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BE34" i="9" l="1"/>
  <c r="BE35" i="9" s="1"/>
  <c r="BW34" i="9"/>
  <c r="BW35" i="9" s="1"/>
  <c r="BW36" i="9" s="1"/>
  <c r="BW37" i="9" s="1"/>
  <c r="BW38" i="9" s="1"/>
  <c r="CO34" i="9" l="1"/>
  <c r="CO35" i="9" s="1"/>
  <c r="CO36" i="9" s="1"/>
  <c r="CO37" i="9" s="1"/>
</calcChain>
</file>

<file path=xl/sharedStrings.xml><?xml version="1.0" encoding="utf-8"?>
<sst xmlns="http://schemas.openxmlformats.org/spreadsheetml/2006/main" count="1053" uniqueCount="570">
  <si>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</si>
  <si>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</si>
  <si>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</si>
  <si>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</si>
  <si>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</si>
  <si>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</si>
  <si>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</si>
  <si>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</si>
  <si>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</si>
  <si>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</si>
  <si>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</si>
  <si>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</si>
  <si>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</si>
  <si>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</si>
  <si>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</si>
  <si>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</si>
  <si>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</si>
  <si>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</si>
  <si>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</si>
  <si>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</si>
  <si>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</si>
  <si>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</si>
  <si>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</si>
  <si>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</si>
  <si>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</si>
  <si>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</si>
  <si>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</si>
  <si>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</si>
  <si>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</si>
  <si>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</si>
  <si>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</si>
  <si>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</si>
  <si>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</si>
  <si>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</si>
  <si>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</si>
  <si>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</si>
  <si>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</si>
  <si>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</si>
  <si>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</si>
  <si>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</si>
  <si>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</si>
  <si>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</si>
  <si>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</si>
  <si>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</si>
  <si>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</si>
  <si>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</si>
  <si>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</si>
  <si>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</si>
  <si>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</si>
  <si>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</si>
  <si>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</si>
  <si>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</si>
  <si>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</si>
  <si>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</si>
  <si>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</si>
  <si>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</si>
  <si>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</si>
  <si>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</si>
  <si>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</si>
  <si>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</si>
  <si>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</si>
  <si>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</si>
  <si>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</si>
  <si>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</si>
  <si>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</si>
  <si>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</si>
  <si>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</si>
  <si>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</si>
  <si>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</si>
  <si>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</si>
  <si>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</si>
  <si>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</si>
  <si>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</si>
  <si>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</si>
  <si>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</si>
  <si>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</si>
  <si>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</si>
  <si>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</si>
  <si>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</si>
  <si>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</si>
  <si>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</si>
  <si>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</si>
  <si>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</si>
  <si>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</si>
  <si>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</si>
  <si>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</si>
  <si>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</si>
  <si>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</si>
  <si>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</si>
  <si>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</si>
  <si>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</si>
  <si>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</si>
  <si>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</si>
  <si>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</si>
  <si>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</si>
  <si>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</si>
  <si>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</si>
  <si>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</si>
  <si>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</si>
  <si>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</si>
  <si>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</si>
  <si>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</si>
  <si>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</si>
  <si>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</si>
  <si>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</si>
  <si>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</si>
  <si>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</si>
  <si>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</si>
  <si>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</si>
  <si>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</si>
  <si>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</si>
  <si>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</si>
  <si>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</si>
  <si>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</si>
  <si>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</si>
  <si>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</si>
  <si>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</si>
  <si>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</si>
  <si>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</si>
  <si>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</si>
  <si>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</si>
  <si>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</si>
  <si>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</si>
  <si>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</si>
  <si>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</si>
  <si>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</si>
  <si>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</si>
  <si>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</si>
  <si>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</si>
  <si>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</si>
  <si>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</si>
  <si>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</si>
  <si>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</si>
  <si>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</si>
  <si>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</si>
  <si>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</si>
  <si>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</si>
  <si>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</si>
  <si>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</si>
  <si>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</si>
  <si>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</si>
  <si>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</si>
  <si>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</si>
  <si>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</si>
  <si>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</si>
  <si>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</si>
  <si>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</si>
  <si>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</si>
  <si>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</si>
  <si>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</si>
  <si>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</si>
  <si>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</si>
  <si>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</si>
  <si>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</si>
  <si>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</si>
  <si>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</si>
  <si>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</si>
  <si>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</si>
  <si>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</si>
  <si>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</si>
  <si>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</si>
  <si>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</si>
  <si>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</si>
  <si>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</si>
  <si>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</si>
  <si>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</si>
  <si>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</si>
  <si>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</si>
  <si>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</si>
  <si>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</si>
  <si>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</si>
  <si>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</si>
  <si>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</si>
  <si>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</si>
  <si>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</si>
  <si>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</si>
  <si>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</si>
  <si>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</si>
  <si>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</si>
  <si>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</si>
  <si>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</si>
  <si>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</si>
  <si>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</si>
  <si>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</si>
  <si>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</si>
  <si>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</si>
  <si>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</si>
  <si>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</si>
  <si>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</si>
  <si>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</si>
  <si>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</si>
  <si>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</si>
  <si>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</si>
  <si>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</si>
  <si>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</si>
  <si>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宮城県登米市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</si>
  <si>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</si>
  <si>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</si>
  <si>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</si>
  <si>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</si>
  <si>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</si>
  <si>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</si>
  <si>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</si>
  <si>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</si>
  <si>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</si>
  <si>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</si>
  <si>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</si>
  <si>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</si>
  <si>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</si>
  <si>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</si>
  <si>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</si>
  <si>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</si>
  <si>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</si>
  <si>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</si>
  <si>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</si>
  <si>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</si>
  <si>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</si>
  <si>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</si>
  <si>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</si>
  <si>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</si>
  <si>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</si>
  <si>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</si>
  <si>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</si>
  <si>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</si>
  <si>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</si>
  <si>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</si>
  <si>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</si>
  <si>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</si>
  <si>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</si>
  <si>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</si>
  <si>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</si>
  <si>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</si>
  <si>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</si>
  <si>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</si>
  <si>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</si>
  <si>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</si>
  <si>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</si>
  <si>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</si>
  <si>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</si>
  <si>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</si>
  <si>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</si>
  <si>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</si>
  <si>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</si>
  <si>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</si>
  <si>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</si>
  <si>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</si>
  <si>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</si>
  <si>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</si>
  <si>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</si>
  <si>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</si>
  <si>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</si>
  <si>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</si>
  <si>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</si>
  <si>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</si>
  <si>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</si>
  <si>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</si>
  <si>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</si>
  <si>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</si>
  <si>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</si>
  <si>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</si>
  <si>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</si>
  <si>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</si>
  <si>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</si>
  <si>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</si>
  <si>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</si>
  <si>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</si>
  <si>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</si>
  <si>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</si>
  <si>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</si>
  <si>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</si>
  <si>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</si>
  <si>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</si>
  <si>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</si>
  <si>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</si>
  <si>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</si>
  <si>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</si>
  <si>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</si>
  <si>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</si>
  <si>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</si>
  <si>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</si>
  <si>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</si>
  <si>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</si>
  <si>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</si>
  <si>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</si>
  <si>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</si>
  <si>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</si>
  <si>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</si>
  <si>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</si>
  <si>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</si>
  <si>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</si>
  <si>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</si>
  <si>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</si>
  <si>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</si>
  <si>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</si>
  <si>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</si>
  <si>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</si>
  <si>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</si>
  <si>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</si>
  <si>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</si>
  <si>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</si>
  <si>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</si>
  <si>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</si>
  <si>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</si>
  <si>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</si>
  <si>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</si>
  <si>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</si>
  <si>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</si>
  <si>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</si>
  <si>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</si>
  <si>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</si>
  <si>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</si>
  <si>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</si>
  <si>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</si>
  <si>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</si>
  <si>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</si>
  <si>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</si>
  <si>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</si>
  <si>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</si>
  <si>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</si>
  <si>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</si>
  <si>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</si>
  <si>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</si>
  <si>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</si>
  <si>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</si>
  <si>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</si>
  <si>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</si>
  <si>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</si>
  <si>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</si>
  <si>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</si>
  <si>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</si>
  <si>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</si>
  <si>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</si>
  <si>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</si>
  <si>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</si>
  <si>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</si>
  <si>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</si>
  <si>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</si>
  <si>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</si>
  <si>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</si>
  <si>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</si>
  <si>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</si>
  <si>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</si>
  <si>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</si>
  <si>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</si>
  <si>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宮城県登米市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</si>
  <si>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</si>
  <si>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</si>
  <si>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</si>
  <si>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</si>
  <si>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</si>
  <si>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</si>
  <si>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</si>
  <si>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</si>
  <si>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</si>
  <si>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</si>
  <si>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</si>
  <si>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</si>
  <si>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</si>
  <si>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</si>
  <si>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</si>
  <si>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</si>
  <si>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</si>
  <si>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</si>
  <si>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</si>
  <si>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</si>
  <si>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</si>
  <si>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</si>
  <si>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</si>
  <si>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</si>
  <si>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</si>
  <si>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</si>
  <si>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</si>
  <si>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</si>
  <si>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</si>
  <si>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</si>
  <si>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</si>
  <si>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</si>
  <si>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</si>
  <si>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</si>
  <si>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</si>
  <si>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</si>
  <si>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</si>
  <si>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</si>
  <si>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</si>
  <si>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</si>
  <si>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老人保健施設事業会計</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</si>
  <si>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</si>
  <si>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</si>
  <si>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</si>
  <si>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</si>
  <si>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</si>
  <si>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</si>
  <si>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</si>
  <si>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</si>
  <si>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</si>
  <si>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</si>
  <si>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</si>
  <si>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</si>
  <si>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</si>
  <si>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</si>
  <si>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</si>
  <si>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</si>
  <si>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</si>
  <si>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</si>
  <si>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</si>
  <si>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</si>
  <si>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</si>
  <si>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</si>
  <si>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</si>
  <si>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</si>
  <si>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</si>
  <si>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</si>
  <si>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</si>
  <si>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</si>
  <si>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</si>
  <si>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</si>
  <si>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</si>
  <si>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</si>
  <si>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</si>
  <si>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</si>
  <si>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</si>
  <si>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</si>
  <si>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</si>
  <si>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</si>
  <si>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</si>
  <si>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</si>
  <si>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</si>
  <si>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</si>
  <si>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</si>
  <si>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</si>
  <si>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</si>
  <si>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</si>
  <si>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</si>
  <si>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</si>
  <si>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</si>
  <si>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</si>
  <si>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</si>
  <si>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</si>
  <si>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</si>
  <si>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</si>
  <si>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</si>
  <si>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</si>
  <si>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</si>
  <si>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</si>
  <si>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</si>
  <si>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</si>
  <si>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</si>
  <si>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</si>
  <si>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</si>
  <si>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</si>
  <si>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</si>
  <si>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</si>
  <si>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</si>
  <si>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</si>
  <si>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</si>
  <si>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</si>
  <si>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</si>
  <si>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</si>
  <si>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</si>
  <si>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</si>
  <si>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</si>
  <si>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</si>
  <si>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</si>
  <si>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</si>
  <si>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</si>
  <si>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</si>
  <si>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</si>
  <si>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</si>
  <si>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</si>
  <si>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</si>
  <si>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</si>
  <si>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</si>
  <si>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</si>
  <si>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</si>
  <si>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</si>
  <si>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</si>
  <si>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</si>
  <si>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</si>
  <si>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</si>
  <si>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</si>
  <si>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</si>
  <si>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</si>
  <si>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</si>
  <si>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</si>
  <si>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</si>
  <si>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</si>
  <si>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</si>
  <si>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</si>
  <si>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</si>
  <si>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</si>
  <si>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</si>
  <si>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</si>
  <si>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</si>
  <si>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</si>
  <si>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</si>
  <si>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</si>
  <si>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</si>
  <si>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</si>
  <si>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</si>
  <si>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</si>
  <si>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</si>
  <si>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</si>
  <si>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</si>
  <si>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</si>
  <si>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</si>
  <si>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</si>
  <si>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</si>
  <si>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</si>
  <si>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</si>
  <si>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</si>
  <si>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</si>
  <si>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</si>
  <si>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</si>
  <si>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</si>
  <si>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</si>
  <si>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</si>
  <si>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</si>
  <si>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</si>
  <si>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</si>
  <si>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</si>
  <si>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</si>
  <si>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</si>
  <si>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</si>
  <si>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</si>
  <si>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3.15</t>
  </si>
  <si>
    <t>▲ 6.62</t>
  </si>
  <si>
    <t>▲ 4.17</t>
  </si>
  <si>
    <t>水道事業会計</t>
  </si>
  <si>
    <t>一般会計</t>
  </si>
  <si>
    <t>国民健康保険特別会計</t>
  </si>
  <si>
    <t>介護保険特別会計</t>
  </si>
  <si>
    <t>宅地造成事業特別会計</t>
  </si>
  <si>
    <t>下水道事業特別会計</t>
  </si>
  <si>
    <t>老人保健施設事業会計</t>
  </si>
  <si>
    <t>後期高齢者医療特別会計</t>
  </si>
  <si>
    <t>その他会計（赤字）</t>
  </si>
  <si>
    <t>▲ 0.50</t>
  </si>
  <si>
    <t>▲ 0.15</t>
  </si>
  <si>
    <t>その他会計（黒字）</t>
  </si>
  <si>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</si>
  <si>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</si>
  <si>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</si>
  <si>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t>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</si>
  <si>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</si>
  <si>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t>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</si>
  <si>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</si>
  <si>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</si>
  <si>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</si>
  <si>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</si>
  <si>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登米文化振興財団</t>
    <rPh sb="0" eb="2">
      <t>トヨマ</t>
    </rPh>
    <rPh sb="2" eb="4">
      <t>ブンカ</t>
    </rPh>
    <rPh sb="4" eb="6">
      <t>シンコウ</t>
    </rPh>
    <rPh sb="6" eb="8">
      <t>ザイダン</t>
    </rPh>
    <phoneticPr fontId="2"/>
  </si>
  <si>
    <t>とよま振興公社</t>
    <rPh sb="3" eb="5">
      <t>シンコウ</t>
    </rPh>
    <rPh sb="5" eb="7">
      <t>コウシャ</t>
    </rPh>
    <phoneticPr fontId="2"/>
  </si>
  <si>
    <t>なかだ農業開発公社</t>
    <rPh sb="3" eb="5">
      <t>ノウギョウ</t>
    </rPh>
    <rPh sb="5" eb="7">
      <t>カイハツ</t>
    </rPh>
    <rPh sb="7" eb="9">
      <t>コウシャ</t>
    </rPh>
    <phoneticPr fontId="2"/>
  </si>
  <si>
    <t>いしこし</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</si>
  <si>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</si>
  <si>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</si>
  <si>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</si>
  <si>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</si>
  <si>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</si>
  <si>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</si>
  <si>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</si>
  <si>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</si>
  <si>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</si>
  <si>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</si>
  <si>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</si>
  <si>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</si>
  <si>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</si>
  <si>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</si>
  <si>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</si>
  <si>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</si>
  <si>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は、一般会計等の地方債残高や公営企業債等への負担見込額の増加により、将来負担額が平成27年度から大きく増加し、また、基金残高の減少等により、将来負担額から控除することができる充当可能財源等が減少したため、平成27年度と比較して26.3ポイント上昇した。また、 実質公債費比率は、平成26年度に実施した繰上償還等による元利償還金の減少や、公営企業債に充てたと認められる一般会計等の繰出金が平成27年度から減少したことにより、0.5ポイント改善した。将来負担比率及び実質公債費比率は早期健全化基準値内ではあるものの、類似団体平均を上回る水準であるため、今後も市債の新規発行の抑制等により、公債費の負担軽減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</si>
</sst>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extLst xmlns:c16r2="http://schemas.microsoft.com/office/drawing/2015/06/chart">
            <c:ext xmlns:c16="http://schemas.microsoft.com/office/drawing/2014/chart" uri="{C3380CC4-5D6E-409C-BE32-E72D297353CC}">
              <c16:uniqueId val="{00000000-E272-40FF-A247-92D63D398B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63734</c:v>
                </c:pt>
                <c:pt idx="1">
                  <c:v>50253</c:v>
                </c:pt>
                <c:pt idx="2">
                  <c:v>65730</c:v>
                </c:pt>
                <c:pt idx="3">
                  <c:v>71747</c:v>
                </c:pt>
                <c:pt idx="4">
                  <c:v>85730</c:v>
                </c:pt>
              </c:numCache>
            </c:numRef>
          </c:val>
          <c:smooth val="0"/>
          <c:extLst xmlns:c16r2="http://schemas.microsoft.com/office/drawing/2015/06/chart">
            <c:ext xmlns:c16="http://schemas.microsoft.com/office/drawing/2014/chart" uri="{C3380CC4-5D6E-409C-BE32-E72D297353CC}">
              <c16:uniqueId val="{00000001-E272-40FF-A247-92D63D398B12}"/>
            </c:ext>
          </c:extLst>
        </c:ser>
        <c:dLbls>
          <c:showLegendKey val="0"/>
          <c:showVal val="0"/>
          <c:showCatName val="0"/>
          <c:showSerName val="0"/>
          <c:showPercent val="0"/>
          <c:showBubbleSize val="0"/>
        </c:dLbls>
        <c:marker val="1"/>
        <c:smooth val="0"/>
        <c:axId val="139204096"/>
        <c:axId val="139206016"/>
      </c:lineChart>
      <c:catAx>
        <c:axId val="139204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206016"/>
        <c:crosses val="autoZero"/>
        <c:auto val="1"/>
        <c:lblAlgn val="ctr"/>
        <c:lblOffset val="100"/>
        <c:tickLblSkip val="1"/>
        <c:tickMarkSkip val="1"/>
        <c:noMultiLvlLbl val="0"/>
      </c:catAx>
      <c:valAx>
        <c:axId val="1392060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20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4.75</c:v>
                </c:pt>
                <c:pt idx="1">
                  <c:v>1.1499999999999999</c:v>
                </c:pt>
                <c:pt idx="2">
                  <c:v>6.26</c:v>
                </c:pt>
                <c:pt idx="3">
                  <c:v>4.2699999999999996</c:v>
                </c:pt>
                <c:pt idx="4">
                  <c:v>5.16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18.55</c:v>
                </c:pt>
                <c:pt idx="1">
                  <c:v>18.41</c:v>
                </c:pt>
                <c:pt idx="2">
                  <c:v>18.489999999999998</c:v>
                </c:pt>
                <c:pt idx="3">
                  <c:v>24.19</c:v>
                </c:pt>
                <c:pt idx="4">
                  <c:v>22.13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7583360"/>
        <c:axId val="14758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-3.15</c:v>
                </c:pt>
                <c:pt idx="1">
                  <c:v>-6.62</c:v>
                </c:pt>
                <c:pt idx="2">
                  <c:v>1.9</c:v>
                </c:pt>
                <c:pt idx="3">
                  <c:v>0.86</c:v>
                </c:pt>
                <c:pt idx="4">
                  <c:v>-4.17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7583360"/>
        <c:axId val="147585280"/>
      </c:lineChart>
      <c:catAx>
        <c:axId val="1475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585280"/>
        <c:crosses val="autoZero"/>
        <c:auto val="1"/>
        <c:lblAlgn val="ctr"/>
        <c:lblOffset val="100"/>
        <c:tickLblSkip val="1"/>
        <c:tickMarkSkip val="1"/>
        <c:noMultiLvlLbl val="0"/>
      </c:catAx>
      <c:valAx>
        <c:axId val="14758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8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0.38</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0.5</c:v>
                </c:pt>
                <c:pt idx="1">
                  <c:v>#N/A</c:v>
                </c:pt>
                <c:pt idx="2">
                  <c:v>0</c:v>
                </c:pt>
                <c:pt idx="3">
                  <c:v>0</c:v>
                </c:pt>
                <c:pt idx="4">
                  <c:v>0.15</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0.83</c:v>
                </c:pt>
                <c:pt idx="2">
                  <c:v>#N/A</c:v>
                </c:pt>
                <c:pt idx="3">
                  <c:v>0.6</c:v>
                </c:pt>
                <c:pt idx="4">
                  <c:v>#N/A</c:v>
                </c:pt>
                <c:pt idx="5">
                  <c:v>0.45</c:v>
                </c:pt>
                <c:pt idx="6">
                  <c:v>#N/A</c:v>
                </c:pt>
                <c:pt idx="7">
                  <c:v>0.2</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3.69</c:v>
                </c:pt>
                <c:pt idx="2">
                  <c:v>#N/A</c:v>
                </c:pt>
                <c:pt idx="3">
                  <c:v>0.67</c:v>
                </c:pt>
                <c:pt idx="4">
                  <c:v>#N/A</c:v>
                </c:pt>
                <c:pt idx="5">
                  <c:v>0.14000000000000001</c:v>
                </c:pt>
                <c:pt idx="6">
                  <c:v>#N/A</c:v>
                </c:pt>
                <c:pt idx="7">
                  <c:v>0.22</c:v>
                </c:pt>
                <c:pt idx="8">
                  <c:v>#N/A</c:v>
                </c:pt>
                <c:pt idx="9">
                  <c:v>0.24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0.42</c:v>
                </c:pt>
                <c:pt idx="2">
                  <c:v>#N/A</c:v>
                </c:pt>
                <c:pt idx="3">
                  <c:v>0.72</c:v>
                </c:pt>
                <c:pt idx="4">
                  <c:v>#N/A</c:v>
                </c:pt>
                <c:pt idx="5">
                  <c:v>0.72</c:v>
                </c:pt>
                <c:pt idx="6">
                  <c:v>#N/A</c:v>
                </c:pt>
                <c:pt idx="7">
                  <c:v>0.33</c:v>
                </c:pt>
                <c:pt idx="8">
                  <c:v>#N/A</c:v>
                </c:pt>
                <c:pt idx="9">
                  <c:v>0.37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0.57999999999999996</c:v>
                </c:pt>
                <c:pt idx="2">
                  <c:v>#N/A</c:v>
                </c:pt>
                <c:pt idx="3">
                  <c:v>0.24</c:v>
                </c:pt>
                <c:pt idx="4">
                  <c:v>#N/A</c:v>
                </c:pt>
                <c:pt idx="5">
                  <c:v>0.35</c:v>
                </c:pt>
                <c:pt idx="6">
                  <c:v>#N/A</c:v>
                </c:pt>
                <c:pt idx="7">
                  <c:v>0.46</c:v>
                </c:pt>
                <c:pt idx="8">
                  <c:v>#N/A</c:v>
                </c:pt>
                <c:pt idx="9">
                  <c:v>0.77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c:v>
                </c:pt>
                <c:pt idx="2">
                  <c:v>#N/A</c:v>
                </c:pt>
                <c:pt idx="3">
                  <c:v>1.92</c:v>
                </c:pt>
                <c:pt idx="4">
                  <c:v>#N/A</c:v>
                </c:pt>
                <c:pt idx="5">
                  <c:v>2</c:v>
                </c:pt>
                <c:pt idx="6">
                  <c:v>#N/A</c:v>
                </c:pt>
                <c:pt idx="7">
                  <c:v>2.2200000000000002</c:v>
                </c:pt>
                <c:pt idx="8">
                  <c:v>#N/A</c:v>
                </c:pt>
                <c:pt idx="9">
                  <c:v>3.04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4.75</c:v>
                </c:pt>
                <c:pt idx="2">
                  <c:v>#N/A</c:v>
                </c:pt>
                <c:pt idx="3">
                  <c:v>1.1399999999999999</c:v>
                </c:pt>
                <c:pt idx="4">
                  <c:v>#N/A</c:v>
                </c:pt>
                <c:pt idx="5">
                  <c:v>6.26</c:v>
                </c:pt>
                <c:pt idx="6">
                  <c:v>#N/A</c:v>
                </c:pt>
                <c:pt idx="7">
                  <c:v>4.26</c:v>
                </c:pt>
                <c:pt idx="8">
                  <c:v>#N/A</c:v>
                </c:pt>
                <c:pt idx="9">
                  <c:v>5.15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6.29</c:v>
                </c:pt>
                <c:pt idx="2">
                  <c:v>#N/A</c:v>
                </c:pt>
                <c:pt idx="3">
                  <c:v>7.69</c:v>
                </c:pt>
                <c:pt idx="4">
                  <c:v>#N/A</c:v>
                </c:pt>
                <c:pt idx="5">
                  <c:v>7.79</c:v>
                </c:pt>
                <c:pt idx="6">
                  <c:v>#N/A</c:v>
                </c:pt>
                <c:pt idx="7">
                  <c:v>8.69</c:v>
                </c:pt>
                <c:pt idx="8">
                  <c:v>#N/A</c:v>
                </c:pt>
                <c:pt idx="9">
                  <c:v>10.09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716352"/>
        <c:axId val="147267584"/>
      </c:barChart>
      <c:catAx>
        <c:axId val="14771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267584"/>
        <c:crosses val="autoZero"/>
        <c:auto val="1"/>
        <c:lblAlgn val="ctr"/>
        <c:lblOffset val="100"/>
        <c:tickLblSkip val="1"/>
        <c:tickMarkSkip val="1"/>
        <c:noMultiLvlLbl val="0"/>
      </c:catAx>
      <c:valAx>
        <c:axId val="14726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1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4812</c:v>
                </c:pt>
                <c:pt idx="5">
                  <c:v>4986</c:v>
                </c:pt>
                <c:pt idx="8">
                  <c:v>5113</c:v>
                </c:pt>
                <c:pt idx="11">
                  <c:v>4961</c:v>
                </c:pt>
                <c:pt idx="14">
                  <c:v>4802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74</c:v>
                </c:pt>
                <c:pt idx="3">
                  <c:v>68</c:v>
                </c:pt>
                <c:pt idx="6">
                  <c:v>59</c:v>
                </c:pt>
                <c:pt idx="9">
                  <c:v>52</c:v>
                </c:pt>
                <c:pt idx="12">
                  <c:v>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2057</c:v>
                </c:pt>
                <c:pt idx="3">
                  <c:v>1830</c:v>
                </c:pt>
                <c:pt idx="6">
                  <c:v>2320</c:v>
                </c:pt>
                <c:pt idx="9">
                  <c:v>2323</c:v>
                </c:pt>
                <c:pt idx="12">
                  <c:v>2033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96</c:v>
                </c:pt>
                <c:pt idx="3">
                  <c:v>113</c:v>
                </c:pt>
                <c:pt idx="6">
                  <c:v>115</c:v>
                </c:pt>
                <c:pt idx="9">
                  <c:v>114</c:v>
                </c:pt>
                <c:pt idx="12">
                  <c:v>112</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5541</c:v>
                </c:pt>
                <c:pt idx="3">
                  <c:v>5354</c:v>
                </c:pt>
                <c:pt idx="6">
                  <c:v>4996</c:v>
                </c:pt>
                <c:pt idx="9">
                  <c:v>4512</c:v>
                </c:pt>
                <c:pt idx="12">
                  <c:v>4559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9085312"/>
        <c:axId val="13908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2956</c:v>
                </c:pt>
                <c:pt idx="2">
                  <c:v>#N/A</c:v>
                </c:pt>
                <c:pt idx="3">
                  <c:v>#N/A</c:v>
                </c:pt>
                <c:pt idx="4">
                  <c:v>2379</c:v>
                </c:pt>
                <c:pt idx="5">
                  <c:v>#N/A</c:v>
                </c:pt>
                <c:pt idx="6">
                  <c:v>#N/A</c:v>
                </c:pt>
                <c:pt idx="7">
                  <c:v>2377</c:v>
                </c:pt>
                <c:pt idx="8">
                  <c:v>#N/A</c:v>
                </c:pt>
                <c:pt idx="9">
                  <c:v>#N/A</c:v>
                </c:pt>
                <c:pt idx="10">
                  <c:v>2040</c:v>
                </c:pt>
                <c:pt idx="11">
                  <c:v>#N/A</c:v>
                </c:pt>
                <c:pt idx="12">
                  <c:v>#N/A</c:v>
                </c:pt>
                <c:pt idx="13">
                  <c:v>1945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9085312"/>
        <c:axId val="139087232"/>
      </c:lineChart>
      <c:catAx>
        <c:axId val="1390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87232"/>
        <c:crosses val="autoZero"/>
        <c:auto val="1"/>
        <c:lblAlgn val="ctr"/>
        <c:lblOffset val="100"/>
        <c:tickLblSkip val="1"/>
        <c:tickMarkSkip val="1"/>
        <c:noMultiLvlLbl val="0"/>
      </c:catAx>
      <c:valAx>
        <c:axId val="13908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8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56023</c:v>
                </c:pt>
                <c:pt idx="5">
                  <c:v>54626</c:v>
                </c:pt>
                <c:pt idx="8">
                  <c:v>53243</c:v>
                </c:pt>
                <c:pt idx="11">
                  <c:v>53683</c:v>
                </c:pt>
                <c:pt idx="14">
                  <c:v>53295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1164</c:v>
                </c:pt>
                <c:pt idx="5">
                  <c:v>1140</c:v>
                </c:pt>
                <c:pt idx="8">
                  <c:v>1078</c:v>
                </c:pt>
                <c:pt idx="11">
                  <c:v>1029</c:v>
                </c:pt>
                <c:pt idx="14">
                  <c:v>924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14237</c:v>
                </c:pt>
                <c:pt idx="5">
                  <c:v>16749</c:v>
                </c:pt>
                <c:pt idx="8">
                  <c:v>15566</c:v>
                </c:pt>
                <c:pt idx="11">
                  <c:v>16932</c:v>
                </c:pt>
                <c:pt idx="14">
                  <c:v>15193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133</c:v>
                </c:pt>
                <c:pt idx="3">
                  <c:v>162</c:v>
                </c:pt>
                <c:pt idx="6">
                  <c:v>17</c:v>
                </c:pt>
                <c:pt idx="9">
                  <c:v>0</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8686</c:v>
                </c:pt>
                <c:pt idx="3">
                  <c:v>8038</c:v>
                </c:pt>
                <c:pt idx="6">
                  <c:v>7528</c:v>
                </c:pt>
                <c:pt idx="9">
                  <c:v>6950</c:v>
                </c:pt>
                <c:pt idx="12">
                  <c:v>6749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33697</c:v>
                </c:pt>
                <c:pt idx="3">
                  <c:v>29355</c:v>
                </c:pt>
                <c:pt idx="6">
                  <c:v>27109</c:v>
                </c:pt>
                <c:pt idx="9">
                  <c:v>27163</c:v>
                </c:pt>
                <c:pt idx="12">
                  <c:v>30514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213</c:v>
                </c:pt>
                <c:pt idx="3">
                  <c:v>175</c:v>
                </c:pt>
                <c:pt idx="6">
                  <c:v>132</c:v>
                </c:pt>
                <c:pt idx="9">
                  <c:v>97</c:v>
                </c:pt>
                <c:pt idx="12">
                  <c:v>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50729</c:v>
                </c:pt>
                <c:pt idx="3">
                  <c:v>49389</c:v>
                </c:pt>
                <c:pt idx="6">
                  <c:v>47502</c:v>
                </c:pt>
                <c:pt idx="9">
                  <c:v>48861</c:v>
                </c:pt>
                <c:pt idx="12">
                  <c:v>49392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8473728"/>
        <c:axId val="14848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22035</c:v>
                </c:pt>
                <c:pt idx="2">
                  <c:v>#N/A</c:v>
                </c:pt>
                <c:pt idx="3">
                  <c:v>#N/A</c:v>
                </c:pt>
                <c:pt idx="4">
                  <c:v>14604</c:v>
                </c:pt>
                <c:pt idx="5">
                  <c:v>#N/A</c:v>
                </c:pt>
                <c:pt idx="6">
                  <c:v>#N/A</c:v>
                </c:pt>
                <c:pt idx="7">
                  <c:v>12402</c:v>
                </c:pt>
                <c:pt idx="8">
                  <c:v>#N/A</c:v>
                </c:pt>
                <c:pt idx="9">
                  <c:v>#N/A</c:v>
                </c:pt>
                <c:pt idx="10">
                  <c:v>11427</c:v>
                </c:pt>
                <c:pt idx="11">
                  <c:v>#N/A</c:v>
                </c:pt>
                <c:pt idx="12">
                  <c:v>#N/A</c:v>
                </c:pt>
                <c:pt idx="13">
                  <c:v>17322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8473728"/>
        <c:axId val="148488192"/>
      </c:lineChart>
      <c:catAx>
        <c:axId val="1484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488192"/>
        <c:crosses val="autoZero"/>
        <c:auto val="1"/>
        <c:lblAlgn val="ctr"/>
        <c:lblOffset val="100"/>
        <c:tickLblSkip val="1"/>
        <c:tickMarkSkip val="1"/>
        <c:noMultiLvlLbl val="0"/>
      </c:catAx>
      <c:valAx>
        <c:axId val="14848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{BF5E5643-968E-4B1B-B2E3-7B2C645C6631}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{7532FE19-16FF-40DC-B905-992D38BABA42}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{08855861-FB04-41EE-8E34-4A42C6F5FF90}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{403277BD-8CF5-4CD4-87E1-8C9556A781BE}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{6A002252-2AB0-4B8C-ACA1-A31FBF4857AA}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{733DA217-63C6-42D9-9E92-FAEBAC227D01}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{016DD925-878A-46E8-BE3B-85F7AF29DB82}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{AA5E6D2A-E303-49BA-A2C2-155DD66F6A60}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{D4C24765-28B5-4EDB-9D88-3413D4131E94}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{D228F5ED-D62F-4CC2-A13A-B0EBD18764A4}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403328"/>
        <c:axId val="148405248"/>
      </c:scatterChart>
      <c:valAx>
        <c:axId val="148403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405248"/>
        <c:crosses val="autoZero"/>
        <c:crossBetween val="midCat"/>
      </c:valAx>
      <c:valAx>
        <c:axId val="148405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403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{81AE09A5-26AF-4F0D-9A43-FA897CC8166F}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{F630DF3F-FA72-4302-BADA-96A96F911048}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168499628380919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{7A1109FC-EC76-4E5C-B30D-A90891DB161F}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{36428300-DF68-4B45-B0A8-50FDA992813E}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{A71AD48E-C594-4D54-92BA-13C08E612EDA}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11.7</c:v>
                </c:pt>
                <c:pt idx="2">
                  <c:v>10.6</c:v>
                </c:pt>
                <c:pt idx="3">
                  <c:v>9.3000000000000007</c:v>
                </c:pt>
                <c:pt idx="4">
                  <c:v>8.8000000000000007</c:v>
                </c:pt>
              </c:numCache>
            </c:numRef>
          </c:xVal>
          <c:yVal>
            <c:numRef>
              <c:f>公会計指標分析・財政指標組合せ分析表!$K$73:$O$73</c:f>
              <c:numCache>
                <c:formatCode>#,##0.0;"▲ "#,##0.0</c:formatCode>
                <c:ptCount val="5"/>
                <c:pt idx="0">
                  <c:v>91.1</c:v>
                </c:pt>
                <c:pt idx="1">
                  <c:v>59.4</c:v>
                </c:pt>
                <c:pt idx="2">
                  <c:v>51.7</c:v>
                </c:pt>
                <c:pt idx="3">
                  <c:v>47.2</c:v>
                </c:pt>
                <c:pt idx="4">
                  <c:v>73.5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72592823981811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{EC6D4DBE-75AB-49BA-9A1D-DA8D59A98F02}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{D1849E2B-C105-4F06-B77B-6089140F6615}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{8E2DA1FD-4EA2-4891-B9AE-4097C6D4361F}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{E29CE4A4-D433-400B-A095-8CED7A04F0B2}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{20D03276-A5B4-4417-BFB3-3D6E29945835}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8361984"/>
        <c:axId val="148363904"/>
      </c:scatterChart>
      <c:valAx>
        <c:axId val="148361984"/>
        <c:scaling>
          <c:orientation val="minMax"/>
          <c:max val="13.2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63904"/>
        <c:crosses val="autoZero"/>
        <c:crossBetween val="midCat"/>
      </c:valAx>
      <c:valAx>
        <c:axId val="148363904"/>
        <c:scaling>
          <c:orientation val="minMax"/>
          <c:max val="10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361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公営企業債の元利償還金に対する繰入金の減少が、実質公債費比率の分子を引き下げる大きな要因となっている。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実質公債費比率は高い水準にあるため、今後も市債の新規発行を抑制し、公債費の負担軽減を図る。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一般会計に係る地方債の現在高、公営企業債等繰入見込額の増加と充当可能基金等の減少が、将来負担比率の分子を引き上げた要因となっている。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82,026
81,719
536.12
49,091,188
47,445,459
1,460,031
28,305,683
48,929,862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73.5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82,026
81,719
536.12
49,091,188
47,445,459
1,460,031
28,305,683
48,929,862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73.5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82,026
81,719
536.12
49,091,188
47,445,459
1,460,031
28,305,683
48,929,862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73.5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82,026
81,719
536.12
49,091,188
47,445,459
1,460,031
28,305,683
48,929,862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73.5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市税の伸びにより基準財政収入額は増加しているものの、前年度同水準であり、依然として類似団体中最下位となっている。</a:t>
          </a:r>
          <a:endParaRPr kumimoji="1" lang="en-US" altLang="ja-JP" sz="1300" baseline="0">
            <a:latin typeface="ＭＳ Ｐゴシック"/>
          </a:endParaRPr>
        </a:p>
        <a:p>
          <a:r>
            <a:rPr kumimoji="1" lang="ja-JP" altLang="en-US" sz="1300" baseline="0">
              <a:latin typeface="ＭＳ Ｐゴシック"/>
            </a:rPr>
            <a:t>　定員適正化計画による適正な定員管理、市税の徴収強化等の取組を通じて、財政基盤の強化に努める。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44</xdr:row>
      <xdr:rowOff>165100</xdr:rowOff>
    </xdr:to>
    <xdr:cxnSp macro="">
      <xdr:nvCxnSpPr>
        <xdr:cNvPr id="63" name="直線コネクタ 62"/>
        <xdr:cNvCxnSpPr/>
      </xdr:nvCxnSpPr>
      <xdr:spPr>
        <a:xfrm flipV="1">
          <a:off x="4953000" y="6408561"/>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7055</xdr:rowOff>
    </xdr:to>
    <xdr:cxnSp macro="">
      <xdr:nvCxnSpPr>
        <xdr:cNvPr id="71" name="直線コネクタ 70"/>
        <xdr:cNvCxnSpPr/>
      </xdr:nvCxnSpPr>
      <xdr:spPr>
        <a:xfrm flipV="1">
          <a:off x="3225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7055</xdr:rowOff>
    </xdr:from>
    <xdr:to>
      <xdr:col>4</xdr:col>
      <xdr:colOff>482600</xdr:colOff>
      <xdr:row>45</xdr:row>
      <xdr:rowOff>20461</xdr:rowOff>
    </xdr:to>
    <xdr:cxnSp macro="">
      <xdr:nvCxnSpPr>
        <xdr:cNvPr id="74" name="直線コネクタ 73"/>
        <xdr:cNvCxnSpPr/>
      </xdr:nvCxnSpPr>
      <xdr:spPr>
        <a:xfrm flipV="1">
          <a:off x="2336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28222</xdr:rowOff>
    </xdr:from>
    <xdr:to>
      <xdr:col>4</xdr:col>
      <xdr:colOff>533400</xdr:colOff>
      <xdr:row>42</xdr:row>
      <xdr:rowOff>129822</xdr:rowOff>
    </xdr:to>
    <xdr:sp macro="" textlink="">
      <xdr:nvSpPr>
        <xdr:cNvPr id="75" name="フローチャート : 判断 74"/>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76" name="テキスト ボックス 75"/>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20461</xdr:rowOff>
    </xdr:from>
    <xdr:to>
      <xdr:col>3</xdr:col>
      <xdr:colOff>279400</xdr:colOff>
      <xdr:row>45</xdr:row>
      <xdr:rowOff>33867</xdr:rowOff>
    </xdr:to>
    <xdr:cxnSp macro="">
      <xdr:nvCxnSpPr>
        <xdr:cNvPr id="77" name="直線コネクタ 76"/>
        <xdr:cNvCxnSpPr/>
      </xdr:nvCxnSpPr>
      <xdr:spPr>
        <a:xfrm flipV="1">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127705</xdr:rowOff>
    </xdr:from>
    <xdr:to>
      <xdr:col>4</xdr:col>
      <xdr:colOff>533400</xdr:colOff>
      <xdr:row>45</xdr:row>
      <xdr:rowOff>57855</xdr:rowOff>
    </xdr:to>
    <xdr:sp macro="" textlink="">
      <xdr:nvSpPr>
        <xdr:cNvPr id="91" name="円/楕円 90"/>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42632</xdr:rowOff>
    </xdr:from>
    <xdr:ext cx="762000" cy="259045"/>
    <xdr:sp macro="" textlink="">
      <xdr:nvSpPr>
        <xdr:cNvPr id="92" name="テキスト ボックス 91"/>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141111</xdr:rowOff>
    </xdr:from>
    <xdr:to>
      <xdr:col>3</xdr:col>
      <xdr:colOff>330200</xdr:colOff>
      <xdr:row>45</xdr:row>
      <xdr:rowOff>71261</xdr:rowOff>
    </xdr:to>
    <xdr:sp macro="" textlink="">
      <xdr:nvSpPr>
        <xdr:cNvPr id="93" name="円/楕円 92"/>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56038</xdr:rowOff>
    </xdr:from>
    <xdr:ext cx="762000" cy="259045"/>
    <xdr:sp macro="" textlink="">
      <xdr:nvSpPr>
        <xdr:cNvPr id="94" name="テキスト ボックス 93"/>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5" name="円/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歳出では、人件費や公債費などの経常経費に充当する一般財源が</a:t>
          </a:r>
          <a:r>
            <a:rPr kumimoji="1" lang="en-US" altLang="ja-JP" sz="1300">
              <a:latin typeface="ＭＳ Ｐゴシック"/>
            </a:rPr>
            <a:t>33,564</a:t>
          </a:r>
          <a:r>
            <a:rPr kumimoji="1" lang="ja-JP" altLang="en-US" sz="1300">
              <a:latin typeface="ＭＳ Ｐゴシック"/>
            </a:rPr>
            <a:t>千円減少したものの、歳入において、普通交付税が</a:t>
          </a:r>
          <a:r>
            <a:rPr kumimoji="1" lang="en-US" altLang="ja-JP" sz="1300">
              <a:latin typeface="ＭＳ Ｐゴシック"/>
            </a:rPr>
            <a:t>555,350</a:t>
          </a:r>
          <a:r>
            <a:rPr kumimoji="1" lang="ja-JP" altLang="en-US" sz="1300">
              <a:latin typeface="ＭＳ Ｐゴシック"/>
            </a:rPr>
            <a:t>千円減少したことにより、平成</a:t>
          </a:r>
          <a:r>
            <a:rPr kumimoji="1" lang="en-US" altLang="ja-JP" sz="1300">
              <a:latin typeface="ＭＳ Ｐゴシック"/>
            </a:rPr>
            <a:t>27</a:t>
          </a:r>
          <a:r>
            <a:rPr kumimoji="1" lang="ja-JP" altLang="en-US" sz="1300">
              <a:latin typeface="ＭＳ Ｐゴシック"/>
            </a:rPr>
            <a:t>年度と比較し、</a:t>
          </a:r>
          <a:r>
            <a:rPr kumimoji="1" lang="en-US" altLang="ja-JP" sz="1300">
              <a:latin typeface="ＭＳ Ｐゴシック"/>
            </a:rPr>
            <a:t>2.3</a:t>
          </a:r>
          <a:r>
            <a:rPr kumimoji="1" lang="ja-JP" altLang="en-US" sz="1300">
              <a:latin typeface="ＭＳ Ｐゴシック"/>
            </a:rPr>
            <a:t>ポイント増加した。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28" name="直線コネクタ 127"/>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9"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0" name="直線コネクタ 129"/>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1"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2" name="直線コネクタ 131"/>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62</xdr:row>
      <xdr:rowOff>50195</xdr:rowOff>
    </xdr:to>
    <xdr:cxnSp macro="">
      <xdr:nvCxnSpPr>
        <xdr:cNvPr id="133" name="直線コネクタ 132"/>
        <xdr:cNvCxnSpPr/>
      </xdr:nvCxnSpPr>
      <xdr:spPr>
        <a:xfrm>
          <a:off x="4114800" y="10415815"/>
          <a:ext cx="8382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4"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5" name="フローチャート : 判断 134"/>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61</xdr:row>
      <xdr:rowOff>83759</xdr:rowOff>
    </xdr:to>
    <xdr:cxnSp macro="">
      <xdr:nvCxnSpPr>
        <xdr:cNvPr id="136" name="直線コネクタ 135"/>
        <xdr:cNvCxnSpPr/>
      </xdr:nvCxnSpPr>
      <xdr:spPr>
        <a:xfrm flipV="1">
          <a:off x="3225800" y="10415815"/>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21469</xdr:rowOff>
    </xdr:from>
    <xdr:to>
      <xdr:col>6</xdr:col>
      <xdr:colOff>50800</xdr:colOff>
      <xdr:row>61</xdr:row>
      <xdr:rowOff>123069</xdr:rowOff>
    </xdr:to>
    <xdr:sp macro="" textlink="">
      <xdr:nvSpPr>
        <xdr:cNvPr id="137" name="フローチャート : 判断 136"/>
        <xdr:cNvSpPr/>
      </xdr:nvSpPr>
      <xdr:spPr>
        <a:xfrm>
          <a:off x="4064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107846</xdr:rowOff>
    </xdr:from>
    <xdr:ext cx="736600" cy="259045"/>
    <xdr:sp macro="" textlink="">
      <xdr:nvSpPr>
        <xdr:cNvPr id="138" name="テキスト ボックス 137"/>
        <xdr:cNvSpPr txBox="1"/>
      </xdr:nvSpPr>
      <xdr:spPr>
        <a:xfrm>
          <a:off x="3733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61</xdr:row>
      <xdr:rowOff>83759</xdr:rowOff>
    </xdr:to>
    <xdr:cxnSp macro="">
      <xdr:nvCxnSpPr>
        <xdr:cNvPr id="139" name="直線コネクタ 138"/>
        <xdr:cNvCxnSpPr/>
      </xdr:nvCxnSpPr>
      <xdr:spPr>
        <a:xfrm>
          <a:off x="2336800" y="103813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94343</xdr:rowOff>
    </xdr:from>
    <xdr:to>
      <xdr:col>3</xdr:col>
      <xdr:colOff>279400</xdr:colOff>
      <xdr:row>61</xdr:row>
      <xdr:rowOff>14817</xdr:rowOff>
    </xdr:to>
    <xdr:cxnSp macro="">
      <xdr:nvCxnSpPr>
        <xdr:cNvPr id="142" name="直線コネクタ 141"/>
        <xdr:cNvCxnSpPr/>
      </xdr:nvCxnSpPr>
      <xdr:spPr>
        <a:xfrm flipV="1">
          <a:off x="1447800" y="103813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3" name="フローチャート : 判断 142"/>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153808</xdr:rowOff>
    </xdr:from>
    <xdr:ext cx="762000" cy="259045"/>
    <xdr:sp macro="" textlink="">
      <xdr:nvSpPr>
        <xdr:cNvPr id="144" name="テキスト ボックス 143"/>
        <xdr:cNvSpPr txBox="1"/>
      </xdr:nvSpPr>
      <xdr:spPr>
        <a:xfrm>
          <a:off x="1955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5" name="フローチャート : 判断 144"/>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74282</xdr:rowOff>
    </xdr:from>
    <xdr:ext cx="762000" cy="259045"/>
    <xdr:sp macro="" textlink="">
      <xdr:nvSpPr>
        <xdr:cNvPr id="146" name="テキスト ボックス 145"/>
        <xdr:cNvSpPr txBox="1"/>
      </xdr:nvSpPr>
      <xdr:spPr>
        <a:xfrm>
          <a:off x="1066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170845</xdr:rowOff>
    </xdr:from>
    <xdr:to>
      <xdr:col>7</xdr:col>
      <xdr:colOff>203200</xdr:colOff>
      <xdr:row>62</xdr:row>
      <xdr:rowOff>100995</xdr:rowOff>
    </xdr:to>
    <xdr:sp macro="" textlink="">
      <xdr:nvSpPr>
        <xdr:cNvPr id="152" name="円/楕円 151"/>
        <xdr:cNvSpPr/>
      </xdr:nvSpPr>
      <xdr:spPr>
        <a:xfrm>
          <a:off x="49022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15922</xdr:rowOff>
    </xdr:from>
    <xdr:ext cx="762000" cy="259045"/>
    <xdr:sp macro="" textlink="">
      <xdr:nvSpPr>
        <xdr:cNvPr id="153" name="財政構造の弾力性該当値テキスト"/>
        <xdr:cNvSpPr txBox="1"/>
      </xdr:nvSpPr>
      <xdr:spPr>
        <a:xfrm>
          <a:off x="50419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4" name="円/楕円 153"/>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5" name="テキスト ボックス 154"/>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32959</xdr:rowOff>
    </xdr:from>
    <xdr:to>
      <xdr:col>4</xdr:col>
      <xdr:colOff>533400</xdr:colOff>
      <xdr:row>61</xdr:row>
      <xdr:rowOff>134559</xdr:rowOff>
    </xdr:to>
    <xdr:sp macro="" textlink="">
      <xdr:nvSpPr>
        <xdr:cNvPr id="156" name="円/楕円 155"/>
        <xdr:cNvSpPr/>
      </xdr:nvSpPr>
      <xdr:spPr>
        <a:xfrm>
          <a:off x="3175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144736</xdr:rowOff>
    </xdr:from>
    <xdr:ext cx="762000" cy="259045"/>
    <xdr:sp macro="" textlink="">
      <xdr:nvSpPr>
        <xdr:cNvPr id="157" name="テキスト ボックス 156"/>
        <xdr:cNvSpPr txBox="1"/>
      </xdr:nvSpPr>
      <xdr:spPr>
        <a:xfrm>
          <a:off x="2844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43543</xdr:rowOff>
    </xdr:from>
    <xdr:to>
      <xdr:col>3</xdr:col>
      <xdr:colOff>330200</xdr:colOff>
      <xdr:row>60</xdr:row>
      <xdr:rowOff>145143</xdr:rowOff>
    </xdr:to>
    <xdr:sp macro="" textlink="">
      <xdr:nvSpPr>
        <xdr:cNvPr id="158" name="円/楕円 157"/>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155320</xdr:rowOff>
    </xdr:from>
    <xdr:ext cx="762000" cy="259045"/>
    <xdr:sp macro="" textlink="">
      <xdr:nvSpPr>
        <xdr:cNvPr id="159" name="テキスト ボックス 158"/>
        <xdr:cNvSpPr txBox="1"/>
      </xdr:nvSpPr>
      <xdr:spPr>
        <a:xfrm>
          <a:off x="1955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135467</xdr:rowOff>
    </xdr:from>
    <xdr:to>
      <xdr:col>2</xdr:col>
      <xdr:colOff>127000</xdr:colOff>
      <xdr:row>61</xdr:row>
      <xdr:rowOff>65617</xdr:rowOff>
    </xdr:to>
    <xdr:sp macro="" textlink="">
      <xdr:nvSpPr>
        <xdr:cNvPr id="160" name="円/楕円 159"/>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75794</xdr:rowOff>
    </xdr:from>
    <xdr:ext cx="762000" cy="259045"/>
    <xdr:sp macro="" textlink="">
      <xdr:nvSpPr>
        <xdr:cNvPr id="161" name="テキスト ボックス 160"/>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[184,047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定員適正化計画に基づく職員数削減により、人件費については前年度から</a:t>
          </a:r>
          <a:r>
            <a:rPr kumimoji="1" lang="en-US" altLang="ja-JP" sz="1300">
              <a:latin typeface="ＭＳ Ｐゴシック"/>
            </a:rPr>
            <a:t>3.3</a:t>
          </a:r>
          <a:r>
            <a:rPr kumimoji="1" lang="ja-JP" altLang="en-US" sz="1300">
              <a:latin typeface="ＭＳ Ｐゴシック"/>
            </a:rPr>
            <a:t>％減少している。物件費については、シティプロモーション推進事業、移住・定住促進事業等の増加により</a:t>
          </a:r>
          <a:r>
            <a:rPr kumimoji="1" lang="en-US" altLang="ja-JP" sz="1300">
              <a:latin typeface="ＭＳ Ｐゴシック"/>
            </a:rPr>
            <a:t>0.2</a:t>
          </a:r>
          <a:r>
            <a:rPr kumimoji="1" lang="ja-JP" altLang="en-US" sz="1300">
              <a:latin typeface="ＭＳ Ｐゴシック"/>
            </a:rPr>
            <a:t>％増加している。維持補修費については、農村環境改善センター維持管理費等の減少により</a:t>
          </a:r>
          <a:r>
            <a:rPr kumimoji="1" lang="en-US" altLang="ja-JP" sz="1300">
              <a:latin typeface="ＭＳ Ｐゴシック"/>
            </a:rPr>
            <a:t>18.9</a:t>
          </a:r>
          <a:r>
            <a:rPr kumimoji="1" lang="ja-JP" altLang="en-US" sz="1300">
              <a:latin typeface="ＭＳ Ｐゴシック"/>
            </a:rPr>
            <a:t>％の減少となっているが、公共施設の老朽化に伴い、今後は増加が見込まれることから、施設の長寿命化など適切な維持管理を推進し、経費負担の標準化に努める。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8" name="直線コネクタ 177"/>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9" name="テキスト ボックス 178"/>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2" name="直線コネクタ 181"/>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3" name="テキスト ボックス 182"/>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73406</xdr:rowOff>
    </xdr:from>
    <xdr:to>
      <xdr:col>7</xdr:col>
      <xdr:colOff>152400</xdr:colOff>
      <xdr:row>88</xdr:row>
      <xdr:rowOff>90277</xdr:rowOff>
    </xdr:to>
    <xdr:cxnSp macro="">
      <xdr:nvCxnSpPr>
        <xdr:cNvPr id="187" name="直線コネクタ 186"/>
        <xdr:cNvCxnSpPr/>
      </xdr:nvCxnSpPr>
      <xdr:spPr>
        <a:xfrm flipV="1">
          <a:off x="4953000" y="13960856"/>
          <a:ext cx="0" cy="12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62354</xdr:rowOff>
    </xdr:from>
    <xdr:ext cx="762000" cy="259045"/>
    <xdr:sp macro="" textlink="">
      <xdr:nvSpPr>
        <xdr:cNvPr id="188" name="人件費・物件費等の状況最小値テキスト"/>
        <xdr:cNvSpPr txBox="1"/>
      </xdr:nvSpPr>
      <xdr:spPr>
        <a:xfrm>
          <a:off x="5041900" y="151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88</xdr:row>
      <xdr:rowOff>90277</xdr:rowOff>
    </xdr:from>
    <xdr:to>
      <xdr:col>7</xdr:col>
      <xdr:colOff>241300</xdr:colOff>
      <xdr:row>88</xdr:row>
      <xdr:rowOff>90277</xdr:rowOff>
    </xdr:to>
    <xdr:cxnSp macro="">
      <xdr:nvCxnSpPr>
        <xdr:cNvPr id="189" name="直線コネクタ 188"/>
        <xdr:cNvCxnSpPr/>
      </xdr:nvCxnSpPr>
      <xdr:spPr>
        <a:xfrm>
          <a:off x="4864100" y="1517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159783</xdr:rowOff>
    </xdr:from>
    <xdr:ext cx="762000" cy="259045"/>
    <xdr:sp macro="" textlink="">
      <xdr:nvSpPr>
        <xdr:cNvPr id="190" name="人件費・物件費等の状況最大値テキスト"/>
        <xdr:cNvSpPr txBox="1"/>
      </xdr:nvSpPr>
      <xdr:spPr>
        <a:xfrm>
          <a:off x="5041900" y="137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81</xdr:row>
      <xdr:rowOff>73406</xdr:rowOff>
    </xdr:from>
    <xdr:to>
      <xdr:col>7</xdr:col>
      <xdr:colOff>241300</xdr:colOff>
      <xdr:row>81</xdr:row>
      <xdr:rowOff>73406</xdr:rowOff>
    </xdr:to>
    <xdr:cxnSp macro="">
      <xdr:nvCxnSpPr>
        <xdr:cNvPr id="191" name="直線コネクタ 190"/>
        <xdr:cNvCxnSpPr/>
      </xdr:nvCxnSpPr>
      <xdr:spPr>
        <a:xfrm>
          <a:off x="4864100" y="1396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106964</xdr:rowOff>
    </xdr:from>
    <xdr:to>
      <xdr:col>7</xdr:col>
      <xdr:colOff>152400</xdr:colOff>
      <xdr:row>84</xdr:row>
      <xdr:rowOff>120428</xdr:rowOff>
    </xdr:to>
    <xdr:cxnSp macro="">
      <xdr:nvCxnSpPr>
        <xdr:cNvPr id="192" name="直線コネクタ 191"/>
        <xdr:cNvCxnSpPr/>
      </xdr:nvCxnSpPr>
      <xdr:spPr>
        <a:xfrm flipV="1">
          <a:off x="4114800" y="14508764"/>
          <a:ext cx="8382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3722</xdr:rowOff>
    </xdr:from>
    <xdr:ext cx="762000" cy="259045"/>
    <xdr:sp macro="" textlink="">
      <xdr:nvSpPr>
        <xdr:cNvPr id="193" name="人件費・物件費等の状況平均値テキスト"/>
        <xdr:cNvSpPr txBox="1"/>
      </xdr:nvSpPr>
      <xdr:spPr>
        <a:xfrm>
          <a:off x="5041900" y="14062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158645</xdr:rowOff>
    </xdr:from>
    <xdr:to>
      <xdr:col>7</xdr:col>
      <xdr:colOff>203200</xdr:colOff>
      <xdr:row>83</xdr:row>
      <xdr:rowOff>88795</xdr:rowOff>
    </xdr:to>
    <xdr:sp macro="" textlink="">
      <xdr:nvSpPr>
        <xdr:cNvPr id="194" name="フローチャート : 判断 193"/>
        <xdr:cNvSpPr/>
      </xdr:nvSpPr>
      <xdr:spPr>
        <a:xfrm>
          <a:off x="49022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113539</xdr:rowOff>
    </xdr:from>
    <xdr:to>
      <xdr:col>6</xdr:col>
      <xdr:colOff>0</xdr:colOff>
      <xdr:row>84</xdr:row>
      <xdr:rowOff>120428</xdr:rowOff>
    </xdr:to>
    <xdr:cxnSp macro="">
      <xdr:nvCxnSpPr>
        <xdr:cNvPr id="195" name="直線コネクタ 194"/>
        <xdr:cNvCxnSpPr/>
      </xdr:nvCxnSpPr>
      <xdr:spPr>
        <a:xfrm>
          <a:off x="3225800" y="14515339"/>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25766</xdr:rowOff>
    </xdr:from>
    <xdr:to>
      <xdr:col>6</xdr:col>
      <xdr:colOff>50800</xdr:colOff>
      <xdr:row>83</xdr:row>
      <xdr:rowOff>127366</xdr:rowOff>
    </xdr:to>
    <xdr:sp macro="" textlink="">
      <xdr:nvSpPr>
        <xdr:cNvPr id="196" name="フローチャート : 判断 195"/>
        <xdr:cNvSpPr/>
      </xdr:nvSpPr>
      <xdr:spPr>
        <a:xfrm>
          <a:off x="4064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137543</xdr:rowOff>
    </xdr:from>
    <xdr:ext cx="736600" cy="259045"/>
    <xdr:sp macro="" textlink="">
      <xdr:nvSpPr>
        <xdr:cNvPr id="197" name="テキスト ボックス 196"/>
        <xdr:cNvSpPr txBox="1"/>
      </xdr:nvSpPr>
      <xdr:spPr>
        <a:xfrm>
          <a:off x="3733800" y="1402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108406</xdr:rowOff>
    </xdr:from>
    <xdr:to>
      <xdr:col>4</xdr:col>
      <xdr:colOff>482600</xdr:colOff>
      <xdr:row>84</xdr:row>
      <xdr:rowOff>113539</xdr:rowOff>
    </xdr:to>
    <xdr:cxnSp macro="">
      <xdr:nvCxnSpPr>
        <xdr:cNvPr id="198" name="直線コネクタ 197"/>
        <xdr:cNvCxnSpPr/>
      </xdr:nvCxnSpPr>
      <xdr:spPr>
        <a:xfrm>
          <a:off x="2336800" y="14510206"/>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103646</xdr:rowOff>
    </xdr:from>
    <xdr:to>
      <xdr:col>4</xdr:col>
      <xdr:colOff>533400</xdr:colOff>
      <xdr:row>83</xdr:row>
      <xdr:rowOff>33796</xdr:rowOff>
    </xdr:to>
    <xdr:sp macro="" textlink="">
      <xdr:nvSpPr>
        <xdr:cNvPr id="199" name="フローチャート : 判断 198"/>
        <xdr:cNvSpPr/>
      </xdr:nvSpPr>
      <xdr:spPr>
        <a:xfrm>
          <a:off x="3175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43973</xdr:rowOff>
    </xdr:from>
    <xdr:ext cx="762000" cy="259045"/>
    <xdr:sp macro="" textlink="">
      <xdr:nvSpPr>
        <xdr:cNvPr id="200" name="テキスト ボックス 199"/>
        <xdr:cNvSpPr txBox="1"/>
      </xdr:nvSpPr>
      <xdr:spPr>
        <a:xfrm>
          <a:off x="2844800" y="13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108406</xdr:rowOff>
    </xdr:from>
    <xdr:to>
      <xdr:col>3</xdr:col>
      <xdr:colOff>279400</xdr:colOff>
      <xdr:row>85</xdr:row>
      <xdr:rowOff>82471</xdr:rowOff>
    </xdr:to>
    <xdr:cxnSp macro="">
      <xdr:nvCxnSpPr>
        <xdr:cNvPr id="201" name="直線コネクタ 200"/>
        <xdr:cNvCxnSpPr/>
      </xdr:nvCxnSpPr>
      <xdr:spPr>
        <a:xfrm flipV="1">
          <a:off x="1447800" y="14510206"/>
          <a:ext cx="889000" cy="1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92304</xdr:rowOff>
    </xdr:from>
    <xdr:to>
      <xdr:col>3</xdr:col>
      <xdr:colOff>330200</xdr:colOff>
      <xdr:row>83</xdr:row>
      <xdr:rowOff>22454</xdr:rowOff>
    </xdr:to>
    <xdr:sp macro="" textlink="">
      <xdr:nvSpPr>
        <xdr:cNvPr id="202" name="フローチャート : 判断 201"/>
        <xdr:cNvSpPr/>
      </xdr:nvSpPr>
      <xdr:spPr>
        <a:xfrm>
          <a:off x="2286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32631</xdr:rowOff>
    </xdr:from>
    <xdr:ext cx="762000" cy="259045"/>
    <xdr:sp macro="" textlink="">
      <xdr:nvSpPr>
        <xdr:cNvPr id="203" name="テキスト ボックス 202"/>
        <xdr:cNvSpPr txBox="1"/>
      </xdr:nvSpPr>
      <xdr:spPr>
        <a:xfrm>
          <a:off x="1955800" y="1392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64802</xdr:rowOff>
    </xdr:from>
    <xdr:to>
      <xdr:col>2</xdr:col>
      <xdr:colOff>127000</xdr:colOff>
      <xdr:row>82</xdr:row>
      <xdr:rowOff>166402</xdr:rowOff>
    </xdr:to>
    <xdr:sp macro="" textlink="">
      <xdr:nvSpPr>
        <xdr:cNvPr id="204" name="フローチャート : 判断 203"/>
        <xdr:cNvSpPr/>
      </xdr:nvSpPr>
      <xdr:spPr>
        <a:xfrm>
          <a:off x="1397000" y="141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5129</xdr:rowOff>
    </xdr:from>
    <xdr:ext cx="762000" cy="259045"/>
    <xdr:sp macro="" textlink="">
      <xdr:nvSpPr>
        <xdr:cNvPr id="205" name="テキスト ボックス 204"/>
        <xdr:cNvSpPr txBox="1"/>
      </xdr:nvSpPr>
      <xdr:spPr>
        <a:xfrm>
          <a:off x="1066800" y="1389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56164</xdr:rowOff>
    </xdr:from>
    <xdr:to>
      <xdr:col>7</xdr:col>
      <xdr:colOff>203200</xdr:colOff>
      <xdr:row>84</xdr:row>
      <xdr:rowOff>157764</xdr:rowOff>
    </xdr:to>
    <xdr:sp macro="" textlink="">
      <xdr:nvSpPr>
        <xdr:cNvPr id="211" name="円/楕円 210"/>
        <xdr:cNvSpPr/>
      </xdr:nvSpPr>
      <xdr:spPr>
        <a:xfrm>
          <a:off x="4902200" y="144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28241</xdr:rowOff>
    </xdr:from>
    <xdr:ext cx="762000" cy="259045"/>
    <xdr:sp macro="" textlink="">
      <xdr:nvSpPr>
        <xdr:cNvPr id="212" name="人件費・物件費等の状況該当値テキスト"/>
        <xdr:cNvSpPr txBox="1"/>
      </xdr:nvSpPr>
      <xdr:spPr>
        <a:xfrm>
          <a:off x="5041900" y="1443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184,047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69628</xdr:rowOff>
    </xdr:from>
    <xdr:to>
      <xdr:col>6</xdr:col>
      <xdr:colOff>50800</xdr:colOff>
      <xdr:row>84</xdr:row>
      <xdr:rowOff>171228</xdr:rowOff>
    </xdr:to>
    <xdr:sp macro="" textlink="">
      <xdr:nvSpPr>
        <xdr:cNvPr id="213" name="円/楕円 212"/>
        <xdr:cNvSpPr/>
      </xdr:nvSpPr>
      <xdr:spPr>
        <a:xfrm>
          <a:off x="4064000" y="144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156005</xdr:rowOff>
    </xdr:from>
    <xdr:ext cx="736600" cy="259045"/>
    <xdr:sp macro="" textlink="">
      <xdr:nvSpPr>
        <xdr:cNvPr id="214" name="テキスト ボックス 213"/>
        <xdr:cNvSpPr txBox="1"/>
      </xdr:nvSpPr>
      <xdr:spPr>
        <a:xfrm>
          <a:off x="3733800" y="145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186,279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62739</xdr:rowOff>
    </xdr:from>
    <xdr:to>
      <xdr:col>4</xdr:col>
      <xdr:colOff>533400</xdr:colOff>
      <xdr:row>84</xdr:row>
      <xdr:rowOff>164339</xdr:rowOff>
    </xdr:to>
    <xdr:sp macro="" textlink="">
      <xdr:nvSpPr>
        <xdr:cNvPr id="215" name="円/楕円 214"/>
        <xdr:cNvSpPr/>
      </xdr:nvSpPr>
      <xdr:spPr>
        <a:xfrm>
          <a:off x="3175000" y="14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149116</xdr:rowOff>
    </xdr:from>
    <xdr:ext cx="762000" cy="259045"/>
    <xdr:sp macro="" textlink="">
      <xdr:nvSpPr>
        <xdr:cNvPr id="216" name="テキスト ボックス 215"/>
        <xdr:cNvSpPr txBox="1"/>
      </xdr:nvSpPr>
      <xdr:spPr>
        <a:xfrm>
          <a:off x="2844800" y="14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185,137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57606</xdr:rowOff>
    </xdr:from>
    <xdr:to>
      <xdr:col>3</xdr:col>
      <xdr:colOff>330200</xdr:colOff>
      <xdr:row>84</xdr:row>
      <xdr:rowOff>159206</xdr:rowOff>
    </xdr:to>
    <xdr:sp macro="" textlink="">
      <xdr:nvSpPr>
        <xdr:cNvPr id="217" name="円/楕円 216"/>
        <xdr:cNvSpPr/>
      </xdr:nvSpPr>
      <xdr:spPr>
        <a:xfrm>
          <a:off x="2286000" y="144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143983</xdr:rowOff>
    </xdr:from>
    <xdr:ext cx="762000" cy="259045"/>
    <xdr:sp macro="" textlink="">
      <xdr:nvSpPr>
        <xdr:cNvPr id="218" name="テキスト ボックス 217"/>
        <xdr:cNvSpPr txBox="1"/>
      </xdr:nvSpPr>
      <xdr:spPr>
        <a:xfrm>
          <a:off x="1955800" y="1454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184,286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31671</xdr:rowOff>
    </xdr:from>
    <xdr:to>
      <xdr:col>2</xdr:col>
      <xdr:colOff>127000</xdr:colOff>
      <xdr:row>85</xdr:row>
      <xdr:rowOff>133271</xdr:rowOff>
    </xdr:to>
    <xdr:sp macro="" textlink="">
      <xdr:nvSpPr>
        <xdr:cNvPr id="219" name="円/楕円 218"/>
        <xdr:cNvSpPr/>
      </xdr:nvSpPr>
      <xdr:spPr>
        <a:xfrm>
          <a:off x="1397000" y="146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118048</xdr:rowOff>
    </xdr:from>
    <xdr:ext cx="762000" cy="259045"/>
    <xdr:sp macro="" textlink="">
      <xdr:nvSpPr>
        <xdr:cNvPr id="220" name="テキスト ボックス 219"/>
        <xdr:cNvSpPr txBox="1"/>
      </xdr:nvSpPr>
      <xdr:spPr>
        <a:xfrm>
          <a:off x="1066800" y="1469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経験年数階層内における職員の分布が変わったことなどが影響し、前年度より</a:t>
          </a:r>
          <a:r>
            <a:rPr kumimoji="1" lang="en-US" altLang="ja-JP" sz="1300">
              <a:latin typeface="ＭＳ Ｐゴシック"/>
            </a:rPr>
            <a:t>0.5</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今後も給与水準適正化に向けた検討を継続して行っていく。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85</xdr:row>
      <xdr:rowOff>152400</xdr:rowOff>
    </xdr:to>
    <xdr:cxnSp macro="">
      <xdr:nvCxnSpPr>
        <xdr:cNvPr id="249" name="直線コネクタ 248"/>
        <xdr:cNvCxnSpPr/>
      </xdr:nvCxnSpPr>
      <xdr:spPr>
        <a:xfrm flipV="1">
          <a:off x="17018000" y="13840884"/>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50"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1" name="直線コネクタ 250"/>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2"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3" name="直線コネクタ 252"/>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57855</xdr:rowOff>
    </xdr:from>
    <xdr:to>
      <xdr:col>24</xdr:col>
      <xdr:colOff>558800</xdr:colOff>
      <xdr:row>80</xdr:row>
      <xdr:rowOff>124884</xdr:rowOff>
    </xdr:to>
    <xdr:cxnSp macro="">
      <xdr:nvCxnSpPr>
        <xdr:cNvPr id="254" name="直線コネクタ 253"/>
        <xdr:cNvCxnSpPr/>
      </xdr:nvCxnSpPr>
      <xdr:spPr>
        <a:xfrm>
          <a:off x="16179800" y="137738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161872</xdr:rowOff>
    </xdr:from>
    <xdr:ext cx="762000" cy="259045"/>
    <xdr:sp macro="" textlink="">
      <xdr:nvSpPr>
        <xdr:cNvPr id="255"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56" name="フローチャート : 判断 255"/>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57855</xdr:rowOff>
    </xdr:from>
    <xdr:to>
      <xdr:col>23</xdr:col>
      <xdr:colOff>406400</xdr:colOff>
      <xdr:row>80</xdr:row>
      <xdr:rowOff>124884</xdr:rowOff>
    </xdr:to>
    <xdr:cxnSp macro="">
      <xdr:nvCxnSpPr>
        <xdr:cNvPr id="257" name="直線コネクタ 256"/>
        <xdr:cNvCxnSpPr/>
      </xdr:nvCxnSpPr>
      <xdr:spPr>
        <a:xfrm flipV="1">
          <a:off x="15290800" y="137738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58" name="フローチャート : 判断 257"/>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59" name="テキスト ボックス 25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98072</xdr:rowOff>
    </xdr:from>
    <xdr:to>
      <xdr:col>22</xdr:col>
      <xdr:colOff>203200</xdr:colOff>
      <xdr:row>80</xdr:row>
      <xdr:rowOff>124884</xdr:rowOff>
    </xdr:to>
    <xdr:cxnSp macro="">
      <xdr:nvCxnSpPr>
        <xdr:cNvPr id="260" name="直線コネクタ 259"/>
        <xdr:cNvCxnSpPr/>
      </xdr:nvCxnSpPr>
      <xdr:spPr>
        <a:xfrm>
          <a:off x="14401800" y="138140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1" name="フローチャート : 判断 260"/>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2" name="テキスト ボックス 261"/>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98072</xdr:rowOff>
    </xdr:from>
    <xdr:to>
      <xdr:col>21</xdr:col>
      <xdr:colOff>0</xdr:colOff>
      <xdr:row>86</xdr:row>
      <xdr:rowOff>155222</xdr:rowOff>
    </xdr:to>
    <xdr:cxnSp macro="">
      <xdr:nvCxnSpPr>
        <xdr:cNvPr id="263" name="直線コネクタ 262"/>
        <xdr:cNvCxnSpPr/>
      </xdr:nvCxnSpPr>
      <xdr:spPr>
        <a:xfrm flipV="1">
          <a:off x="13512800" y="13814072"/>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4" name="フローチャート : 判断 263"/>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65" name="テキスト ボックス 264"/>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74084</xdr:rowOff>
    </xdr:from>
    <xdr:to>
      <xdr:col>24</xdr:col>
      <xdr:colOff>609600</xdr:colOff>
      <xdr:row>81</xdr:row>
      <xdr:rowOff>4234</xdr:rowOff>
    </xdr:to>
    <xdr:sp macro="" textlink="">
      <xdr:nvSpPr>
        <xdr:cNvPr id="273" name="円/楕円 272"/>
        <xdr:cNvSpPr/>
      </xdr:nvSpPr>
      <xdr:spPr>
        <a:xfrm>
          <a:off x="169672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166811</xdr:rowOff>
    </xdr:from>
    <xdr:ext cx="762000" cy="259045"/>
    <xdr:sp macro="" textlink="">
      <xdr:nvSpPr>
        <xdr:cNvPr id="274" name="給与水準   （国との比較）該当値テキスト"/>
        <xdr:cNvSpPr txBox="1"/>
      </xdr:nvSpPr>
      <xdr:spPr>
        <a:xfrm>
          <a:off x="17106900" y="1371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7055</xdr:rowOff>
    </xdr:from>
    <xdr:to>
      <xdr:col>23</xdr:col>
      <xdr:colOff>457200</xdr:colOff>
      <xdr:row>80</xdr:row>
      <xdr:rowOff>108655</xdr:rowOff>
    </xdr:to>
    <xdr:sp macro="" textlink="">
      <xdr:nvSpPr>
        <xdr:cNvPr id="275" name="円/楕円 274"/>
        <xdr:cNvSpPr/>
      </xdr:nvSpPr>
      <xdr:spPr>
        <a:xfrm>
          <a:off x="16129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118832</xdr:rowOff>
    </xdr:from>
    <xdr:ext cx="736600" cy="259045"/>
    <xdr:sp macro="" textlink="">
      <xdr:nvSpPr>
        <xdr:cNvPr id="276" name="テキスト ボックス 275"/>
        <xdr:cNvSpPr txBox="1"/>
      </xdr:nvSpPr>
      <xdr:spPr>
        <a:xfrm>
          <a:off x="15798800" y="1349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74084</xdr:rowOff>
    </xdr:from>
    <xdr:to>
      <xdr:col>22</xdr:col>
      <xdr:colOff>254000</xdr:colOff>
      <xdr:row>81</xdr:row>
      <xdr:rowOff>4234</xdr:rowOff>
    </xdr:to>
    <xdr:sp macro="" textlink="">
      <xdr:nvSpPr>
        <xdr:cNvPr id="277" name="円/楕円 276"/>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14411</xdr:rowOff>
    </xdr:from>
    <xdr:ext cx="762000" cy="259045"/>
    <xdr:sp macro="" textlink="">
      <xdr:nvSpPr>
        <xdr:cNvPr id="278" name="テキスト ボックス 277"/>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47272</xdr:rowOff>
    </xdr:from>
    <xdr:to>
      <xdr:col>21</xdr:col>
      <xdr:colOff>50800</xdr:colOff>
      <xdr:row>80</xdr:row>
      <xdr:rowOff>148872</xdr:rowOff>
    </xdr:to>
    <xdr:sp macro="" textlink="">
      <xdr:nvSpPr>
        <xdr:cNvPr id="279" name="円/楕円 278"/>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159049</xdr:rowOff>
    </xdr:from>
    <xdr:ext cx="762000" cy="259045"/>
    <xdr:sp macro="" textlink="">
      <xdr:nvSpPr>
        <xdr:cNvPr id="280" name="テキスト ボックス 279"/>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104422</xdr:rowOff>
    </xdr:from>
    <xdr:to>
      <xdr:col>19</xdr:col>
      <xdr:colOff>533400</xdr:colOff>
      <xdr:row>87</xdr:row>
      <xdr:rowOff>34572</xdr:rowOff>
    </xdr:to>
    <xdr:sp macro="" textlink="">
      <xdr:nvSpPr>
        <xdr:cNvPr id="281" name="円/楕円 280"/>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44749</xdr:rowOff>
    </xdr:from>
    <xdr:ext cx="762000" cy="259045"/>
    <xdr:sp macro="" textlink="">
      <xdr:nvSpPr>
        <xdr:cNvPr id="282" name="テキスト ボックス 281"/>
        <xdr:cNvSpPr txBox="1"/>
      </xdr:nvSpPr>
      <xdr:spPr>
        <a:xfrm>
          <a:off x="13131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毎年度、減少しているものの依然として類似団体を大きく上回る水準にある。現在は第３次定員適正化計画（平成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年度）に基づき、退職者に対する補充を最低限に抑えるとともに、計画的な新規採用等により職員数の削減を図る。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2" name="直線コネクタ 311"/>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3"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14" name="直線コネクタ 313"/>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15"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16" name="直線コネクタ 315"/>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20214</xdr:rowOff>
    </xdr:from>
    <xdr:to>
      <xdr:col>24</xdr:col>
      <xdr:colOff>558800</xdr:colOff>
      <xdr:row>66</xdr:row>
      <xdr:rowOff>22225</xdr:rowOff>
    </xdr:to>
    <xdr:cxnSp macro="">
      <xdr:nvCxnSpPr>
        <xdr:cNvPr id="317" name="直線コネクタ 316"/>
        <xdr:cNvCxnSpPr/>
      </xdr:nvCxnSpPr>
      <xdr:spPr>
        <a:xfrm flipV="1">
          <a:off x="16179800" y="1133591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18"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19" name="フローチャート : 判断 318"/>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22225</xdr:rowOff>
    </xdr:from>
    <xdr:to>
      <xdr:col>23</xdr:col>
      <xdr:colOff>406400</xdr:colOff>
      <xdr:row>66</xdr:row>
      <xdr:rowOff>40322</xdr:rowOff>
    </xdr:to>
    <xdr:cxnSp macro="">
      <xdr:nvCxnSpPr>
        <xdr:cNvPr id="320" name="直線コネクタ 319"/>
        <xdr:cNvCxnSpPr/>
      </xdr:nvCxnSpPr>
      <xdr:spPr>
        <a:xfrm flipV="1">
          <a:off x="15290800" y="113379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1" name="フローチャート : 判断 320"/>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14410</xdr:rowOff>
    </xdr:from>
    <xdr:ext cx="736600" cy="259045"/>
    <xdr:sp macro="" textlink="">
      <xdr:nvSpPr>
        <xdr:cNvPr id="322" name="テキスト ボックス 321"/>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36301</xdr:rowOff>
    </xdr:from>
    <xdr:to>
      <xdr:col>22</xdr:col>
      <xdr:colOff>203200</xdr:colOff>
      <xdr:row>66</xdr:row>
      <xdr:rowOff>40322</xdr:rowOff>
    </xdr:to>
    <xdr:cxnSp macro="">
      <xdr:nvCxnSpPr>
        <xdr:cNvPr id="323" name="直線コネクタ 322"/>
        <xdr:cNvCxnSpPr/>
      </xdr:nvCxnSpPr>
      <xdr:spPr>
        <a:xfrm>
          <a:off x="14401800" y="1135200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4" name="フローチャート : 判断 323"/>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25" name="テキスト ボックス 324"/>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36301</xdr:rowOff>
    </xdr:from>
    <xdr:to>
      <xdr:col>21</xdr:col>
      <xdr:colOff>0</xdr:colOff>
      <xdr:row>66</xdr:row>
      <xdr:rowOff>108691</xdr:rowOff>
    </xdr:to>
    <xdr:cxnSp macro="">
      <xdr:nvCxnSpPr>
        <xdr:cNvPr id="326" name="直線コネクタ 325"/>
        <xdr:cNvCxnSpPr/>
      </xdr:nvCxnSpPr>
      <xdr:spPr>
        <a:xfrm flipV="1">
          <a:off x="13512800" y="113520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27" name="フローチャート : 判断 326"/>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28" name="テキスト ボックス 327"/>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29" name="フローチャート : 判断 328"/>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0" name="テキスト ボックス 329"/>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140864</xdr:rowOff>
    </xdr:from>
    <xdr:to>
      <xdr:col>24</xdr:col>
      <xdr:colOff>609600</xdr:colOff>
      <xdr:row>66</xdr:row>
      <xdr:rowOff>71014</xdr:rowOff>
    </xdr:to>
    <xdr:sp macro="" textlink="">
      <xdr:nvSpPr>
        <xdr:cNvPr id="336" name="円/楕円 335"/>
        <xdr:cNvSpPr/>
      </xdr:nvSpPr>
      <xdr:spPr>
        <a:xfrm>
          <a:off x="16967200" y="11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36741</xdr:rowOff>
    </xdr:from>
    <xdr:ext cx="762000" cy="259045"/>
    <xdr:sp macro="" textlink="">
      <xdr:nvSpPr>
        <xdr:cNvPr id="337" name="定員管理の状況該当値テキスト"/>
        <xdr:cNvSpPr txBox="1"/>
      </xdr:nvSpPr>
      <xdr:spPr>
        <a:xfrm>
          <a:off x="17106900" y="111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142875</xdr:rowOff>
    </xdr:from>
    <xdr:to>
      <xdr:col>23</xdr:col>
      <xdr:colOff>457200</xdr:colOff>
      <xdr:row>66</xdr:row>
      <xdr:rowOff>73025</xdr:rowOff>
    </xdr:to>
    <xdr:sp macro="" textlink="">
      <xdr:nvSpPr>
        <xdr:cNvPr id="338" name="円/楕円 337"/>
        <xdr:cNvSpPr/>
      </xdr:nvSpPr>
      <xdr:spPr>
        <a:xfrm>
          <a:off x="16129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57802</xdr:rowOff>
    </xdr:from>
    <xdr:ext cx="736600" cy="259045"/>
    <xdr:sp macro="" textlink="">
      <xdr:nvSpPr>
        <xdr:cNvPr id="339" name="テキスト ボックス 338"/>
        <xdr:cNvSpPr txBox="1"/>
      </xdr:nvSpPr>
      <xdr:spPr>
        <a:xfrm>
          <a:off x="15798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160972</xdr:rowOff>
    </xdr:from>
    <xdr:to>
      <xdr:col>22</xdr:col>
      <xdr:colOff>254000</xdr:colOff>
      <xdr:row>66</xdr:row>
      <xdr:rowOff>91122</xdr:rowOff>
    </xdr:to>
    <xdr:sp macro="" textlink="">
      <xdr:nvSpPr>
        <xdr:cNvPr id="340" name="円/楕円 339"/>
        <xdr:cNvSpPr/>
      </xdr:nvSpPr>
      <xdr:spPr>
        <a:xfrm>
          <a:off x="152400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75899</xdr:rowOff>
    </xdr:from>
    <xdr:ext cx="762000" cy="259045"/>
    <xdr:sp macro="" textlink="">
      <xdr:nvSpPr>
        <xdr:cNvPr id="341" name="テキスト ボックス 340"/>
        <xdr:cNvSpPr txBox="1"/>
      </xdr:nvSpPr>
      <xdr:spPr>
        <a:xfrm>
          <a:off x="14909800" y="113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156951</xdr:rowOff>
    </xdr:from>
    <xdr:to>
      <xdr:col>21</xdr:col>
      <xdr:colOff>50800</xdr:colOff>
      <xdr:row>66</xdr:row>
      <xdr:rowOff>87101</xdr:rowOff>
    </xdr:to>
    <xdr:sp macro="" textlink="">
      <xdr:nvSpPr>
        <xdr:cNvPr id="342" name="円/楕円 341"/>
        <xdr:cNvSpPr/>
      </xdr:nvSpPr>
      <xdr:spPr>
        <a:xfrm>
          <a:off x="14351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71878</xdr:rowOff>
    </xdr:from>
    <xdr:ext cx="762000" cy="259045"/>
    <xdr:sp macro="" textlink="">
      <xdr:nvSpPr>
        <xdr:cNvPr id="343" name="テキスト ボックス 342"/>
        <xdr:cNvSpPr txBox="1"/>
      </xdr:nvSpPr>
      <xdr:spPr>
        <a:xfrm>
          <a:off x="14020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57891</xdr:rowOff>
    </xdr:from>
    <xdr:to>
      <xdr:col>19</xdr:col>
      <xdr:colOff>533400</xdr:colOff>
      <xdr:row>66</xdr:row>
      <xdr:rowOff>159491</xdr:rowOff>
    </xdr:to>
    <xdr:sp macro="" textlink="">
      <xdr:nvSpPr>
        <xdr:cNvPr id="344" name="円/楕円 343"/>
        <xdr:cNvSpPr/>
      </xdr:nvSpPr>
      <xdr:spPr>
        <a:xfrm>
          <a:off x="13462000" y="113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144268</xdr:rowOff>
    </xdr:from>
    <xdr:ext cx="762000" cy="259045"/>
    <xdr:sp macro="" textlink="">
      <xdr:nvSpPr>
        <xdr:cNvPr id="345" name="テキスト ボックス 344"/>
        <xdr:cNvSpPr txBox="1"/>
      </xdr:nvSpPr>
      <xdr:spPr>
        <a:xfrm>
          <a:off x="13131800" y="114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実質公債費比率が昨年度に引き続き減少したのは、元利償還金等の一般財源額が減少したことによるものであり、この傾向は今後数年間続くものと見込まれる。</a:t>
          </a:r>
          <a:endParaRPr kumimoji="1" lang="en-US" altLang="ja-JP" sz="1300">
            <a:latin typeface="ＭＳ Ｐゴシック"/>
          </a:endParaRPr>
        </a:p>
        <a:p>
          <a:r>
            <a:rPr kumimoji="1" lang="ja-JP" altLang="en-US" sz="1300">
              <a:latin typeface="ＭＳ Ｐゴシック"/>
            </a:rPr>
            <a:t>　しかし、類似団体を下回る水準で推移しているため、今後も市債の新規発行を抑制し、公債費の負担軽減を図る。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43</xdr:row>
      <xdr:rowOff>60778</xdr:rowOff>
    </xdr:to>
    <xdr:cxnSp macro="">
      <xdr:nvCxnSpPr>
        <xdr:cNvPr id="377" name="直線コネクタ 376"/>
        <xdr:cNvCxnSpPr/>
      </xdr:nvCxnSpPr>
      <xdr:spPr>
        <a:xfrm flipV="1">
          <a:off x="17018000" y="615768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32855</xdr:rowOff>
    </xdr:from>
    <xdr:ext cx="762000" cy="259045"/>
    <xdr:sp macro="" textlink="">
      <xdr:nvSpPr>
        <xdr:cNvPr id="378" name="公債費負担の状況最小値テキスト"/>
        <xdr:cNvSpPr txBox="1"/>
      </xdr:nvSpPr>
      <xdr:spPr>
        <a:xfrm>
          <a:off x="17106900" y="74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43</xdr:row>
      <xdr:rowOff>60778</xdr:rowOff>
    </xdr:from>
    <xdr:to>
      <xdr:col>24</xdr:col>
      <xdr:colOff>647700</xdr:colOff>
      <xdr:row>43</xdr:row>
      <xdr:rowOff>60778</xdr:rowOff>
    </xdr:to>
    <xdr:cxnSp macro="">
      <xdr:nvCxnSpPr>
        <xdr:cNvPr id="379" name="直線コネクタ 378"/>
        <xdr:cNvCxnSpPr/>
      </xdr:nvCxnSpPr>
      <xdr:spPr>
        <a:xfrm>
          <a:off x="16929100" y="743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0"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1" name="直線コネクタ 380"/>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41</xdr:row>
      <xdr:rowOff>7257</xdr:rowOff>
    </xdr:to>
    <xdr:cxnSp macro="">
      <xdr:nvCxnSpPr>
        <xdr:cNvPr id="382" name="直線コネクタ 381"/>
        <xdr:cNvCxnSpPr/>
      </xdr:nvCxnSpPr>
      <xdr:spPr>
        <a:xfrm flipV="1">
          <a:off x="16179800" y="695052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159855</xdr:rowOff>
    </xdr:from>
    <xdr:ext cx="762000" cy="259045"/>
    <xdr:sp macro="" textlink="">
      <xdr:nvSpPr>
        <xdr:cNvPr id="383" name="公債費負担の状況平均値テキスト"/>
        <xdr:cNvSpPr txBox="1"/>
      </xdr:nvSpPr>
      <xdr:spPr>
        <a:xfrm>
          <a:off x="17106900" y="650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384" name="フローチャート : 判断 383"/>
        <xdr:cNvSpPr/>
      </xdr:nvSpPr>
      <xdr:spPr>
        <a:xfrm>
          <a:off x="169672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7257</xdr:rowOff>
    </xdr:from>
    <xdr:to>
      <xdr:col>23</xdr:col>
      <xdr:colOff>406400</xdr:colOff>
      <xdr:row>42</xdr:row>
      <xdr:rowOff>59872</xdr:rowOff>
    </xdr:to>
    <xdr:cxnSp macro="">
      <xdr:nvCxnSpPr>
        <xdr:cNvPr id="385" name="直線コネクタ 384"/>
        <xdr:cNvCxnSpPr/>
      </xdr:nvCxnSpPr>
      <xdr:spPr>
        <a:xfrm flipV="1">
          <a:off x="15290800" y="7036707"/>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75293</xdr:rowOff>
    </xdr:from>
    <xdr:to>
      <xdr:col>23</xdr:col>
      <xdr:colOff>457200</xdr:colOff>
      <xdr:row>40</xdr:row>
      <xdr:rowOff>5443</xdr:rowOff>
    </xdr:to>
    <xdr:sp macro="" textlink="">
      <xdr:nvSpPr>
        <xdr:cNvPr id="386" name="フローチャート : 判断 385"/>
        <xdr:cNvSpPr/>
      </xdr:nvSpPr>
      <xdr:spPr>
        <a:xfrm>
          <a:off x="16129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387" name="テキスト ボックス 386"/>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59872</xdr:rowOff>
    </xdr:from>
    <xdr:to>
      <xdr:col>22</xdr:col>
      <xdr:colOff>203200</xdr:colOff>
      <xdr:row>43</xdr:row>
      <xdr:rowOff>78015</xdr:rowOff>
    </xdr:to>
    <xdr:cxnSp macro="">
      <xdr:nvCxnSpPr>
        <xdr:cNvPr id="388" name="直線コネクタ 387"/>
        <xdr:cNvCxnSpPr/>
      </xdr:nvCxnSpPr>
      <xdr:spPr>
        <a:xfrm flipV="1">
          <a:off x="14401800" y="7260772"/>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161472</xdr:rowOff>
    </xdr:from>
    <xdr:to>
      <xdr:col>22</xdr:col>
      <xdr:colOff>254000</xdr:colOff>
      <xdr:row>40</xdr:row>
      <xdr:rowOff>91622</xdr:rowOff>
    </xdr:to>
    <xdr:sp macro="" textlink="">
      <xdr:nvSpPr>
        <xdr:cNvPr id="389" name="フローチャート : 判断 388"/>
        <xdr:cNvSpPr/>
      </xdr:nvSpPr>
      <xdr:spPr>
        <a:xfrm>
          <a:off x="15240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101799</xdr:rowOff>
    </xdr:from>
    <xdr:ext cx="762000" cy="259045"/>
    <xdr:sp macro="" textlink="">
      <xdr:nvSpPr>
        <xdr:cNvPr id="390" name="テキスト ボックス 389"/>
        <xdr:cNvSpPr txBox="1"/>
      </xdr:nvSpPr>
      <xdr:spPr>
        <a:xfrm>
          <a:off x="14909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78015</xdr:rowOff>
    </xdr:from>
    <xdr:to>
      <xdr:col>21</xdr:col>
      <xdr:colOff>0</xdr:colOff>
      <xdr:row>44</xdr:row>
      <xdr:rowOff>96157</xdr:rowOff>
    </xdr:to>
    <xdr:cxnSp macro="">
      <xdr:nvCxnSpPr>
        <xdr:cNvPr id="391" name="直線コネクタ 390"/>
        <xdr:cNvCxnSpPr/>
      </xdr:nvCxnSpPr>
      <xdr:spPr>
        <a:xfrm flipV="1">
          <a:off x="13512800" y="7450365"/>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8165</xdr:rowOff>
    </xdr:from>
    <xdr:to>
      <xdr:col>21</xdr:col>
      <xdr:colOff>50800</xdr:colOff>
      <xdr:row>41</xdr:row>
      <xdr:rowOff>109765</xdr:rowOff>
    </xdr:to>
    <xdr:sp macro="" textlink="">
      <xdr:nvSpPr>
        <xdr:cNvPr id="392" name="フローチャート : 判断 391"/>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393" name="テキスト ボックス 392"/>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4" name="フローチャート :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5" name="テキスト ボックス 39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1" name="円/楕円 400"/>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13805</xdr:rowOff>
    </xdr:from>
    <xdr:ext cx="762000" cy="259045"/>
    <xdr:sp macro="" textlink="">
      <xdr:nvSpPr>
        <xdr:cNvPr id="402"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127907</xdr:rowOff>
    </xdr:from>
    <xdr:to>
      <xdr:col>23</xdr:col>
      <xdr:colOff>457200</xdr:colOff>
      <xdr:row>41</xdr:row>
      <xdr:rowOff>58057</xdr:rowOff>
    </xdr:to>
    <xdr:sp macro="" textlink="">
      <xdr:nvSpPr>
        <xdr:cNvPr id="403" name="円/楕円 402"/>
        <xdr:cNvSpPr/>
      </xdr:nvSpPr>
      <xdr:spPr>
        <a:xfrm>
          <a:off x="16129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42834</xdr:rowOff>
    </xdr:from>
    <xdr:ext cx="736600" cy="259045"/>
    <xdr:sp macro="" textlink="">
      <xdr:nvSpPr>
        <xdr:cNvPr id="404" name="テキスト ボックス 403"/>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9072</xdr:rowOff>
    </xdr:from>
    <xdr:to>
      <xdr:col>22</xdr:col>
      <xdr:colOff>254000</xdr:colOff>
      <xdr:row>42</xdr:row>
      <xdr:rowOff>110672</xdr:rowOff>
    </xdr:to>
    <xdr:sp macro="" textlink="">
      <xdr:nvSpPr>
        <xdr:cNvPr id="405" name="円/楕円 404"/>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406" name="テキスト ボックス 405"/>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27215</xdr:rowOff>
    </xdr:from>
    <xdr:to>
      <xdr:col>21</xdr:col>
      <xdr:colOff>50800</xdr:colOff>
      <xdr:row>43</xdr:row>
      <xdr:rowOff>128815</xdr:rowOff>
    </xdr:to>
    <xdr:sp macro="" textlink="">
      <xdr:nvSpPr>
        <xdr:cNvPr id="407" name="円/楕円 406"/>
        <xdr:cNvSpPr/>
      </xdr:nvSpPr>
      <xdr:spPr>
        <a:xfrm>
          <a:off x="14351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113592</xdr:rowOff>
    </xdr:from>
    <xdr:ext cx="762000" cy="259045"/>
    <xdr:sp macro="" textlink="">
      <xdr:nvSpPr>
        <xdr:cNvPr id="408" name="テキスト ボックス 407"/>
        <xdr:cNvSpPr txBox="1"/>
      </xdr:nvSpPr>
      <xdr:spPr>
        <a:xfrm>
          <a:off x="14020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09" name="円/楕円 408"/>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131734</xdr:rowOff>
    </xdr:from>
    <xdr:ext cx="762000" cy="259045"/>
    <xdr:sp macro="" textlink="">
      <xdr:nvSpPr>
        <xdr:cNvPr id="410" name="テキスト ボックス 409"/>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一般会計等における地方債残高の増加や公営企業債等への負担見込額の増加により、将来負担額</a:t>
          </a:r>
          <a:r>
            <a:rPr lang="ja-JP" altLang="en-US" sz="1300">
              <a:solidFill>
                <a:schemeClr val="dk1"/>
              </a:solidFill>
              <a:effectLst/>
              <a:latin typeface="+mn-ea"/>
              <a:ea typeface="+mn-ea"/>
              <a:cs typeface="+mn-cs"/>
            </a:rPr>
            <a:t>が増加したことに加え</a:t>
          </a:r>
          <a:r>
            <a:rPr lang="ja-JP" altLang="ja-JP" sz="1300">
              <a:solidFill>
                <a:schemeClr val="dk1"/>
              </a:solidFill>
              <a:effectLst/>
              <a:latin typeface="+mn-ea"/>
              <a:ea typeface="+mn-ea"/>
              <a:cs typeface="+mn-cs"/>
            </a:rPr>
            <a:t>、将来負担額から控除することができる充当可能財源（積立基金等）が減少したことから、将来負担比率が</a:t>
          </a:r>
          <a:r>
            <a:rPr lang="en-US" altLang="ja-JP" sz="1300">
              <a:solidFill>
                <a:schemeClr val="dk1"/>
              </a:solidFill>
              <a:effectLst/>
              <a:latin typeface="+mn-ea"/>
              <a:ea typeface="+mn-ea"/>
              <a:cs typeface="+mn-cs"/>
            </a:rPr>
            <a:t>26.3</a:t>
          </a:r>
          <a:r>
            <a:rPr lang="ja-JP" altLang="ja-JP" sz="1300">
              <a:solidFill>
                <a:schemeClr val="dk1"/>
              </a:solidFill>
              <a:effectLst/>
              <a:latin typeface="+mn-ea"/>
              <a:ea typeface="+mn-ea"/>
              <a:cs typeface="+mn-cs"/>
            </a:rPr>
            <a:t>ポイント上昇した</a:t>
          </a:r>
          <a:r>
            <a:rPr lang="ja-JP" altLang="en-US" sz="1300">
              <a:solidFill>
                <a:schemeClr val="dk1"/>
              </a:solidFill>
              <a:effectLst/>
              <a:latin typeface="+mn-ea"/>
              <a:ea typeface="+mn-ea"/>
              <a:cs typeface="+mn-cs"/>
            </a:rPr>
            <a:t>。</a:t>
          </a:r>
          <a:endParaRPr lang="ja-JP" altLang="ja-JP" sz="1300">
            <a:solidFill>
              <a:schemeClr val="dk1"/>
            </a:solidFill>
            <a:effectLst/>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40640</xdr:rowOff>
    </xdr:from>
    <xdr:to>
      <xdr:col>24</xdr:col>
      <xdr:colOff>558800</xdr:colOff>
      <xdr:row>20</xdr:row>
      <xdr:rowOff>151039</xdr:rowOff>
    </xdr:to>
    <xdr:cxnSp macro="">
      <xdr:nvCxnSpPr>
        <xdr:cNvPr id="446" name="直線コネクタ 445"/>
        <xdr:cNvCxnSpPr/>
      </xdr:nvCxnSpPr>
      <xdr:spPr>
        <a:xfrm>
          <a:off x="16179800" y="3126740"/>
          <a:ext cx="838200" cy="4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120032</xdr:rowOff>
    </xdr:from>
    <xdr:ext cx="762000" cy="259045"/>
    <xdr:sp macro="" textlink="">
      <xdr:nvSpPr>
        <xdr:cNvPr id="447" name="将来負担の状況平均値テキスト"/>
        <xdr:cNvSpPr txBox="1"/>
      </xdr:nvSpPr>
      <xdr:spPr>
        <a:xfrm>
          <a:off x="17106900" y="2691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48" name="フローチャート : 判断 447"/>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40640</xdr:rowOff>
    </xdr:from>
    <xdr:to>
      <xdr:col>23</xdr:col>
      <xdr:colOff>406400</xdr:colOff>
      <xdr:row>18</xdr:row>
      <xdr:rowOff>118201</xdr:rowOff>
    </xdr:to>
    <xdr:cxnSp macro="">
      <xdr:nvCxnSpPr>
        <xdr:cNvPr id="449" name="直線コネクタ 448"/>
        <xdr:cNvCxnSpPr/>
      </xdr:nvCxnSpPr>
      <xdr:spPr>
        <a:xfrm flipV="1">
          <a:off x="15290800" y="312674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134529</xdr:rowOff>
    </xdr:from>
    <xdr:to>
      <xdr:col>23</xdr:col>
      <xdr:colOff>457200</xdr:colOff>
      <xdr:row>17</xdr:row>
      <xdr:rowOff>64679</xdr:rowOff>
    </xdr:to>
    <xdr:sp macro="" textlink="">
      <xdr:nvSpPr>
        <xdr:cNvPr id="450" name="フローチャート : 判断 449"/>
        <xdr:cNvSpPr/>
      </xdr:nvSpPr>
      <xdr:spPr>
        <a:xfrm>
          <a:off x="16129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74856</xdr:rowOff>
    </xdr:from>
    <xdr:ext cx="736600" cy="259045"/>
    <xdr:sp macro="" textlink="">
      <xdr:nvSpPr>
        <xdr:cNvPr id="451" name="テキスト ボックス 450"/>
        <xdr:cNvSpPr txBox="1"/>
      </xdr:nvSpPr>
      <xdr:spPr>
        <a:xfrm>
          <a:off x="15798800" y="264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118201</xdr:rowOff>
    </xdr:from>
    <xdr:to>
      <xdr:col>22</xdr:col>
      <xdr:colOff>203200</xdr:colOff>
      <xdr:row>19</xdr:row>
      <xdr:rowOff>79466</xdr:rowOff>
    </xdr:to>
    <xdr:cxnSp macro="">
      <xdr:nvCxnSpPr>
        <xdr:cNvPr id="452" name="直線コネクタ 451"/>
        <xdr:cNvCxnSpPr/>
      </xdr:nvCxnSpPr>
      <xdr:spPr>
        <a:xfrm flipV="1">
          <a:off x="14401800" y="320430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87993</xdr:rowOff>
    </xdr:from>
    <xdr:to>
      <xdr:col>22</xdr:col>
      <xdr:colOff>254000</xdr:colOff>
      <xdr:row>17</xdr:row>
      <xdr:rowOff>18143</xdr:rowOff>
    </xdr:to>
    <xdr:sp macro="" textlink="">
      <xdr:nvSpPr>
        <xdr:cNvPr id="453" name="フローチャート : 判断 452"/>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54" name="テキスト ボックス 453"/>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79466</xdr:rowOff>
    </xdr:from>
    <xdr:to>
      <xdr:col>21</xdr:col>
      <xdr:colOff>0</xdr:colOff>
      <xdr:row>22</xdr:row>
      <xdr:rowOff>111488</xdr:rowOff>
    </xdr:to>
    <xdr:cxnSp macro="">
      <xdr:nvCxnSpPr>
        <xdr:cNvPr id="455" name="直線コネクタ 454"/>
        <xdr:cNvCxnSpPr/>
      </xdr:nvCxnSpPr>
      <xdr:spPr>
        <a:xfrm flipV="1">
          <a:off x="13512800" y="3337016"/>
          <a:ext cx="889000" cy="5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59599</xdr:rowOff>
    </xdr:from>
    <xdr:to>
      <xdr:col>21</xdr:col>
      <xdr:colOff>50800</xdr:colOff>
      <xdr:row>17</xdr:row>
      <xdr:rowOff>161199</xdr:rowOff>
    </xdr:to>
    <xdr:sp macro="" textlink="">
      <xdr:nvSpPr>
        <xdr:cNvPr id="456" name="フローチャート : 判断 455"/>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171376</xdr:rowOff>
    </xdr:from>
    <xdr:ext cx="762000" cy="259045"/>
    <xdr:sp macro="" textlink="">
      <xdr:nvSpPr>
        <xdr:cNvPr id="457" name="テキスト ボックス 456"/>
        <xdr:cNvSpPr txBox="1"/>
      </xdr:nvSpPr>
      <xdr:spPr>
        <a:xfrm>
          <a:off x="14020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58" name="フローチャート : 判断 457"/>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23240</xdr:rowOff>
    </xdr:from>
    <xdr:ext cx="762000" cy="259045"/>
    <xdr:sp macro="" textlink="">
      <xdr:nvSpPr>
        <xdr:cNvPr id="459" name="テキスト ボックス 458"/>
        <xdr:cNvSpPr txBox="1"/>
      </xdr:nvSpPr>
      <xdr:spPr>
        <a:xfrm>
          <a:off x="13131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100239</xdr:rowOff>
    </xdr:from>
    <xdr:to>
      <xdr:col>24</xdr:col>
      <xdr:colOff>609600</xdr:colOff>
      <xdr:row>21</xdr:row>
      <xdr:rowOff>30389</xdr:rowOff>
    </xdr:to>
    <xdr:sp macro="" textlink="">
      <xdr:nvSpPr>
        <xdr:cNvPr id="465" name="円/楕円 464"/>
        <xdr:cNvSpPr/>
      </xdr:nvSpPr>
      <xdr:spPr>
        <a:xfrm>
          <a:off x="16967200" y="35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72316</xdr:rowOff>
    </xdr:from>
    <xdr:ext cx="762000" cy="259045"/>
    <xdr:sp macro="" textlink="">
      <xdr:nvSpPr>
        <xdr:cNvPr id="466" name="将来負担の状況該当値テキスト"/>
        <xdr:cNvSpPr txBox="1"/>
      </xdr:nvSpPr>
      <xdr:spPr>
        <a:xfrm>
          <a:off x="17106900" y="350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161290</xdr:rowOff>
    </xdr:from>
    <xdr:to>
      <xdr:col>23</xdr:col>
      <xdr:colOff>457200</xdr:colOff>
      <xdr:row>18</xdr:row>
      <xdr:rowOff>91440</xdr:rowOff>
    </xdr:to>
    <xdr:sp macro="" textlink="">
      <xdr:nvSpPr>
        <xdr:cNvPr id="467" name="円/楕円 466"/>
        <xdr:cNvSpPr/>
      </xdr:nvSpPr>
      <xdr:spPr>
        <a:xfrm>
          <a:off x="16129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76217</xdr:rowOff>
    </xdr:from>
    <xdr:ext cx="736600" cy="259045"/>
    <xdr:sp macro="" textlink="">
      <xdr:nvSpPr>
        <xdr:cNvPr id="468" name="テキスト ボックス 467"/>
        <xdr:cNvSpPr txBox="1"/>
      </xdr:nvSpPr>
      <xdr:spPr>
        <a:xfrm>
          <a:off x="15798800" y="316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67401</xdr:rowOff>
    </xdr:from>
    <xdr:to>
      <xdr:col>22</xdr:col>
      <xdr:colOff>254000</xdr:colOff>
      <xdr:row>18</xdr:row>
      <xdr:rowOff>169001</xdr:rowOff>
    </xdr:to>
    <xdr:sp macro="" textlink="">
      <xdr:nvSpPr>
        <xdr:cNvPr id="469" name="円/楕円 468"/>
        <xdr:cNvSpPr/>
      </xdr:nvSpPr>
      <xdr:spPr>
        <a:xfrm>
          <a:off x="15240000" y="31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153778</xdr:rowOff>
    </xdr:from>
    <xdr:ext cx="762000" cy="259045"/>
    <xdr:sp macro="" textlink="">
      <xdr:nvSpPr>
        <xdr:cNvPr id="470" name="テキスト ボックス 469"/>
        <xdr:cNvSpPr txBox="1"/>
      </xdr:nvSpPr>
      <xdr:spPr>
        <a:xfrm>
          <a:off x="14909800" y="323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28666</xdr:rowOff>
    </xdr:from>
    <xdr:to>
      <xdr:col>21</xdr:col>
      <xdr:colOff>50800</xdr:colOff>
      <xdr:row>19</xdr:row>
      <xdr:rowOff>130266</xdr:rowOff>
    </xdr:to>
    <xdr:sp macro="" textlink="">
      <xdr:nvSpPr>
        <xdr:cNvPr id="471" name="円/楕円 470"/>
        <xdr:cNvSpPr/>
      </xdr:nvSpPr>
      <xdr:spPr>
        <a:xfrm>
          <a:off x="14351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115043</xdr:rowOff>
    </xdr:from>
    <xdr:ext cx="762000" cy="259045"/>
    <xdr:sp macro="" textlink="">
      <xdr:nvSpPr>
        <xdr:cNvPr id="472" name="テキスト ボックス 471"/>
        <xdr:cNvSpPr txBox="1"/>
      </xdr:nvSpPr>
      <xdr:spPr>
        <a:xfrm>
          <a:off x="14020800" y="33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60688</xdr:rowOff>
    </xdr:from>
    <xdr:to>
      <xdr:col>19</xdr:col>
      <xdr:colOff>533400</xdr:colOff>
      <xdr:row>22</xdr:row>
      <xdr:rowOff>162288</xdr:rowOff>
    </xdr:to>
    <xdr:sp macro="" textlink="">
      <xdr:nvSpPr>
        <xdr:cNvPr id="473" name="円/楕円 472"/>
        <xdr:cNvSpPr/>
      </xdr:nvSpPr>
      <xdr:spPr>
        <a:xfrm>
          <a:off x="13462000" y="38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147065</xdr:rowOff>
    </xdr:from>
    <xdr:ext cx="762000" cy="259045"/>
    <xdr:sp macro="" textlink="">
      <xdr:nvSpPr>
        <xdr:cNvPr id="474" name="テキスト ボックス 473"/>
        <xdr:cNvSpPr txBox="1"/>
      </xdr:nvSpPr>
      <xdr:spPr>
        <a:xfrm>
          <a:off x="13131800" y="39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82,026
81,719
536.12
49,091,188
47,445,459
1,460,031
28,305,683
48,929,862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73.5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消防・ごみ・し尿処理施設等の施設運営を直営で行っていることが影響し、</a:t>
          </a:r>
          <a:r>
            <a:rPr kumimoji="1" lang="en-US" altLang="ja-JP" sz="1300">
              <a:latin typeface="ＭＳ Ｐゴシック"/>
            </a:rPr>
            <a:t>25.4</a:t>
          </a:r>
          <a:r>
            <a:rPr kumimoji="1" lang="ja-JP" altLang="en-US" sz="1300">
              <a:latin typeface="ＭＳ Ｐゴシック"/>
            </a:rPr>
            <a:t>％と全国平均を上回る高い水準となっているが、計画的な職員数の削減に取り組んでおり、人件費における経常収支比率は年々改善してきている。</a:t>
          </a:r>
          <a:endParaRPr kumimoji="1" lang="en-US" altLang="ja-JP" sz="1300">
            <a:latin typeface="ＭＳ Ｐゴシック"/>
          </a:endParaRPr>
        </a:p>
        <a:p>
          <a:r>
            <a:rPr kumimoji="1" lang="ja-JP" altLang="en-US" sz="1300">
              <a:latin typeface="ＭＳ Ｐゴシック"/>
            </a:rPr>
            <a:t>　引き続き、定員適正化計画及び行財政改革大綱に基づき、人件費の削減に努める。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38</xdr:row>
      <xdr:rowOff>76200</xdr:rowOff>
    </xdr:to>
    <xdr:cxnSp macro="">
      <xdr:nvCxnSpPr>
        <xdr:cNvPr id="61" name="直線コネクタ 60"/>
        <xdr:cNvCxnSpPr/>
      </xdr:nvCxnSpPr>
      <xdr:spPr>
        <a:xfrm flipV="1">
          <a:off x="4826000" y="55626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48277</xdr:rowOff>
    </xdr:from>
    <xdr:ext cx="762000" cy="259045"/>
    <xdr:sp macro="" textlink="">
      <xdr:nvSpPr>
        <xdr:cNvPr id="62" name="人件費最小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38</xdr:row>
      <xdr:rowOff>76200</xdr:rowOff>
    </xdr:from>
    <xdr:to>
      <xdr:col>7</xdr:col>
      <xdr:colOff>104775</xdr:colOff>
      <xdr:row>38</xdr:row>
      <xdr:rowOff>76200</xdr:rowOff>
    </xdr:to>
    <xdr:cxnSp macro="">
      <xdr:nvCxnSpPr>
        <xdr:cNvPr id="63" name="直線コネクタ 62"/>
        <xdr:cNvCxnSpPr/>
      </xdr:nvCxnSpPr>
      <xdr:spPr>
        <a:xfrm>
          <a:off x="4737100" y="659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76200</xdr:rowOff>
    </xdr:from>
    <xdr:to>
      <xdr:col>7</xdr:col>
      <xdr:colOff>15875</xdr:colOff>
      <xdr:row>38</xdr:row>
      <xdr:rowOff>88900</xdr:rowOff>
    </xdr:to>
    <xdr:cxnSp macro="">
      <xdr:nvCxnSpPr>
        <xdr:cNvPr id="66" name="直線コネクタ 65"/>
        <xdr:cNvCxnSpPr/>
      </xdr:nvCxnSpPr>
      <xdr:spPr>
        <a:xfrm flipV="1">
          <a:off x="39878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111777</xdr:rowOff>
    </xdr:from>
    <xdr:ext cx="762000" cy="259045"/>
    <xdr:sp macro="" textlink="">
      <xdr:nvSpPr>
        <xdr:cNvPr id="67" name="人件費平均値テキスト"/>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68" name="フローチャート : 判断 67"/>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101600</xdr:rowOff>
    </xdr:to>
    <xdr:cxnSp macro="">
      <xdr:nvCxnSpPr>
        <xdr:cNvPr id="69" name="直線コネクタ 68"/>
        <xdr:cNvCxnSpPr/>
      </xdr:nvCxnSpPr>
      <xdr:spPr>
        <a:xfrm flipV="1">
          <a:off x="30988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70" name="フローチャート : 判断 69"/>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1" name="テキスト ボックス 70"/>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101600</xdr:rowOff>
    </xdr:from>
    <xdr:to>
      <xdr:col>4</xdr:col>
      <xdr:colOff>346075</xdr:colOff>
      <xdr:row>39</xdr:row>
      <xdr:rowOff>19050</xdr:rowOff>
    </xdr:to>
    <xdr:cxnSp macro="">
      <xdr:nvCxnSpPr>
        <xdr:cNvPr id="72" name="直線コネクタ 71"/>
        <xdr:cNvCxnSpPr/>
      </xdr:nvCxnSpPr>
      <xdr:spPr>
        <a:xfrm flipV="1">
          <a:off x="2209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120650</xdr:rowOff>
    </xdr:from>
    <xdr:to>
      <xdr:col>4</xdr:col>
      <xdr:colOff>396875</xdr:colOff>
      <xdr:row>36</xdr:row>
      <xdr:rowOff>50800</xdr:rowOff>
    </xdr:to>
    <xdr:sp macro="" textlink="">
      <xdr:nvSpPr>
        <xdr:cNvPr id="73" name="フローチャート : 判断 72"/>
        <xdr:cNvSpPr/>
      </xdr:nvSpPr>
      <xdr:spPr>
        <a:xfrm>
          <a:off x="3048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60977</xdr:rowOff>
    </xdr:from>
    <xdr:ext cx="762000" cy="259045"/>
    <xdr:sp macro="" textlink="">
      <xdr:nvSpPr>
        <xdr:cNvPr id="74" name="テキスト ボックス 73"/>
        <xdr:cNvSpPr txBox="1"/>
      </xdr:nvSpPr>
      <xdr:spPr>
        <a:xfrm>
          <a:off x="2717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19050</xdr:rowOff>
    </xdr:from>
    <xdr:to>
      <xdr:col>3</xdr:col>
      <xdr:colOff>142875</xdr:colOff>
      <xdr:row>40</xdr:row>
      <xdr:rowOff>114300</xdr:rowOff>
    </xdr:to>
    <xdr:cxnSp macro="">
      <xdr:nvCxnSpPr>
        <xdr:cNvPr id="75" name="直線コネクタ 74"/>
        <xdr:cNvCxnSpPr/>
      </xdr:nvCxnSpPr>
      <xdr:spPr>
        <a:xfrm flipV="1">
          <a:off x="1320800" y="6705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146050</xdr:rowOff>
    </xdr:from>
    <xdr:to>
      <xdr:col>3</xdr:col>
      <xdr:colOff>193675</xdr:colOff>
      <xdr:row>36</xdr:row>
      <xdr:rowOff>76200</xdr:rowOff>
    </xdr:to>
    <xdr:sp macro="" textlink="">
      <xdr:nvSpPr>
        <xdr:cNvPr id="76" name="フローチャート :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88900</xdr:rowOff>
    </xdr:from>
    <xdr:to>
      <xdr:col>1</xdr:col>
      <xdr:colOff>676275</xdr:colOff>
      <xdr:row>37</xdr:row>
      <xdr:rowOff>19050</xdr:rowOff>
    </xdr:to>
    <xdr:sp macro="" textlink="">
      <xdr:nvSpPr>
        <xdr:cNvPr id="78" name="フローチャート : 判断 77"/>
        <xdr:cNvSpPr/>
      </xdr:nvSpPr>
      <xdr:spPr>
        <a:xfrm>
          <a:off x="1270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29227</xdr:rowOff>
    </xdr:from>
    <xdr:ext cx="762000" cy="259045"/>
    <xdr:sp macro="" textlink="">
      <xdr:nvSpPr>
        <xdr:cNvPr id="79" name="テキスト ボックス 78"/>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25400</xdr:rowOff>
    </xdr:from>
    <xdr:to>
      <xdr:col>7</xdr:col>
      <xdr:colOff>66675</xdr:colOff>
      <xdr:row>38</xdr:row>
      <xdr:rowOff>127000</xdr:rowOff>
    </xdr:to>
    <xdr:sp macro="" textlink="">
      <xdr:nvSpPr>
        <xdr:cNvPr id="85" name="円/楕円 84"/>
        <xdr:cNvSpPr/>
      </xdr:nvSpPr>
      <xdr:spPr>
        <a:xfrm>
          <a:off x="4775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50800</xdr:rowOff>
    </xdr:from>
    <xdr:to>
      <xdr:col>4</xdr:col>
      <xdr:colOff>396875</xdr:colOff>
      <xdr:row>38</xdr:row>
      <xdr:rowOff>152400</xdr:rowOff>
    </xdr:to>
    <xdr:sp macro="" textlink="">
      <xdr:nvSpPr>
        <xdr:cNvPr id="89" name="円/楕円 88"/>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137177</xdr:rowOff>
    </xdr:from>
    <xdr:ext cx="762000" cy="259045"/>
    <xdr:sp macro="" textlink="">
      <xdr:nvSpPr>
        <xdr:cNvPr id="90" name="テキスト ボックス 89"/>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139700</xdr:rowOff>
    </xdr:from>
    <xdr:to>
      <xdr:col>3</xdr:col>
      <xdr:colOff>193675</xdr:colOff>
      <xdr:row>39</xdr:row>
      <xdr:rowOff>69850</xdr:rowOff>
    </xdr:to>
    <xdr:sp macro="" textlink="">
      <xdr:nvSpPr>
        <xdr:cNvPr id="91" name="円/楕円 90"/>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92" name="テキスト ボックス 91"/>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63500</xdr:rowOff>
    </xdr:from>
    <xdr:to>
      <xdr:col>1</xdr:col>
      <xdr:colOff>676275</xdr:colOff>
      <xdr:row>40</xdr:row>
      <xdr:rowOff>165100</xdr:rowOff>
    </xdr:to>
    <xdr:sp macro="" textlink="">
      <xdr:nvSpPr>
        <xdr:cNvPr id="93" name="円/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0.6</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職員定数の削減を図っている反面、臨時職員等の賃金や指定管理料などが増加しているためである。</a:t>
          </a:r>
          <a:endParaRPr kumimoji="1" lang="en-US" altLang="ja-JP" sz="1300">
            <a:latin typeface="ＭＳ Ｐゴシック"/>
          </a:endParaRPr>
        </a:p>
        <a:p>
          <a:r>
            <a:rPr kumimoji="1" lang="ja-JP" altLang="en-US" sz="1300">
              <a:latin typeface="ＭＳ Ｐゴシック"/>
            </a:rPr>
            <a:t>　今後は、歳出全体の中でのバランス等を見ながら、適正な範囲での抑制に努める。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2" name="直線コネクタ 121"/>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3"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4" name="直線コネクタ 123"/>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165100</xdr:rowOff>
    </xdr:to>
    <xdr:cxnSp macro="">
      <xdr:nvCxnSpPr>
        <xdr:cNvPr id="127" name="直線コネクタ 126"/>
        <xdr:cNvCxnSpPr/>
      </xdr:nvCxnSpPr>
      <xdr:spPr>
        <a:xfrm>
          <a:off x="15671800" y="279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28"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29" name="フローチャート :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165100</xdr:rowOff>
    </xdr:from>
    <xdr:to>
      <xdr:col>22</xdr:col>
      <xdr:colOff>565150</xdr:colOff>
      <xdr:row>16</xdr:row>
      <xdr:rowOff>50800</xdr:rowOff>
    </xdr:to>
    <xdr:cxnSp macro="">
      <xdr:nvCxnSpPr>
        <xdr:cNvPr id="130" name="直線コネクタ 129"/>
        <xdr:cNvCxnSpPr/>
      </xdr:nvCxnSpPr>
      <xdr:spPr>
        <a:xfrm>
          <a:off x="14782800" y="273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1" name="フローチャート : 判断 130"/>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143527</xdr:rowOff>
    </xdr:from>
    <xdr:ext cx="736600" cy="259045"/>
    <xdr:sp macro="" textlink="">
      <xdr:nvSpPr>
        <xdr:cNvPr id="132" name="テキスト ボックス 131"/>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165100</xdr:rowOff>
    </xdr:to>
    <xdr:cxnSp macro="">
      <xdr:nvCxnSpPr>
        <xdr:cNvPr id="133" name="直線コネクタ 132"/>
        <xdr:cNvCxnSpPr/>
      </xdr:nvCxnSpPr>
      <xdr:spPr>
        <a:xfrm>
          <a:off x="13893800" y="260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4" name="フローチャート : 判断 133"/>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143527</xdr:rowOff>
    </xdr:from>
    <xdr:ext cx="762000" cy="259045"/>
    <xdr:sp macro="" textlink="">
      <xdr:nvSpPr>
        <xdr:cNvPr id="135" name="テキスト ボックス 134"/>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165100</xdr:rowOff>
    </xdr:from>
    <xdr:to>
      <xdr:col>20</xdr:col>
      <xdr:colOff>158750</xdr:colOff>
      <xdr:row>15</xdr:row>
      <xdr:rowOff>31750</xdr:rowOff>
    </xdr:to>
    <xdr:cxnSp macro="">
      <xdr:nvCxnSpPr>
        <xdr:cNvPr id="136" name="直線コネクタ 135"/>
        <xdr:cNvCxnSpPr/>
      </xdr:nvCxnSpPr>
      <xdr:spPr>
        <a:xfrm>
          <a:off x="13004800" y="2393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39" name="フローチャート : 判断 138"/>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86377</xdr:rowOff>
    </xdr:from>
    <xdr:ext cx="762000" cy="259045"/>
    <xdr:sp macro="" textlink="">
      <xdr:nvSpPr>
        <xdr:cNvPr id="140" name="テキスト ボックス 139"/>
        <xdr:cNvSpPr txBox="1"/>
      </xdr:nvSpPr>
      <xdr:spPr>
        <a:xfrm>
          <a:off x="12623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8" name="円/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114300</xdr:rowOff>
    </xdr:from>
    <xdr:to>
      <xdr:col>21</xdr:col>
      <xdr:colOff>412750</xdr:colOff>
      <xdr:row>16</xdr:row>
      <xdr:rowOff>44450</xdr:rowOff>
    </xdr:to>
    <xdr:sp macro="" textlink="">
      <xdr:nvSpPr>
        <xdr:cNvPr id="150" name="円/楕円 149"/>
        <xdr:cNvSpPr/>
      </xdr:nvSpPr>
      <xdr:spPr>
        <a:xfrm>
          <a:off x="1473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54627</xdr:rowOff>
    </xdr:from>
    <xdr:ext cx="762000" cy="259045"/>
    <xdr:sp macro="" textlink="">
      <xdr:nvSpPr>
        <xdr:cNvPr id="151" name="テキスト ボックス 150"/>
        <xdr:cNvSpPr txBox="1"/>
      </xdr:nvSpPr>
      <xdr:spPr>
        <a:xfrm>
          <a:off x="14401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114300</xdr:rowOff>
    </xdr:from>
    <xdr:to>
      <xdr:col>19</xdr:col>
      <xdr:colOff>6350</xdr:colOff>
      <xdr:row>14</xdr:row>
      <xdr:rowOff>44450</xdr:rowOff>
    </xdr:to>
    <xdr:sp macro="" textlink="">
      <xdr:nvSpPr>
        <xdr:cNvPr id="154" name="円/楕円 153"/>
        <xdr:cNvSpPr/>
      </xdr:nvSpPr>
      <xdr:spPr>
        <a:xfrm>
          <a:off x="12954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54627</xdr:rowOff>
    </xdr:from>
    <xdr:ext cx="762000" cy="259045"/>
    <xdr:sp macro="" textlink="">
      <xdr:nvSpPr>
        <xdr:cNvPr id="155" name="テキスト ボックス 154"/>
        <xdr:cNvSpPr txBox="1"/>
      </xdr:nvSpPr>
      <xdr:spPr>
        <a:xfrm>
          <a:off x="12623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類似団体平均を下回っているものの、子ども子育て支援制度の施行による児童福祉費の増加等により、それらに充当する経常一般財源が増加したため、平成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1.0</a:t>
          </a:r>
          <a:r>
            <a:rPr kumimoji="1" lang="ja-JP" altLang="en-US" sz="1300">
              <a:latin typeface="ＭＳ Ｐゴシック"/>
            </a:rPr>
            <a:t>％悪化している。</a:t>
          </a:r>
          <a:endParaRPr kumimoji="1" lang="en-US" altLang="ja-JP" sz="1300">
            <a:latin typeface="ＭＳ Ｐゴシック"/>
          </a:endParaRPr>
        </a:p>
        <a:p>
          <a:r>
            <a:rPr kumimoji="1" lang="ja-JP" altLang="en-US" sz="1300">
              <a:latin typeface="ＭＳ Ｐゴシック"/>
            </a:rPr>
            <a:t>　今後も、扶助費については増加が見込まれるため、自立支援の促進などにより、抑制に努める。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1" name="直線コネクタ 180"/>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5" name="直線コネクタ 18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24130</xdr:rowOff>
    </xdr:from>
    <xdr:to>
      <xdr:col>7</xdr:col>
      <xdr:colOff>15875</xdr:colOff>
      <xdr:row>56</xdr:row>
      <xdr:rowOff>81280</xdr:rowOff>
    </xdr:to>
    <xdr:cxnSp macro="">
      <xdr:nvCxnSpPr>
        <xdr:cNvPr id="186" name="直線コネクタ 185"/>
        <xdr:cNvCxnSpPr/>
      </xdr:nvCxnSpPr>
      <xdr:spPr>
        <a:xfrm>
          <a:off x="3987800" y="94538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7"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8" name="フローチャート : 判断 187"/>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55</xdr:row>
      <xdr:rowOff>24130</xdr:rowOff>
    </xdr:to>
    <xdr:cxnSp macro="">
      <xdr:nvCxnSpPr>
        <xdr:cNvPr id="189" name="直線コネクタ 188"/>
        <xdr:cNvCxnSpPr/>
      </xdr:nvCxnSpPr>
      <xdr:spPr>
        <a:xfrm>
          <a:off x="3098800" y="9271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190" name="フローチャート : 判断 189"/>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191" name="テキスト ボックス 190"/>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138430</xdr:rowOff>
    </xdr:from>
    <xdr:to>
      <xdr:col>4</xdr:col>
      <xdr:colOff>346075</xdr:colOff>
      <xdr:row>54</xdr:row>
      <xdr:rowOff>12700</xdr:rowOff>
    </xdr:to>
    <xdr:cxnSp macro="">
      <xdr:nvCxnSpPr>
        <xdr:cNvPr id="192" name="直線コネクタ 191"/>
        <xdr:cNvCxnSpPr/>
      </xdr:nvCxnSpPr>
      <xdr:spPr>
        <a:xfrm>
          <a:off x="2209800" y="922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3" name="フローチャート : 判断 192"/>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94" name="テキスト ボックス 193"/>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92710</xdr:rowOff>
    </xdr:from>
    <xdr:to>
      <xdr:col>3</xdr:col>
      <xdr:colOff>142875</xdr:colOff>
      <xdr:row>53</xdr:row>
      <xdr:rowOff>138430</xdr:rowOff>
    </xdr:to>
    <xdr:cxnSp macro="">
      <xdr:nvCxnSpPr>
        <xdr:cNvPr id="195" name="直線コネクタ 194"/>
        <xdr:cNvCxnSpPr/>
      </xdr:nvCxnSpPr>
      <xdr:spPr>
        <a:xfrm>
          <a:off x="1320800" y="917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6" name="フローチャート : 判断 195"/>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197" name="テキスト ボックス 196"/>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198" name="フローチャート :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199" name="テキスト ボックス 198"/>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30480</xdr:rowOff>
    </xdr:from>
    <xdr:to>
      <xdr:col>7</xdr:col>
      <xdr:colOff>66675</xdr:colOff>
      <xdr:row>56</xdr:row>
      <xdr:rowOff>132080</xdr:rowOff>
    </xdr:to>
    <xdr:sp macro="" textlink="">
      <xdr:nvSpPr>
        <xdr:cNvPr id="205" name="円/楕円 204"/>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47007</xdr:rowOff>
    </xdr:from>
    <xdr:ext cx="762000" cy="259045"/>
    <xdr:sp macro="" textlink="">
      <xdr:nvSpPr>
        <xdr:cNvPr id="206" name="扶助費該当値テキスト"/>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144780</xdr:rowOff>
    </xdr:from>
    <xdr:to>
      <xdr:col>5</xdr:col>
      <xdr:colOff>600075</xdr:colOff>
      <xdr:row>55</xdr:row>
      <xdr:rowOff>74930</xdr:rowOff>
    </xdr:to>
    <xdr:sp macro="" textlink="">
      <xdr:nvSpPr>
        <xdr:cNvPr id="207" name="円/楕円 206"/>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85107</xdr:rowOff>
    </xdr:from>
    <xdr:ext cx="736600" cy="259045"/>
    <xdr:sp macro="" textlink="">
      <xdr:nvSpPr>
        <xdr:cNvPr id="208" name="テキスト ボックス 207"/>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87630</xdr:rowOff>
    </xdr:from>
    <xdr:to>
      <xdr:col>3</xdr:col>
      <xdr:colOff>193675</xdr:colOff>
      <xdr:row>54</xdr:row>
      <xdr:rowOff>17780</xdr:rowOff>
    </xdr:to>
    <xdr:sp macro="" textlink="">
      <xdr:nvSpPr>
        <xdr:cNvPr id="211" name="円/楕円 210"/>
        <xdr:cNvSpPr/>
      </xdr:nvSpPr>
      <xdr:spPr>
        <a:xfrm>
          <a:off x="2159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27957</xdr:rowOff>
    </xdr:from>
    <xdr:ext cx="762000" cy="259045"/>
    <xdr:sp macro="" textlink="">
      <xdr:nvSpPr>
        <xdr:cNvPr id="212" name="テキスト ボックス 211"/>
        <xdr:cNvSpPr txBox="1"/>
      </xdr:nvSpPr>
      <xdr:spPr>
        <a:xfrm>
          <a:off x="1828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41910</xdr:rowOff>
    </xdr:from>
    <xdr:to>
      <xdr:col>1</xdr:col>
      <xdr:colOff>676275</xdr:colOff>
      <xdr:row>53</xdr:row>
      <xdr:rowOff>143510</xdr:rowOff>
    </xdr:to>
    <xdr:sp macro="" textlink="">
      <xdr:nvSpPr>
        <xdr:cNvPr id="213" name="円/楕円 212"/>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153687</xdr:rowOff>
    </xdr:from>
    <xdr:ext cx="762000" cy="259045"/>
    <xdr:sp macro="" textlink="">
      <xdr:nvSpPr>
        <xdr:cNvPr id="214" name="テキスト ボックス 213"/>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0.8</a:t>
          </a:r>
          <a:r>
            <a:rPr kumimoji="1" lang="ja-JP" altLang="en-US" sz="1300">
              <a:latin typeface="ＭＳ Ｐゴシック"/>
            </a:rPr>
            <a:t>ポイント悪化し、類似団体平均を</a:t>
          </a:r>
          <a:r>
            <a:rPr kumimoji="1" lang="en-US" altLang="ja-JP" sz="1300">
              <a:latin typeface="ＭＳ Ｐゴシック"/>
            </a:rPr>
            <a:t>2.3</a:t>
          </a:r>
          <a:r>
            <a:rPr kumimoji="1" lang="ja-JP" altLang="en-US" sz="1300">
              <a:latin typeface="ＭＳ Ｐゴシック"/>
            </a:rPr>
            <a:t>ポイント上回っている。これは企業会計等への繰出金の増加が主な原因である。</a:t>
          </a:r>
          <a:endParaRPr kumimoji="1" lang="en-US" altLang="ja-JP" sz="1300">
            <a:latin typeface="ＭＳ Ｐゴシック"/>
          </a:endParaRPr>
        </a:p>
        <a:p>
          <a:r>
            <a:rPr kumimoji="1" lang="ja-JP" altLang="en-US" sz="1300">
              <a:latin typeface="ＭＳ Ｐゴシック"/>
            </a:rPr>
            <a:t>　企業会計については、独立採算の原則から一般会計に依存しすぎることのないよう、経費削減を徹底し、経営の健全化を一層進めていく。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0" name="直線コネクタ 239"/>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1"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2" name="直線コネクタ 241"/>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104140</xdr:rowOff>
    </xdr:from>
    <xdr:to>
      <xdr:col>24</xdr:col>
      <xdr:colOff>31750</xdr:colOff>
      <xdr:row>61</xdr:row>
      <xdr:rowOff>115570</xdr:rowOff>
    </xdr:to>
    <xdr:cxnSp macro="">
      <xdr:nvCxnSpPr>
        <xdr:cNvPr id="245" name="直線コネクタ 244"/>
        <xdr:cNvCxnSpPr/>
      </xdr:nvCxnSpPr>
      <xdr:spPr>
        <a:xfrm>
          <a:off x="15671800" y="103911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69867</xdr:rowOff>
    </xdr:from>
    <xdr:ext cx="762000" cy="259045"/>
    <xdr:sp macro="" textlink="">
      <xdr:nvSpPr>
        <xdr:cNvPr id="246" name="その他平均値テキスト"/>
        <xdr:cNvSpPr txBox="1"/>
      </xdr:nvSpPr>
      <xdr:spPr>
        <a:xfrm>
          <a:off x="16598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47" name="フローチャート : 判断 246"/>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104140</xdr:rowOff>
    </xdr:from>
    <xdr:to>
      <xdr:col>22</xdr:col>
      <xdr:colOff>565150</xdr:colOff>
      <xdr:row>61</xdr:row>
      <xdr:rowOff>1270</xdr:rowOff>
    </xdr:to>
    <xdr:cxnSp macro="">
      <xdr:nvCxnSpPr>
        <xdr:cNvPr id="248" name="直線コネクタ 247"/>
        <xdr:cNvCxnSpPr/>
      </xdr:nvCxnSpPr>
      <xdr:spPr>
        <a:xfrm flipV="1">
          <a:off x="14782800" y="1039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49" name="フローチャート : 判断 248"/>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0" name="テキスト ボックス 249"/>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61</xdr:row>
      <xdr:rowOff>1270</xdr:rowOff>
    </xdr:to>
    <xdr:cxnSp macro="">
      <xdr:nvCxnSpPr>
        <xdr:cNvPr id="251" name="直線コネクタ 250"/>
        <xdr:cNvCxnSpPr/>
      </xdr:nvCxnSpPr>
      <xdr:spPr>
        <a:xfrm>
          <a:off x="13893800" y="100025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2" name="フローチャート : 判断 251"/>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3" name="テキスト ボックス 252"/>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58</xdr:row>
      <xdr:rowOff>58420</xdr:rowOff>
    </xdr:to>
    <xdr:cxnSp macro="">
      <xdr:nvCxnSpPr>
        <xdr:cNvPr id="254" name="直線コネクタ 253"/>
        <xdr:cNvCxnSpPr/>
      </xdr:nvCxnSpPr>
      <xdr:spPr>
        <a:xfrm>
          <a:off x="13004800" y="984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5" name="フローチャート : 判断 254"/>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6" name="テキスト ボックス 255"/>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7" name="フローチャート : 判断 25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58" name="テキスト ボックス 25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64770</xdr:rowOff>
    </xdr:from>
    <xdr:to>
      <xdr:col>24</xdr:col>
      <xdr:colOff>82550</xdr:colOff>
      <xdr:row>61</xdr:row>
      <xdr:rowOff>166370</xdr:rowOff>
    </xdr:to>
    <xdr:sp macro="" textlink="">
      <xdr:nvSpPr>
        <xdr:cNvPr id="264" name="円/楕円 263"/>
        <xdr:cNvSpPr/>
      </xdr:nvSpPr>
      <xdr:spPr>
        <a:xfrm>
          <a:off x="164592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144797</xdr:rowOff>
    </xdr:from>
    <xdr:ext cx="762000" cy="259045"/>
    <xdr:sp macro="" textlink="">
      <xdr:nvSpPr>
        <xdr:cNvPr id="265" name="その他該当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53340</xdr:rowOff>
    </xdr:from>
    <xdr:to>
      <xdr:col>22</xdr:col>
      <xdr:colOff>615950</xdr:colOff>
      <xdr:row>60</xdr:row>
      <xdr:rowOff>154940</xdr:rowOff>
    </xdr:to>
    <xdr:sp macro="" textlink="">
      <xdr:nvSpPr>
        <xdr:cNvPr id="266" name="円/楕円 265"/>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139717</xdr:rowOff>
    </xdr:from>
    <xdr:ext cx="736600" cy="259045"/>
    <xdr:sp macro="" textlink="">
      <xdr:nvSpPr>
        <xdr:cNvPr id="267" name="テキスト ボックス 266"/>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121920</xdr:rowOff>
    </xdr:from>
    <xdr:to>
      <xdr:col>21</xdr:col>
      <xdr:colOff>412750</xdr:colOff>
      <xdr:row>61</xdr:row>
      <xdr:rowOff>52070</xdr:rowOff>
    </xdr:to>
    <xdr:sp macro="" textlink="">
      <xdr:nvSpPr>
        <xdr:cNvPr id="268" name="円/楕円 267"/>
        <xdr:cNvSpPr/>
      </xdr:nvSpPr>
      <xdr:spPr>
        <a:xfrm>
          <a:off x="14732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36847</xdr:rowOff>
    </xdr:from>
    <xdr:ext cx="762000" cy="259045"/>
    <xdr:sp macro="" textlink="">
      <xdr:nvSpPr>
        <xdr:cNvPr id="269" name="テキスト ボックス 268"/>
        <xdr:cNvSpPr txBox="1"/>
      </xdr:nvSpPr>
      <xdr:spPr>
        <a:xfrm>
          <a:off x="14401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0" name="円/楕円 26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1" name="テキスト ボックス 270"/>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2" name="円/楕円 27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3" name="テキスト ボックス 27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及び宮城県平均を大きく下回っているが、これは消防、ごみ・し尿処理施設の管理運営を市が直営で行っているため、一部事務組合負担金が類似団体と比較し、少ないことが要因である。</a:t>
          </a:r>
          <a:endParaRPr kumimoji="1" lang="en-US" altLang="ja-JP" sz="1300">
            <a:latin typeface="ＭＳ Ｐゴシック"/>
          </a:endParaRPr>
        </a:p>
        <a:p>
          <a:r>
            <a:rPr kumimoji="1" lang="ja-JP" altLang="en-US" sz="1300">
              <a:latin typeface="ＭＳ Ｐゴシック"/>
            </a:rPr>
            <a:t>　今後は、各種補助金等の見直しを含め、適正化に向けた取組を進める。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1" name="直線コネクタ 300"/>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3" name="直線コネクタ 30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4"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5" name="直線コネクタ 304"/>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33</xdr:row>
      <xdr:rowOff>19050</xdr:rowOff>
    </xdr:to>
    <xdr:cxnSp macro="">
      <xdr:nvCxnSpPr>
        <xdr:cNvPr id="306" name="直線コネクタ 305"/>
        <xdr:cNvCxnSpPr/>
      </xdr:nvCxnSpPr>
      <xdr:spPr>
        <a:xfrm flipV="1">
          <a:off x="15671800" y="5588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3827</xdr:rowOff>
    </xdr:from>
    <xdr:ext cx="762000" cy="259045"/>
    <xdr:sp macro="" textlink="">
      <xdr:nvSpPr>
        <xdr:cNvPr id="307"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08" name="フローチャート : 判断 307"/>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19050</xdr:rowOff>
    </xdr:from>
    <xdr:to>
      <xdr:col>22</xdr:col>
      <xdr:colOff>565150</xdr:colOff>
      <xdr:row>33</xdr:row>
      <xdr:rowOff>19050</xdr:rowOff>
    </xdr:to>
    <xdr:cxnSp macro="">
      <xdr:nvCxnSpPr>
        <xdr:cNvPr id="309" name="直線コネクタ 308"/>
        <xdr:cNvCxnSpPr/>
      </xdr:nvCxnSpPr>
      <xdr:spPr>
        <a:xfrm>
          <a:off x="147828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0" name="フローチャート : 判断 309"/>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1" name="テキスト ボックス 310"/>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19050</xdr:rowOff>
    </xdr:from>
    <xdr:to>
      <xdr:col>21</xdr:col>
      <xdr:colOff>361950</xdr:colOff>
      <xdr:row>33</xdr:row>
      <xdr:rowOff>19050</xdr:rowOff>
    </xdr:to>
    <xdr:cxnSp macro="">
      <xdr:nvCxnSpPr>
        <xdr:cNvPr id="312" name="直線コネクタ 311"/>
        <xdr:cNvCxnSpPr/>
      </xdr:nvCxnSpPr>
      <xdr:spPr>
        <a:xfrm>
          <a:off x="138938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3" name="フローチャート : 判断 312"/>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80027</xdr:rowOff>
    </xdr:from>
    <xdr:ext cx="762000" cy="259045"/>
    <xdr:sp macro="" textlink="">
      <xdr:nvSpPr>
        <xdr:cNvPr id="314" name="テキスト ボックス 313"/>
        <xdr:cNvSpPr txBox="1"/>
      </xdr:nvSpPr>
      <xdr:spPr>
        <a:xfrm>
          <a:off x="14401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19050</xdr:rowOff>
    </xdr:from>
    <xdr:to>
      <xdr:col>20</xdr:col>
      <xdr:colOff>158750</xdr:colOff>
      <xdr:row>33</xdr:row>
      <xdr:rowOff>19050</xdr:rowOff>
    </xdr:to>
    <xdr:cxnSp macro="">
      <xdr:nvCxnSpPr>
        <xdr:cNvPr id="315" name="直線コネクタ 314"/>
        <xdr:cNvCxnSpPr/>
      </xdr:nvCxnSpPr>
      <xdr:spPr>
        <a:xfrm>
          <a:off x="130048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6" name="フローチャート : 判断 315"/>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7" name="テキスト ボックス 316"/>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18" name="フローチャート : 判断 317"/>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130827</xdr:rowOff>
    </xdr:from>
    <xdr:ext cx="762000" cy="259045"/>
    <xdr:sp macro="" textlink="">
      <xdr:nvSpPr>
        <xdr:cNvPr id="319" name="テキスト ボックス 318"/>
        <xdr:cNvSpPr txBox="1"/>
      </xdr:nvSpPr>
      <xdr:spPr>
        <a:xfrm>
          <a:off x="12623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50800</xdr:rowOff>
    </xdr:from>
    <xdr:to>
      <xdr:col>24</xdr:col>
      <xdr:colOff>82550</xdr:colOff>
      <xdr:row>32</xdr:row>
      <xdr:rowOff>152400</xdr:rowOff>
    </xdr:to>
    <xdr:sp macro="" textlink="">
      <xdr:nvSpPr>
        <xdr:cNvPr id="325" name="円/楕円 324"/>
        <xdr:cNvSpPr/>
      </xdr:nvSpPr>
      <xdr:spPr>
        <a:xfrm>
          <a:off x="164592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130827</xdr:rowOff>
    </xdr:from>
    <xdr:ext cx="762000" cy="259045"/>
    <xdr:sp macro="" textlink="">
      <xdr:nvSpPr>
        <xdr:cNvPr id="326" name="補助費等該当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139700</xdr:rowOff>
    </xdr:from>
    <xdr:to>
      <xdr:col>22</xdr:col>
      <xdr:colOff>615950</xdr:colOff>
      <xdr:row>33</xdr:row>
      <xdr:rowOff>69850</xdr:rowOff>
    </xdr:to>
    <xdr:sp macro="" textlink="">
      <xdr:nvSpPr>
        <xdr:cNvPr id="327" name="円/楕円 326"/>
        <xdr:cNvSpPr/>
      </xdr:nvSpPr>
      <xdr:spPr>
        <a:xfrm>
          <a:off x="15621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80027</xdr:rowOff>
    </xdr:from>
    <xdr:ext cx="736600" cy="259045"/>
    <xdr:sp macro="" textlink="">
      <xdr:nvSpPr>
        <xdr:cNvPr id="328" name="テキスト ボックス 327"/>
        <xdr:cNvSpPr txBox="1"/>
      </xdr:nvSpPr>
      <xdr:spPr>
        <a:xfrm>
          <a:off x="15290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139700</xdr:rowOff>
    </xdr:from>
    <xdr:to>
      <xdr:col>21</xdr:col>
      <xdr:colOff>412750</xdr:colOff>
      <xdr:row>33</xdr:row>
      <xdr:rowOff>69850</xdr:rowOff>
    </xdr:to>
    <xdr:sp macro="" textlink="">
      <xdr:nvSpPr>
        <xdr:cNvPr id="329" name="円/楕円 328"/>
        <xdr:cNvSpPr/>
      </xdr:nvSpPr>
      <xdr:spPr>
        <a:xfrm>
          <a:off x="14732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80027</xdr:rowOff>
    </xdr:from>
    <xdr:ext cx="762000" cy="259045"/>
    <xdr:sp macro="" textlink="">
      <xdr:nvSpPr>
        <xdr:cNvPr id="330" name="テキスト ボックス 329"/>
        <xdr:cNvSpPr txBox="1"/>
      </xdr:nvSpPr>
      <xdr:spPr>
        <a:xfrm>
          <a:off x="14401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139700</xdr:rowOff>
    </xdr:from>
    <xdr:to>
      <xdr:col>20</xdr:col>
      <xdr:colOff>209550</xdr:colOff>
      <xdr:row>33</xdr:row>
      <xdr:rowOff>69850</xdr:rowOff>
    </xdr:to>
    <xdr:sp macro="" textlink="">
      <xdr:nvSpPr>
        <xdr:cNvPr id="331" name="円/楕円 330"/>
        <xdr:cNvSpPr/>
      </xdr:nvSpPr>
      <xdr:spPr>
        <a:xfrm>
          <a:off x="13843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80027</xdr:rowOff>
    </xdr:from>
    <xdr:ext cx="762000" cy="259045"/>
    <xdr:sp macro="" textlink="">
      <xdr:nvSpPr>
        <xdr:cNvPr id="332" name="テキスト ボックス 331"/>
        <xdr:cNvSpPr txBox="1"/>
      </xdr:nvSpPr>
      <xdr:spPr>
        <a:xfrm>
          <a:off x="13512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139700</xdr:rowOff>
    </xdr:from>
    <xdr:to>
      <xdr:col>19</xdr:col>
      <xdr:colOff>6350</xdr:colOff>
      <xdr:row>33</xdr:row>
      <xdr:rowOff>69850</xdr:rowOff>
    </xdr:to>
    <xdr:sp macro="" textlink="">
      <xdr:nvSpPr>
        <xdr:cNvPr id="333" name="円/楕円 332"/>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80027</xdr:rowOff>
    </xdr:from>
    <xdr:ext cx="762000" cy="259045"/>
    <xdr:sp macro="" textlink="">
      <xdr:nvSpPr>
        <xdr:cNvPr id="334" name="テキスト ボックス 333"/>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a:t>
          </a:r>
          <a:r>
            <a:rPr kumimoji="1" lang="en-US" altLang="ja-JP" sz="1300">
              <a:latin typeface="ＭＳ Ｐゴシック"/>
            </a:rPr>
            <a:t>0.7</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将来の財政負担を考慮し、緊急度・ニーズを把握した事業の選択により、起債に大きく頼ることのない財政運営に努める。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2" name="直線コネクタ 361"/>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4" name="直線コネクタ 36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5"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66" name="直線コネクタ 365"/>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0</xdr:rowOff>
    </xdr:from>
    <xdr:to>
      <xdr:col>7</xdr:col>
      <xdr:colOff>15875</xdr:colOff>
      <xdr:row>78</xdr:row>
      <xdr:rowOff>88900</xdr:rowOff>
    </xdr:to>
    <xdr:cxnSp macro="">
      <xdr:nvCxnSpPr>
        <xdr:cNvPr id="367" name="直線コネクタ 366"/>
        <xdr:cNvCxnSpPr/>
      </xdr:nvCxnSpPr>
      <xdr:spPr>
        <a:xfrm>
          <a:off x="3987800" y="1337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8"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69" name="フローチャート : 判断 368"/>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0</xdr:rowOff>
    </xdr:from>
    <xdr:to>
      <xdr:col>5</xdr:col>
      <xdr:colOff>549275</xdr:colOff>
      <xdr:row>79</xdr:row>
      <xdr:rowOff>57150</xdr:rowOff>
    </xdr:to>
    <xdr:cxnSp macro="">
      <xdr:nvCxnSpPr>
        <xdr:cNvPr id="370" name="直線コネクタ 369"/>
        <xdr:cNvCxnSpPr/>
      </xdr:nvCxnSpPr>
      <xdr:spPr>
        <a:xfrm flipV="1">
          <a:off x="3098800" y="13373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1" name="フローチャート : 判断 370"/>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2" name="テキスト ボックス 371"/>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57150</xdr:rowOff>
    </xdr:from>
    <xdr:to>
      <xdr:col>4</xdr:col>
      <xdr:colOff>346075</xdr:colOff>
      <xdr:row>79</xdr:row>
      <xdr:rowOff>158750</xdr:rowOff>
    </xdr:to>
    <xdr:cxnSp macro="">
      <xdr:nvCxnSpPr>
        <xdr:cNvPr id="373" name="直線コネクタ 372"/>
        <xdr:cNvCxnSpPr/>
      </xdr:nvCxnSpPr>
      <xdr:spPr>
        <a:xfrm flipV="1">
          <a:off x="2209800" y="1360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4" name="フローチャート : 判断 373"/>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137177</xdr:rowOff>
    </xdr:from>
    <xdr:ext cx="762000" cy="259045"/>
    <xdr:sp macro="" textlink="">
      <xdr:nvSpPr>
        <xdr:cNvPr id="375" name="テキスト ボックス 37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158750</xdr:rowOff>
    </xdr:from>
    <xdr:to>
      <xdr:col>3</xdr:col>
      <xdr:colOff>142875</xdr:colOff>
      <xdr:row>80</xdr:row>
      <xdr:rowOff>76200</xdr:rowOff>
    </xdr:to>
    <xdr:cxnSp macro="">
      <xdr:nvCxnSpPr>
        <xdr:cNvPr id="376" name="直線コネクタ 375"/>
        <xdr:cNvCxnSpPr/>
      </xdr:nvCxnSpPr>
      <xdr:spPr>
        <a:xfrm flipV="1">
          <a:off x="1320800" y="1370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7" name="フローチャート : 判断 376"/>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78" name="テキスト ボックス 377"/>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79" name="フローチャート : 判断 378"/>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41927</xdr:rowOff>
    </xdr:from>
    <xdr:ext cx="762000" cy="259045"/>
    <xdr:sp macro="" textlink="">
      <xdr:nvSpPr>
        <xdr:cNvPr id="380" name="テキスト ボックス 379"/>
        <xdr:cNvSpPr txBox="1"/>
      </xdr:nvSpPr>
      <xdr:spPr>
        <a:xfrm>
          <a:off x="939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86" name="円/楕円 385"/>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87"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120650</xdr:rowOff>
    </xdr:from>
    <xdr:to>
      <xdr:col>5</xdr:col>
      <xdr:colOff>600075</xdr:colOff>
      <xdr:row>78</xdr:row>
      <xdr:rowOff>50800</xdr:rowOff>
    </xdr:to>
    <xdr:sp macro="" textlink="">
      <xdr:nvSpPr>
        <xdr:cNvPr id="388" name="円/楕円 387"/>
        <xdr:cNvSpPr/>
      </xdr:nvSpPr>
      <xdr:spPr>
        <a:xfrm>
          <a:off x="3937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60977</xdr:rowOff>
    </xdr:from>
    <xdr:ext cx="736600" cy="259045"/>
    <xdr:sp macro="" textlink="">
      <xdr:nvSpPr>
        <xdr:cNvPr id="389" name="テキスト ボックス 388"/>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6350</xdr:rowOff>
    </xdr:from>
    <xdr:to>
      <xdr:col>4</xdr:col>
      <xdr:colOff>396875</xdr:colOff>
      <xdr:row>79</xdr:row>
      <xdr:rowOff>107950</xdr:rowOff>
    </xdr:to>
    <xdr:sp macro="" textlink="">
      <xdr:nvSpPr>
        <xdr:cNvPr id="390" name="円/楕円 389"/>
        <xdr:cNvSpPr/>
      </xdr:nvSpPr>
      <xdr:spPr>
        <a:xfrm>
          <a:off x="3048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92727</xdr:rowOff>
    </xdr:from>
    <xdr:ext cx="762000" cy="259045"/>
    <xdr:sp macro="" textlink="">
      <xdr:nvSpPr>
        <xdr:cNvPr id="391" name="テキスト ボックス 390"/>
        <xdr:cNvSpPr txBox="1"/>
      </xdr:nvSpPr>
      <xdr:spPr>
        <a:xfrm>
          <a:off x="2717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107950</xdr:rowOff>
    </xdr:from>
    <xdr:to>
      <xdr:col>3</xdr:col>
      <xdr:colOff>193675</xdr:colOff>
      <xdr:row>80</xdr:row>
      <xdr:rowOff>38100</xdr:rowOff>
    </xdr:to>
    <xdr:sp macro="" textlink="">
      <xdr:nvSpPr>
        <xdr:cNvPr id="392" name="円/楕円 391"/>
        <xdr:cNvSpPr/>
      </xdr:nvSpPr>
      <xdr:spPr>
        <a:xfrm>
          <a:off x="2159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22877</xdr:rowOff>
    </xdr:from>
    <xdr:ext cx="762000" cy="259045"/>
    <xdr:sp macro="" textlink="">
      <xdr:nvSpPr>
        <xdr:cNvPr id="393" name="テキスト ボックス 392"/>
        <xdr:cNvSpPr txBox="1"/>
      </xdr:nvSpPr>
      <xdr:spPr>
        <a:xfrm>
          <a:off x="1828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25400</xdr:rowOff>
    </xdr:from>
    <xdr:to>
      <xdr:col>1</xdr:col>
      <xdr:colOff>676275</xdr:colOff>
      <xdr:row>80</xdr:row>
      <xdr:rowOff>127000</xdr:rowOff>
    </xdr:to>
    <xdr:sp macro="" textlink="">
      <xdr:nvSpPr>
        <xdr:cNvPr id="394" name="円/楕円 393"/>
        <xdr:cNvSpPr/>
      </xdr:nvSpPr>
      <xdr:spPr>
        <a:xfrm>
          <a:off x="12700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111777</xdr:rowOff>
    </xdr:from>
    <xdr:ext cx="762000" cy="259045"/>
    <xdr:sp macro="" textlink="">
      <xdr:nvSpPr>
        <xdr:cNvPr id="395" name="テキスト ボックス 394"/>
        <xdr:cNvSpPr txBox="1"/>
      </xdr:nvSpPr>
      <xdr:spPr>
        <a:xfrm>
          <a:off x="939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2.0</a:t>
          </a:r>
          <a:r>
            <a:rPr kumimoji="1" lang="ja-JP" altLang="en-US" sz="1300">
              <a:latin typeface="ＭＳ Ｐゴシック"/>
            </a:rPr>
            <a:t>ポイント下回ったものの、平成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1.6</a:t>
          </a:r>
          <a:r>
            <a:rPr kumimoji="1" lang="ja-JP" altLang="en-US" sz="1300">
              <a:latin typeface="ＭＳ Ｐゴシック"/>
            </a:rPr>
            <a:t>ポイント悪化している。これは、企業会計等への繰出金が主な要因である。</a:t>
          </a:r>
          <a:endParaRPr kumimoji="1" lang="en-US" altLang="ja-JP" sz="1300">
            <a:latin typeface="ＭＳ Ｐゴシック"/>
          </a:endParaRPr>
        </a:p>
        <a:p>
          <a:r>
            <a:rPr kumimoji="1" lang="ja-JP" altLang="en-US" sz="1300">
              <a:latin typeface="ＭＳ Ｐゴシック"/>
            </a:rPr>
            <a:t>　今後は、企業会計における経営健全化の取組を進めるとともに、行財政改革により、さらなる経常経費の削減を進める。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107950</xdr:rowOff>
    </xdr:from>
    <xdr:to>
      <xdr:col>24</xdr:col>
      <xdr:colOff>31750</xdr:colOff>
      <xdr:row>81</xdr:row>
      <xdr:rowOff>120650</xdr:rowOff>
    </xdr:to>
    <xdr:cxnSp macro="">
      <xdr:nvCxnSpPr>
        <xdr:cNvPr id="423" name="直線コネクタ 422"/>
        <xdr:cNvCxnSpPr/>
      </xdr:nvCxnSpPr>
      <xdr:spPr>
        <a:xfrm flipV="1">
          <a:off x="16510000" y="12966700"/>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92727</xdr:rowOff>
    </xdr:from>
    <xdr:ext cx="762000" cy="259045"/>
    <xdr:sp macro="" textlink="">
      <xdr:nvSpPr>
        <xdr:cNvPr id="424" name="公債費以外最小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81</xdr:row>
      <xdr:rowOff>120650</xdr:rowOff>
    </xdr:from>
    <xdr:to>
      <xdr:col>24</xdr:col>
      <xdr:colOff>120650</xdr:colOff>
      <xdr:row>81</xdr:row>
      <xdr:rowOff>120650</xdr:rowOff>
    </xdr:to>
    <xdr:cxnSp macro="">
      <xdr:nvCxnSpPr>
        <xdr:cNvPr id="425" name="直線コネクタ 424"/>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22877</xdr:rowOff>
    </xdr:from>
    <xdr:ext cx="762000" cy="259045"/>
    <xdr:sp macro="" textlink="">
      <xdr:nvSpPr>
        <xdr:cNvPr id="426" name="公債費以外最大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75</xdr:row>
      <xdr:rowOff>107950</xdr:rowOff>
    </xdr:from>
    <xdr:to>
      <xdr:col>24</xdr:col>
      <xdr:colOff>120650</xdr:colOff>
      <xdr:row>75</xdr:row>
      <xdr:rowOff>107950</xdr:rowOff>
    </xdr:to>
    <xdr:cxnSp macro="">
      <xdr:nvCxnSpPr>
        <xdr:cNvPr id="427" name="直線コネクタ 426"/>
        <xdr:cNvCxnSpPr/>
      </xdr:nvCxnSpPr>
      <xdr:spPr>
        <a:xfrm>
          <a:off x="16421100" y="1296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82550</xdr:rowOff>
    </xdr:from>
    <xdr:to>
      <xdr:col>24</xdr:col>
      <xdr:colOff>31750</xdr:colOff>
      <xdr:row>76</xdr:row>
      <xdr:rowOff>114300</xdr:rowOff>
    </xdr:to>
    <xdr:cxnSp macro="">
      <xdr:nvCxnSpPr>
        <xdr:cNvPr id="428" name="直線コネクタ 427"/>
        <xdr:cNvCxnSpPr/>
      </xdr:nvCxnSpPr>
      <xdr:spPr>
        <a:xfrm>
          <a:off x="15671800" y="12941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29"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30" name="フローチャート : 判断 42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165100</xdr:rowOff>
    </xdr:from>
    <xdr:to>
      <xdr:col>22</xdr:col>
      <xdr:colOff>565150</xdr:colOff>
      <xdr:row>75</xdr:row>
      <xdr:rowOff>82550</xdr:rowOff>
    </xdr:to>
    <xdr:cxnSp macro="">
      <xdr:nvCxnSpPr>
        <xdr:cNvPr id="431" name="直線コネクタ 430"/>
        <xdr:cNvCxnSpPr/>
      </xdr:nvCxnSpPr>
      <xdr:spPr>
        <a:xfrm>
          <a:off x="14782800" y="1285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107950</xdr:rowOff>
    </xdr:from>
    <xdr:to>
      <xdr:col>22</xdr:col>
      <xdr:colOff>615950</xdr:colOff>
      <xdr:row>76</xdr:row>
      <xdr:rowOff>38100</xdr:rowOff>
    </xdr:to>
    <xdr:sp macro="" textlink="">
      <xdr:nvSpPr>
        <xdr:cNvPr id="432" name="フローチャート : 判断 431"/>
        <xdr:cNvSpPr/>
      </xdr:nvSpPr>
      <xdr:spPr>
        <a:xfrm>
          <a:off x="15621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22877</xdr:rowOff>
    </xdr:from>
    <xdr:ext cx="736600" cy="259045"/>
    <xdr:sp macro="" textlink="">
      <xdr:nvSpPr>
        <xdr:cNvPr id="433" name="テキスト ボックス 432"/>
        <xdr:cNvSpPr txBox="1"/>
      </xdr:nvSpPr>
      <xdr:spPr>
        <a:xfrm>
          <a:off x="15290800" y="1305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57150</xdr:rowOff>
    </xdr:from>
    <xdr:to>
      <xdr:col>21</xdr:col>
      <xdr:colOff>361950</xdr:colOff>
      <xdr:row>74</xdr:row>
      <xdr:rowOff>165100</xdr:rowOff>
    </xdr:to>
    <xdr:cxnSp macro="">
      <xdr:nvCxnSpPr>
        <xdr:cNvPr id="434" name="直線コネクタ 433"/>
        <xdr:cNvCxnSpPr/>
      </xdr:nvCxnSpPr>
      <xdr:spPr>
        <a:xfrm>
          <a:off x="13893800" y="12573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146050</xdr:rowOff>
    </xdr:from>
    <xdr:to>
      <xdr:col>21</xdr:col>
      <xdr:colOff>412750</xdr:colOff>
      <xdr:row>76</xdr:row>
      <xdr:rowOff>76200</xdr:rowOff>
    </xdr:to>
    <xdr:sp macro="" textlink="">
      <xdr:nvSpPr>
        <xdr:cNvPr id="435" name="フローチャート : 判断 434"/>
        <xdr:cNvSpPr/>
      </xdr:nvSpPr>
      <xdr:spPr>
        <a:xfrm>
          <a:off x="14732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60977</xdr:rowOff>
    </xdr:from>
    <xdr:ext cx="762000" cy="259045"/>
    <xdr:sp macro="" textlink="">
      <xdr:nvSpPr>
        <xdr:cNvPr id="436" name="テキスト ボックス 435"/>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57150</xdr:rowOff>
    </xdr:from>
    <xdr:to>
      <xdr:col>20</xdr:col>
      <xdr:colOff>158750</xdr:colOff>
      <xdr:row>73</xdr:row>
      <xdr:rowOff>69850</xdr:rowOff>
    </xdr:to>
    <xdr:cxnSp macro="">
      <xdr:nvCxnSpPr>
        <xdr:cNvPr id="437" name="直線コネクタ 436"/>
        <xdr:cNvCxnSpPr/>
      </xdr:nvCxnSpPr>
      <xdr:spPr>
        <a:xfrm flipV="1">
          <a:off x="13004800" y="1257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82550</xdr:rowOff>
    </xdr:from>
    <xdr:to>
      <xdr:col>20</xdr:col>
      <xdr:colOff>209550</xdr:colOff>
      <xdr:row>76</xdr:row>
      <xdr:rowOff>12700</xdr:rowOff>
    </xdr:to>
    <xdr:sp macro="" textlink="">
      <xdr:nvSpPr>
        <xdr:cNvPr id="438" name="フローチャート : 判断 437"/>
        <xdr:cNvSpPr/>
      </xdr:nvSpPr>
      <xdr:spPr>
        <a:xfrm>
          <a:off x="13843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168927</xdr:rowOff>
    </xdr:from>
    <xdr:ext cx="762000" cy="259045"/>
    <xdr:sp macro="" textlink="">
      <xdr:nvSpPr>
        <xdr:cNvPr id="439" name="テキスト ボックス 438"/>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158750</xdr:rowOff>
    </xdr:from>
    <xdr:to>
      <xdr:col>19</xdr:col>
      <xdr:colOff>6350</xdr:colOff>
      <xdr:row>76</xdr:row>
      <xdr:rowOff>88900</xdr:rowOff>
    </xdr:to>
    <xdr:sp macro="" textlink="">
      <xdr:nvSpPr>
        <xdr:cNvPr id="440" name="フローチャート : 判断 439"/>
        <xdr:cNvSpPr/>
      </xdr:nvSpPr>
      <xdr:spPr>
        <a:xfrm>
          <a:off x="12954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73677</xdr:rowOff>
    </xdr:from>
    <xdr:ext cx="762000" cy="259045"/>
    <xdr:sp macro="" textlink="">
      <xdr:nvSpPr>
        <xdr:cNvPr id="441" name="テキスト ボックス 440"/>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63500</xdr:rowOff>
    </xdr:from>
    <xdr:to>
      <xdr:col>24</xdr:col>
      <xdr:colOff>82550</xdr:colOff>
      <xdr:row>76</xdr:row>
      <xdr:rowOff>165100</xdr:rowOff>
    </xdr:to>
    <xdr:sp macro="" textlink="">
      <xdr:nvSpPr>
        <xdr:cNvPr id="447" name="円/楕円 446"/>
        <xdr:cNvSpPr/>
      </xdr:nvSpPr>
      <xdr:spPr>
        <a:xfrm>
          <a:off x="16459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80027</xdr:rowOff>
    </xdr:from>
    <xdr:ext cx="762000" cy="259045"/>
    <xdr:sp macro="" textlink="">
      <xdr:nvSpPr>
        <xdr:cNvPr id="448" name="公債費以外該当値テキスト"/>
        <xdr:cNvSpPr txBox="1"/>
      </xdr:nvSpPr>
      <xdr:spPr>
        <a:xfrm>
          <a:off x="16598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31750</xdr:rowOff>
    </xdr:from>
    <xdr:to>
      <xdr:col>22</xdr:col>
      <xdr:colOff>615950</xdr:colOff>
      <xdr:row>75</xdr:row>
      <xdr:rowOff>133350</xdr:rowOff>
    </xdr:to>
    <xdr:sp macro="" textlink="">
      <xdr:nvSpPr>
        <xdr:cNvPr id="449" name="円/楕円 448"/>
        <xdr:cNvSpPr/>
      </xdr:nvSpPr>
      <xdr:spPr>
        <a:xfrm>
          <a:off x="15621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143527</xdr:rowOff>
    </xdr:from>
    <xdr:ext cx="736600" cy="259045"/>
    <xdr:sp macro="" textlink="">
      <xdr:nvSpPr>
        <xdr:cNvPr id="450" name="テキスト ボックス 449"/>
        <xdr:cNvSpPr txBox="1"/>
      </xdr:nvSpPr>
      <xdr:spPr>
        <a:xfrm>
          <a:off x="15290800" y="1265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114300</xdr:rowOff>
    </xdr:from>
    <xdr:to>
      <xdr:col>21</xdr:col>
      <xdr:colOff>412750</xdr:colOff>
      <xdr:row>75</xdr:row>
      <xdr:rowOff>44450</xdr:rowOff>
    </xdr:to>
    <xdr:sp macro="" textlink="">
      <xdr:nvSpPr>
        <xdr:cNvPr id="451" name="円/楕円 450"/>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54627</xdr:rowOff>
    </xdr:from>
    <xdr:ext cx="762000" cy="259045"/>
    <xdr:sp macro="" textlink="">
      <xdr:nvSpPr>
        <xdr:cNvPr id="452" name="テキスト ボックス 451"/>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6350</xdr:rowOff>
    </xdr:from>
    <xdr:to>
      <xdr:col>20</xdr:col>
      <xdr:colOff>209550</xdr:colOff>
      <xdr:row>73</xdr:row>
      <xdr:rowOff>107950</xdr:rowOff>
    </xdr:to>
    <xdr:sp macro="" textlink="">
      <xdr:nvSpPr>
        <xdr:cNvPr id="453" name="円/楕円 452"/>
        <xdr:cNvSpPr/>
      </xdr:nvSpPr>
      <xdr:spPr>
        <a:xfrm>
          <a:off x="13843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118127</xdr:rowOff>
    </xdr:from>
    <xdr:ext cx="762000" cy="259045"/>
    <xdr:sp macro="" textlink="">
      <xdr:nvSpPr>
        <xdr:cNvPr id="454" name="テキスト ボックス 453"/>
        <xdr:cNvSpPr txBox="1"/>
      </xdr:nvSpPr>
      <xdr:spPr>
        <a:xfrm>
          <a:off x="135128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55" name="円/楕円 454"/>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56" name="テキスト ボックス 455"/>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宮城県登米市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4813</xdr:rowOff>
    </xdr:from>
    <xdr:to>
      <xdr:col>4</xdr:col>
      <xdr:colOff>1117600</xdr:colOff>
      <xdr:row>12</xdr:row>
      <xdr:rowOff>81509</xdr:rowOff>
    </xdr:to>
    <xdr:cxnSp macro="">
      <xdr:nvCxnSpPr>
        <xdr:cNvPr id="50" name="直線コネクタ 49"/>
        <xdr:cNvCxnSpPr/>
      </xdr:nvCxnSpPr>
      <xdr:spPr bwMode="auto">
        <a:xfrm>
          <a:off x="5003800" y="2109838"/>
          <a:ext cx="647700" cy="7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136669</xdr:rowOff>
    </xdr:from>
    <xdr:ext cx="762000" cy="259045"/>
    <xdr:sp macro="" textlink="">
      <xdr:nvSpPr>
        <xdr:cNvPr id="51" name="人口1人当たり決算額の推移平均値テキスト130"/>
        <xdr:cNvSpPr txBox="1"/>
      </xdr:nvSpPr>
      <xdr:spPr>
        <a:xfrm>
          <a:off x="5740400" y="2756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4813</xdr:rowOff>
    </xdr:from>
    <xdr:to>
      <xdr:col>4</xdr:col>
      <xdr:colOff>469900</xdr:colOff>
      <xdr:row>12</xdr:row>
      <xdr:rowOff>54305</xdr:rowOff>
    </xdr:to>
    <xdr:cxnSp macro="">
      <xdr:nvCxnSpPr>
        <xdr:cNvPr id="53" name="直線コネクタ 52"/>
        <xdr:cNvCxnSpPr/>
      </xdr:nvCxnSpPr>
      <xdr:spPr bwMode="auto">
        <a:xfrm flipV="1">
          <a:off x="4305300" y="2109838"/>
          <a:ext cx="698500" cy="4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85496</xdr:rowOff>
    </xdr:from>
    <xdr:to>
      <xdr:col>4</xdr:col>
      <xdr:colOff>520700</xdr:colOff>
      <xdr:row>16</xdr:row>
      <xdr:rowOff>15646</xdr:rowOff>
    </xdr:to>
    <xdr:sp macro="" textlink="">
      <xdr:nvSpPr>
        <xdr:cNvPr id="54" name="フローチャート : 判断 53"/>
        <xdr:cNvSpPr/>
      </xdr:nvSpPr>
      <xdr:spPr bwMode="auto">
        <a:xfrm>
          <a:off x="4953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423</xdr:rowOff>
    </xdr:from>
    <xdr:ext cx="736600" cy="259045"/>
    <xdr:sp macro="" textlink="">
      <xdr:nvSpPr>
        <xdr:cNvPr id="55" name="テキスト ボックス 54"/>
        <xdr:cNvSpPr txBox="1"/>
      </xdr:nvSpPr>
      <xdr:spPr>
        <a:xfrm>
          <a:off x="4622800" y="279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1803</xdr:rowOff>
    </xdr:from>
    <xdr:to>
      <xdr:col>3</xdr:col>
      <xdr:colOff>904875</xdr:colOff>
      <xdr:row>12</xdr:row>
      <xdr:rowOff>54305</xdr:rowOff>
    </xdr:to>
    <xdr:cxnSp macro="">
      <xdr:nvCxnSpPr>
        <xdr:cNvPr id="56" name="直線コネクタ 55"/>
        <xdr:cNvCxnSpPr/>
      </xdr:nvCxnSpPr>
      <xdr:spPr bwMode="auto">
        <a:xfrm>
          <a:off x="3606800" y="2106828"/>
          <a:ext cx="6985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98340</xdr:rowOff>
    </xdr:from>
    <xdr:ext cx="762000" cy="259045"/>
    <xdr:sp macro="" textlink="">
      <xdr:nvSpPr>
        <xdr:cNvPr id="58" name="テキスト ボックス 57"/>
        <xdr:cNvSpPr txBox="1"/>
      </xdr:nvSpPr>
      <xdr:spPr>
        <a:xfrm>
          <a:off x="3924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10</xdr:row>
      <xdr:rowOff>161519</xdr:rowOff>
    </xdr:from>
    <xdr:to>
      <xdr:col>3</xdr:col>
      <xdr:colOff>206375</xdr:colOff>
      <xdr:row>12</xdr:row>
      <xdr:rowOff>1803</xdr:rowOff>
    </xdr:to>
    <xdr:cxnSp macro="">
      <xdr:nvCxnSpPr>
        <xdr:cNvPr id="59" name="直線コネクタ 58"/>
        <xdr:cNvCxnSpPr/>
      </xdr:nvCxnSpPr>
      <xdr:spPr bwMode="auto">
        <a:xfrm>
          <a:off x="2908300" y="1923644"/>
          <a:ext cx="698500" cy="18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154385</xdr:rowOff>
    </xdr:from>
    <xdr:ext cx="762000" cy="259045"/>
    <xdr:sp macro="" textlink="">
      <xdr:nvSpPr>
        <xdr:cNvPr id="61" name="テキスト ボックス 60"/>
        <xdr:cNvSpPr txBox="1"/>
      </xdr:nvSpPr>
      <xdr:spPr>
        <a:xfrm>
          <a:off x="32258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68241</xdr:rowOff>
    </xdr:from>
    <xdr:ext cx="762000" cy="259045"/>
    <xdr:sp macro="" textlink="">
      <xdr:nvSpPr>
        <xdr:cNvPr id="63" name="テキスト ボックス 62"/>
        <xdr:cNvSpPr txBox="1"/>
      </xdr:nvSpPr>
      <xdr:spPr>
        <a:xfrm>
          <a:off x="25273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30709</xdr:rowOff>
    </xdr:from>
    <xdr:to>
      <xdr:col>5</xdr:col>
      <xdr:colOff>34925</xdr:colOff>
      <xdr:row>12</xdr:row>
      <xdr:rowOff>132309</xdr:rowOff>
    </xdr:to>
    <xdr:sp macro="" textlink="">
      <xdr:nvSpPr>
        <xdr:cNvPr id="69" name="円/楕円 68"/>
        <xdr:cNvSpPr/>
      </xdr:nvSpPr>
      <xdr:spPr bwMode="auto">
        <a:xfrm>
          <a:off x="5600700" y="213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148836</xdr:rowOff>
    </xdr:from>
    <xdr:ext cx="762000" cy="259045"/>
    <xdr:sp macro="" textlink="">
      <xdr:nvSpPr>
        <xdr:cNvPr id="70" name="人口1人当たり決算額の推移該当値テキスト130"/>
        <xdr:cNvSpPr txBox="1"/>
      </xdr:nvSpPr>
      <xdr:spPr>
        <a:xfrm>
          <a:off x="5740400" y="208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95,944</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125463</xdr:rowOff>
    </xdr:from>
    <xdr:to>
      <xdr:col>4</xdr:col>
      <xdr:colOff>520700</xdr:colOff>
      <xdr:row>12</xdr:row>
      <xdr:rowOff>55613</xdr:rowOff>
    </xdr:to>
    <xdr:sp macro="" textlink="">
      <xdr:nvSpPr>
        <xdr:cNvPr id="71" name="円/楕円 70"/>
        <xdr:cNvSpPr/>
      </xdr:nvSpPr>
      <xdr:spPr bwMode="auto">
        <a:xfrm>
          <a:off x="4953000" y="205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65790</xdr:rowOff>
    </xdr:from>
    <xdr:ext cx="736600" cy="259045"/>
    <xdr:sp macro="" textlink="">
      <xdr:nvSpPr>
        <xdr:cNvPr id="72" name="テキスト ボックス 71"/>
        <xdr:cNvSpPr txBox="1"/>
      </xdr:nvSpPr>
      <xdr:spPr>
        <a:xfrm>
          <a:off x="4622800" y="182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97,957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3505</xdr:rowOff>
    </xdr:from>
    <xdr:to>
      <xdr:col>3</xdr:col>
      <xdr:colOff>955675</xdr:colOff>
      <xdr:row>12</xdr:row>
      <xdr:rowOff>105105</xdr:rowOff>
    </xdr:to>
    <xdr:sp macro="" textlink="">
      <xdr:nvSpPr>
        <xdr:cNvPr id="73" name="円/楕円 72"/>
        <xdr:cNvSpPr/>
      </xdr:nvSpPr>
      <xdr:spPr bwMode="auto">
        <a:xfrm>
          <a:off x="4254500" y="2108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115282</xdr:rowOff>
    </xdr:from>
    <xdr:ext cx="762000" cy="259045"/>
    <xdr:sp macro="" textlink="">
      <xdr:nvSpPr>
        <xdr:cNvPr id="74" name="テキスト ボックス 73"/>
        <xdr:cNvSpPr txBox="1"/>
      </xdr:nvSpPr>
      <xdr:spPr>
        <a:xfrm>
          <a:off x="3924300" y="18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122453</xdr:rowOff>
    </xdr:from>
    <xdr:to>
      <xdr:col>3</xdr:col>
      <xdr:colOff>257175</xdr:colOff>
      <xdr:row>12</xdr:row>
      <xdr:rowOff>52603</xdr:rowOff>
    </xdr:to>
    <xdr:sp macro="" textlink="">
      <xdr:nvSpPr>
        <xdr:cNvPr id="75" name="円/楕円 74"/>
        <xdr:cNvSpPr/>
      </xdr:nvSpPr>
      <xdr:spPr bwMode="auto">
        <a:xfrm>
          <a:off x="3556000" y="205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62780</xdr:rowOff>
    </xdr:from>
    <xdr:ext cx="762000" cy="259045"/>
    <xdr:sp macro="" textlink="">
      <xdr:nvSpPr>
        <xdr:cNvPr id="76" name="テキスト ボックス 75"/>
        <xdr:cNvSpPr txBox="1"/>
      </xdr:nvSpPr>
      <xdr:spPr>
        <a:xfrm>
          <a:off x="3225800" y="18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98,036</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110719</xdr:rowOff>
    </xdr:from>
    <xdr:to>
      <xdr:col>2</xdr:col>
      <xdr:colOff>692150</xdr:colOff>
      <xdr:row>11</xdr:row>
      <xdr:rowOff>40869</xdr:rowOff>
    </xdr:to>
    <xdr:sp macro="" textlink="">
      <xdr:nvSpPr>
        <xdr:cNvPr id="77" name="円/楕円 76"/>
        <xdr:cNvSpPr/>
      </xdr:nvSpPr>
      <xdr:spPr bwMode="auto">
        <a:xfrm>
          <a:off x="2857500" y="187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51046</xdr:rowOff>
    </xdr:from>
    <xdr:ext cx="762000" cy="259045"/>
    <xdr:sp macro="" textlink="">
      <xdr:nvSpPr>
        <xdr:cNvPr id="78" name="テキスト ボックス 77"/>
        <xdr:cNvSpPr txBox="1"/>
      </xdr:nvSpPr>
      <xdr:spPr>
        <a:xfrm>
          <a:off x="2527300" y="164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74788</xdr:rowOff>
    </xdr:from>
    <xdr:to>
      <xdr:col>4</xdr:col>
      <xdr:colOff>1117600</xdr:colOff>
      <xdr:row>38</xdr:row>
      <xdr:rowOff>20061</xdr:rowOff>
    </xdr:to>
    <xdr:cxnSp macro="">
      <xdr:nvCxnSpPr>
        <xdr:cNvPr id="106" name="直線コネクタ 105"/>
        <xdr:cNvCxnSpPr/>
      </xdr:nvCxnSpPr>
      <xdr:spPr bwMode="auto">
        <a:xfrm flipV="1">
          <a:off x="5651500" y="6685138"/>
          <a:ext cx="0" cy="8025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335038</xdr:rowOff>
    </xdr:from>
    <xdr:ext cx="762000" cy="259045"/>
    <xdr:sp macro="" textlink="">
      <xdr:nvSpPr>
        <xdr:cNvPr id="107" name="人口1人当たり決算額の推移最小値テキスト445"/>
        <xdr:cNvSpPr txBox="1"/>
      </xdr:nvSpPr>
      <xdr:spPr>
        <a:xfrm>
          <a:off x="5740400" y="745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20061</xdr:rowOff>
    </xdr:from>
    <xdr:to>
      <xdr:col>5</xdr:col>
      <xdr:colOff>73025</xdr:colOff>
      <xdr:row>38</xdr:row>
      <xdr:rowOff>20061</xdr:rowOff>
    </xdr:to>
    <xdr:cxnSp macro="">
      <xdr:nvCxnSpPr>
        <xdr:cNvPr id="108" name="直線コネクタ 107"/>
        <xdr:cNvCxnSpPr/>
      </xdr:nvCxnSpPr>
      <xdr:spPr bwMode="auto">
        <a:xfrm>
          <a:off x="5562600" y="74876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161165</xdr:rowOff>
    </xdr:from>
    <xdr:ext cx="762000" cy="259045"/>
    <xdr:sp macro="" textlink="">
      <xdr:nvSpPr>
        <xdr:cNvPr id="109" name="人口1人当たり決算額の推移最大値テキスト445"/>
        <xdr:cNvSpPr txBox="1"/>
      </xdr:nvSpPr>
      <xdr:spPr>
        <a:xfrm>
          <a:off x="5740400" y="642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35</xdr:row>
      <xdr:rowOff>74788</xdr:rowOff>
    </xdr:from>
    <xdr:to>
      <xdr:col>5</xdr:col>
      <xdr:colOff>73025</xdr:colOff>
      <xdr:row>35</xdr:row>
      <xdr:rowOff>74788</xdr:rowOff>
    </xdr:to>
    <xdr:cxnSp macro="">
      <xdr:nvCxnSpPr>
        <xdr:cNvPr id="110" name="直線コネクタ 109"/>
        <xdr:cNvCxnSpPr/>
      </xdr:nvCxnSpPr>
      <xdr:spPr bwMode="auto">
        <a:xfrm>
          <a:off x="5562600" y="6685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201661</xdr:rowOff>
    </xdr:from>
    <xdr:to>
      <xdr:col>4</xdr:col>
      <xdr:colOff>1117600</xdr:colOff>
      <xdr:row>35</xdr:row>
      <xdr:rowOff>242398</xdr:rowOff>
    </xdr:to>
    <xdr:cxnSp macro="">
      <xdr:nvCxnSpPr>
        <xdr:cNvPr id="111" name="直線コネクタ 110"/>
        <xdr:cNvCxnSpPr/>
      </xdr:nvCxnSpPr>
      <xdr:spPr bwMode="auto">
        <a:xfrm>
          <a:off x="5003800" y="6812011"/>
          <a:ext cx="647700" cy="40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139900</xdr:rowOff>
    </xdr:from>
    <xdr:ext cx="762000" cy="259045"/>
    <xdr:sp macro="" textlink="">
      <xdr:nvSpPr>
        <xdr:cNvPr id="112" name="人口1人当たり決算額の推移平均値テキスト445"/>
        <xdr:cNvSpPr txBox="1"/>
      </xdr:nvSpPr>
      <xdr:spPr>
        <a:xfrm>
          <a:off x="5740400" y="70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167823</xdr:rowOff>
    </xdr:from>
    <xdr:to>
      <xdr:col>5</xdr:col>
      <xdr:colOff>34925</xdr:colOff>
      <xdr:row>37</xdr:row>
      <xdr:rowOff>97973</xdr:rowOff>
    </xdr:to>
    <xdr:sp macro="" textlink="">
      <xdr:nvSpPr>
        <xdr:cNvPr id="113" name="フローチャート : 判断 112"/>
        <xdr:cNvSpPr/>
      </xdr:nvSpPr>
      <xdr:spPr bwMode="auto">
        <a:xfrm>
          <a:off x="5600700" y="712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30851</xdr:rowOff>
    </xdr:from>
    <xdr:to>
      <xdr:col>4</xdr:col>
      <xdr:colOff>469900</xdr:colOff>
      <xdr:row>35</xdr:row>
      <xdr:rowOff>201661</xdr:rowOff>
    </xdr:to>
    <xdr:cxnSp macro="">
      <xdr:nvCxnSpPr>
        <xdr:cNvPr id="114" name="直線コネクタ 113"/>
        <xdr:cNvCxnSpPr/>
      </xdr:nvCxnSpPr>
      <xdr:spPr bwMode="auto">
        <a:xfrm>
          <a:off x="4305300" y="6641201"/>
          <a:ext cx="698500" cy="17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106238</xdr:rowOff>
    </xdr:from>
    <xdr:to>
      <xdr:col>4</xdr:col>
      <xdr:colOff>520700</xdr:colOff>
      <xdr:row>37</xdr:row>
      <xdr:rowOff>36388</xdr:rowOff>
    </xdr:to>
    <xdr:sp macro="" textlink="">
      <xdr:nvSpPr>
        <xdr:cNvPr id="115" name="フローチャート : 判断 114"/>
        <xdr:cNvSpPr/>
      </xdr:nvSpPr>
      <xdr:spPr bwMode="auto">
        <a:xfrm>
          <a:off x="49530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21165</xdr:rowOff>
    </xdr:from>
    <xdr:ext cx="736600" cy="259045"/>
    <xdr:sp macro="" textlink="">
      <xdr:nvSpPr>
        <xdr:cNvPr id="116" name="テキスト ボックス 115"/>
        <xdr:cNvSpPr txBox="1"/>
      </xdr:nvSpPr>
      <xdr:spPr>
        <a:xfrm>
          <a:off x="4622800" y="7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30851</xdr:rowOff>
    </xdr:from>
    <xdr:to>
      <xdr:col>3</xdr:col>
      <xdr:colOff>904875</xdr:colOff>
      <xdr:row>35</xdr:row>
      <xdr:rowOff>39126</xdr:rowOff>
    </xdr:to>
    <xdr:cxnSp macro="">
      <xdr:nvCxnSpPr>
        <xdr:cNvPr id="117" name="直線コネクタ 116"/>
        <xdr:cNvCxnSpPr/>
      </xdr:nvCxnSpPr>
      <xdr:spPr bwMode="auto">
        <a:xfrm flipV="1">
          <a:off x="3606800" y="6641201"/>
          <a:ext cx="698500" cy="8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167823</xdr:rowOff>
    </xdr:from>
    <xdr:to>
      <xdr:col>3</xdr:col>
      <xdr:colOff>955675</xdr:colOff>
      <xdr:row>37</xdr:row>
      <xdr:rowOff>97973</xdr:rowOff>
    </xdr:to>
    <xdr:sp macro="" textlink="">
      <xdr:nvSpPr>
        <xdr:cNvPr id="118" name="フローチャート : 判断 117"/>
        <xdr:cNvSpPr/>
      </xdr:nvSpPr>
      <xdr:spPr bwMode="auto">
        <a:xfrm>
          <a:off x="4254500" y="712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82750</xdr:rowOff>
    </xdr:from>
    <xdr:ext cx="762000" cy="259045"/>
    <xdr:sp macro="" textlink="">
      <xdr:nvSpPr>
        <xdr:cNvPr id="119" name="テキスト ボックス 118"/>
        <xdr:cNvSpPr txBox="1"/>
      </xdr:nvSpPr>
      <xdr:spPr>
        <a:xfrm>
          <a:off x="3924300" y="720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74513</xdr:rowOff>
    </xdr:from>
    <xdr:to>
      <xdr:col>3</xdr:col>
      <xdr:colOff>206375</xdr:colOff>
      <xdr:row>35</xdr:row>
      <xdr:rowOff>39126</xdr:rowOff>
    </xdr:to>
    <xdr:cxnSp macro="">
      <xdr:nvCxnSpPr>
        <xdr:cNvPr id="120" name="直線コネクタ 119"/>
        <xdr:cNvCxnSpPr/>
      </xdr:nvCxnSpPr>
      <xdr:spPr bwMode="auto">
        <a:xfrm>
          <a:off x="2908300" y="6341963"/>
          <a:ext cx="698500" cy="30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43053</xdr:rowOff>
    </xdr:from>
    <xdr:to>
      <xdr:col>3</xdr:col>
      <xdr:colOff>257175</xdr:colOff>
      <xdr:row>36</xdr:row>
      <xdr:rowOff>144653</xdr:rowOff>
    </xdr:to>
    <xdr:sp macro="" textlink="">
      <xdr:nvSpPr>
        <xdr:cNvPr id="121" name="フローチャート : 判断 120"/>
        <xdr:cNvSpPr/>
      </xdr:nvSpPr>
      <xdr:spPr bwMode="auto">
        <a:xfrm>
          <a:off x="3556000" y="69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129430</xdr:rowOff>
    </xdr:from>
    <xdr:ext cx="762000" cy="259045"/>
    <xdr:sp macro="" textlink="">
      <xdr:nvSpPr>
        <xdr:cNvPr id="122" name="テキスト ボックス 121"/>
        <xdr:cNvSpPr txBox="1"/>
      </xdr:nvSpPr>
      <xdr:spPr>
        <a:xfrm>
          <a:off x="3225800" y="708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320528</xdr:rowOff>
    </xdr:from>
    <xdr:to>
      <xdr:col>2</xdr:col>
      <xdr:colOff>692150</xdr:colOff>
      <xdr:row>36</xdr:row>
      <xdr:rowOff>79228</xdr:rowOff>
    </xdr:to>
    <xdr:sp macro="" textlink="">
      <xdr:nvSpPr>
        <xdr:cNvPr id="123" name="フローチャート : 判断 122"/>
        <xdr:cNvSpPr/>
      </xdr:nvSpPr>
      <xdr:spPr bwMode="auto">
        <a:xfrm>
          <a:off x="2857500" y="69308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64005</xdr:rowOff>
    </xdr:from>
    <xdr:ext cx="762000" cy="259045"/>
    <xdr:sp macro="" textlink="">
      <xdr:nvSpPr>
        <xdr:cNvPr id="124" name="テキスト ボックス 123"/>
        <xdr:cNvSpPr txBox="1"/>
      </xdr:nvSpPr>
      <xdr:spPr>
        <a:xfrm>
          <a:off x="2527300" y="70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191598</xdr:rowOff>
    </xdr:from>
    <xdr:to>
      <xdr:col>5</xdr:col>
      <xdr:colOff>34925</xdr:colOff>
      <xdr:row>35</xdr:row>
      <xdr:rowOff>293198</xdr:rowOff>
    </xdr:to>
    <xdr:sp macro="" textlink="">
      <xdr:nvSpPr>
        <xdr:cNvPr id="130" name="円/楕円 129"/>
        <xdr:cNvSpPr/>
      </xdr:nvSpPr>
      <xdr:spPr bwMode="auto">
        <a:xfrm>
          <a:off x="5600700" y="680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36675</xdr:rowOff>
    </xdr:from>
    <xdr:ext cx="762000" cy="259045"/>
    <xdr:sp macro="" textlink="">
      <xdr:nvSpPr>
        <xdr:cNvPr id="131" name="人口1人当たり決算額の推移該当値テキスト445"/>
        <xdr:cNvSpPr txBox="1"/>
      </xdr:nvSpPr>
      <xdr:spPr>
        <a:xfrm>
          <a:off x="5740400" y="664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150861</xdr:rowOff>
    </xdr:from>
    <xdr:to>
      <xdr:col>4</xdr:col>
      <xdr:colOff>520700</xdr:colOff>
      <xdr:row>35</xdr:row>
      <xdr:rowOff>252461</xdr:rowOff>
    </xdr:to>
    <xdr:sp macro="" textlink="">
      <xdr:nvSpPr>
        <xdr:cNvPr id="132" name="円/楕円 131"/>
        <xdr:cNvSpPr/>
      </xdr:nvSpPr>
      <xdr:spPr bwMode="auto">
        <a:xfrm>
          <a:off x="4953000" y="676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262638</xdr:rowOff>
    </xdr:from>
    <xdr:ext cx="736600" cy="259045"/>
    <xdr:sp macro="" textlink="">
      <xdr:nvSpPr>
        <xdr:cNvPr id="133" name="テキスト ボックス 132"/>
        <xdr:cNvSpPr txBox="1"/>
      </xdr:nvSpPr>
      <xdr:spPr>
        <a:xfrm>
          <a:off x="4622800" y="653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322951</xdr:rowOff>
    </xdr:from>
    <xdr:to>
      <xdr:col>3</xdr:col>
      <xdr:colOff>955675</xdr:colOff>
      <xdr:row>35</xdr:row>
      <xdr:rowOff>81651</xdr:rowOff>
    </xdr:to>
    <xdr:sp macro="" textlink="">
      <xdr:nvSpPr>
        <xdr:cNvPr id="134" name="円/楕円 133"/>
        <xdr:cNvSpPr/>
      </xdr:nvSpPr>
      <xdr:spPr bwMode="auto">
        <a:xfrm>
          <a:off x="4254500" y="659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91828</xdr:rowOff>
    </xdr:from>
    <xdr:ext cx="762000" cy="259045"/>
    <xdr:sp macro="" textlink="">
      <xdr:nvSpPr>
        <xdr:cNvPr id="135" name="テキスト ボックス 134"/>
        <xdr:cNvSpPr txBox="1"/>
      </xdr:nvSpPr>
      <xdr:spPr>
        <a:xfrm>
          <a:off x="3924300" y="635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331226</xdr:rowOff>
    </xdr:from>
    <xdr:to>
      <xdr:col>3</xdr:col>
      <xdr:colOff>257175</xdr:colOff>
      <xdr:row>35</xdr:row>
      <xdr:rowOff>89926</xdr:rowOff>
    </xdr:to>
    <xdr:sp macro="" textlink="">
      <xdr:nvSpPr>
        <xdr:cNvPr id="136" name="円/楕円 135"/>
        <xdr:cNvSpPr/>
      </xdr:nvSpPr>
      <xdr:spPr bwMode="auto">
        <a:xfrm>
          <a:off x="3556000" y="659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100103</xdr:rowOff>
    </xdr:from>
    <xdr:ext cx="762000" cy="259045"/>
    <xdr:sp macro="" textlink="">
      <xdr:nvSpPr>
        <xdr:cNvPr id="137" name="テキスト ボックス 136"/>
        <xdr:cNvSpPr txBox="1"/>
      </xdr:nvSpPr>
      <xdr:spPr>
        <a:xfrm>
          <a:off x="3225800" y="636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23713</xdr:rowOff>
    </xdr:from>
    <xdr:to>
      <xdr:col>2</xdr:col>
      <xdr:colOff>692150</xdr:colOff>
      <xdr:row>34</xdr:row>
      <xdr:rowOff>125313</xdr:rowOff>
    </xdr:to>
    <xdr:sp macro="" textlink="">
      <xdr:nvSpPr>
        <xdr:cNvPr id="138" name="円/楕円 137"/>
        <xdr:cNvSpPr/>
      </xdr:nvSpPr>
      <xdr:spPr bwMode="auto">
        <a:xfrm>
          <a:off x="2857500" y="629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135490</xdr:rowOff>
    </xdr:from>
    <xdr:ext cx="762000" cy="259045"/>
    <xdr:sp macro="" textlink="">
      <xdr:nvSpPr>
        <xdr:cNvPr id="139" name="テキスト ボックス 138"/>
        <xdr:cNvSpPr txBox="1"/>
      </xdr:nvSpPr>
      <xdr:spPr>
        <a:xfrm>
          <a:off x="2527300" y="606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82,026
81,719
536.12
49,091,188
47,445,459
1,460,031
28,305,683
48,929,862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73.5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100929</xdr:rowOff>
    </xdr:from>
    <xdr:to>
      <xdr:col>6</xdr:col>
      <xdr:colOff>510540</xdr:colOff>
      <xdr:row>37</xdr:row>
      <xdr:rowOff>133299</xdr:rowOff>
    </xdr:to>
    <xdr:cxnSp macro="">
      <xdr:nvCxnSpPr>
        <xdr:cNvPr id="54" name="直線コネクタ 53"/>
        <xdr:cNvCxnSpPr/>
      </xdr:nvCxnSpPr>
      <xdr:spPr>
        <a:xfrm flipV="1">
          <a:off x="4633595" y="5415879"/>
          <a:ext cx="1270" cy="106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137126</xdr:rowOff>
    </xdr:from>
    <xdr:ext cx="534377" cy="259045"/>
    <xdr:sp macro="" textlink="">
      <xdr:nvSpPr>
        <xdr:cNvPr id="55" name="人件費最小値テキスト"/>
        <xdr:cNvSpPr txBox="1"/>
      </xdr:nvSpPr>
      <xdr:spPr>
        <a:xfrm>
          <a:off x="4686300" y="64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37</xdr:row>
      <xdr:rowOff>133299</xdr:rowOff>
    </xdr:from>
    <xdr:to>
      <xdr:col>6</xdr:col>
      <xdr:colOff>600075</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47606</xdr:rowOff>
    </xdr:from>
    <xdr:ext cx="534377" cy="259045"/>
    <xdr:sp macro="" textlink="">
      <xdr:nvSpPr>
        <xdr:cNvPr id="57" name="人件費最大値テキスト"/>
        <xdr:cNvSpPr txBox="1"/>
      </xdr:nvSpPr>
      <xdr:spPr>
        <a:xfrm>
          <a:off x="4686300" y="51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100929</xdr:rowOff>
    </xdr:from>
    <xdr:to>
      <xdr:col>6</xdr:col>
      <xdr:colOff>600075</xdr:colOff>
      <xdr:row>31</xdr:row>
      <xdr:rowOff>100929</xdr:rowOff>
    </xdr:to>
    <xdr:cxnSp macro="">
      <xdr:nvCxnSpPr>
        <xdr:cNvPr id="58" name="直線コネクタ 57"/>
        <xdr:cNvCxnSpPr/>
      </xdr:nvCxnSpPr>
      <xdr:spPr>
        <a:xfrm>
          <a:off x="4546600" y="541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48580</xdr:rowOff>
    </xdr:from>
    <xdr:to>
      <xdr:col>6</xdr:col>
      <xdr:colOff>511175</xdr:colOff>
      <xdr:row>31</xdr:row>
      <xdr:rowOff>100929</xdr:rowOff>
    </xdr:to>
    <xdr:cxnSp macro="">
      <xdr:nvCxnSpPr>
        <xdr:cNvPr id="59" name="直線コネクタ 58"/>
        <xdr:cNvCxnSpPr/>
      </xdr:nvCxnSpPr>
      <xdr:spPr>
        <a:xfrm>
          <a:off x="3797300" y="5363530"/>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13355</xdr:rowOff>
    </xdr:from>
    <xdr:ext cx="534377" cy="259045"/>
    <xdr:sp macro="" textlink="">
      <xdr:nvSpPr>
        <xdr:cNvPr id="60" name="人件費平均値テキスト"/>
        <xdr:cNvSpPr txBox="1"/>
      </xdr:nvSpPr>
      <xdr:spPr>
        <a:xfrm>
          <a:off x="4686300" y="6014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34928</xdr:rowOff>
    </xdr:from>
    <xdr:to>
      <xdr:col>6</xdr:col>
      <xdr:colOff>561975</xdr:colOff>
      <xdr:row>35</xdr:row>
      <xdr:rowOff>136528</xdr:rowOff>
    </xdr:to>
    <xdr:sp macro="" textlink="">
      <xdr:nvSpPr>
        <xdr:cNvPr id="61" name="フローチャート : 判断 60"/>
        <xdr:cNvSpPr/>
      </xdr:nvSpPr>
      <xdr:spPr>
        <a:xfrm>
          <a:off x="4584700" y="603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48580</xdr:rowOff>
    </xdr:from>
    <xdr:to>
      <xdr:col>5</xdr:col>
      <xdr:colOff>358775</xdr:colOff>
      <xdr:row>31</xdr:row>
      <xdr:rowOff>94894</xdr:rowOff>
    </xdr:to>
    <xdr:cxnSp macro="">
      <xdr:nvCxnSpPr>
        <xdr:cNvPr id="62" name="直線コネクタ 61"/>
        <xdr:cNvCxnSpPr/>
      </xdr:nvCxnSpPr>
      <xdr:spPr>
        <a:xfrm flipV="1">
          <a:off x="2908300" y="5363530"/>
          <a:ext cx="8890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113955</xdr:rowOff>
    </xdr:from>
    <xdr:to>
      <xdr:col>5</xdr:col>
      <xdr:colOff>409575</xdr:colOff>
      <xdr:row>35</xdr:row>
      <xdr:rowOff>44105</xdr:rowOff>
    </xdr:to>
    <xdr:sp macro="" textlink="">
      <xdr:nvSpPr>
        <xdr:cNvPr id="63" name="フローチャート : 判断 62"/>
        <xdr:cNvSpPr/>
      </xdr:nvSpPr>
      <xdr:spPr>
        <a:xfrm>
          <a:off x="3746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35232</xdr:rowOff>
    </xdr:from>
    <xdr:ext cx="534377" cy="259045"/>
    <xdr:sp macro="" textlink="">
      <xdr:nvSpPr>
        <xdr:cNvPr id="64" name="テキスト ボックス 63"/>
        <xdr:cNvSpPr txBox="1"/>
      </xdr:nvSpPr>
      <xdr:spPr>
        <a:xfrm>
          <a:off x="3530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15502</xdr:rowOff>
    </xdr:from>
    <xdr:to>
      <xdr:col>4</xdr:col>
      <xdr:colOff>155575</xdr:colOff>
      <xdr:row>31</xdr:row>
      <xdr:rowOff>94894</xdr:rowOff>
    </xdr:to>
    <xdr:cxnSp macro="">
      <xdr:nvCxnSpPr>
        <xdr:cNvPr id="65" name="直線コネクタ 64"/>
        <xdr:cNvCxnSpPr/>
      </xdr:nvCxnSpPr>
      <xdr:spPr>
        <a:xfrm>
          <a:off x="2019300" y="5330452"/>
          <a:ext cx="889000" cy="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69291</xdr:rowOff>
    </xdr:from>
    <xdr:to>
      <xdr:col>2</xdr:col>
      <xdr:colOff>638175</xdr:colOff>
      <xdr:row>31</xdr:row>
      <xdr:rowOff>15502</xdr:rowOff>
    </xdr:to>
    <xdr:cxnSp macro="">
      <xdr:nvCxnSpPr>
        <xdr:cNvPr id="68" name="直線コネクタ 67"/>
        <xdr:cNvCxnSpPr/>
      </xdr:nvCxnSpPr>
      <xdr:spPr>
        <a:xfrm>
          <a:off x="1130300" y="5212791"/>
          <a:ext cx="889000" cy="1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50129</xdr:rowOff>
    </xdr:from>
    <xdr:to>
      <xdr:col>6</xdr:col>
      <xdr:colOff>561975</xdr:colOff>
      <xdr:row>31</xdr:row>
      <xdr:rowOff>151729</xdr:rowOff>
    </xdr:to>
    <xdr:sp macro="" textlink="">
      <xdr:nvSpPr>
        <xdr:cNvPr id="78" name="円/楕円 77"/>
        <xdr:cNvSpPr/>
      </xdr:nvSpPr>
      <xdr:spPr>
        <a:xfrm>
          <a:off x="4584700" y="53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3156</xdr:rowOff>
    </xdr:from>
    <xdr:ext cx="534377" cy="259045"/>
    <xdr:sp macro="" textlink="">
      <xdr:nvSpPr>
        <xdr:cNvPr id="79" name="人件費該当値テキスト"/>
        <xdr:cNvSpPr txBox="1"/>
      </xdr:nvSpPr>
      <xdr:spPr>
        <a:xfrm>
          <a:off x="4686300" y="53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94,196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169230</xdr:rowOff>
    </xdr:from>
    <xdr:to>
      <xdr:col>5</xdr:col>
      <xdr:colOff>409575</xdr:colOff>
      <xdr:row>31</xdr:row>
      <xdr:rowOff>99380</xdr:rowOff>
    </xdr:to>
    <xdr:sp macro="" textlink="">
      <xdr:nvSpPr>
        <xdr:cNvPr id="80" name="円/楕円 79"/>
        <xdr:cNvSpPr/>
      </xdr:nvSpPr>
      <xdr:spPr>
        <a:xfrm>
          <a:off x="3746500" y="53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115907</xdr:rowOff>
    </xdr:from>
    <xdr:ext cx="534377" cy="259045"/>
    <xdr:sp macro="" textlink="">
      <xdr:nvSpPr>
        <xdr:cNvPr id="81" name="テキスト ボックス 80"/>
        <xdr:cNvSpPr txBox="1"/>
      </xdr:nvSpPr>
      <xdr:spPr>
        <a:xfrm>
          <a:off x="3530111" y="50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44094</xdr:rowOff>
    </xdr:from>
    <xdr:to>
      <xdr:col>4</xdr:col>
      <xdr:colOff>206375</xdr:colOff>
      <xdr:row>31</xdr:row>
      <xdr:rowOff>145694</xdr:rowOff>
    </xdr:to>
    <xdr:sp macro="" textlink="">
      <xdr:nvSpPr>
        <xdr:cNvPr id="82" name="円/楕円 81"/>
        <xdr:cNvSpPr/>
      </xdr:nvSpPr>
      <xdr:spPr>
        <a:xfrm>
          <a:off x="2857500" y="53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162221</xdr:rowOff>
    </xdr:from>
    <xdr:ext cx="534377" cy="259045"/>
    <xdr:sp macro="" textlink="">
      <xdr:nvSpPr>
        <xdr:cNvPr id="83" name="テキスト ボックス 82"/>
        <xdr:cNvSpPr txBox="1"/>
      </xdr:nvSpPr>
      <xdr:spPr>
        <a:xfrm>
          <a:off x="2641111" y="513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94,460</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136152</xdr:rowOff>
    </xdr:from>
    <xdr:to>
      <xdr:col>3</xdr:col>
      <xdr:colOff>3175</xdr:colOff>
      <xdr:row>31</xdr:row>
      <xdr:rowOff>66302</xdr:rowOff>
    </xdr:to>
    <xdr:sp macro="" textlink="">
      <xdr:nvSpPr>
        <xdr:cNvPr id="84" name="円/楕円 83"/>
        <xdr:cNvSpPr/>
      </xdr:nvSpPr>
      <xdr:spPr>
        <a:xfrm>
          <a:off x="1968500" y="52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82829</xdr:rowOff>
    </xdr:from>
    <xdr:ext cx="534377" cy="259045"/>
    <xdr:sp macro="" textlink="">
      <xdr:nvSpPr>
        <xdr:cNvPr id="85" name="テキスト ボックス 84"/>
        <xdr:cNvSpPr txBox="1"/>
      </xdr:nvSpPr>
      <xdr:spPr>
        <a:xfrm>
          <a:off x="1752111" y="50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18491</xdr:rowOff>
    </xdr:from>
    <xdr:to>
      <xdr:col>1</xdr:col>
      <xdr:colOff>485775</xdr:colOff>
      <xdr:row>30</xdr:row>
      <xdr:rowOff>120091</xdr:rowOff>
    </xdr:to>
    <xdr:sp macro="" textlink="">
      <xdr:nvSpPr>
        <xdr:cNvPr id="86" name="円/楕円 85"/>
        <xdr:cNvSpPr/>
      </xdr:nvSpPr>
      <xdr:spPr>
        <a:xfrm>
          <a:off x="1079500" y="51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136618</xdr:rowOff>
    </xdr:from>
    <xdr:ext cx="599010" cy="259045"/>
    <xdr:sp macro="" textlink="">
      <xdr:nvSpPr>
        <xdr:cNvPr id="87" name="テキスト ボックス 86"/>
        <xdr:cNvSpPr txBox="1"/>
      </xdr:nvSpPr>
      <xdr:spPr>
        <a:xfrm>
          <a:off x="830794" y="493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110767</xdr:rowOff>
    </xdr:from>
    <xdr:to>
      <xdr:col>6</xdr:col>
      <xdr:colOff>510540</xdr:colOff>
      <xdr:row>59</xdr:row>
      <xdr:rowOff>86847</xdr:rowOff>
    </xdr:to>
    <xdr:cxnSp macro="">
      <xdr:nvCxnSpPr>
        <xdr:cNvPr id="112" name="直線コネクタ 111"/>
        <xdr:cNvCxnSpPr/>
      </xdr:nvCxnSpPr>
      <xdr:spPr>
        <a:xfrm flipV="1">
          <a:off x="4633595" y="8854717"/>
          <a:ext cx="1270" cy="134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90674</xdr:rowOff>
    </xdr:from>
    <xdr:ext cx="534377" cy="259045"/>
    <xdr:sp macro="" textlink="">
      <xdr:nvSpPr>
        <xdr:cNvPr id="113" name="物件費最小値テキスト"/>
        <xdr:cNvSpPr txBox="1"/>
      </xdr:nvSpPr>
      <xdr:spPr>
        <a:xfrm>
          <a:off x="4686300" y="102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59</xdr:row>
      <xdr:rowOff>86847</xdr:rowOff>
    </xdr:from>
    <xdr:to>
      <xdr:col>6</xdr:col>
      <xdr:colOff>600075</xdr:colOff>
      <xdr:row>59</xdr:row>
      <xdr:rowOff>86847</xdr:rowOff>
    </xdr:to>
    <xdr:cxnSp macro="">
      <xdr:nvCxnSpPr>
        <xdr:cNvPr id="114" name="直線コネクタ 113"/>
        <xdr:cNvCxnSpPr/>
      </xdr:nvCxnSpPr>
      <xdr:spPr>
        <a:xfrm>
          <a:off x="4546600" y="1020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57444</xdr:rowOff>
    </xdr:from>
    <xdr:ext cx="599010" cy="259045"/>
    <xdr:sp macro="" textlink="">
      <xdr:nvSpPr>
        <xdr:cNvPr id="115" name="物件費最大値テキスト"/>
        <xdr:cNvSpPr txBox="1"/>
      </xdr:nvSpPr>
      <xdr:spPr>
        <a:xfrm>
          <a:off x="4686300" y="86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51</xdr:row>
      <xdr:rowOff>110767</xdr:rowOff>
    </xdr:from>
    <xdr:to>
      <xdr:col>6</xdr:col>
      <xdr:colOff>600075</xdr:colOff>
      <xdr:row>51</xdr:row>
      <xdr:rowOff>110767</xdr:rowOff>
    </xdr:to>
    <xdr:cxnSp macro="">
      <xdr:nvCxnSpPr>
        <xdr:cNvPr id="116" name="直線コネクタ 115"/>
        <xdr:cNvCxnSpPr/>
      </xdr:nvCxnSpPr>
      <xdr:spPr>
        <a:xfrm>
          <a:off x="4546600" y="88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90002</xdr:rowOff>
    </xdr:from>
    <xdr:to>
      <xdr:col>6</xdr:col>
      <xdr:colOff>511175</xdr:colOff>
      <xdr:row>57</xdr:row>
      <xdr:rowOff>97546</xdr:rowOff>
    </xdr:to>
    <xdr:cxnSp macro="">
      <xdr:nvCxnSpPr>
        <xdr:cNvPr id="117" name="直線コネクタ 116"/>
        <xdr:cNvCxnSpPr/>
      </xdr:nvCxnSpPr>
      <xdr:spPr>
        <a:xfrm flipV="1">
          <a:off x="3797300" y="9862652"/>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94545</xdr:rowOff>
    </xdr:from>
    <xdr:ext cx="534377" cy="259045"/>
    <xdr:sp macro="" textlink="">
      <xdr:nvSpPr>
        <xdr:cNvPr id="118" name="物件費平均値テキスト"/>
        <xdr:cNvSpPr txBox="1"/>
      </xdr:nvSpPr>
      <xdr:spPr>
        <a:xfrm>
          <a:off x="4686300" y="9867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116118</xdr:rowOff>
    </xdr:from>
    <xdr:to>
      <xdr:col>6</xdr:col>
      <xdr:colOff>561975</xdr:colOff>
      <xdr:row>58</xdr:row>
      <xdr:rowOff>46268</xdr:rowOff>
    </xdr:to>
    <xdr:sp macro="" textlink="">
      <xdr:nvSpPr>
        <xdr:cNvPr id="119" name="フローチャート : 判断 118"/>
        <xdr:cNvSpPr/>
      </xdr:nvSpPr>
      <xdr:spPr>
        <a:xfrm>
          <a:off x="45847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94727</xdr:rowOff>
    </xdr:from>
    <xdr:to>
      <xdr:col>5</xdr:col>
      <xdr:colOff>358775</xdr:colOff>
      <xdr:row>57</xdr:row>
      <xdr:rowOff>97546</xdr:rowOff>
    </xdr:to>
    <xdr:cxnSp macro="">
      <xdr:nvCxnSpPr>
        <xdr:cNvPr id="120" name="直線コネクタ 119"/>
        <xdr:cNvCxnSpPr/>
      </xdr:nvCxnSpPr>
      <xdr:spPr>
        <a:xfrm>
          <a:off x="2908300" y="9867377"/>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92451</xdr:rowOff>
    </xdr:from>
    <xdr:to>
      <xdr:col>5</xdr:col>
      <xdr:colOff>409575</xdr:colOff>
      <xdr:row>58</xdr:row>
      <xdr:rowOff>22601</xdr:rowOff>
    </xdr:to>
    <xdr:sp macro="" textlink="">
      <xdr:nvSpPr>
        <xdr:cNvPr id="121" name="フローチャート : 判断 120"/>
        <xdr:cNvSpPr/>
      </xdr:nvSpPr>
      <xdr:spPr>
        <a:xfrm>
          <a:off x="3746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13728</xdr:rowOff>
    </xdr:from>
    <xdr:ext cx="534377" cy="259045"/>
    <xdr:sp macro="" textlink="">
      <xdr:nvSpPr>
        <xdr:cNvPr id="122" name="テキスト ボックス 121"/>
        <xdr:cNvSpPr txBox="1"/>
      </xdr:nvSpPr>
      <xdr:spPr>
        <a:xfrm>
          <a:off x="3530111" y="99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89446</xdr:rowOff>
    </xdr:from>
    <xdr:to>
      <xdr:col>4</xdr:col>
      <xdr:colOff>155575</xdr:colOff>
      <xdr:row>57</xdr:row>
      <xdr:rowOff>94727</xdr:rowOff>
    </xdr:to>
    <xdr:cxnSp macro="">
      <xdr:nvCxnSpPr>
        <xdr:cNvPr id="123" name="直線コネクタ 122"/>
        <xdr:cNvCxnSpPr/>
      </xdr:nvCxnSpPr>
      <xdr:spPr>
        <a:xfrm>
          <a:off x="2019300" y="9862096"/>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21768</xdr:rowOff>
    </xdr:from>
    <xdr:to>
      <xdr:col>4</xdr:col>
      <xdr:colOff>206375</xdr:colOff>
      <xdr:row>58</xdr:row>
      <xdr:rowOff>123368</xdr:rowOff>
    </xdr:to>
    <xdr:sp macro="" textlink="">
      <xdr:nvSpPr>
        <xdr:cNvPr id="124" name="フローチャート : 判断 123"/>
        <xdr:cNvSpPr/>
      </xdr:nvSpPr>
      <xdr:spPr>
        <a:xfrm>
          <a:off x="2857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114495</xdr:rowOff>
    </xdr:from>
    <xdr:ext cx="534377" cy="259045"/>
    <xdr:sp macro="" textlink="">
      <xdr:nvSpPr>
        <xdr:cNvPr id="125" name="テキスト ボックス 124"/>
        <xdr:cNvSpPr txBox="1"/>
      </xdr:nvSpPr>
      <xdr:spPr>
        <a:xfrm>
          <a:off x="2641111" y="100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111278</xdr:rowOff>
    </xdr:from>
    <xdr:to>
      <xdr:col>2</xdr:col>
      <xdr:colOff>638175</xdr:colOff>
      <xdr:row>57</xdr:row>
      <xdr:rowOff>89446</xdr:rowOff>
    </xdr:to>
    <xdr:cxnSp macro="">
      <xdr:nvCxnSpPr>
        <xdr:cNvPr id="126" name="直線コネクタ 125"/>
        <xdr:cNvCxnSpPr/>
      </xdr:nvCxnSpPr>
      <xdr:spPr>
        <a:xfrm>
          <a:off x="1130300" y="9712478"/>
          <a:ext cx="889000" cy="1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19810</xdr:rowOff>
    </xdr:from>
    <xdr:to>
      <xdr:col>3</xdr:col>
      <xdr:colOff>3175</xdr:colOff>
      <xdr:row>58</xdr:row>
      <xdr:rowOff>121410</xdr:rowOff>
    </xdr:to>
    <xdr:sp macro="" textlink="">
      <xdr:nvSpPr>
        <xdr:cNvPr id="127" name="フローチャート : 判断 126"/>
        <xdr:cNvSpPr/>
      </xdr:nvSpPr>
      <xdr:spPr>
        <a:xfrm>
          <a:off x="1968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112537</xdr:rowOff>
    </xdr:from>
    <xdr:ext cx="534377" cy="259045"/>
    <xdr:sp macro="" textlink="">
      <xdr:nvSpPr>
        <xdr:cNvPr id="128" name="テキスト ボックス 127"/>
        <xdr:cNvSpPr txBox="1"/>
      </xdr:nvSpPr>
      <xdr:spPr>
        <a:xfrm>
          <a:off x="1752111" y="100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64470</xdr:rowOff>
    </xdr:from>
    <xdr:to>
      <xdr:col>1</xdr:col>
      <xdr:colOff>485775</xdr:colOff>
      <xdr:row>58</xdr:row>
      <xdr:rowOff>166070</xdr:rowOff>
    </xdr:to>
    <xdr:sp macro="" textlink="">
      <xdr:nvSpPr>
        <xdr:cNvPr id="129" name="フローチャート : 判断 128"/>
        <xdr:cNvSpPr/>
      </xdr:nvSpPr>
      <xdr:spPr>
        <a:xfrm>
          <a:off x="1079500" y="100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157197</xdr:rowOff>
    </xdr:from>
    <xdr:ext cx="534377" cy="259045"/>
    <xdr:sp macro="" textlink="">
      <xdr:nvSpPr>
        <xdr:cNvPr id="130" name="テキスト ボックス 129"/>
        <xdr:cNvSpPr txBox="1"/>
      </xdr:nvSpPr>
      <xdr:spPr>
        <a:xfrm>
          <a:off x="863111" y="101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39202</xdr:rowOff>
    </xdr:from>
    <xdr:to>
      <xdr:col>6</xdr:col>
      <xdr:colOff>561975</xdr:colOff>
      <xdr:row>57</xdr:row>
      <xdr:rowOff>140802</xdr:rowOff>
    </xdr:to>
    <xdr:sp macro="" textlink="">
      <xdr:nvSpPr>
        <xdr:cNvPr id="136" name="円/楕円 135"/>
        <xdr:cNvSpPr/>
      </xdr:nvSpPr>
      <xdr:spPr>
        <a:xfrm>
          <a:off x="4584700" y="98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62079</xdr:rowOff>
    </xdr:from>
    <xdr:ext cx="534377" cy="259045"/>
    <xdr:sp macro="" textlink="">
      <xdr:nvSpPr>
        <xdr:cNvPr id="137" name="物件費該当値テキスト"/>
        <xdr:cNvSpPr txBox="1"/>
      </xdr:nvSpPr>
      <xdr:spPr>
        <a:xfrm>
          <a:off x="4686300" y="96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46746</xdr:rowOff>
    </xdr:from>
    <xdr:to>
      <xdr:col>5</xdr:col>
      <xdr:colOff>409575</xdr:colOff>
      <xdr:row>57</xdr:row>
      <xdr:rowOff>148346</xdr:rowOff>
    </xdr:to>
    <xdr:sp macro="" textlink="">
      <xdr:nvSpPr>
        <xdr:cNvPr id="138" name="円/楕円 137"/>
        <xdr:cNvSpPr/>
      </xdr:nvSpPr>
      <xdr:spPr>
        <a:xfrm>
          <a:off x="3746500" y="98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164873</xdr:rowOff>
    </xdr:from>
    <xdr:ext cx="534377" cy="259045"/>
    <xdr:sp macro="" textlink="">
      <xdr:nvSpPr>
        <xdr:cNvPr id="139" name="テキスト ボックス 138"/>
        <xdr:cNvSpPr txBox="1"/>
      </xdr:nvSpPr>
      <xdr:spPr>
        <a:xfrm>
          <a:off x="3530111" y="959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43927</xdr:rowOff>
    </xdr:from>
    <xdr:to>
      <xdr:col>4</xdr:col>
      <xdr:colOff>206375</xdr:colOff>
      <xdr:row>57</xdr:row>
      <xdr:rowOff>145527</xdr:rowOff>
    </xdr:to>
    <xdr:sp macro="" textlink="">
      <xdr:nvSpPr>
        <xdr:cNvPr id="140" name="円/楕円 139"/>
        <xdr:cNvSpPr/>
      </xdr:nvSpPr>
      <xdr:spPr>
        <a:xfrm>
          <a:off x="2857500" y="981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162054</xdr:rowOff>
    </xdr:from>
    <xdr:ext cx="534377" cy="259045"/>
    <xdr:sp macro="" textlink="">
      <xdr:nvSpPr>
        <xdr:cNvPr id="141" name="テキスト ボックス 140"/>
        <xdr:cNvSpPr txBox="1"/>
      </xdr:nvSpPr>
      <xdr:spPr>
        <a:xfrm>
          <a:off x="2641111" y="95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38646</xdr:rowOff>
    </xdr:from>
    <xdr:to>
      <xdr:col>3</xdr:col>
      <xdr:colOff>3175</xdr:colOff>
      <xdr:row>57</xdr:row>
      <xdr:rowOff>140246</xdr:rowOff>
    </xdr:to>
    <xdr:sp macro="" textlink="">
      <xdr:nvSpPr>
        <xdr:cNvPr id="142" name="円/楕円 141"/>
        <xdr:cNvSpPr/>
      </xdr:nvSpPr>
      <xdr:spPr>
        <a:xfrm>
          <a:off x="1968500" y="98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156773</xdr:rowOff>
    </xdr:from>
    <xdr:ext cx="534377" cy="259045"/>
    <xdr:sp macro="" textlink="">
      <xdr:nvSpPr>
        <xdr:cNvPr id="143" name="テキスト ボックス 142"/>
        <xdr:cNvSpPr txBox="1"/>
      </xdr:nvSpPr>
      <xdr:spPr>
        <a:xfrm>
          <a:off x="1752111" y="95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60478</xdr:rowOff>
    </xdr:from>
    <xdr:to>
      <xdr:col>1</xdr:col>
      <xdr:colOff>485775</xdr:colOff>
      <xdr:row>56</xdr:row>
      <xdr:rowOff>162078</xdr:rowOff>
    </xdr:to>
    <xdr:sp macro="" textlink="">
      <xdr:nvSpPr>
        <xdr:cNvPr id="144" name="円/楕円 143"/>
        <xdr:cNvSpPr/>
      </xdr:nvSpPr>
      <xdr:spPr>
        <a:xfrm>
          <a:off x="1079500" y="96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7155</xdr:rowOff>
    </xdr:from>
    <xdr:ext cx="599010" cy="259045"/>
    <xdr:sp macro="" textlink="">
      <xdr:nvSpPr>
        <xdr:cNvPr id="145" name="テキスト ボックス 144"/>
        <xdr:cNvSpPr txBox="1"/>
      </xdr:nvSpPr>
      <xdr:spPr>
        <a:xfrm>
          <a:off x="830794" y="943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112649</xdr:rowOff>
    </xdr:from>
    <xdr:to>
      <xdr:col>6</xdr:col>
      <xdr:colOff>510540</xdr:colOff>
      <xdr:row>79</xdr:row>
      <xdr:rowOff>89599</xdr:rowOff>
    </xdr:to>
    <xdr:cxnSp macro="">
      <xdr:nvCxnSpPr>
        <xdr:cNvPr id="170" name="直線コネクタ 169"/>
        <xdr:cNvCxnSpPr/>
      </xdr:nvCxnSpPr>
      <xdr:spPr>
        <a:xfrm flipV="1">
          <a:off x="4633595" y="12114149"/>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93426</xdr:rowOff>
    </xdr:from>
    <xdr:ext cx="469744" cy="259045"/>
    <xdr:sp macro="" textlink="">
      <xdr:nvSpPr>
        <xdr:cNvPr id="171" name="維持補修費最小値テキスト"/>
        <xdr:cNvSpPr txBox="1"/>
      </xdr:nvSpPr>
      <xdr:spPr>
        <a:xfrm>
          <a:off x="4686300" y="136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89599</xdr:rowOff>
    </xdr:from>
    <xdr:to>
      <xdr:col>6</xdr:col>
      <xdr:colOff>600075</xdr:colOff>
      <xdr:row>79</xdr:row>
      <xdr:rowOff>89599</xdr:rowOff>
    </xdr:to>
    <xdr:cxnSp macro="">
      <xdr:nvCxnSpPr>
        <xdr:cNvPr id="172" name="直線コネクタ 171"/>
        <xdr:cNvCxnSpPr/>
      </xdr:nvCxnSpPr>
      <xdr:spPr>
        <a:xfrm>
          <a:off x="4546600" y="136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59326</xdr:rowOff>
    </xdr:from>
    <xdr:ext cx="469744" cy="259045"/>
    <xdr:sp macro="" textlink="">
      <xdr:nvSpPr>
        <xdr:cNvPr id="173" name="維持補修費最大値テキスト"/>
        <xdr:cNvSpPr txBox="1"/>
      </xdr:nvSpPr>
      <xdr:spPr>
        <a:xfrm>
          <a:off x="4686300" y="118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70</xdr:row>
      <xdr:rowOff>112649</xdr:rowOff>
    </xdr:from>
    <xdr:to>
      <xdr:col>6</xdr:col>
      <xdr:colOff>600075</xdr:colOff>
      <xdr:row>70</xdr:row>
      <xdr:rowOff>112649</xdr:rowOff>
    </xdr:to>
    <xdr:cxnSp macro="">
      <xdr:nvCxnSpPr>
        <xdr:cNvPr id="174" name="直線コネクタ 173"/>
        <xdr:cNvCxnSpPr/>
      </xdr:nvCxnSpPr>
      <xdr:spPr>
        <a:xfrm>
          <a:off x="4546600" y="1211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83312</xdr:rowOff>
    </xdr:from>
    <xdr:to>
      <xdr:col>6</xdr:col>
      <xdr:colOff>511175</xdr:colOff>
      <xdr:row>73</xdr:row>
      <xdr:rowOff>51689</xdr:rowOff>
    </xdr:to>
    <xdr:cxnSp macro="">
      <xdr:nvCxnSpPr>
        <xdr:cNvPr id="175" name="直線コネクタ 174"/>
        <xdr:cNvCxnSpPr/>
      </xdr:nvCxnSpPr>
      <xdr:spPr>
        <a:xfrm>
          <a:off x="3797300" y="12256262"/>
          <a:ext cx="8382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33418</xdr:rowOff>
    </xdr:from>
    <xdr:ext cx="469744" cy="259045"/>
    <xdr:sp macro="" textlink="">
      <xdr:nvSpPr>
        <xdr:cNvPr id="176" name="維持補修費平均値テキスト"/>
        <xdr:cNvSpPr txBox="1"/>
      </xdr:nvSpPr>
      <xdr:spPr>
        <a:xfrm>
          <a:off x="4686300" y="12892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54991</xdr:rowOff>
    </xdr:from>
    <xdr:to>
      <xdr:col>6</xdr:col>
      <xdr:colOff>561975</xdr:colOff>
      <xdr:row>75</xdr:row>
      <xdr:rowOff>156592</xdr:rowOff>
    </xdr:to>
    <xdr:sp macro="" textlink="">
      <xdr:nvSpPr>
        <xdr:cNvPr id="177" name="フローチャート : 判断 176"/>
        <xdr:cNvSpPr/>
      </xdr:nvSpPr>
      <xdr:spPr>
        <a:xfrm>
          <a:off x="45847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83312</xdr:rowOff>
    </xdr:from>
    <xdr:to>
      <xdr:col>5</xdr:col>
      <xdr:colOff>358775</xdr:colOff>
      <xdr:row>71</xdr:row>
      <xdr:rowOff>154178</xdr:rowOff>
    </xdr:to>
    <xdr:cxnSp macro="">
      <xdr:nvCxnSpPr>
        <xdr:cNvPr id="178" name="直線コネクタ 177"/>
        <xdr:cNvCxnSpPr/>
      </xdr:nvCxnSpPr>
      <xdr:spPr>
        <a:xfrm flipV="1">
          <a:off x="2908300" y="122562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171196</xdr:rowOff>
    </xdr:from>
    <xdr:to>
      <xdr:col>5</xdr:col>
      <xdr:colOff>409575</xdr:colOff>
      <xdr:row>75</xdr:row>
      <xdr:rowOff>101346</xdr:rowOff>
    </xdr:to>
    <xdr:sp macro="" textlink="">
      <xdr:nvSpPr>
        <xdr:cNvPr id="179" name="フローチャート : 判断 178"/>
        <xdr:cNvSpPr/>
      </xdr:nvSpPr>
      <xdr:spPr>
        <a:xfrm>
          <a:off x="3746500" y="1285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92473</xdr:rowOff>
    </xdr:from>
    <xdr:ext cx="469744" cy="259045"/>
    <xdr:sp macro="" textlink="">
      <xdr:nvSpPr>
        <xdr:cNvPr id="180" name="テキスト ボックス 179"/>
        <xdr:cNvSpPr txBox="1"/>
      </xdr:nvSpPr>
      <xdr:spPr>
        <a:xfrm>
          <a:off x="3562427" y="1295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154178</xdr:rowOff>
    </xdr:from>
    <xdr:to>
      <xdr:col>4</xdr:col>
      <xdr:colOff>155575</xdr:colOff>
      <xdr:row>75</xdr:row>
      <xdr:rowOff>37973</xdr:rowOff>
    </xdr:to>
    <xdr:cxnSp macro="">
      <xdr:nvCxnSpPr>
        <xdr:cNvPr id="181" name="直線コネクタ 180"/>
        <xdr:cNvCxnSpPr/>
      </xdr:nvCxnSpPr>
      <xdr:spPr>
        <a:xfrm flipV="1">
          <a:off x="2019300" y="12327128"/>
          <a:ext cx="889000" cy="5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60516</xdr:rowOff>
    </xdr:from>
    <xdr:to>
      <xdr:col>4</xdr:col>
      <xdr:colOff>206375</xdr:colOff>
      <xdr:row>75</xdr:row>
      <xdr:rowOff>162116</xdr:rowOff>
    </xdr:to>
    <xdr:sp macro="" textlink="">
      <xdr:nvSpPr>
        <xdr:cNvPr id="182" name="フローチャート : 判断 181"/>
        <xdr:cNvSpPr/>
      </xdr:nvSpPr>
      <xdr:spPr>
        <a:xfrm>
          <a:off x="2857500" y="129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153243</xdr:rowOff>
    </xdr:from>
    <xdr:ext cx="469744" cy="259045"/>
    <xdr:sp macro="" textlink="">
      <xdr:nvSpPr>
        <xdr:cNvPr id="183" name="テキスト ボックス 182"/>
        <xdr:cNvSpPr txBox="1"/>
      </xdr:nvSpPr>
      <xdr:spPr>
        <a:xfrm>
          <a:off x="2673427" y="1301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37973</xdr:rowOff>
    </xdr:from>
    <xdr:to>
      <xdr:col>2</xdr:col>
      <xdr:colOff>638175</xdr:colOff>
      <xdr:row>75</xdr:row>
      <xdr:rowOff>108268</xdr:rowOff>
    </xdr:to>
    <xdr:cxnSp macro="">
      <xdr:nvCxnSpPr>
        <xdr:cNvPr id="184" name="直線コネクタ 183"/>
        <xdr:cNvCxnSpPr/>
      </xdr:nvCxnSpPr>
      <xdr:spPr>
        <a:xfrm flipV="1">
          <a:off x="1130300" y="12896723"/>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162243</xdr:rowOff>
    </xdr:from>
    <xdr:to>
      <xdr:col>3</xdr:col>
      <xdr:colOff>3175</xdr:colOff>
      <xdr:row>76</xdr:row>
      <xdr:rowOff>92393</xdr:rowOff>
    </xdr:to>
    <xdr:sp macro="" textlink="">
      <xdr:nvSpPr>
        <xdr:cNvPr id="185" name="フローチャート : 判断 184"/>
        <xdr:cNvSpPr/>
      </xdr:nvSpPr>
      <xdr:spPr>
        <a:xfrm>
          <a:off x="1968500" y="130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83520</xdr:rowOff>
    </xdr:from>
    <xdr:ext cx="469744" cy="259045"/>
    <xdr:sp macro="" textlink="">
      <xdr:nvSpPr>
        <xdr:cNvPr id="186" name="テキスト ボックス 185"/>
        <xdr:cNvSpPr txBox="1"/>
      </xdr:nvSpPr>
      <xdr:spPr>
        <a:xfrm>
          <a:off x="1784427" y="131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34798</xdr:rowOff>
    </xdr:from>
    <xdr:to>
      <xdr:col>1</xdr:col>
      <xdr:colOff>485775</xdr:colOff>
      <xdr:row>76</xdr:row>
      <xdr:rowOff>136398</xdr:rowOff>
    </xdr:to>
    <xdr:sp macro="" textlink="">
      <xdr:nvSpPr>
        <xdr:cNvPr id="187" name="フローチャート : 判断 186"/>
        <xdr:cNvSpPr/>
      </xdr:nvSpPr>
      <xdr:spPr>
        <a:xfrm>
          <a:off x="1079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127525</xdr:rowOff>
    </xdr:from>
    <xdr:ext cx="469744" cy="259045"/>
    <xdr:sp macro="" textlink="">
      <xdr:nvSpPr>
        <xdr:cNvPr id="188" name="テキスト ボックス 187"/>
        <xdr:cNvSpPr txBox="1"/>
      </xdr:nvSpPr>
      <xdr:spPr>
        <a:xfrm>
          <a:off x="895427" y="131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889</xdr:rowOff>
    </xdr:from>
    <xdr:to>
      <xdr:col>6</xdr:col>
      <xdr:colOff>561975</xdr:colOff>
      <xdr:row>73</xdr:row>
      <xdr:rowOff>102489</xdr:rowOff>
    </xdr:to>
    <xdr:sp macro="" textlink="">
      <xdr:nvSpPr>
        <xdr:cNvPr id="194" name="円/楕円 193"/>
        <xdr:cNvSpPr/>
      </xdr:nvSpPr>
      <xdr:spPr>
        <a:xfrm>
          <a:off x="4584700" y="125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23766</xdr:rowOff>
    </xdr:from>
    <xdr:ext cx="469744" cy="259045"/>
    <xdr:sp macro="" textlink="">
      <xdr:nvSpPr>
        <xdr:cNvPr id="195" name="維持補修費該当値テキスト"/>
        <xdr:cNvSpPr txBox="1"/>
      </xdr:nvSpPr>
      <xdr:spPr>
        <a:xfrm>
          <a:off x="4686300" y="1236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32512</xdr:rowOff>
    </xdr:from>
    <xdr:to>
      <xdr:col>5</xdr:col>
      <xdr:colOff>409575</xdr:colOff>
      <xdr:row>71</xdr:row>
      <xdr:rowOff>134112</xdr:rowOff>
    </xdr:to>
    <xdr:sp macro="" textlink="">
      <xdr:nvSpPr>
        <xdr:cNvPr id="196" name="円/楕円 195"/>
        <xdr:cNvSpPr/>
      </xdr:nvSpPr>
      <xdr:spPr>
        <a:xfrm>
          <a:off x="3746500" y="122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69</xdr:row>
      <xdr:rowOff>150639</xdr:rowOff>
    </xdr:from>
    <xdr:ext cx="469744" cy="259045"/>
    <xdr:sp macro="" textlink="">
      <xdr:nvSpPr>
        <xdr:cNvPr id="197" name="テキスト ボックス 196"/>
        <xdr:cNvSpPr txBox="1"/>
      </xdr:nvSpPr>
      <xdr:spPr>
        <a:xfrm>
          <a:off x="3562427" y="119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103378</xdr:rowOff>
    </xdr:from>
    <xdr:to>
      <xdr:col>4</xdr:col>
      <xdr:colOff>206375</xdr:colOff>
      <xdr:row>72</xdr:row>
      <xdr:rowOff>33528</xdr:rowOff>
    </xdr:to>
    <xdr:sp macro="" textlink="">
      <xdr:nvSpPr>
        <xdr:cNvPr id="198" name="円/楕円 197"/>
        <xdr:cNvSpPr/>
      </xdr:nvSpPr>
      <xdr:spPr>
        <a:xfrm>
          <a:off x="2857500" y="122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50055</xdr:rowOff>
    </xdr:from>
    <xdr:ext cx="469744" cy="259045"/>
    <xdr:sp macro="" textlink="">
      <xdr:nvSpPr>
        <xdr:cNvPr id="199" name="テキスト ボックス 198"/>
        <xdr:cNvSpPr txBox="1"/>
      </xdr:nvSpPr>
      <xdr:spPr>
        <a:xfrm>
          <a:off x="2673427" y="1205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158623</xdr:rowOff>
    </xdr:from>
    <xdr:to>
      <xdr:col>3</xdr:col>
      <xdr:colOff>3175</xdr:colOff>
      <xdr:row>75</xdr:row>
      <xdr:rowOff>88773</xdr:rowOff>
    </xdr:to>
    <xdr:sp macro="" textlink="">
      <xdr:nvSpPr>
        <xdr:cNvPr id="200" name="円/楕円 199"/>
        <xdr:cNvSpPr/>
      </xdr:nvSpPr>
      <xdr:spPr>
        <a:xfrm>
          <a:off x="1968500" y="12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105300</xdr:rowOff>
    </xdr:from>
    <xdr:ext cx="469744" cy="259045"/>
    <xdr:sp macro="" textlink="">
      <xdr:nvSpPr>
        <xdr:cNvPr id="201" name="テキスト ボックス 200"/>
        <xdr:cNvSpPr txBox="1"/>
      </xdr:nvSpPr>
      <xdr:spPr>
        <a:xfrm>
          <a:off x="1784427" y="1262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57468</xdr:rowOff>
    </xdr:from>
    <xdr:to>
      <xdr:col>1</xdr:col>
      <xdr:colOff>485775</xdr:colOff>
      <xdr:row>75</xdr:row>
      <xdr:rowOff>159068</xdr:rowOff>
    </xdr:to>
    <xdr:sp macro="" textlink="">
      <xdr:nvSpPr>
        <xdr:cNvPr id="202" name="円/楕円 201"/>
        <xdr:cNvSpPr/>
      </xdr:nvSpPr>
      <xdr:spPr>
        <a:xfrm>
          <a:off x="1079500" y="129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4145</xdr:rowOff>
    </xdr:from>
    <xdr:ext cx="469744" cy="259045"/>
    <xdr:sp macro="" textlink="">
      <xdr:nvSpPr>
        <xdr:cNvPr id="203" name="テキスト ボックス 202"/>
        <xdr:cNvSpPr txBox="1"/>
      </xdr:nvSpPr>
      <xdr:spPr>
        <a:xfrm>
          <a:off x="895427" y="126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28" name="直線コネクタ 227"/>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29"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0" name="直線コネクタ 229"/>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1"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2" name="直線コネクタ 231"/>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89979</xdr:rowOff>
    </xdr:from>
    <xdr:to>
      <xdr:col>6</xdr:col>
      <xdr:colOff>511175</xdr:colOff>
      <xdr:row>92</xdr:row>
      <xdr:rowOff>168503</xdr:rowOff>
    </xdr:to>
    <xdr:cxnSp macro="">
      <xdr:nvCxnSpPr>
        <xdr:cNvPr id="233" name="直線コネクタ 232"/>
        <xdr:cNvCxnSpPr/>
      </xdr:nvCxnSpPr>
      <xdr:spPr>
        <a:xfrm flipV="1">
          <a:off x="3797300" y="15691929"/>
          <a:ext cx="838200" cy="2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161244</xdr:rowOff>
    </xdr:from>
    <xdr:ext cx="534377" cy="259045"/>
    <xdr:sp macro="" textlink="">
      <xdr:nvSpPr>
        <xdr:cNvPr id="234" name="扶助費平均値テキスト"/>
        <xdr:cNvSpPr txBox="1"/>
      </xdr:nvSpPr>
      <xdr:spPr>
        <a:xfrm>
          <a:off x="4686300" y="1593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35" name="フローチャート : 判断 234"/>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168503</xdr:rowOff>
    </xdr:from>
    <xdr:to>
      <xdr:col>5</xdr:col>
      <xdr:colOff>358775</xdr:colOff>
      <xdr:row>94</xdr:row>
      <xdr:rowOff>87464</xdr:rowOff>
    </xdr:to>
    <xdr:cxnSp macro="">
      <xdr:nvCxnSpPr>
        <xdr:cNvPr id="236" name="直線コネクタ 235"/>
        <xdr:cNvCxnSpPr/>
      </xdr:nvCxnSpPr>
      <xdr:spPr>
        <a:xfrm flipV="1">
          <a:off x="2908300" y="15941903"/>
          <a:ext cx="889000" cy="2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20244</xdr:rowOff>
    </xdr:from>
    <xdr:to>
      <xdr:col>5</xdr:col>
      <xdr:colOff>409575</xdr:colOff>
      <xdr:row>94</xdr:row>
      <xdr:rowOff>121844</xdr:rowOff>
    </xdr:to>
    <xdr:sp macro="" textlink="">
      <xdr:nvSpPr>
        <xdr:cNvPr id="237" name="フローチャート : 判断 236"/>
        <xdr:cNvSpPr/>
      </xdr:nvSpPr>
      <xdr:spPr>
        <a:xfrm>
          <a:off x="37465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112971</xdr:rowOff>
    </xdr:from>
    <xdr:ext cx="534377" cy="259045"/>
    <xdr:sp macro="" textlink="">
      <xdr:nvSpPr>
        <xdr:cNvPr id="238" name="テキスト ボックス 237"/>
        <xdr:cNvSpPr txBox="1"/>
      </xdr:nvSpPr>
      <xdr:spPr>
        <a:xfrm>
          <a:off x="3530111" y="162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87464</xdr:rowOff>
    </xdr:from>
    <xdr:to>
      <xdr:col>4</xdr:col>
      <xdr:colOff>155575</xdr:colOff>
      <xdr:row>95</xdr:row>
      <xdr:rowOff>45098</xdr:rowOff>
    </xdr:to>
    <xdr:cxnSp macro="">
      <xdr:nvCxnSpPr>
        <xdr:cNvPr id="239" name="直線コネクタ 238"/>
        <xdr:cNvCxnSpPr/>
      </xdr:nvCxnSpPr>
      <xdr:spPr>
        <a:xfrm flipV="1">
          <a:off x="2019300" y="16203764"/>
          <a:ext cx="889000" cy="1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0" name="フローチャート : 判断 239"/>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47705</xdr:rowOff>
    </xdr:from>
    <xdr:ext cx="534377" cy="259045"/>
    <xdr:sp macro="" textlink="">
      <xdr:nvSpPr>
        <xdr:cNvPr id="241" name="テキスト ボックス 240"/>
        <xdr:cNvSpPr txBox="1"/>
      </xdr:nvSpPr>
      <xdr:spPr>
        <a:xfrm>
          <a:off x="2641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45098</xdr:rowOff>
    </xdr:from>
    <xdr:to>
      <xdr:col>2</xdr:col>
      <xdr:colOff>638175</xdr:colOff>
      <xdr:row>95</xdr:row>
      <xdr:rowOff>48794</xdr:rowOff>
    </xdr:to>
    <xdr:cxnSp macro="">
      <xdr:nvCxnSpPr>
        <xdr:cNvPr id="242" name="直線コネクタ 241"/>
        <xdr:cNvCxnSpPr/>
      </xdr:nvCxnSpPr>
      <xdr:spPr>
        <a:xfrm flipV="1">
          <a:off x="1130300" y="1633284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3" name="フローチャート : 判断 242"/>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45648</xdr:rowOff>
    </xdr:from>
    <xdr:ext cx="534377" cy="259045"/>
    <xdr:sp macro="" textlink="">
      <xdr:nvSpPr>
        <xdr:cNvPr id="244" name="テキスト ボックス 243"/>
        <xdr:cNvSpPr txBox="1"/>
      </xdr:nvSpPr>
      <xdr:spPr>
        <a:xfrm>
          <a:off x="1752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45" name="フローチャート : 判断 244"/>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151109</xdr:rowOff>
    </xdr:from>
    <xdr:ext cx="534377" cy="259045"/>
    <xdr:sp macro="" textlink="">
      <xdr:nvSpPr>
        <xdr:cNvPr id="246" name="テキスト ボックス 245"/>
        <xdr:cNvSpPr txBox="1"/>
      </xdr:nvSpPr>
      <xdr:spPr>
        <a:xfrm>
          <a:off x="863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39179</xdr:rowOff>
    </xdr:from>
    <xdr:to>
      <xdr:col>6</xdr:col>
      <xdr:colOff>561975</xdr:colOff>
      <xdr:row>91</xdr:row>
      <xdr:rowOff>140779</xdr:rowOff>
    </xdr:to>
    <xdr:sp macro="" textlink="">
      <xdr:nvSpPr>
        <xdr:cNvPr id="252" name="円/楕円 251"/>
        <xdr:cNvSpPr/>
      </xdr:nvSpPr>
      <xdr:spPr>
        <a:xfrm>
          <a:off x="4584700" y="156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62056</xdr:rowOff>
    </xdr:from>
    <xdr:ext cx="534377" cy="259045"/>
    <xdr:sp macro="" textlink="">
      <xdr:nvSpPr>
        <xdr:cNvPr id="253" name="扶助費該当値テキスト"/>
        <xdr:cNvSpPr txBox="1"/>
      </xdr:nvSpPr>
      <xdr:spPr>
        <a:xfrm>
          <a:off x="4686300" y="154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84,805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117703</xdr:rowOff>
    </xdr:from>
    <xdr:to>
      <xdr:col>5</xdr:col>
      <xdr:colOff>409575</xdr:colOff>
      <xdr:row>93</xdr:row>
      <xdr:rowOff>47853</xdr:rowOff>
    </xdr:to>
    <xdr:sp macro="" textlink="">
      <xdr:nvSpPr>
        <xdr:cNvPr id="254" name="円/楕円 253"/>
        <xdr:cNvSpPr/>
      </xdr:nvSpPr>
      <xdr:spPr>
        <a:xfrm>
          <a:off x="3746500" y="158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64380</xdr:rowOff>
    </xdr:from>
    <xdr:ext cx="534377" cy="259045"/>
    <xdr:sp macro="" textlink="">
      <xdr:nvSpPr>
        <xdr:cNvPr id="255" name="テキスト ボックス 254"/>
        <xdr:cNvSpPr txBox="1"/>
      </xdr:nvSpPr>
      <xdr:spPr>
        <a:xfrm>
          <a:off x="3530111" y="156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36664</xdr:rowOff>
    </xdr:from>
    <xdr:to>
      <xdr:col>4</xdr:col>
      <xdr:colOff>206375</xdr:colOff>
      <xdr:row>94</xdr:row>
      <xdr:rowOff>138264</xdr:rowOff>
    </xdr:to>
    <xdr:sp macro="" textlink="">
      <xdr:nvSpPr>
        <xdr:cNvPr id="256" name="円/楕円 255"/>
        <xdr:cNvSpPr/>
      </xdr:nvSpPr>
      <xdr:spPr>
        <a:xfrm>
          <a:off x="2857500" y="161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154791</xdr:rowOff>
    </xdr:from>
    <xdr:ext cx="534377" cy="259045"/>
    <xdr:sp macro="" textlink="">
      <xdr:nvSpPr>
        <xdr:cNvPr id="257" name="テキスト ボックス 256"/>
        <xdr:cNvSpPr txBox="1"/>
      </xdr:nvSpPr>
      <xdr:spPr>
        <a:xfrm>
          <a:off x="2641111" y="159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165748</xdr:rowOff>
    </xdr:from>
    <xdr:to>
      <xdr:col>3</xdr:col>
      <xdr:colOff>3175</xdr:colOff>
      <xdr:row>95</xdr:row>
      <xdr:rowOff>95898</xdr:rowOff>
    </xdr:to>
    <xdr:sp macro="" textlink="">
      <xdr:nvSpPr>
        <xdr:cNvPr id="258" name="円/楕円 257"/>
        <xdr:cNvSpPr/>
      </xdr:nvSpPr>
      <xdr:spPr>
        <a:xfrm>
          <a:off x="1968500" y="16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112425</xdr:rowOff>
    </xdr:from>
    <xdr:ext cx="534377" cy="259045"/>
    <xdr:sp macro="" textlink="">
      <xdr:nvSpPr>
        <xdr:cNvPr id="259" name="テキスト ボックス 258"/>
        <xdr:cNvSpPr txBox="1"/>
      </xdr:nvSpPr>
      <xdr:spPr>
        <a:xfrm>
          <a:off x="1752111" y="160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169444</xdr:rowOff>
    </xdr:from>
    <xdr:to>
      <xdr:col>1</xdr:col>
      <xdr:colOff>485775</xdr:colOff>
      <xdr:row>95</xdr:row>
      <xdr:rowOff>99594</xdr:rowOff>
    </xdr:to>
    <xdr:sp macro="" textlink="">
      <xdr:nvSpPr>
        <xdr:cNvPr id="260" name="円/楕円 259"/>
        <xdr:cNvSpPr/>
      </xdr:nvSpPr>
      <xdr:spPr>
        <a:xfrm>
          <a:off x="1079500" y="16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116121</xdr:rowOff>
    </xdr:from>
    <xdr:ext cx="534377" cy="259045"/>
    <xdr:sp macro="" textlink="">
      <xdr:nvSpPr>
        <xdr:cNvPr id="261" name="テキスト ボックス 260"/>
        <xdr:cNvSpPr txBox="1"/>
      </xdr:nvSpPr>
      <xdr:spPr>
        <a:xfrm>
          <a:off x="863111" y="1606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168927</xdr:rowOff>
    </xdr:from>
    <xdr:ext cx="531299" cy="259045"/>
    <xdr:sp macro="" textlink="">
      <xdr:nvSpPr>
        <xdr:cNvPr id="274" name="テキスト ボックス 273"/>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2" name="テキスト ボックス 281"/>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84" name="テキスト ボックス 283"/>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86" name="テキスト ボックス 285"/>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139614</xdr:rowOff>
    </xdr:from>
    <xdr:to>
      <xdr:col>15</xdr:col>
      <xdr:colOff>180340</xdr:colOff>
      <xdr:row>38</xdr:row>
      <xdr:rowOff>147730</xdr:rowOff>
    </xdr:to>
    <xdr:cxnSp macro="">
      <xdr:nvCxnSpPr>
        <xdr:cNvPr id="290" name="直線コネクタ 289"/>
        <xdr:cNvCxnSpPr/>
      </xdr:nvCxnSpPr>
      <xdr:spPr>
        <a:xfrm flipV="1">
          <a:off x="10475595" y="5283114"/>
          <a:ext cx="1270" cy="137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151557</xdr:rowOff>
    </xdr:from>
    <xdr:ext cx="534377" cy="259045"/>
    <xdr:sp macro="" textlink="">
      <xdr:nvSpPr>
        <xdr:cNvPr id="291" name="補助費等最小値テキスト"/>
        <xdr:cNvSpPr txBox="1"/>
      </xdr:nvSpPr>
      <xdr:spPr>
        <a:xfrm>
          <a:off x="10528300" y="66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38</xdr:row>
      <xdr:rowOff>147730</xdr:rowOff>
    </xdr:from>
    <xdr:to>
      <xdr:col>15</xdr:col>
      <xdr:colOff>269875</xdr:colOff>
      <xdr:row>38</xdr:row>
      <xdr:rowOff>147730</xdr:rowOff>
    </xdr:to>
    <xdr:cxnSp macro="">
      <xdr:nvCxnSpPr>
        <xdr:cNvPr id="292" name="直線コネクタ 291"/>
        <xdr:cNvCxnSpPr/>
      </xdr:nvCxnSpPr>
      <xdr:spPr>
        <a:xfrm>
          <a:off x="10388600" y="666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86291</xdr:rowOff>
    </xdr:from>
    <xdr:ext cx="534377" cy="259045"/>
    <xdr:sp macro="" textlink="">
      <xdr:nvSpPr>
        <xdr:cNvPr id="293" name="補助費等最大値テキスト"/>
        <xdr:cNvSpPr txBox="1"/>
      </xdr:nvSpPr>
      <xdr:spPr>
        <a:xfrm>
          <a:off x="10528300" y="5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139614</xdr:rowOff>
    </xdr:from>
    <xdr:to>
      <xdr:col>15</xdr:col>
      <xdr:colOff>269875</xdr:colOff>
      <xdr:row>30</xdr:row>
      <xdr:rowOff>139614</xdr:rowOff>
    </xdr:to>
    <xdr:cxnSp macro="">
      <xdr:nvCxnSpPr>
        <xdr:cNvPr id="294" name="直線コネクタ 293"/>
        <xdr:cNvCxnSpPr/>
      </xdr:nvCxnSpPr>
      <xdr:spPr>
        <a:xfrm>
          <a:off x="10388600" y="528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96694</xdr:rowOff>
    </xdr:from>
    <xdr:to>
      <xdr:col>15</xdr:col>
      <xdr:colOff>180975</xdr:colOff>
      <xdr:row>36</xdr:row>
      <xdr:rowOff>35116</xdr:rowOff>
    </xdr:to>
    <xdr:cxnSp macro="">
      <xdr:nvCxnSpPr>
        <xdr:cNvPr id="295" name="直線コネクタ 294"/>
        <xdr:cNvCxnSpPr/>
      </xdr:nvCxnSpPr>
      <xdr:spPr>
        <a:xfrm flipV="1">
          <a:off x="9639300" y="6097444"/>
          <a:ext cx="838200" cy="10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99245</xdr:rowOff>
    </xdr:from>
    <xdr:ext cx="534377" cy="259045"/>
    <xdr:sp macro="" textlink="">
      <xdr:nvSpPr>
        <xdr:cNvPr id="296" name="補助費等平均値テキスト"/>
        <xdr:cNvSpPr txBox="1"/>
      </xdr:nvSpPr>
      <xdr:spPr>
        <a:xfrm>
          <a:off x="10528300" y="609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120818</xdr:rowOff>
    </xdr:from>
    <xdr:to>
      <xdr:col>15</xdr:col>
      <xdr:colOff>231775</xdr:colOff>
      <xdr:row>36</xdr:row>
      <xdr:rowOff>50968</xdr:rowOff>
    </xdr:to>
    <xdr:sp macro="" textlink="">
      <xdr:nvSpPr>
        <xdr:cNvPr id="297" name="フローチャート : 判断 296"/>
        <xdr:cNvSpPr/>
      </xdr:nvSpPr>
      <xdr:spPr>
        <a:xfrm>
          <a:off x="104267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35116</xdr:rowOff>
    </xdr:from>
    <xdr:to>
      <xdr:col>14</xdr:col>
      <xdr:colOff>28575</xdr:colOff>
      <xdr:row>37</xdr:row>
      <xdr:rowOff>148158</xdr:rowOff>
    </xdr:to>
    <xdr:cxnSp macro="">
      <xdr:nvCxnSpPr>
        <xdr:cNvPr id="298" name="直線コネクタ 297"/>
        <xdr:cNvCxnSpPr/>
      </xdr:nvCxnSpPr>
      <xdr:spPr>
        <a:xfrm flipV="1">
          <a:off x="8750300" y="6207316"/>
          <a:ext cx="889000" cy="28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18177</xdr:rowOff>
    </xdr:from>
    <xdr:to>
      <xdr:col>14</xdr:col>
      <xdr:colOff>79375</xdr:colOff>
      <xdr:row>35</xdr:row>
      <xdr:rowOff>119777</xdr:rowOff>
    </xdr:to>
    <xdr:sp macro="" textlink="">
      <xdr:nvSpPr>
        <xdr:cNvPr id="299" name="フローチャート : 判断 298"/>
        <xdr:cNvSpPr/>
      </xdr:nvSpPr>
      <xdr:spPr>
        <a:xfrm>
          <a:off x="9588500" y="60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136304</xdr:rowOff>
    </xdr:from>
    <xdr:ext cx="534377" cy="259045"/>
    <xdr:sp macro="" textlink="">
      <xdr:nvSpPr>
        <xdr:cNvPr id="300" name="テキスト ボックス 299"/>
        <xdr:cNvSpPr txBox="1"/>
      </xdr:nvSpPr>
      <xdr:spPr>
        <a:xfrm>
          <a:off x="9372111" y="57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84550</xdr:rowOff>
    </xdr:from>
    <xdr:to>
      <xdr:col>12</xdr:col>
      <xdr:colOff>511175</xdr:colOff>
      <xdr:row>37</xdr:row>
      <xdr:rowOff>148158</xdr:rowOff>
    </xdr:to>
    <xdr:cxnSp macro="">
      <xdr:nvCxnSpPr>
        <xdr:cNvPr id="301" name="直線コネクタ 300"/>
        <xdr:cNvCxnSpPr/>
      </xdr:nvCxnSpPr>
      <xdr:spPr>
        <a:xfrm>
          <a:off x="7861300" y="6428200"/>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56924</xdr:rowOff>
    </xdr:from>
    <xdr:to>
      <xdr:col>12</xdr:col>
      <xdr:colOff>561975</xdr:colOff>
      <xdr:row>36</xdr:row>
      <xdr:rowOff>158524</xdr:rowOff>
    </xdr:to>
    <xdr:sp macro="" textlink="">
      <xdr:nvSpPr>
        <xdr:cNvPr id="302" name="フローチャート : 判断 301"/>
        <xdr:cNvSpPr/>
      </xdr:nvSpPr>
      <xdr:spPr>
        <a:xfrm>
          <a:off x="8699500" y="6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3601</xdr:rowOff>
    </xdr:from>
    <xdr:ext cx="534377" cy="259045"/>
    <xdr:sp macro="" textlink="">
      <xdr:nvSpPr>
        <xdr:cNvPr id="303" name="テキスト ボックス 302"/>
        <xdr:cNvSpPr txBox="1"/>
      </xdr:nvSpPr>
      <xdr:spPr>
        <a:xfrm>
          <a:off x="8483111" y="60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13770</xdr:rowOff>
    </xdr:from>
    <xdr:to>
      <xdr:col>11</xdr:col>
      <xdr:colOff>307975</xdr:colOff>
      <xdr:row>37</xdr:row>
      <xdr:rowOff>84550</xdr:rowOff>
    </xdr:to>
    <xdr:cxnSp macro="">
      <xdr:nvCxnSpPr>
        <xdr:cNvPr id="304" name="直線コネクタ 303"/>
        <xdr:cNvCxnSpPr/>
      </xdr:nvCxnSpPr>
      <xdr:spPr>
        <a:xfrm>
          <a:off x="6972300" y="6357420"/>
          <a:ext cx="889000" cy="7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57210</xdr:rowOff>
    </xdr:from>
    <xdr:to>
      <xdr:col>11</xdr:col>
      <xdr:colOff>358775</xdr:colOff>
      <xdr:row>36</xdr:row>
      <xdr:rowOff>158810</xdr:rowOff>
    </xdr:to>
    <xdr:sp macro="" textlink="">
      <xdr:nvSpPr>
        <xdr:cNvPr id="305" name="フローチャート : 判断 304"/>
        <xdr:cNvSpPr/>
      </xdr:nvSpPr>
      <xdr:spPr>
        <a:xfrm>
          <a:off x="7810500" y="62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3887</xdr:rowOff>
    </xdr:from>
    <xdr:ext cx="534377" cy="259045"/>
    <xdr:sp macro="" textlink="">
      <xdr:nvSpPr>
        <xdr:cNvPr id="306" name="テキスト ボックス 305"/>
        <xdr:cNvSpPr txBox="1"/>
      </xdr:nvSpPr>
      <xdr:spPr>
        <a:xfrm>
          <a:off x="7594111" y="6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138106</xdr:rowOff>
    </xdr:from>
    <xdr:to>
      <xdr:col>10</xdr:col>
      <xdr:colOff>155575</xdr:colOff>
      <xdr:row>37</xdr:row>
      <xdr:rowOff>68256</xdr:rowOff>
    </xdr:to>
    <xdr:sp macro="" textlink="">
      <xdr:nvSpPr>
        <xdr:cNvPr id="307" name="フローチャート : 判断 306"/>
        <xdr:cNvSpPr/>
      </xdr:nvSpPr>
      <xdr:spPr>
        <a:xfrm>
          <a:off x="6921500" y="63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59383</xdr:rowOff>
    </xdr:from>
    <xdr:ext cx="534377" cy="259045"/>
    <xdr:sp macro="" textlink="">
      <xdr:nvSpPr>
        <xdr:cNvPr id="308" name="テキスト ボックス 307"/>
        <xdr:cNvSpPr txBox="1"/>
      </xdr:nvSpPr>
      <xdr:spPr>
        <a:xfrm>
          <a:off x="6705111" y="64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45894</xdr:rowOff>
    </xdr:from>
    <xdr:to>
      <xdr:col>15</xdr:col>
      <xdr:colOff>231775</xdr:colOff>
      <xdr:row>35</xdr:row>
      <xdr:rowOff>147494</xdr:rowOff>
    </xdr:to>
    <xdr:sp macro="" textlink="">
      <xdr:nvSpPr>
        <xdr:cNvPr id="314" name="円/楕円 313"/>
        <xdr:cNvSpPr/>
      </xdr:nvSpPr>
      <xdr:spPr>
        <a:xfrm>
          <a:off x="10426700" y="60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68771</xdr:rowOff>
    </xdr:from>
    <xdr:ext cx="534377" cy="259045"/>
    <xdr:sp macro="" textlink="">
      <xdr:nvSpPr>
        <xdr:cNvPr id="315" name="補助費等該当値テキスト"/>
        <xdr:cNvSpPr txBox="1"/>
      </xdr:nvSpPr>
      <xdr:spPr>
        <a:xfrm>
          <a:off x="10528300" y="589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155766</xdr:rowOff>
    </xdr:from>
    <xdr:to>
      <xdr:col>14</xdr:col>
      <xdr:colOff>79375</xdr:colOff>
      <xdr:row>36</xdr:row>
      <xdr:rowOff>85916</xdr:rowOff>
    </xdr:to>
    <xdr:sp macro="" textlink="">
      <xdr:nvSpPr>
        <xdr:cNvPr id="316" name="円/楕円 315"/>
        <xdr:cNvSpPr/>
      </xdr:nvSpPr>
      <xdr:spPr>
        <a:xfrm>
          <a:off x="9588500" y="61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77043</xdr:rowOff>
    </xdr:from>
    <xdr:ext cx="534377" cy="259045"/>
    <xdr:sp macro="" textlink="">
      <xdr:nvSpPr>
        <xdr:cNvPr id="317" name="テキスト ボックス 316"/>
        <xdr:cNvSpPr txBox="1"/>
      </xdr:nvSpPr>
      <xdr:spPr>
        <a:xfrm>
          <a:off x="9372111" y="62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97358</xdr:rowOff>
    </xdr:from>
    <xdr:to>
      <xdr:col>12</xdr:col>
      <xdr:colOff>561975</xdr:colOff>
      <xdr:row>38</xdr:row>
      <xdr:rowOff>27508</xdr:rowOff>
    </xdr:to>
    <xdr:sp macro="" textlink="">
      <xdr:nvSpPr>
        <xdr:cNvPr id="318" name="円/楕円 317"/>
        <xdr:cNvSpPr/>
      </xdr:nvSpPr>
      <xdr:spPr>
        <a:xfrm>
          <a:off x="8699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18635</xdr:rowOff>
    </xdr:from>
    <xdr:ext cx="534377" cy="259045"/>
    <xdr:sp macro="" textlink="">
      <xdr:nvSpPr>
        <xdr:cNvPr id="319" name="テキスト ボックス 318"/>
        <xdr:cNvSpPr txBox="1"/>
      </xdr:nvSpPr>
      <xdr:spPr>
        <a:xfrm>
          <a:off x="8483111" y="65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33750</xdr:rowOff>
    </xdr:from>
    <xdr:to>
      <xdr:col>11</xdr:col>
      <xdr:colOff>358775</xdr:colOff>
      <xdr:row>37</xdr:row>
      <xdr:rowOff>135350</xdr:rowOff>
    </xdr:to>
    <xdr:sp macro="" textlink="">
      <xdr:nvSpPr>
        <xdr:cNvPr id="320" name="円/楕円 319"/>
        <xdr:cNvSpPr/>
      </xdr:nvSpPr>
      <xdr:spPr>
        <a:xfrm>
          <a:off x="7810500" y="63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126477</xdr:rowOff>
    </xdr:from>
    <xdr:ext cx="534377" cy="259045"/>
    <xdr:sp macro="" textlink="">
      <xdr:nvSpPr>
        <xdr:cNvPr id="321" name="テキスト ボックス 320"/>
        <xdr:cNvSpPr txBox="1"/>
      </xdr:nvSpPr>
      <xdr:spPr>
        <a:xfrm>
          <a:off x="7594111" y="64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134420</xdr:rowOff>
    </xdr:from>
    <xdr:to>
      <xdr:col>10</xdr:col>
      <xdr:colOff>155575</xdr:colOff>
      <xdr:row>37</xdr:row>
      <xdr:rowOff>64570</xdr:rowOff>
    </xdr:to>
    <xdr:sp macro="" textlink="">
      <xdr:nvSpPr>
        <xdr:cNvPr id="322" name="円/楕円 321"/>
        <xdr:cNvSpPr/>
      </xdr:nvSpPr>
      <xdr:spPr>
        <a:xfrm>
          <a:off x="6921500" y="63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81097</xdr:rowOff>
    </xdr:from>
    <xdr:ext cx="534377" cy="259045"/>
    <xdr:sp macro="" textlink="">
      <xdr:nvSpPr>
        <xdr:cNvPr id="323" name="テキスト ボックス 322"/>
        <xdr:cNvSpPr txBox="1"/>
      </xdr:nvSpPr>
      <xdr:spPr>
        <a:xfrm>
          <a:off x="6705111" y="608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47" name="直線コネクタ 346"/>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48"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49" name="直線コネクタ 348"/>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0"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1" name="直線コネクタ 350"/>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76988</xdr:rowOff>
    </xdr:from>
    <xdr:to>
      <xdr:col>15</xdr:col>
      <xdr:colOff>180975</xdr:colOff>
      <xdr:row>56</xdr:row>
      <xdr:rowOff>12088</xdr:rowOff>
    </xdr:to>
    <xdr:cxnSp macro="">
      <xdr:nvCxnSpPr>
        <xdr:cNvPr id="352" name="直線コネクタ 351"/>
        <xdr:cNvCxnSpPr/>
      </xdr:nvCxnSpPr>
      <xdr:spPr>
        <a:xfrm flipV="1">
          <a:off x="9639300" y="9506738"/>
          <a:ext cx="8382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42709</xdr:rowOff>
    </xdr:from>
    <xdr:ext cx="534377" cy="259045"/>
    <xdr:sp macro="" textlink="">
      <xdr:nvSpPr>
        <xdr:cNvPr id="353" name="普通建設事業費平均値テキスト"/>
        <xdr:cNvSpPr txBox="1"/>
      </xdr:nvSpPr>
      <xdr:spPr>
        <a:xfrm>
          <a:off x="10528300" y="93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4" name="フローチャート : 判断 353"/>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12088</xdr:rowOff>
    </xdr:from>
    <xdr:to>
      <xdr:col>14</xdr:col>
      <xdr:colOff>28575</xdr:colOff>
      <xdr:row>56</xdr:row>
      <xdr:rowOff>57938</xdr:rowOff>
    </xdr:to>
    <xdr:cxnSp macro="">
      <xdr:nvCxnSpPr>
        <xdr:cNvPr id="355" name="直線コネクタ 354"/>
        <xdr:cNvCxnSpPr/>
      </xdr:nvCxnSpPr>
      <xdr:spPr>
        <a:xfrm flipV="1">
          <a:off x="8750300" y="9613288"/>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56" name="フローチャート : 判断 355"/>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35524</xdr:rowOff>
    </xdr:from>
    <xdr:ext cx="534377" cy="259045"/>
    <xdr:sp macro="" textlink="">
      <xdr:nvSpPr>
        <xdr:cNvPr id="357" name="テキスト ボックス 356"/>
        <xdr:cNvSpPr txBox="1"/>
      </xdr:nvSpPr>
      <xdr:spPr>
        <a:xfrm>
          <a:off x="9372111" y="9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57938</xdr:rowOff>
    </xdr:from>
    <xdr:to>
      <xdr:col>12</xdr:col>
      <xdr:colOff>511175</xdr:colOff>
      <xdr:row>57</xdr:row>
      <xdr:rowOff>4422</xdr:rowOff>
    </xdr:to>
    <xdr:cxnSp macro="">
      <xdr:nvCxnSpPr>
        <xdr:cNvPr id="358" name="直線コネクタ 357"/>
        <xdr:cNvCxnSpPr/>
      </xdr:nvCxnSpPr>
      <xdr:spPr>
        <a:xfrm flipV="1">
          <a:off x="7861300" y="9659138"/>
          <a:ext cx="889000" cy="1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59" name="フローチャート : 判断 358"/>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123299</xdr:rowOff>
    </xdr:from>
    <xdr:ext cx="534377" cy="259045"/>
    <xdr:sp macro="" textlink="">
      <xdr:nvSpPr>
        <xdr:cNvPr id="360" name="テキスト ボックス 359"/>
        <xdr:cNvSpPr txBox="1"/>
      </xdr:nvSpPr>
      <xdr:spPr>
        <a:xfrm>
          <a:off x="8483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73147</xdr:rowOff>
    </xdr:from>
    <xdr:to>
      <xdr:col>11</xdr:col>
      <xdr:colOff>307975</xdr:colOff>
      <xdr:row>57</xdr:row>
      <xdr:rowOff>4422</xdr:rowOff>
    </xdr:to>
    <xdr:cxnSp macro="">
      <xdr:nvCxnSpPr>
        <xdr:cNvPr id="361" name="直線コネクタ 360"/>
        <xdr:cNvCxnSpPr/>
      </xdr:nvCxnSpPr>
      <xdr:spPr>
        <a:xfrm>
          <a:off x="6972300" y="9674347"/>
          <a:ext cx="889000" cy="10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2" name="フローチャート : 判断 361"/>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96080</xdr:rowOff>
    </xdr:from>
    <xdr:ext cx="534377" cy="259045"/>
    <xdr:sp macro="" textlink="">
      <xdr:nvSpPr>
        <xdr:cNvPr id="363" name="テキスト ボックス 362"/>
        <xdr:cNvSpPr txBox="1"/>
      </xdr:nvSpPr>
      <xdr:spPr>
        <a:xfrm>
          <a:off x="7594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4" name="フローチャート : 判断 363"/>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27870</xdr:rowOff>
    </xdr:from>
    <xdr:ext cx="534377" cy="259045"/>
    <xdr:sp macro="" textlink="">
      <xdr:nvSpPr>
        <xdr:cNvPr id="365" name="テキスト ボックス 364"/>
        <xdr:cNvSpPr txBox="1"/>
      </xdr:nvSpPr>
      <xdr:spPr>
        <a:xfrm>
          <a:off x="6705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26188</xdr:rowOff>
    </xdr:from>
    <xdr:to>
      <xdr:col>15</xdr:col>
      <xdr:colOff>231775</xdr:colOff>
      <xdr:row>55</xdr:row>
      <xdr:rowOff>127788</xdr:rowOff>
    </xdr:to>
    <xdr:sp macro="" textlink="">
      <xdr:nvSpPr>
        <xdr:cNvPr id="371" name="円/楕円 370"/>
        <xdr:cNvSpPr/>
      </xdr:nvSpPr>
      <xdr:spPr>
        <a:xfrm>
          <a:off x="10426700" y="94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4615</xdr:rowOff>
    </xdr:from>
    <xdr:ext cx="534377" cy="259045"/>
    <xdr:sp macro="" textlink="">
      <xdr:nvSpPr>
        <xdr:cNvPr id="372" name="普通建設事業費該当値テキスト"/>
        <xdr:cNvSpPr txBox="1"/>
      </xdr:nvSpPr>
      <xdr:spPr>
        <a:xfrm>
          <a:off x="10528300" y="94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85,730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132738</xdr:rowOff>
    </xdr:from>
    <xdr:to>
      <xdr:col>14</xdr:col>
      <xdr:colOff>79375</xdr:colOff>
      <xdr:row>56</xdr:row>
      <xdr:rowOff>62888</xdr:rowOff>
    </xdr:to>
    <xdr:sp macro="" textlink="">
      <xdr:nvSpPr>
        <xdr:cNvPr id="373" name="円/楕円 372"/>
        <xdr:cNvSpPr/>
      </xdr:nvSpPr>
      <xdr:spPr>
        <a:xfrm>
          <a:off x="9588500" y="95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54015</xdr:rowOff>
    </xdr:from>
    <xdr:ext cx="534377" cy="259045"/>
    <xdr:sp macro="" textlink="">
      <xdr:nvSpPr>
        <xdr:cNvPr id="374" name="テキスト ボックス 373"/>
        <xdr:cNvSpPr txBox="1"/>
      </xdr:nvSpPr>
      <xdr:spPr>
        <a:xfrm>
          <a:off x="9372111" y="96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7138</xdr:rowOff>
    </xdr:from>
    <xdr:to>
      <xdr:col>12</xdr:col>
      <xdr:colOff>561975</xdr:colOff>
      <xdr:row>56</xdr:row>
      <xdr:rowOff>108738</xdr:rowOff>
    </xdr:to>
    <xdr:sp macro="" textlink="">
      <xdr:nvSpPr>
        <xdr:cNvPr id="375" name="円/楕円 374"/>
        <xdr:cNvSpPr/>
      </xdr:nvSpPr>
      <xdr:spPr>
        <a:xfrm>
          <a:off x="8699500" y="96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99865</xdr:rowOff>
    </xdr:from>
    <xdr:ext cx="534377" cy="259045"/>
    <xdr:sp macro="" textlink="">
      <xdr:nvSpPr>
        <xdr:cNvPr id="376" name="テキスト ボックス 375"/>
        <xdr:cNvSpPr txBox="1"/>
      </xdr:nvSpPr>
      <xdr:spPr>
        <a:xfrm>
          <a:off x="8483111" y="97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125072</xdr:rowOff>
    </xdr:from>
    <xdr:to>
      <xdr:col>11</xdr:col>
      <xdr:colOff>358775</xdr:colOff>
      <xdr:row>57</xdr:row>
      <xdr:rowOff>55222</xdr:rowOff>
    </xdr:to>
    <xdr:sp macro="" textlink="">
      <xdr:nvSpPr>
        <xdr:cNvPr id="377" name="円/楕円 376"/>
        <xdr:cNvSpPr/>
      </xdr:nvSpPr>
      <xdr:spPr>
        <a:xfrm>
          <a:off x="7810500" y="97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46349</xdr:rowOff>
    </xdr:from>
    <xdr:ext cx="534377" cy="259045"/>
    <xdr:sp macro="" textlink="">
      <xdr:nvSpPr>
        <xdr:cNvPr id="378" name="テキスト ボックス 377"/>
        <xdr:cNvSpPr txBox="1"/>
      </xdr:nvSpPr>
      <xdr:spPr>
        <a:xfrm>
          <a:off x="7594111" y="98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22347</xdr:rowOff>
    </xdr:from>
    <xdr:to>
      <xdr:col>10</xdr:col>
      <xdr:colOff>155575</xdr:colOff>
      <xdr:row>56</xdr:row>
      <xdr:rowOff>123947</xdr:rowOff>
    </xdr:to>
    <xdr:sp macro="" textlink="">
      <xdr:nvSpPr>
        <xdr:cNvPr id="379" name="円/楕円 378"/>
        <xdr:cNvSpPr/>
      </xdr:nvSpPr>
      <xdr:spPr>
        <a:xfrm>
          <a:off x="6921500" y="9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140474</xdr:rowOff>
    </xdr:from>
    <xdr:ext cx="534377" cy="259045"/>
    <xdr:sp macro="" textlink="">
      <xdr:nvSpPr>
        <xdr:cNvPr id="380" name="テキスト ボックス 379"/>
        <xdr:cNvSpPr txBox="1"/>
      </xdr:nvSpPr>
      <xdr:spPr>
        <a:xfrm>
          <a:off x="6705111" y="9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06" name="直線コネクタ 405"/>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07"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08" name="直線コネクタ 407"/>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09"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0" name="直線コネクタ 409"/>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113891</xdr:rowOff>
    </xdr:from>
    <xdr:to>
      <xdr:col>15</xdr:col>
      <xdr:colOff>180975</xdr:colOff>
      <xdr:row>78</xdr:row>
      <xdr:rowOff>15450</xdr:rowOff>
    </xdr:to>
    <xdr:cxnSp macro="">
      <xdr:nvCxnSpPr>
        <xdr:cNvPr id="411" name="直線コネクタ 410"/>
        <xdr:cNvCxnSpPr/>
      </xdr:nvCxnSpPr>
      <xdr:spPr>
        <a:xfrm flipV="1">
          <a:off x="9639300" y="13144091"/>
          <a:ext cx="838200" cy="24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84508</xdr:rowOff>
    </xdr:from>
    <xdr:ext cx="534377" cy="259045"/>
    <xdr:sp macro="" textlink="">
      <xdr:nvSpPr>
        <xdr:cNvPr id="412" name="普通建設事業費 （ うち新規整備　）平均値テキスト"/>
        <xdr:cNvSpPr txBox="1"/>
      </xdr:nvSpPr>
      <xdr:spPr>
        <a:xfrm>
          <a:off x="10528300" y="1294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3" name="フローチャート : 判断 412"/>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153470</xdr:rowOff>
    </xdr:from>
    <xdr:to>
      <xdr:col>14</xdr:col>
      <xdr:colOff>28575</xdr:colOff>
      <xdr:row>78</xdr:row>
      <xdr:rowOff>15450</xdr:rowOff>
    </xdr:to>
    <xdr:cxnSp macro="">
      <xdr:nvCxnSpPr>
        <xdr:cNvPr id="414" name="直線コネクタ 413"/>
        <xdr:cNvCxnSpPr/>
      </xdr:nvCxnSpPr>
      <xdr:spPr>
        <a:xfrm>
          <a:off x="8750300" y="13183670"/>
          <a:ext cx="889000" cy="20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167909</xdr:rowOff>
    </xdr:from>
    <xdr:to>
      <xdr:col>14</xdr:col>
      <xdr:colOff>79375</xdr:colOff>
      <xdr:row>77</xdr:row>
      <xdr:rowOff>98059</xdr:rowOff>
    </xdr:to>
    <xdr:sp macro="" textlink="">
      <xdr:nvSpPr>
        <xdr:cNvPr id="415" name="フローチャート : 判断 414"/>
        <xdr:cNvSpPr/>
      </xdr:nvSpPr>
      <xdr:spPr>
        <a:xfrm>
          <a:off x="9588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114586</xdr:rowOff>
    </xdr:from>
    <xdr:ext cx="534377" cy="259045"/>
    <xdr:sp macro="" textlink="">
      <xdr:nvSpPr>
        <xdr:cNvPr id="416" name="テキスト ボックス 415"/>
        <xdr:cNvSpPr txBox="1"/>
      </xdr:nvSpPr>
      <xdr:spPr>
        <a:xfrm>
          <a:off x="9372111" y="129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17" name="フローチャート : 判断 416"/>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16676</xdr:rowOff>
    </xdr:from>
    <xdr:ext cx="534377" cy="259045"/>
    <xdr:sp macro="" textlink="">
      <xdr:nvSpPr>
        <xdr:cNvPr id="418" name="テキスト ボックス 417"/>
        <xdr:cNvSpPr txBox="1"/>
      </xdr:nvSpPr>
      <xdr:spPr>
        <a:xfrm>
          <a:off x="8483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63091</xdr:rowOff>
    </xdr:from>
    <xdr:to>
      <xdr:col>15</xdr:col>
      <xdr:colOff>231775</xdr:colOff>
      <xdr:row>76</xdr:row>
      <xdr:rowOff>164691</xdr:rowOff>
    </xdr:to>
    <xdr:sp macro="" textlink="">
      <xdr:nvSpPr>
        <xdr:cNvPr id="424" name="円/楕円 423"/>
        <xdr:cNvSpPr/>
      </xdr:nvSpPr>
      <xdr:spPr>
        <a:xfrm>
          <a:off x="10426700" y="130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41518</xdr:rowOff>
    </xdr:from>
    <xdr:ext cx="534377" cy="259045"/>
    <xdr:sp macro="" textlink="">
      <xdr:nvSpPr>
        <xdr:cNvPr id="425" name="普通建設事業費 （ うち新規整備　）該当値テキスト"/>
        <xdr:cNvSpPr txBox="1"/>
      </xdr:nvSpPr>
      <xdr:spPr>
        <a:xfrm>
          <a:off x="10528300" y="130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136100</xdr:rowOff>
    </xdr:from>
    <xdr:to>
      <xdr:col>14</xdr:col>
      <xdr:colOff>79375</xdr:colOff>
      <xdr:row>78</xdr:row>
      <xdr:rowOff>66250</xdr:rowOff>
    </xdr:to>
    <xdr:sp macro="" textlink="">
      <xdr:nvSpPr>
        <xdr:cNvPr id="426" name="円/楕円 425"/>
        <xdr:cNvSpPr/>
      </xdr:nvSpPr>
      <xdr:spPr>
        <a:xfrm>
          <a:off x="9588500" y="133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57377</xdr:rowOff>
    </xdr:from>
    <xdr:ext cx="534377" cy="259045"/>
    <xdr:sp macro="" textlink="">
      <xdr:nvSpPr>
        <xdr:cNvPr id="427" name="テキスト ボックス 426"/>
        <xdr:cNvSpPr txBox="1"/>
      </xdr:nvSpPr>
      <xdr:spPr>
        <a:xfrm>
          <a:off x="9372111" y="134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102670</xdr:rowOff>
    </xdr:from>
    <xdr:to>
      <xdr:col>12</xdr:col>
      <xdr:colOff>561975</xdr:colOff>
      <xdr:row>77</xdr:row>
      <xdr:rowOff>32820</xdr:rowOff>
    </xdr:to>
    <xdr:sp macro="" textlink="">
      <xdr:nvSpPr>
        <xdr:cNvPr id="428" name="円/楕円 427"/>
        <xdr:cNvSpPr/>
      </xdr:nvSpPr>
      <xdr:spPr>
        <a:xfrm>
          <a:off x="8699500" y="131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49347</xdr:rowOff>
    </xdr:from>
    <xdr:ext cx="534377" cy="259045"/>
    <xdr:sp macro="" textlink="">
      <xdr:nvSpPr>
        <xdr:cNvPr id="429" name="テキスト ボックス 428"/>
        <xdr:cNvSpPr txBox="1"/>
      </xdr:nvSpPr>
      <xdr:spPr>
        <a:xfrm>
          <a:off x="8483111" y="129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5" name="直線コネクタ 454"/>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56"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57" name="直線コネクタ 456"/>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58"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59" name="直線コネクタ 458"/>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108333</xdr:rowOff>
    </xdr:from>
    <xdr:to>
      <xdr:col>15</xdr:col>
      <xdr:colOff>180975</xdr:colOff>
      <xdr:row>97</xdr:row>
      <xdr:rowOff>165173</xdr:rowOff>
    </xdr:to>
    <xdr:cxnSp macro="">
      <xdr:nvCxnSpPr>
        <xdr:cNvPr id="460" name="直線コネクタ 459"/>
        <xdr:cNvCxnSpPr/>
      </xdr:nvCxnSpPr>
      <xdr:spPr>
        <a:xfrm>
          <a:off x="9639300" y="16396083"/>
          <a:ext cx="838200" cy="39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1"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2" name="フローチャート : 判断 461"/>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108333</xdr:rowOff>
    </xdr:from>
    <xdr:to>
      <xdr:col>14</xdr:col>
      <xdr:colOff>28575</xdr:colOff>
      <xdr:row>98</xdr:row>
      <xdr:rowOff>12010</xdr:rowOff>
    </xdr:to>
    <xdr:cxnSp macro="">
      <xdr:nvCxnSpPr>
        <xdr:cNvPr id="463" name="直線コネクタ 462"/>
        <xdr:cNvCxnSpPr/>
      </xdr:nvCxnSpPr>
      <xdr:spPr>
        <a:xfrm flipV="1">
          <a:off x="8750300" y="16396083"/>
          <a:ext cx="889000" cy="4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74613</xdr:rowOff>
    </xdr:from>
    <xdr:to>
      <xdr:col>14</xdr:col>
      <xdr:colOff>79375</xdr:colOff>
      <xdr:row>97</xdr:row>
      <xdr:rowOff>4763</xdr:rowOff>
    </xdr:to>
    <xdr:sp macro="" textlink="">
      <xdr:nvSpPr>
        <xdr:cNvPr id="464" name="フローチャート : 判断 463"/>
        <xdr:cNvSpPr/>
      </xdr:nvSpPr>
      <xdr:spPr>
        <a:xfrm>
          <a:off x="9588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167340</xdr:rowOff>
    </xdr:from>
    <xdr:ext cx="534377" cy="259045"/>
    <xdr:sp macro="" textlink="">
      <xdr:nvSpPr>
        <xdr:cNvPr id="465" name="テキスト ボックス 464"/>
        <xdr:cNvSpPr txBox="1"/>
      </xdr:nvSpPr>
      <xdr:spPr>
        <a:xfrm>
          <a:off x="9372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66" name="フローチャート : 判断 465"/>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67" name="テキスト ボックス 466"/>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114373</xdr:rowOff>
    </xdr:from>
    <xdr:to>
      <xdr:col>15</xdr:col>
      <xdr:colOff>231775</xdr:colOff>
      <xdr:row>98</xdr:row>
      <xdr:rowOff>44523</xdr:rowOff>
    </xdr:to>
    <xdr:sp macro="" textlink="">
      <xdr:nvSpPr>
        <xdr:cNvPr id="473" name="円/楕円 472"/>
        <xdr:cNvSpPr/>
      </xdr:nvSpPr>
      <xdr:spPr>
        <a:xfrm>
          <a:off x="10426700" y="167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92800</xdr:rowOff>
    </xdr:from>
    <xdr:ext cx="534377" cy="259045"/>
    <xdr:sp macro="" textlink="">
      <xdr:nvSpPr>
        <xdr:cNvPr id="474" name="普通建設事業費 （ うち更新整備　）該当値テキスト"/>
        <xdr:cNvSpPr txBox="1"/>
      </xdr:nvSpPr>
      <xdr:spPr>
        <a:xfrm>
          <a:off x="10528300"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57533</xdr:rowOff>
    </xdr:from>
    <xdr:to>
      <xdr:col>14</xdr:col>
      <xdr:colOff>79375</xdr:colOff>
      <xdr:row>95</xdr:row>
      <xdr:rowOff>159133</xdr:rowOff>
    </xdr:to>
    <xdr:sp macro="" textlink="">
      <xdr:nvSpPr>
        <xdr:cNvPr id="475" name="円/楕円 474"/>
        <xdr:cNvSpPr/>
      </xdr:nvSpPr>
      <xdr:spPr>
        <a:xfrm>
          <a:off x="9588500" y="163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4210</xdr:rowOff>
    </xdr:from>
    <xdr:ext cx="534377" cy="259045"/>
    <xdr:sp macro="" textlink="">
      <xdr:nvSpPr>
        <xdr:cNvPr id="476" name="テキスト ボックス 475"/>
        <xdr:cNvSpPr txBox="1"/>
      </xdr:nvSpPr>
      <xdr:spPr>
        <a:xfrm>
          <a:off x="9372111" y="1612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132660</xdr:rowOff>
    </xdr:from>
    <xdr:to>
      <xdr:col>12</xdr:col>
      <xdr:colOff>561975</xdr:colOff>
      <xdr:row>98</xdr:row>
      <xdr:rowOff>62810</xdr:rowOff>
    </xdr:to>
    <xdr:sp macro="" textlink="">
      <xdr:nvSpPr>
        <xdr:cNvPr id="477" name="円/楕円 476"/>
        <xdr:cNvSpPr/>
      </xdr:nvSpPr>
      <xdr:spPr>
        <a:xfrm>
          <a:off x="8699500" y="167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53937</xdr:rowOff>
    </xdr:from>
    <xdr:ext cx="534377" cy="259045"/>
    <xdr:sp macro="" textlink="">
      <xdr:nvSpPr>
        <xdr:cNvPr id="478" name="テキスト ボックス 477"/>
        <xdr:cNvSpPr txBox="1"/>
      </xdr:nvSpPr>
      <xdr:spPr>
        <a:xfrm>
          <a:off x="8483111" y="168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2" name="直線コネクタ 501"/>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5"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06" name="直線コネクタ 505"/>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10655</xdr:rowOff>
    </xdr:from>
    <xdr:to>
      <xdr:col>23</xdr:col>
      <xdr:colOff>517525</xdr:colOff>
      <xdr:row>39</xdr:row>
      <xdr:rowOff>41287</xdr:rowOff>
    </xdr:to>
    <xdr:cxnSp macro="">
      <xdr:nvCxnSpPr>
        <xdr:cNvPr id="507" name="直線コネクタ 506"/>
        <xdr:cNvCxnSpPr/>
      </xdr:nvCxnSpPr>
      <xdr:spPr>
        <a:xfrm flipV="1">
          <a:off x="15481300" y="6697205"/>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155249</xdr:rowOff>
    </xdr:from>
    <xdr:ext cx="469744" cy="259045"/>
    <xdr:sp macro="" textlink="">
      <xdr:nvSpPr>
        <xdr:cNvPr id="508" name="災害復旧事業費平均値テキスト"/>
        <xdr:cNvSpPr txBox="1"/>
      </xdr:nvSpPr>
      <xdr:spPr>
        <a:xfrm>
          <a:off x="16370300" y="615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09" name="フローチャート : 判断 508"/>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138976</xdr:rowOff>
    </xdr:from>
    <xdr:to>
      <xdr:col>22</xdr:col>
      <xdr:colOff>365125</xdr:colOff>
      <xdr:row>39</xdr:row>
      <xdr:rowOff>41287</xdr:rowOff>
    </xdr:to>
    <xdr:cxnSp macro="">
      <xdr:nvCxnSpPr>
        <xdr:cNvPr id="510" name="直線コネクタ 509"/>
        <xdr:cNvCxnSpPr/>
      </xdr:nvCxnSpPr>
      <xdr:spPr>
        <a:xfrm>
          <a:off x="14592300" y="6482626"/>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111570</xdr:rowOff>
    </xdr:from>
    <xdr:to>
      <xdr:col>22</xdr:col>
      <xdr:colOff>415925</xdr:colOff>
      <xdr:row>38</xdr:row>
      <xdr:rowOff>41720</xdr:rowOff>
    </xdr:to>
    <xdr:sp macro="" textlink="">
      <xdr:nvSpPr>
        <xdr:cNvPr id="511" name="フローチャート : 判断 510"/>
        <xdr:cNvSpPr/>
      </xdr:nvSpPr>
      <xdr:spPr>
        <a:xfrm>
          <a:off x="15430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58247</xdr:rowOff>
    </xdr:from>
    <xdr:ext cx="469744" cy="259045"/>
    <xdr:sp macro="" textlink="">
      <xdr:nvSpPr>
        <xdr:cNvPr id="512" name="テキスト ボックス 511"/>
        <xdr:cNvSpPr txBox="1"/>
      </xdr:nvSpPr>
      <xdr:spPr>
        <a:xfrm>
          <a:off x="15246427" y="623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56756</xdr:rowOff>
    </xdr:from>
    <xdr:to>
      <xdr:col>21</xdr:col>
      <xdr:colOff>161925</xdr:colOff>
      <xdr:row>37</xdr:row>
      <xdr:rowOff>138976</xdr:rowOff>
    </xdr:to>
    <xdr:cxnSp macro="">
      <xdr:nvCxnSpPr>
        <xdr:cNvPr id="513" name="直線コネクタ 512"/>
        <xdr:cNvCxnSpPr/>
      </xdr:nvCxnSpPr>
      <xdr:spPr>
        <a:xfrm>
          <a:off x="13703300" y="5371706"/>
          <a:ext cx="889000" cy="1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4" name="フローチャート : 判断 513"/>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94683</xdr:rowOff>
    </xdr:from>
    <xdr:ext cx="469744" cy="259045"/>
    <xdr:sp macro="" textlink="">
      <xdr:nvSpPr>
        <xdr:cNvPr id="515" name="テキスト ボックス 514"/>
        <xdr:cNvSpPr txBox="1"/>
      </xdr:nvSpPr>
      <xdr:spPr>
        <a:xfrm>
          <a:off x="14357427"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56756</xdr:rowOff>
    </xdr:from>
    <xdr:to>
      <xdr:col>19</xdr:col>
      <xdr:colOff>644525</xdr:colOff>
      <xdr:row>33</xdr:row>
      <xdr:rowOff>1169</xdr:rowOff>
    </xdr:to>
    <xdr:cxnSp macro="">
      <xdr:nvCxnSpPr>
        <xdr:cNvPr id="516" name="直線コネクタ 515"/>
        <xdr:cNvCxnSpPr/>
      </xdr:nvCxnSpPr>
      <xdr:spPr>
        <a:xfrm flipV="1">
          <a:off x="12814300" y="5371706"/>
          <a:ext cx="889000" cy="2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17" name="フローチャート : 判断 516"/>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122077</xdr:rowOff>
    </xdr:from>
    <xdr:ext cx="469744" cy="259045"/>
    <xdr:sp macro="" textlink="">
      <xdr:nvSpPr>
        <xdr:cNvPr id="518" name="テキスト ボックス 517"/>
        <xdr:cNvSpPr txBox="1"/>
      </xdr:nvSpPr>
      <xdr:spPr>
        <a:xfrm>
          <a:off x="13468427"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19" name="フローチャート : 判断 518"/>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124401</xdr:rowOff>
    </xdr:from>
    <xdr:ext cx="469744" cy="259045"/>
    <xdr:sp macro="" textlink="">
      <xdr:nvSpPr>
        <xdr:cNvPr id="520" name="テキスト ボックス 519"/>
        <xdr:cNvSpPr txBox="1"/>
      </xdr:nvSpPr>
      <xdr:spPr>
        <a:xfrm>
          <a:off x="125794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131305</xdr:rowOff>
    </xdr:from>
    <xdr:to>
      <xdr:col>23</xdr:col>
      <xdr:colOff>568325</xdr:colOff>
      <xdr:row>39</xdr:row>
      <xdr:rowOff>61455</xdr:rowOff>
    </xdr:to>
    <xdr:sp macro="" textlink="">
      <xdr:nvSpPr>
        <xdr:cNvPr id="526" name="円/楕円 525"/>
        <xdr:cNvSpPr/>
      </xdr:nvSpPr>
      <xdr:spPr>
        <a:xfrm>
          <a:off x="16268700" y="6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46232</xdr:rowOff>
    </xdr:from>
    <xdr:ext cx="378565" cy="259045"/>
    <xdr:sp macro="" textlink="">
      <xdr:nvSpPr>
        <xdr:cNvPr id="527" name="災害復旧事業費該当値テキスト"/>
        <xdr:cNvSpPr txBox="1"/>
      </xdr:nvSpPr>
      <xdr:spPr>
        <a:xfrm>
          <a:off x="16370300" y="656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161937</xdr:rowOff>
    </xdr:from>
    <xdr:to>
      <xdr:col>22</xdr:col>
      <xdr:colOff>415925</xdr:colOff>
      <xdr:row>39</xdr:row>
      <xdr:rowOff>92087</xdr:rowOff>
    </xdr:to>
    <xdr:sp macro="" textlink="">
      <xdr:nvSpPr>
        <xdr:cNvPr id="528" name="円/楕円 527"/>
        <xdr:cNvSpPr/>
      </xdr:nvSpPr>
      <xdr:spPr>
        <a:xfrm>
          <a:off x="15430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83214</xdr:rowOff>
    </xdr:from>
    <xdr:ext cx="313932" cy="259045"/>
    <xdr:sp macro="" textlink="">
      <xdr:nvSpPr>
        <xdr:cNvPr id="529" name="テキスト ボックス 528"/>
        <xdr:cNvSpPr txBox="1"/>
      </xdr:nvSpPr>
      <xdr:spPr>
        <a:xfrm>
          <a:off x="15324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88176</xdr:rowOff>
    </xdr:from>
    <xdr:to>
      <xdr:col>21</xdr:col>
      <xdr:colOff>212725</xdr:colOff>
      <xdr:row>38</xdr:row>
      <xdr:rowOff>18326</xdr:rowOff>
    </xdr:to>
    <xdr:sp macro="" textlink="">
      <xdr:nvSpPr>
        <xdr:cNvPr id="530" name="円/楕円 529"/>
        <xdr:cNvSpPr/>
      </xdr:nvSpPr>
      <xdr:spPr>
        <a:xfrm>
          <a:off x="14541500" y="6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34853</xdr:rowOff>
    </xdr:from>
    <xdr:ext cx="469744" cy="259045"/>
    <xdr:sp macro="" textlink="">
      <xdr:nvSpPr>
        <xdr:cNvPr id="531" name="テキスト ボックス 530"/>
        <xdr:cNvSpPr txBox="1"/>
      </xdr:nvSpPr>
      <xdr:spPr>
        <a:xfrm>
          <a:off x="14357427" y="620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5956</xdr:rowOff>
    </xdr:from>
    <xdr:to>
      <xdr:col>20</xdr:col>
      <xdr:colOff>9525</xdr:colOff>
      <xdr:row>31</xdr:row>
      <xdr:rowOff>107556</xdr:rowOff>
    </xdr:to>
    <xdr:sp macro="" textlink="">
      <xdr:nvSpPr>
        <xdr:cNvPr id="532" name="円/楕円 531"/>
        <xdr:cNvSpPr/>
      </xdr:nvSpPr>
      <xdr:spPr>
        <a:xfrm>
          <a:off x="13652500" y="53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124083</xdr:rowOff>
    </xdr:from>
    <xdr:ext cx="534377" cy="259045"/>
    <xdr:sp macro="" textlink="">
      <xdr:nvSpPr>
        <xdr:cNvPr id="533" name="テキスト ボックス 532"/>
        <xdr:cNvSpPr txBox="1"/>
      </xdr:nvSpPr>
      <xdr:spPr>
        <a:xfrm>
          <a:off x="13436111" y="509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35,677</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121819</xdr:rowOff>
    </xdr:from>
    <xdr:to>
      <xdr:col>18</xdr:col>
      <xdr:colOff>492125</xdr:colOff>
      <xdr:row>33</xdr:row>
      <xdr:rowOff>51969</xdr:rowOff>
    </xdr:to>
    <xdr:sp macro="" textlink="">
      <xdr:nvSpPr>
        <xdr:cNvPr id="534" name="円/楕円 533"/>
        <xdr:cNvSpPr/>
      </xdr:nvSpPr>
      <xdr:spPr>
        <a:xfrm>
          <a:off x="12763500" y="560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68496</xdr:rowOff>
    </xdr:from>
    <xdr:ext cx="534377" cy="259045"/>
    <xdr:sp macro="" textlink="">
      <xdr:nvSpPr>
        <xdr:cNvPr id="535" name="テキスト ボックス 534"/>
        <xdr:cNvSpPr txBox="1"/>
      </xdr:nvSpPr>
      <xdr:spPr>
        <a:xfrm>
          <a:off x="12547111" y="53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1" name="テキスト ボックス 56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4" name="テキスト ボックス 56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7" name="テキスト ボックス 56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9" name="テキスト ボックス 56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8" name="テキスト ボックス 57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0" name="テキスト ボックス 57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2" name="テキスト ボックス 58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4" name="テキスト ボックス 58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7" name="テキスト ボックス 59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5" name="テキスト ボックス 60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12179</xdr:rowOff>
    </xdr:from>
    <xdr:to>
      <xdr:col>23</xdr:col>
      <xdr:colOff>516889</xdr:colOff>
      <xdr:row>79</xdr:row>
      <xdr:rowOff>133565</xdr:rowOff>
    </xdr:to>
    <xdr:cxnSp macro="">
      <xdr:nvCxnSpPr>
        <xdr:cNvPr id="609" name="直線コネクタ 608"/>
        <xdr:cNvCxnSpPr/>
      </xdr:nvCxnSpPr>
      <xdr:spPr>
        <a:xfrm flipV="1">
          <a:off x="16317595" y="12528029"/>
          <a:ext cx="1269" cy="11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137392</xdr:rowOff>
    </xdr:from>
    <xdr:ext cx="534377" cy="259045"/>
    <xdr:sp macro="" textlink="">
      <xdr:nvSpPr>
        <xdr:cNvPr id="610" name="公債費最小値テキスト"/>
        <xdr:cNvSpPr txBox="1"/>
      </xdr:nvSpPr>
      <xdr:spPr>
        <a:xfrm>
          <a:off x="16370300" y="136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133565</xdr:rowOff>
    </xdr:from>
    <xdr:to>
      <xdr:col>23</xdr:col>
      <xdr:colOff>606425</xdr:colOff>
      <xdr:row>79</xdr:row>
      <xdr:rowOff>133565</xdr:rowOff>
    </xdr:to>
    <xdr:cxnSp macro="">
      <xdr:nvCxnSpPr>
        <xdr:cNvPr id="611" name="直線コネクタ 610"/>
        <xdr:cNvCxnSpPr/>
      </xdr:nvCxnSpPr>
      <xdr:spPr>
        <a:xfrm>
          <a:off x="16230600" y="1367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130306</xdr:rowOff>
    </xdr:from>
    <xdr:ext cx="534377" cy="259045"/>
    <xdr:sp macro="" textlink="">
      <xdr:nvSpPr>
        <xdr:cNvPr id="612" name="公債費最大値テキスト"/>
        <xdr:cNvSpPr txBox="1"/>
      </xdr:nvSpPr>
      <xdr:spPr>
        <a:xfrm>
          <a:off x="16370300" y="123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73</xdr:row>
      <xdr:rowOff>12179</xdr:rowOff>
    </xdr:from>
    <xdr:to>
      <xdr:col>23</xdr:col>
      <xdr:colOff>606425</xdr:colOff>
      <xdr:row>73</xdr:row>
      <xdr:rowOff>12179</xdr:rowOff>
    </xdr:to>
    <xdr:cxnSp macro="">
      <xdr:nvCxnSpPr>
        <xdr:cNvPr id="613" name="直線コネクタ 612"/>
        <xdr:cNvCxnSpPr/>
      </xdr:nvCxnSpPr>
      <xdr:spPr>
        <a:xfrm>
          <a:off x="16230600" y="1252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15037</xdr:rowOff>
    </xdr:from>
    <xdr:to>
      <xdr:col>23</xdr:col>
      <xdr:colOff>517525</xdr:colOff>
      <xdr:row>73</xdr:row>
      <xdr:rowOff>28867</xdr:rowOff>
    </xdr:to>
    <xdr:cxnSp macro="">
      <xdr:nvCxnSpPr>
        <xdr:cNvPr id="614" name="直線コネクタ 613"/>
        <xdr:cNvCxnSpPr/>
      </xdr:nvCxnSpPr>
      <xdr:spPr>
        <a:xfrm flipV="1">
          <a:off x="15481300" y="12530887"/>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130269</xdr:rowOff>
    </xdr:from>
    <xdr:ext cx="534377" cy="259045"/>
    <xdr:sp macro="" textlink="">
      <xdr:nvSpPr>
        <xdr:cNvPr id="615" name="公債費平均値テキスト"/>
        <xdr:cNvSpPr txBox="1"/>
      </xdr:nvSpPr>
      <xdr:spPr>
        <a:xfrm>
          <a:off x="16370300" y="12989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151842</xdr:rowOff>
    </xdr:from>
    <xdr:to>
      <xdr:col>23</xdr:col>
      <xdr:colOff>568325</xdr:colOff>
      <xdr:row>76</xdr:row>
      <xdr:rowOff>81992</xdr:rowOff>
    </xdr:to>
    <xdr:sp macro="" textlink="">
      <xdr:nvSpPr>
        <xdr:cNvPr id="616" name="フローチャート : 判断 615"/>
        <xdr:cNvSpPr/>
      </xdr:nvSpPr>
      <xdr:spPr>
        <a:xfrm>
          <a:off x="162687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98209</xdr:rowOff>
    </xdr:from>
    <xdr:to>
      <xdr:col>22</xdr:col>
      <xdr:colOff>365125</xdr:colOff>
      <xdr:row>73</xdr:row>
      <xdr:rowOff>28867</xdr:rowOff>
    </xdr:to>
    <xdr:cxnSp macro="">
      <xdr:nvCxnSpPr>
        <xdr:cNvPr id="617" name="直線コネクタ 616"/>
        <xdr:cNvCxnSpPr/>
      </xdr:nvCxnSpPr>
      <xdr:spPr>
        <a:xfrm>
          <a:off x="14592300" y="12099709"/>
          <a:ext cx="889000" cy="4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152908</xdr:rowOff>
    </xdr:from>
    <xdr:to>
      <xdr:col>22</xdr:col>
      <xdr:colOff>415925</xdr:colOff>
      <xdr:row>75</xdr:row>
      <xdr:rowOff>83058</xdr:rowOff>
    </xdr:to>
    <xdr:sp macro="" textlink="">
      <xdr:nvSpPr>
        <xdr:cNvPr id="618" name="フローチャート : 判断 617"/>
        <xdr:cNvSpPr/>
      </xdr:nvSpPr>
      <xdr:spPr>
        <a:xfrm>
          <a:off x="15430500" y="1284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74185</xdr:rowOff>
    </xdr:from>
    <xdr:ext cx="534377" cy="259045"/>
    <xdr:sp macro="" textlink="">
      <xdr:nvSpPr>
        <xdr:cNvPr id="619" name="テキスト ボックス 618"/>
        <xdr:cNvSpPr txBox="1"/>
      </xdr:nvSpPr>
      <xdr:spPr>
        <a:xfrm>
          <a:off x="15214111" y="1293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98209</xdr:rowOff>
    </xdr:from>
    <xdr:to>
      <xdr:col>21</xdr:col>
      <xdr:colOff>161925</xdr:colOff>
      <xdr:row>71</xdr:row>
      <xdr:rowOff>46241</xdr:rowOff>
    </xdr:to>
    <xdr:cxnSp macro="">
      <xdr:nvCxnSpPr>
        <xdr:cNvPr id="620" name="直線コネクタ 619"/>
        <xdr:cNvCxnSpPr/>
      </xdr:nvCxnSpPr>
      <xdr:spPr>
        <a:xfrm flipV="1">
          <a:off x="13703300" y="12099709"/>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65050</xdr:rowOff>
    </xdr:from>
    <xdr:to>
      <xdr:col>21</xdr:col>
      <xdr:colOff>212725</xdr:colOff>
      <xdr:row>75</xdr:row>
      <xdr:rowOff>166650</xdr:rowOff>
    </xdr:to>
    <xdr:sp macro="" textlink="">
      <xdr:nvSpPr>
        <xdr:cNvPr id="621" name="フローチャート : 判断 620"/>
        <xdr:cNvSpPr/>
      </xdr:nvSpPr>
      <xdr:spPr>
        <a:xfrm>
          <a:off x="14541500" y="1292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157776</xdr:rowOff>
    </xdr:from>
    <xdr:ext cx="534377" cy="259045"/>
    <xdr:sp macro="" textlink="">
      <xdr:nvSpPr>
        <xdr:cNvPr id="622" name="テキスト ボックス 621"/>
        <xdr:cNvSpPr txBox="1"/>
      </xdr:nvSpPr>
      <xdr:spPr>
        <a:xfrm>
          <a:off x="14325111" y="130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154825</xdr:rowOff>
    </xdr:from>
    <xdr:to>
      <xdr:col>19</xdr:col>
      <xdr:colOff>644525</xdr:colOff>
      <xdr:row>71</xdr:row>
      <xdr:rowOff>46241</xdr:rowOff>
    </xdr:to>
    <xdr:cxnSp macro="">
      <xdr:nvCxnSpPr>
        <xdr:cNvPr id="623" name="直線コネクタ 622"/>
        <xdr:cNvCxnSpPr/>
      </xdr:nvCxnSpPr>
      <xdr:spPr>
        <a:xfrm>
          <a:off x="12814300" y="1215632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40666</xdr:rowOff>
    </xdr:from>
    <xdr:to>
      <xdr:col>20</xdr:col>
      <xdr:colOff>9525</xdr:colOff>
      <xdr:row>75</xdr:row>
      <xdr:rowOff>142266</xdr:rowOff>
    </xdr:to>
    <xdr:sp macro="" textlink="">
      <xdr:nvSpPr>
        <xdr:cNvPr id="624" name="フローチャート : 判断 623"/>
        <xdr:cNvSpPr/>
      </xdr:nvSpPr>
      <xdr:spPr>
        <a:xfrm>
          <a:off x="13652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133393</xdr:rowOff>
    </xdr:from>
    <xdr:ext cx="534377" cy="259045"/>
    <xdr:sp macro="" textlink="">
      <xdr:nvSpPr>
        <xdr:cNvPr id="625" name="テキスト ボックス 624"/>
        <xdr:cNvSpPr txBox="1"/>
      </xdr:nvSpPr>
      <xdr:spPr>
        <a:xfrm>
          <a:off x="13436111" y="129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17387</xdr:rowOff>
    </xdr:from>
    <xdr:to>
      <xdr:col>18</xdr:col>
      <xdr:colOff>492125</xdr:colOff>
      <xdr:row>75</xdr:row>
      <xdr:rowOff>118987</xdr:rowOff>
    </xdr:to>
    <xdr:sp macro="" textlink="">
      <xdr:nvSpPr>
        <xdr:cNvPr id="626" name="フローチャート : 判断 625"/>
        <xdr:cNvSpPr/>
      </xdr:nvSpPr>
      <xdr:spPr>
        <a:xfrm>
          <a:off x="12763500" y="12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110114</xdr:rowOff>
    </xdr:from>
    <xdr:ext cx="534377" cy="259045"/>
    <xdr:sp macro="" textlink="">
      <xdr:nvSpPr>
        <xdr:cNvPr id="627" name="テキスト ボックス 626"/>
        <xdr:cNvSpPr txBox="1"/>
      </xdr:nvSpPr>
      <xdr:spPr>
        <a:xfrm>
          <a:off x="12547111" y="129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135687</xdr:rowOff>
    </xdr:from>
    <xdr:to>
      <xdr:col>23</xdr:col>
      <xdr:colOff>568325</xdr:colOff>
      <xdr:row>73</xdr:row>
      <xdr:rowOff>65837</xdr:rowOff>
    </xdr:to>
    <xdr:sp macro="" textlink="">
      <xdr:nvSpPr>
        <xdr:cNvPr id="633" name="円/楕円 632"/>
        <xdr:cNvSpPr/>
      </xdr:nvSpPr>
      <xdr:spPr>
        <a:xfrm>
          <a:off x="16268700" y="124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85857</xdr:rowOff>
    </xdr:from>
    <xdr:ext cx="534377" cy="259045"/>
    <xdr:sp macro="" textlink="">
      <xdr:nvSpPr>
        <xdr:cNvPr id="634" name="公債費該当値テキスト"/>
        <xdr:cNvSpPr txBox="1"/>
      </xdr:nvSpPr>
      <xdr:spPr>
        <a:xfrm>
          <a:off x="16370300" y="124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149517</xdr:rowOff>
    </xdr:from>
    <xdr:to>
      <xdr:col>22</xdr:col>
      <xdr:colOff>415925</xdr:colOff>
      <xdr:row>73</xdr:row>
      <xdr:rowOff>79667</xdr:rowOff>
    </xdr:to>
    <xdr:sp macro="" textlink="">
      <xdr:nvSpPr>
        <xdr:cNvPr id="635" name="円/楕円 634"/>
        <xdr:cNvSpPr/>
      </xdr:nvSpPr>
      <xdr:spPr>
        <a:xfrm>
          <a:off x="15430500" y="124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96194</xdr:rowOff>
    </xdr:from>
    <xdr:ext cx="534377" cy="259045"/>
    <xdr:sp macro="" textlink="">
      <xdr:nvSpPr>
        <xdr:cNvPr id="636" name="テキスト ボックス 635"/>
        <xdr:cNvSpPr txBox="1"/>
      </xdr:nvSpPr>
      <xdr:spPr>
        <a:xfrm>
          <a:off x="15214111" y="122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57,409</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47409</xdr:rowOff>
    </xdr:from>
    <xdr:to>
      <xdr:col>21</xdr:col>
      <xdr:colOff>212725</xdr:colOff>
      <xdr:row>70</xdr:row>
      <xdr:rowOff>149009</xdr:rowOff>
    </xdr:to>
    <xdr:sp macro="" textlink="">
      <xdr:nvSpPr>
        <xdr:cNvPr id="637" name="円/楕円 636"/>
        <xdr:cNvSpPr/>
      </xdr:nvSpPr>
      <xdr:spPr>
        <a:xfrm>
          <a:off x="14541500" y="120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165536</xdr:rowOff>
    </xdr:from>
    <xdr:ext cx="534377" cy="259045"/>
    <xdr:sp macro="" textlink="">
      <xdr:nvSpPr>
        <xdr:cNvPr id="638" name="テキスト ボックス 637"/>
        <xdr:cNvSpPr txBox="1"/>
      </xdr:nvSpPr>
      <xdr:spPr>
        <a:xfrm>
          <a:off x="14325111" y="1182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69,089</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166891</xdr:rowOff>
    </xdr:from>
    <xdr:to>
      <xdr:col>20</xdr:col>
      <xdr:colOff>9525</xdr:colOff>
      <xdr:row>71</xdr:row>
      <xdr:rowOff>97041</xdr:rowOff>
    </xdr:to>
    <xdr:sp macro="" textlink="">
      <xdr:nvSpPr>
        <xdr:cNvPr id="639" name="円/楕円 638"/>
        <xdr:cNvSpPr/>
      </xdr:nvSpPr>
      <xdr:spPr>
        <a:xfrm>
          <a:off x="13652500" y="121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113568</xdr:rowOff>
    </xdr:from>
    <xdr:ext cx="534377" cy="259045"/>
    <xdr:sp macro="" textlink="">
      <xdr:nvSpPr>
        <xdr:cNvPr id="640" name="テキスト ボックス 639"/>
        <xdr:cNvSpPr txBox="1"/>
      </xdr:nvSpPr>
      <xdr:spPr>
        <a:xfrm>
          <a:off x="13436111" y="119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104025</xdr:rowOff>
    </xdr:from>
    <xdr:to>
      <xdr:col>18</xdr:col>
      <xdr:colOff>492125</xdr:colOff>
      <xdr:row>71</xdr:row>
      <xdr:rowOff>34175</xdr:rowOff>
    </xdr:to>
    <xdr:sp macro="" textlink="">
      <xdr:nvSpPr>
        <xdr:cNvPr id="641" name="円/楕円 640"/>
        <xdr:cNvSpPr/>
      </xdr:nvSpPr>
      <xdr:spPr>
        <a:xfrm>
          <a:off x="12763500" y="12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50702</xdr:rowOff>
    </xdr:from>
    <xdr:ext cx="534377" cy="259045"/>
    <xdr:sp macro="" textlink="">
      <xdr:nvSpPr>
        <xdr:cNvPr id="642" name="テキスト ボックス 641"/>
        <xdr:cNvSpPr txBox="1"/>
      </xdr:nvSpPr>
      <xdr:spPr>
        <a:xfrm>
          <a:off x="12547111" y="1188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4" name="テキスト ボックス 66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68" name="直線コネクタ 667"/>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69"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70" name="直線コネクタ 669"/>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71"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2" name="直線コネクタ 671"/>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70630</xdr:rowOff>
    </xdr:from>
    <xdr:to>
      <xdr:col>23</xdr:col>
      <xdr:colOff>517525</xdr:colOff>
      <xdr:row>97</xdr:row>
      <xdr:rowOff>18509</xdr:rowOff>
    </xdr:to>
    <xdr:cxnSp macro="">
      <xdr:nvCxnSpPr>
        <xdr:cNvPr id="673" name="直線コネクタ 672"/>
        <xdr:cNvCxnSpPr/>
      </xdr:nvCxnSpPr>
      <xdr:spPr>
        <a:xfrm>
          <a:off x="15481300" y="16358380"/>
          <a:ext cx="838200" cy="29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34543</xdr:rowOff>
    </xdr:from>
    <xdr:ext cx="534377" cy="259045"/>
    <xdr:sp macro="" textlink="">
      <xdr:nvSpPr>
        <xdr:cNvPr id="674" name="積立金平均値テキスト"/>
        <xdr:cNvSpPr txBox="1"/>
      </xdr:nvSpPr>
      <xdr:spPr>
        <a:xfrm>
          <a:off x="16370300" y="16322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5" name="フローチャート : 判断 674"/>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70630</xdr:rowOff>
    </xdr:from>
    <xdr:to>
      <xdr:col>22</xdr:col>
      <xdr:colOff>365125</xdr:colOff>
      <xdr:row>98</xdr:row>
      <xdr:rowOff>38267</xdr:rowOff>
    </xdr:to>
    <xdr:cxnSp macro="">
      <xdr:nvCxnSpPr>
        <xdr:cNvPr id="676" name="直線コネクタ 675"/>
        <xdr:cNvCxnSpPr/>
      </xdr:nvCxnSpPr>
      <xdr:spPr>
        <a:xfrm flipV="1">
          <a:off x="14592300" y="16358380"/>
          <a:ext cx="889000" cy="48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117247</xdr:rowOff>
    </xdr:from>
    <xdr:to>
      <xdr:col>22</xdr:col>
      <xdr:colOff>415925</xdr:colOff>
      <xdr:row>96</xdr:row>
      <xdr:rowOff>47397</xdr:rowOff>
    </xdr:to>
    <xdr:sp macro="" textlink="">
      <xdr:nvSpPr>
        <xdr:cNvPr id="677" name="フローチャート : 判断 676"/>
        <xdr:cNvSpPr/>
      </xdr:nvSpPr>
      <xdr:spPr>
        <a:xfrm>
          <a:off x="15430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38524</xdr:rowOff>
    </xdr:from>
    <xdr:ext cx="534377" cy="259045"/>
    <xdr:sp macro="" textlink="">
      <xdr:nvSpPr>
        <xdr:cNvPr id="678" name="テキスト ボックス 677"/>
        <xdr:cNvSpPr txBox="1"/>
      </xdr:nvSpPr>
      <xdr:spPr>
        <a:xfrm>
          <a:off x="15214111" y="16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84607</xdr:rowOff>
    </xdr:from>
    <xdr:to>
      <xdr:col>21</xdr:col>
      <xdr:colOff>161925</xdr:colOff>
      <xdr:row>98</xdr:row>
      <xdr:rowOff>38267</xdr:rowOff>
    </xdr:to>
    <xdr:cxnSp macro="">
      <xdr:nvCxnSpPr>
        <xdr:cNvPr id="679" name="直線コネクタ 678"/>
        <xdr:cNvCxnSpPr/>
      </xdr:nvCxnSpPr>
      <xdr:spPr>
        <a:xfrm>
          <a:off x="13703300" y="16372357"/>
          <a:ext cx="889000" cy="46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80" name="フローチャート : 判断 679"/>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80415</xdr:rowOff>
    </xdr:from>
    <xdr:ext cx="534377" cy="259045"/>
    <xdr:sp macro="" textlink="">
      <xdr:nvSpPr>
        <xdr:cNvPr id="681" name="テキスト ボックス 680"/>
        <xdr:cNvSpPr txBox="1"/>
      </xdr:nvSpPr>
      <xdr:spPr>
        <a:xfrm>
          <a:off x="14325111" y="16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154102</xdr:rowOff>
    </xdr:from>
    <xdr:to>
      <xdr:col>19</xdr:col>
      <xdr:colOff>644525</xdr:colOff>
      <xdr:row>95</xdr:row>
      <xdr:rowOff>84607</xdr:rowOff>
    </xdr:to>
    <xdr:cxnSp macro="">
      <xdr:nvCxnSpPr>
        <xdr:cNvPr id="682" name="直線コネクタ 681"/>
        <xdr:cNvCxnSpPr/>
      </xdr:nvCxnSpPr>
      <xdr:spPr>
        <a:xfrm>
          <a:off x="12814300" y="15927502"/>
          <a:ext cx="889000" cy="4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3" name="フローチャート : 判断 682"/>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90905</xdr:rowOff>
    </xdr:from>
    <xdr:ext cx="534377" cy="259045"/>
    <xdr:sp macro="" textlink="">
      <xdr:nvSpPr>
        <xdr:cNvPr id="684" name="テキスト ボックス 683"/>
        <xdr:cNvSpPr txBox="1"/>
      </xdr:nvSpPr>
      <xdr:spPr>
        <a:xfrm>
          <a:off x="13436111" y="165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5" name="フローチャート : 判断 684"/>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115006</xdr:rowOff>
    </xdr:from>
    <xdr:ext cx="534377" cy="259045"/>
    <xdr:sp macro="" textlink="">
      <xdr:nvSpPr>
        <xdr:cNvPr id="686" name="テキスト ボックス 685"/>
        <xdr:cNvSpPr txBox="1"/>
      </xdr:nvSpPr>
      <xdr:spPr>
        <a:xfrm>
          <a:off x="12547111" y="165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139159</xdr:rowOff>
    </xdr:from>
    <xdr:to>
      <xdr:col>23</xdr:col>
      <xdr:colOff>568325</xdr:colOff>
      <xdr:row>97</xdr:row>
      <xdr:rowOff>69309</xdr:rowOff>
    </xdr:to>
    <xdr:sp macro="" textlink="">
      <xdr:nvSpPr>
        <xdr:cNvPr id="692" name="円/楕円 691"/>
        <xdr:cNvSpPr/>
      </xdr:nvSpPr>
      <xdr:spPr>
        <a:xfrm>
          <a:off x="16268700" y="165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117586</xdr:rowOff>
    </xdr:from>
    <xdr:ext cx="534377" cy="259045"/>
    <xdr:sp macro="" textlink="">
      <xdr:nvSpPr>
        <xdr:cNvPr id="693" name="積立金該当値テキスト"/>
        <xdr:cNvSpPr txBox="1"/>
      </xdr:nvSpPr>
      <xdr:spPr>
        <a:xfrm>
          <a:off x="16370300" y="165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19830</xdr:rowOff>
    </xdr:from>
    <xdr:to>
      <xdr:col>22</xdr:col>
      <xdr:colOff>415925</xdr:colOff>
      <xdr:row>95</xdr:row>
      <xdr:rowOff>121430</xdr:rowOff>
    </xdr:to>
    <xdr:sp macro="" textlink="">
      <xdr:nvSpPr>
        <xdr:cNvPr id="694" name="円/楕円 693"/>
        <xdr:cNvSpPr/>
      </xdr:nvSpPr>
      <xdr:spPr>
        <a:xfrm>
          <a:off x="15430500" y="163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137957</xdr:rowOff>
    </xdr:from>
    <xdr:ext cx="534377" cy="259045"/>
    <xdr:sp macro="" textlink="">
      <xdr:nvSpPr>
        <xdr:cNvPr id="695" name="テキスト ボックス 694"/>
        <xdr:cNvSpPr txBox="1"/>
      </xdr:nvSpPr>
      <xdr:spPr>
        <a:xfrm>
          <a:off x="15214111" y="160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158917</xdr:rowOff>
    </xdr:from>
    <xdr:to>
      <xdr:col>21</xdr:col>
      <xdr:colOff>212725</xdr:colOff>
      <xdr:row>98</xdr:row>
      <xdr:rowOff>89067</xdr:rowOff>
    </xdr:to>
    <xdr:sp macro="" textlink="">
      <xdr:nvSpPr>
        <xdr:cNvPr id="696" name="円/楕円 695"/>
        <xdr:cNvSpPr/>
      </xdr:nvSpPr>
      <xdr:spPr>
        <a:xfrm>
          <a:off x="14541500" y="1678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80194</xdr:rowOff>
    </xdr:from>
    <xdr:ext cx="469744" cy="259045"/>
    <xdr:sp macro="" textlink="">
      <xdr:nvSpPr>
        <xdr:cNvPr id="697" name="テキスト ボックス 696"/>
        <xdr:cNvSpPr txBox="1"/>
      </xdr:nvSpPr>
      <xdr:spPr>
        <a:xfrm>
          <a:off x="14357427" y="1688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33807</xdr:rowOff>
    </xdr:from>
    <xdr:to>
      <xdr:col>20</xdr:col>
      <xdr:colOff>9525</xdr:colOff>
      <xdr:row>95</xdr:row>
      <xdr:rowOff>135407</xdr:rowOff>
    </xdr:to>
    <xdr:sp macro="" textlink="">
      <xdr:nvSpPr>
        <xdr:cNvPr id="698" name="円/楕円 697"/>
        <xdr:cNvSpPr/>
      </xdr:nvSpPr>
      <xdr:spPr>
        <a:xfrm>
          <a:off x="13652500" y="163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151934</xdr:rowOff>
    </xdr:from>
    <xdr:ext cx="534377" cy="259045"/>
    <xdr:sp macro="" textlink="">
      <xdr:nvSpPr>
        <xdr:cNvPr id="699" name="テキスト ボックス 698"/>
        <xdr:cNvSpPr txBox="1"/>
      </xdr:nvSpPr>
      <xdr:spPr>
        <a:xfrm>
          <a:off x="13436111" y="160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103302</xdr:rowOff>
    </xdr:from>
    <xdr:to>
      <xdr:col>18</xdr:col>
      <xdr:colOff>492125</xdr:colOff>
      <xdr:row>93</xdr:row>
      <xdr:rowOff>33452</xdr:rowOff>
    </xdr:to>
    <xdr:sp macro="" textlink="">
      <xdr:nvSpPr>
        <xdr:cNvPr id="700" name="円/楕円 699"/>
        <xdr:cNvSpPr/>
      </xdr:nvSpPr>
      <xdr:spPr>
        <a:xfrm>
          <a:off x="12763500" y="158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49979</xdr:rowOff>
    </xdr:from>
    <xdr:ext cx="534377" cy="259045"/>
    <xdr:sp macro="" textlink="">
      <xdr:nvSpPr>
        <xdr:cNvPr id="701" name="テキスト ボックス 700"/>
        <xdr:cNvSpPr txBox="1"/>
      </xdr:nvSpPr>
      <xdr:spPr>
        <a:xfrm>
          <a:off x="12547111" y="156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5" name="テキスト ボックス 71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116657</xdr:rowOff>
    </xdr:from>
    <xdr:to>
      <xdr:col>32</xdr:col>
      <xdr:colOff>186689</xdr:colOff>
      <xdr:row>38</xdr:row>
      <xdr:rowOff>139700</xdr:rowOff>
    </xdr:to>
    <xdr:cxnSp macro="">
      <xdr:nvCxnSpPr>
        <xdr:cNvPr id="723" name="直線コネクタ 722"/>
        <xdr:cNvCxnSpPr/>
      </xdr:nvCxnSpPr>
      <xdr:spPr>
        <a:xfrm flipV="1">
          <a:off x="22159595" y="5603057"/>
          <a:ext cx="1269" cy="105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63334</xdr:rowOff>
    </xdr:from>
    <xdr:ext cx="534377" cy="259045"/>
    <xdr:sp macro="" textlink="">
      <xdr:nvSpPr>
        <xdr:cNvPr id="726" name="投資及び出資金最大値テキスト"/>
        <xdr:cNvSpPr txBox="1"/>
      </xdr:nvSpPr>
      <xdr:spPr>
        <a:xfrm>
          <a:off x="22212300" y="53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32</xdr:row>
      <xdr:rowOff>116657</xdr:rowOff>
    </xdr:from>
    <xdr:to>
      <xdr:col>32</xdr:col>
      <xdr:colOff>276225</xdr:colOff>
      <xdr:row>32</xdr:row>
      <xdr:rowOff>116657</xdr:rowOff>
    </xdr:to>
    <xdr:cxnSp macro="">
      <xdr:nvCxnSpPr>
        <xdr:cNvPr id="727" name="直線コネクタ 726"/>
        <xdr:cNvCxnSpPr/>
      </xdr:nvCxnSpPr>
      <xdr:spPr>
        <a:xfrm>
          <a:off x="22072600" y="560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60330</xdr:rowOff>
    </xdr:from>
    <xdr:to>
      <xdr:col>32</xdr:col>
      <xdr:colOff>187325</xdr:colOff>
      <xdr:row>32</xdr:row>
      <xdr:rowOff>170790</xdr:rowOff>
    </xdr:to>
    <xdr:cxnSp macro="">
      <xdr:nvCxnSpPr>
        <xdr:cNvPr id="728" name="直線コネクタ 727"/>
        <xdr:cNvCxnSpPr/>
      </xdr:nvCxnSpPr>
      <xdr:spPr>
        <a:xfrm>
          <a:off x="21323300" y="5375280"/>
          <a:ext cx="838200" cy="28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154744</xdr:rowOff>
    </xdr:from>
    <xdr:ext cx="469744" cy="259045"/>
    <xdr:sp macro="" textlink="">
      <xdr:nvSpPr>
        <xdr:cNvPr id="729" name="投資及び出資金平均値テキスト"/>
        <xdr:cNvSpPr txBox="1"/>
      </xdr:nvSpPr>
      <xdr:spPr>
        <a:xfrm>
          <a:off x="22212300" y="632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4867</xdr:rowOff>
    </xdr:from>
    <xdr:to>
      <xdr:col>32</xdr:col>
      <xdr:colOff>238125</xdr:colOff>
      <xdr:row>37</xdr:row>
      <xdr:rowOff>106467</xdr:rowOff>
    </xdr:to>
    <xdr:sp macro="" textlink="">
      <xdr:nvSpPr>
        <xdr:cNvPr id="730" name="フローチャート : 判断 729"/>
        <xdr:cNvSpPr/>
      </xdr:nvSpPr>
      <xdr:spPr>
        <a:xfrm>
          <a:off x="22110700" y="634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72675</xdr:rowOff>
    </xdr:from>
    <xdr:to>
      <xdr:col>31</xdr:col>
      <xdr:colOff>34925</xdr:colOff>
      <xdr:row>31</xdr:row>
      <xdr:rowOff>60330</xdr:rowOff>
    </xdr:to>
    <xdr:cxnSp macro="">
      <xdr:nvCxnSpPr>
        <xdr:cNvPr id="731" name="直線コネクタ 730"/>
        <xdr:cNvCxnSpPr/>
      </xdr:nvCxnSpPr>
      <xdr:spPr>
        <a:xfrm>
          <a:off x="20434300" y="5216175"/>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55159</xdr:rowOff>
    </xdr:from>
    <xdr:to>
      <xdr:col>31</xdr:col>
      <xdr:colOff>85725</xdr:colOff>
      <xdr:row>37</xdr:row>
      <xdr:rowOff>156759</xdr:rowOff>
    </xdr:to>
    <xdr:sp macro="" textlink="">
      <xdr:nvSpPr>
        <xdr:cNvPr id="732" name="フローチャート : 判断 731"/>
        <xdr:cNvSpPr/>
      </xdr:nvSpPr>
      <xdr:spPr>
        <a:xfrm>
          <a:off x="21272500" y="639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147886</xdr:rowOff>
    </xdr:from>
    <xdr:ext cx="469744" cy="259045"/>
    <xdr:sp macro="" textlink="">
      <xdr:nvSpPr>
        <xdr:cNvPr id="733" name="テキスト ボックス 732"/>
        <xdr:cNvSpPr txBox="1"/>
      </xdr:nvSpPr>
      <xdr:spPr>
        <a:xfrm>
          <a:off x="21088427" y="649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72675</xdr:rowOff>
    </xdr:from>
    <xdr:to>
      <xdr:col>29</xdr:col>
      <xdr:colOff>517525</xdr:colOff>
      <xdr:row>35</xdr:row>
      <xdr:rowOff>116749</xdr:rowOff>
    </xdr:to>
    <xdr:cxnSp macro="">
      <xdr:nvCxnSpPr>
        <xdr:cNvPr id="734" name="直線コネクタ 733"/>
        <xdr:cNvCxnSpPr/>
      </xdr:nvCxnSpPr>
      <xdr:spPr>
        <a:xfrm flipV="1">
          <a:off x="19545300" y="5216175"/>
          <a:ext cx="889000" cy="90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110754</xdr:rowOff>
    </xdr:from>
    <xdr:to>
      <xdr:col>29</xdr:col>
      <xdr:colOff>568325</xdr:colOff>
      <xdr:row>38</xdr:row>
      <xdr:rowOff>40904</xdr:rowOff>
    </xdr:to>
    <xdr:sp macro="" textlink="">
      <xdr:nvSpPr>
        <xdr:cNvPr id="735" name="フローチャート : 判断 734"/>
        <xdr:cNvSpPr/>
      </xdr:nvSpPr>
      <xdr:spPr>
        <a:xfrm>
          <a:off x="20383500" y="645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32031</xdr:rowOff>
    </xdr:from>
    <xdr:ext cx="469744" cy="259045"/>
    <xdr:sp macro="" textlink="">
      <xdr:nvSpPr>
        <xdr:cNvPr id="736" name="テキスト ボックス 735"/>
        <xdr:cNvSpPr txBox="1"/>
      </xdr:nvSpPr>
      <xdr:spPr>
        <a:xfrm>
          <a:off x="20199427" y="65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52466</xdr:rowOff>
    </xdr:from>
    <xdr:to>
      <xdr:col>28</xdr:col>
      <xdr:colOff>314325</xdr:colOff>
      <xdr:row>35</xdr:row>
      <xdr:rowOff>116749</xdr:rowOff>
    </xdr:to>
    <xdr:cxnSp macro="">
      <xdr:nvCxnSpPr>
        <xdr:cNvPr id="737" name="直線コネクタ 736"/>
        <xdr:cNvCxnSpPr/>
      </xdr:nvCxnSpPr>
      <xdr:spPr>
        <a:xfrm>
          <a:off x="18656300" y="5881766"/>
          <a:ext cx="889000" cy="23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131968</xdr:rowOff>
    </xdr:from>
    <xdr:to>
      <xdr:col>28</xdr:col>
      <xdr:colOff>365125</xdr:colOff>
      <xdr:row>38</xdr:row>
      <xdr:rowOff>62119</xdr:rowOff>
    </xdr:to>
    <xdr:sp macro="" textlink="">
      <xdr:nvSpPr>
        <xdr:cNvPr id="738" name="フローチャート : 判断 737"/>
        <xdr:cNvSpPr/>
      </xdr:nvSpPr>
      <xdr:spPr>
        <a:xfrm>
          <a:off x="19494500" y="6475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53245</xdr:rowOff>
    </xdr:from>
    <xdr:ext cx="469744" cy="259045"/>
    <xdr:sp macro="" textlink="">
      <xdr:nvSpPr>
        <xdr:cNvPr id="739" name="テキスト ボックス 738"/>
        <xdr:cNvSpPr txBox="1"/>
      </xdr:nvSpPr>
      <xdr:spPr>
        <a:xfrm>
          <a:off x="19310427" y="656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121636</xdr:rowOff>
    </xdr:from>
    <xdr:to>
      <xdr:col>27</xdr:col>
      <xdr:colOff>161925</xdr:colOff>
      <xdr:row>38</xdr:row>
      <xdr:rowOff>51786</xdr:rowOff>
    </xdr:to>
    <xdr:sp macro="" textlink="">
      <xdr:nvSpPr>
        <xdr:cNvPr id="740" name="フローチャート : 判断 739"/>
        <xdr:cNvSpPr/>
      </xdr:nvSpPr>
      <xdr:spPr>
        <a:xfrm>
          <a:off x="18605500" y="646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42912</xdr:rowOff>
    </xdr:from>
    <xdr:ext cx="469744" cy="259045"/>
    <xdr:sp macro="" textlink="">
      <xdr:nvSpPr>
        <xdr:cNvPr id="741" name="テキスト ボックス 740"/>
        <xdr:cNvSpPr txBox="1"/>
      </xdr:nvSpPr>
      <xdr:spPr>
        <a:xfrm>
          <a:off x="18421427" y="655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119990</xdr:rowOff>
    </xdr:from>
    <xdr:to>
      <xdr:col>32</xdr:col>
      <xdr:colOff>238125</xdr:colOff>
      <xdr:row>33</xdr:row>
      <xdr:rowOff>50140</xdr:rowOff>
    </xdr:to>
    <xdr:sp macro="" textlink="">
      <xdr:nvSpPr>
        <xdr:cNvPr id="747" name="円/楕円 746"/>
        <xdr:cNvSpPr/>
      </xdr:nvSpPr>
      <xdr:spPr>
        <a:xfrm>
          <a:off x="22110700" y="56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34917</xdr:rowOff>
    </xdr:from>
    <xdr:ext cx="534377" cy="259045"/>
    <xdr:sp macro="" textlink="">
      <xdr:nvSpPr>
        <xdr:cNvPr id="748" name="投資及び出資金該当値テキスト"/>
        <xdr:cNvSpPr txBox="1"/>
      </xdr:nvSpPr>
      <xdr:spPr>
        <a:xfrm>
          <a:off x="22212300" y="552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9530</xdr:rowOff>
    </xdr:from>
    <xdr:to>
      <xdr:col>31</xdr:col>
      <xdr:colOff>85725</xdr:colOff>
      <xdr:row>31</xdr:row>
      <xdr:rowOff>111130</xdr:rowOff>
    </xdr:to>
    <xdr:sp macro="" textlink="">
      <xdr:nvSpPr>
        <xdr:cNvPr id="749" name="円/楕円 748"/>
        <xdr:cNvSpPr/>
      </xdr:nvSpPr>
      <xdr:spPr>
        <a:xfrm>
          <a:off x="21272500" y="53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127657</xdr:rowOff>
    </xdr:from>
    <xdr:ext cx="534377" cy="259045"/>
    <xdr:sp macro="" textlink="">
      <xdr:nvSpPr>
        <xdr:cNvPr id="750" name="テキスト ボックス 749"/>
        <xdr:cNvSpPr txBox="1"/>
      </xdr:nvSpPr>
      <xdr:spPr>
        <a:xfrm>
          <a:off x="21056111" y="50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21875</xdr:rowOff>
    </xdr:from>
    <xdr:to>
      <xdr:col>29</xdr:col>
      <xdr:colOff>568325</xdr:colOff>
      <xdr:row>30</xdr:row>
      <xdr:rowOff>123475</xdr:rowOff>
    </xdr:to>
    <xdr:sp macro="" textlink="">
      <xdr:nvSpPr>
        <xdr:cNvPr id="751" name="円/楕円 750"/>
        <xdr:cNvSpPr/>
      </xdr:nvSpPr>
      <xdr:spPr>
        <a:xfrm>
          <a:off x="20383500" y="51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140002</xdr:rowOff>
    </xdr:from>
    <xdr:ext cx="534377" cy="259045"/>
    <xdr:sp macro="" textlink="">
      <xdr:nvSpPr>
        <xdr:cNvPr id="752" name="テキスト ボックス 751"/>
        <xdr:cNvSpPr txBox="1"/>
      </xdr:nvSpPr>
      <xdr:spPr>
        <a:xfrm>
          <a:off x="20167111" y="4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65949</xdr:rowOff>
    </xdr:from>
    <xdr:to>
      <xdr:col>28</xdr:col>
      <xdr:colOff>365125</xdr:colOff>
      <xdr:row>35</xdr:row>
      <xdr:rowOff>167549</xdr:rowOff>
    </xdr:to>
    <xdr:sp macro="" textlink="">
      <xdr:nvSpPr>
        <xdr:cNvPr id="753" name="円/楕円 752"/>
        <xdr:cNvSpPr/>
      </xdr:nvSpPr>
      <xdr:spPr>
        <a:xfrm>
          <a:off x="19494500" y="60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12626</xdr:rowOff>
    </xdr:from>
    <xdr:ext cx="469744" cy="259045"/>
    <xdr:sp macro="" textlink="">
      <xdr:nvSpPr>
        <xdr:cNvPr id="754" name="テキスト ボックス 753"/>
        <xdr:cNvSpPr txBox="1"/>
      </xdr:nvSpPr>
      <xdr:spPr>
        <a:xfrm>
          <a:off x="19310427" y="584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1666</xdr:rowOff>
    </xdr:from>
    <xdr:to>
      <xdr:col>27</xdr:col>
      <xdr:colOff>161925</xdr:colOff>
      <xdr:row>34</xdr:row>
      <xdr:rowOff>103266</xdr:rowOff>
    </xdr:to>
    <xdr:sp macro="" textlink="">
      <xdr:nvSpPr>
        <xdr:cNvPr id="755" name="円/楕円 754"/>
        <xdr:cNvSpPr/>
      </xdr:nvSpPr>
      <xdr:spPr>
        <a:xfrm>
          <a:off x="18605500" y="58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119793</xdr:rowOff>
    </xdr:from>
    <xdr:ext cx="469744" cy="259045"/>
    <xdr:sp macro="" textlink="">
      <xdr:nvSpPr>
        <xdr:cNvPr id="756" name="テキスト ボックス 755"/>
        <xdr:cNvSpPr txBox="1"/>
      </xdr:nvSpPr>
      <xdr:spPr>
        <a:xfrm>
          <a:off x="18421427" y="56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78" name="直線コネクタ 777"/>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79"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80" name="直線コネクタ 779"/>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1"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2" name="直線コネクタ 781"/>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10678</xdr:rowOff>
    </xdr:from>
    <xdr:to>
      <xdr:col>32</xdr:col>
      <xdr:colOff>187325</xdr:colOff>
      <xdr:row>57</xdr:row>
      <xdr:rowOff>80127</xdr:rowOff>
    </xdr:to>
    <xdr:cxnSp macro="">
      <xdr:nvCxnSpPr>
        <xdr:cNvPr id="783" name="直線コネクタ 782"/>
        <xdr:cNvCxnSpPr/>
      </xdr:nvCxnSpPr>
      <xdr:spPr>
        <a:xfrm>
          <a:off x="21323300" y="9783328"/>
          <a:ext cx="8382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169247</xdr:rowOff>
    </xdr:from>
    <xdr:ext cx="469744" cy="259045"/>
    <xdr:sp macro="" textlink="">
      <xdr:nvSpPr>
        <xdr:cNvPr id="784" name="貸付金平均値テキスト"/>
        <xdr:cNvSpPr txBox="1"/>
      </xdr:nvSpPr>
      <xdr:spPr>
        <a:xfrm>
          <a:off x="22212300" y="959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5" name="フローチャート : 判断 784"/>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10678</xdr:rowOff>
    </xdr:from>
    <xdr:to>
      <xdr:col>31</xdr:col>
      <xdr:colOff>34925</xdr:colOff>
      <xdr:row>57</xdr:row>
      <xdr:rowOff>85568</xdr:rowOff>
    </xdr:to>
    <xdr:cxnSp macro="">
      <xdr:nvCxnSpPr>
        <xdr:cNvPr id="786" name="直線コネクタ 785"/>
        <xdr:cNvCxnSpPr/>
      </xdr:nvCxnSpPr>
      <xdr:spPr>
        <a:xfrm flipV="1">
          <a:off x="20434300" y="9783328"/>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137637</xdr:rowOff>
    </xdr:from>
    <xdr:to>
      <xdr:col>31</xdr:col>
      <xdr:colOff>85725</xdr:colOff>
      <xdr:row>57</xdr:row>
      <xdr:rowOff>67787</xdr:rowOff>
    </xdr:to>
    <xdr:sp macro="" textlink="">
      <xdr:nvSpPr>
        <xdr:cNvPr id="787" name="フローチャート : 判断 786"/>
        <xdr:cNvSpPr/>
      </xdr:nvSpPr>
      <xdr:spPr>
        <a:xfrm>
          <a:off x="21272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58914</xdr:rowOff>
    </xdr:from>
    <xdr:ext cx="469744" cy="259045"/>
    <xdr:sp macro="" textlink="">
      <xdr:nvSpPr>
        <xdr:cNvPr id="788" name="テキスト ボックス 787"/>
        <xdr:cNvSpPr txBox="1"/>
      </xdr:nvSpPr>
      <xdr:spPr>
        <a:xfrm>
          <a:off x="21088427"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38202</xdr:rowOff>
    </xdr:from>
    <xdr:to>
      <xdr:col>29</xdr:col>
      <xdr:colOff>517525</xdr:colOff>
      <xdr:row>57</xdr:row>
      <xdr:rowOff>85568</xdr:rowOff>
    </xdr:to>
    <xdr:cxnSp macro="">
      <xdr:nvCxnSpPr>
        <xdr:cNvPr id="789" name="直線コネクタ 788"/>
        <xdr:cNvCxnSpPr/>
      </xdr:nvCxnSpPr>
      <xdr:spPr>
        <a:xfrm>
          <a:off x="19545300" y="9810852"/>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90" name="フローチャート : 判断 789"/>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128800</xdr:rowOff>
    </xdr:from>
    <xdr:ext cx="469744" cy="259045"/>
    <xdr:sp macro="" textlink="">
      <xdr:nvSpPr>
        <xdr:cNvPr id="791" name="テキスト ボックス 790"/>
        <xdr:cNvSpPr txBox="1"/>
      </xdr:nvSpPr>
      <xdr:spPr>
        <a:xfrm>
          <a:off x="20199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11592</xdr:rowOff>
    </xdr:from>
    <xdr:to>
      <xdr:col>28</xdr:col>
      <xdr:colOff>314325</xdr:colOff>
      <xdr:row>57</xdr:row>
      <xdr:rowOff>38202</xdr:rowOff>
    </xdr:to>
    <xdr:cxnSp macro="">
      <xdr:nvCxnSpPr>
        <xdr:cNvPr id="792" name="直線コネクタ 791"/>
        <xdr:cNvCxnSpPr/>
      </xdr:nvCxnSpPr>
      <xdr:spPr>
        <a:xfrm>
          <a:off x="18656300" y="9784242"/>
          <a:ext cx="889000" cy="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3" name="フローチャート : 判断 792"/>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97710</xdr:rowOff>
    </xdr:from>
    <xdr:ext cx="469744" cy="259045"/>
    <xdr:sp macro="" textlink="">
      <xdr:nvSpPr>
        <xdr:cNvPr id="794" name="テキスト ボックス 793"/>
        <xdr:cNvSpPr txBox="1"/>
      </xdr:nvSpPr>
      <xdr:spPr>
        <a:xfrm>
          <a:off x="19310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5" name="フローチャート : 判断 794"/>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64629</xdr:rowOff>
    </xdr:from>
    <xdr:ext cx="469744" cy="259045"/>
    <xdr:sp macro="" textlink="">
      <xdr:nvSpPr>
        <xdr:cNvPr id="796" name="テキスト ボックス 795"/>
        <xdr:cNvSpPr txBox="1"/>
      </xdr:nvSpPr>
      <xdr:spPr>
        <a:xfrm>
          <a:off x="18421427" y="983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29327</xdr:rowOff>
    </xdr:from>
    <xdr:to>
      <xdr:col>32</xdr:col>
      <xdr:colOff>238125</xdr:colOff>
      <xdr:row>57</xdr:row>
      <xdr:rowOff>130927</xdr:rowOff>
    </xdr:to>
    <xdr:sp macro="" textlink="">
      <xdr:nvSpPr>
        <xdr:cNvPr id="802" name="円/楕円 801"/>
        <xdr:cNvSpPr/>
      </xdr:nvSpPr>
      <xdr:spPr>
        <a:xfrm>
          <a:off x="22110700" y="98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7754</xdr:rowOff>
    </xdr:from>
    <xdr:ext cx="469744" cy="259045"/>
    <xdr:sp macro="" textlink="">
      <xdr:nvSpPr>
        <xdr:cNvPr id="803" name="貸付金該当値テキスト"/>
        <xdr:cNvSpPr txBox="1"/>
      </xdr:nvSpPr>
      <xdr:spPr>
        <a:xfrm>
          <a:off x="22212300" y="97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131328</xdr:rowOff>
    </xdr:from>
    <xdr:to>
      <xdr:col>31</xdr:col>
      <xdr:colOff>85725</xdr:colOff>
      <xdr:row>57</xdr:row>
      <xdr:rowOff>61478</xdr:rowOff>
    </xdr:to>
    <xdr:sp macro="" textlink="">
      <xdr:nvSpPr>
        <xdr:cNvPr id="804" name="円/楕円 803"/>
        <xdr:cNvSpPr/>
      </xdr:nvSpPr>
      <xdr:spPr>
        <a:xfrm>
          <a:off x="212725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78005</xdr:rowOff>
    </xdr:from>
    <xdr:ext cx="469744" cy="259045"/>
    <xdr:sp macro="" textlink="">
      <xdr:nvSpPr>
        <xdr:cNvPr id="805" name="テキスト ボックス 804"/>
        <xdr:cNvSpPr txBox="1"/>
      </xdr:nvSpPr>
      <xdr:spPr>
        <a:xfrm>
          <a:off x="21088427" y="950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34768</xdr:rowOff>
    </xdr:from>
    <xdr:to>
      <xdr:col>29</xdr:col>
      <xdr:colOff>568325</xdr:colOff>
      <xdr:row>57</xdr:row>
      <xdr:rowOff>136368</xdr:rowOff>
    </xdr:to>
    <xdr:sp macro="" textlink="">
      <xdr:nvSpPr>
        <xdr:cNvPr id="806" name="円/楕円 805"/>
        <xdr:cNvSpPr/>
      </xdr:nvSpPr>
      <xdr:spPr>
        <a:xfrm>
          <a:off x="20383500" y="98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127495</xdr:rowOff>
    </xdr:from>
    <xdr:ext cx="469744" cy="259045"/>
    <xdr:sp macro="" textlink="">
      <xdr:nvSpPr>
        <xdr:cNvPr id="807" name="テキスト ボックス 806"/>
        <xdr:cNvSpPr txBox="1"/>
      </xdr:nvSpPr>
      <xdr:spPr>
        <a:xfrm>
          <a:off x="20199427" y="990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158852</xdr:rowOff>
    </xdr:from>
    <xdr:to>
      <xdr:col>28</xdr:col>
      <xdr:colOff>365125</xdr:colOff>
      <xdr:row>57</xdr:row>
      <xdr:rowOff>89002</xdr:rowOff>
    </xdr:to>
    <xdr:sp macro="" textlink="">
      <xdr:nvSpPr>
        <xdr:cNvPr id="808" name="円/楕円 807"/>
        <xdr:cNvSpPr/>
      </xdr:nvSpPr>
      <xdr:spPr>
        <a:xfrm>
          <a:off x="194945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80129</xdr:rowOff>
    </xdr:from>
    <xdr:ext cx="469744" cy="259045"/>
    <xdr:sp macro="" textlink="">
      <xdr:nvSpPr>
        <xdr:cNvPr id="809" name="テキスト ボックス 808"/>
        <xdr:cNvSpPr txBox="1"/>
      </xdr:nvSpPr>
      <xdr:spPr>
        <a:xfrm>
          <a:off x="19310427" y="98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132242</xdr:rowOff>
    </xdr:from>
    <xdr:to>
      <xdr:col>27</xdr:col>
      <xdr:colOff>161925</xdr:colOff>
      <xdr:row>57</xdr:row>
      <xdr:rowOff>62392</xdr:rowOff>
    </xdr:to>
    <xdr:sp macro="" textlink="">
      <xdr:nvSpPr>
        <xdr:cNvPr id="810" name="円/楕円 809"/>
        <xdr:cNvSpPr/>
      </xdr:nvSpPr>
      <xdr:spPr>
        <a:xfrm>
          <a:off x="18605500" y="97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78919</xdr:rowOff>
    </xdr:from>
    <xdr:ext cx="469744" cy="259045"/>
    <xdr:sp macro="" textlink="">
      <xdr:nvSpPr>
        <xdr:cNvPr id="811" name="テキスト ボックス 810"/>
        <xdr:cNvSpPr txBox="1"/>
      </xdr:nvSpPr>
      <xdr:spPr>
        <a:xfrm>
          <a:off x="18421427" y="950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38" name="直線コネクタ 837"/>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39"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0" name="直線コネクタ 839"/>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1"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2" name="直線コネクタ 841"/>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168439</xdr:rowOff>
    </xdr:from>
    <xdr:to>
      <xdr:col>32</xdr:col>
      <xdr:colOff>187325</xdr:colOff>
      <xdr:row>71</xdr:row>
      <xdr:rowOff>26510</xdr:rowOff>
    </xdr:to>
    <xdr:cxnSp macro="">
      <xdr:nvCxnSpPr>
        <xdr:cNvPr id="843" name="直線コネクタ 842"/>
        <xdr:cNvCxnSpPr/>
      </xdr:nvCxnSpPr>
      <xdr:spPr>
        <a:xfrm>
          <a:off x="21323300" y="12169939"/>
          <a:ext cx="8382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150178</xdr:rowOff>
    </xdr:from>
    <xdr:ext cx="534377" cy="259045"/>
    <xdr:sp macro="" textlink="">
      <xdr:nvSpPr>
        <xdr:cNvPr id="844" name="繰出金平均値テキスト"/>
        <xdr:cNvSpPr txBox="1"/>
      </xdr:nvSpPr>
      <xdr:spPr>
        <a:xfrm>
          <a:off x="22212300" y="13008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5" name="フローチャート : 判断 844"/>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168439</xdr:rowOff>
    </xdr:from>
    <xdr:to>
      <xdr:col>31</xdr:col>
      <xdr:colOff>34925</xdr:colOff>
      <xdr:row>73</xdr:row>
      <xdr:rowOff>1756</xdr:rowOff>
    </xdr:to>
    <xdr:cxnSp macro="">
      <xdr:nvCxnSpPr>
        <xdr:cNvPr id="846" name="直線コネクタ 845"/>
        <xdr:cNvCxnSpPr/>
      </xdr:nvCxnSpPr>
      <xdr:spPr>
        <a:xfrm flipV="1">
          <a:off x="20434300" y="12169939"/>
          <a:ext cx="889000" cy="3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102225</xdr:rowOff>
    </xdr:from>
    <xdr:to>
      <xdr:col>31</xdr:col>
      <xdr:colOff>85725</xdr:colOff>
      <xdr:row>77</xdr:row>
      <xdr:rowOff>32375</xdr:rowOff>
    </xdr:to>
    <xdr:sp macro="" textlink="">
      <xdr:nvSpPr>
        <xdr:cNvPr id="847" name="フローチャート : 判断 846"/>
        <xdr:cNvSpPr/>
      </xdr:nvSpPr>
      <xdr:spPr>
        <a:xfrm>
          <a:off x="21272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23502</xdr:rowOff>
    </xdr:from>
    <xdr:ext cx="534377" cy="259045"/>
    <xdr:sp macro="" textlink="">
      <xdr:nvSpPr>
        <xdr:cNvPr id="848" name="テキスト ボックス 847"/>
        <xdr:cNvSpPr txBox="1"/>
      </xdr:nvSpPr>
      <xdr:spPr>
        <a:xfrm>
          <a:off x="21056111" y="132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51428</xdr:rowOff>
    </xdr:from>
    <xdr:to>
      <xdr:col>29</xdr:col>
      <xdr:colOff>517525</xdr:colOff>
      <xdr:row>73</xdr:row>
      <xdr:rowOff>1756</xdr:rowOff>
    </xdr:to>
    <xdr:cxnSp macro="">
      <xdr:nvCxnSpPr>
        <xdr:cNvPr id="849" name="直線コネクタ 848"/>
        <xdr:cNvCxnSpPr/>
      </xdr:nvCxnSpPr>
      <xdr:spPr>
        <a:xfrm>
          <a:off x="19545300" y="12395828"/>
          <a:ext cx="889000" cy="1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0" name="フローチャート : 判断 849"/>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82676</xdr:rowOff>
    </xdr:from>
    <xdr:ext cx="534377" cy="259045"/>
    <xdr:sp macro="" textlink="">
      <xdr:nvSpPr>
        <xdr:cNvPr id="851" name="テキスト ボックス 850"/>
        <xdr:cNvSpPr txBox="1"/>
      </xdr:nvSpPr>
      <xdr:spPr>
        <a:xfrm>
          <a:off x="20167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51428</xdr:rowOff>
    </xdr:from>
    <xdr:to>
      <xdr:col>28</xdr:col>
      <xdr:colOff>314325</xdr:colOff>
      <xdr:row>72</xdr:row>
      <xdr:rowOff>139536</xdr:rowOff>
    </xdr:to>
    <xdr:cxnSp macro="">
      <xdr:nvCxnSpPr>
        <xdr:cNvPr id="852" name="直線コネクタ 851"/>
        <xdr:cNvCxnSpPr/>
      </xdr:nvCxnSpPr>
      <xdr:spPr>
        <a:xfrm flipV="1">
          <a:off x="18656300" y="12395828"/>
          <a:ext cx="889000" cy="8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3" name="フローチャート : 判断 852"/>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106483</xdr:rowOff>
    </xdr:from>
    <xdr:ext cx="534377" cy="259045"/>
    <xdr:sp macro="" textlink="">
      <xdr:nvSpPr>
        <xdr:cNvPr id="854" name="テキスト ボックス 853"/>
        <xdr:cNvSpPr txBox="1"/>
      </xdr:nvSpPr>
      <xdr:spPr>
        <a:xfrm>
          <a:off x="19278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5" name="フローチャート : 判断 854"/>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99624</xdr:rowOff>
    </xdr:from>
    <xdr:ext cx="534377" cy="259045"/>
    <xdr:sp macro="" textlink="">
      <xdr:nvSpPr>
        <xdr:cNvPr id="856" name="テキスト ボックス 855"/>
        <xdr:cNvSpPr txBox="1"/>
      </xdr:nvSpPr>
      <xdr:spPr>
        <a:xfrm>
          <a:off x="18389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147160</xdr:rowOff>
    </xdr:from>
    <xdr:to>
      <xdr:col>32</xdr:col>
      <xdr:colOff>238125</xdr:colOff>
      <xdr:row>71</xdr:row>
      <xdr:rowOff>77310</xdr:rowOff>
    </xdr:to>
    <xdr:sp macro="" textlink="">
      <xdr:nvSpPr>
        <xdr:cNvPr id="862" name="円/楕円 861"/>
        <xdr:cNvSpPr/>
      </xdr:nvSpPr>
      <xdr:spPr>
        <a:xfrm>
          <a:off x="22110700" y="121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100187</xdr:rowOff>
    </xdr:from>
    <xdr:ext cx="534377" cy="259045"/>
    <xdr:sp macro="" textlink="">
      <xdr:nvSpPr>
        <xdr:cNvPr id="863" name="繰出金該当値テキスト"/>
        <xdr:cNvSpPr txBox="1"/>
      </xdr:nvSpPr>
      <xdr:spPr>
        <a:xfrm>
          <a:off x="22212300" y="121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74,216</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117639</xdr:rowOff>
    </xdr:from>
    <xdr:to>
      <xdr:col>31</xdr:col>
      <xdr:colOff>85725</xdr:colOff>
      <xdr:row>71</xdr:row>
      <xdr:rowOff>47789</xdr:rowOff>
    </xdr:to>
    <xdr:sp macro="" textlink="">
      <xdr:nvSpPr>
        <xdr:cNvPr id="864" name="円/楕円 863"/>
        <xdr:cNvSpPr/>
      </xdr:nvSpPr>
      <xdr:spPr>
        <a:xfrm>
          <a:off x="21272500" y="12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64316</xdr:rowOff>
    </xdr:from>
    <xdr:ext cx="534377" cy="259045"/>
    <xdr:sp macro="" textlink="">
      <xdr:nvSpPr>
        <xdr:cNvPr id="865" name="テキスト ボックス 864"/>
        <xdr:cNvSpPr txBox="1"/>
      </xdr:nvSpPr>
      <xdr:spPr>
        <a:xfrm>
          <a:off x="21056111" y="11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122406</xdr:rowOff>
    </xdr:from>
    <xdr:to>
      <xdr:col>29</xdr:col>
      <xdr:colOff>568325</xdr:colOff>
      <xdr:row>73</xdr:row>
      <xdr:rowOff>52556</xdr:rowOff>
    </xdr:to>
    <xdr:sp macro="" textlink="">
      <xdr:nvSpPr>
        <xdr:cNvPr id="866" name="円/楕円 865"/>
        <xdr:cNvSpPr/>
      </xdr:nvSpPr>
      <xdr:spPr>
        <a:xfrm>
          <a:off x="20383500" y="124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69083</xdr:rowOff>
    </xdr:from>
    <xdr:ext cx="534377" cy="259045"/>
    <xdr:sp macro="" textlink="">
      <xdr:nvSpPr>
        <xdr:cNvPr id="867" name="テキスト ボックス 866"/>
        <xdr:cNvSpPr txBox="1"/>
      </xdr:nvSpPr>
      <xdr:spPr>
        <a:xfrm>
          <a:off x="20167111" y="122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64,474</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628</xdr:rowOff>
    </xdr:from>
    <xdr:to>
      <xdr:col>28</xdr:col>
      <xdr:colOff>365125</xdr:colOff>
      <xdr:row>72</xdr:row>
      <xdr:rowOff>102228</xdr:rowOff>
    </xdr:to>
    <xdr:sp macro="" textlink="">
      <xdr:nvSpPr>
        <xdr:cNvPr id="868" name="円/楕円 867"/>
        <xdr:cNvSpPr/>
      </xdr:nvSpPr>
      <xdr:spPr>
        <a:xfrm>
          <a:off x="19494500" y="123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118755</xdr:rowOff>
    </xdr:from>
    <xdr:ext cx="534377" cy="259045"/>
    <xdr:sp macro="" textlink="">
      <xdr:nvSpPr>
        <xdr:cNvPr id="869" name="テキスト ボックス 868"/>
        <xdr:cNvSpPr txBox="1"/>
      </xdr:nvSpPr>
      <xdr:spPr>
        <a:xfrm>
          <a:off x="19278111" y="121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88736</xdr:rowOff>
    </xdr:from>
    <xdr:to>
      <xdr:col>27</xdr:col>
      <xdr:colOff>161925</xdr:colOff>
      <xdr:row>73</xdr:row>
      <xdr:rowOff>18886</xdr:rowOff>
    </xdr:to>
    <xdr:sp macro="" textlink="">
      <xdr:nvSpPr>
        <xdr:cNvPr id="870" name="円/楕円 869"/>
        <xdr:cNvSpPr/>
      </xdr:nvSpPr>
      <xdr:spPr>
        <a:xfrm>
          <a:off x="18605500" y="12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35413</xdr:rowOff>
    </xdr:from>
    <xdr:ext cx="534377" cy="259045"/>
    <xdr:sp macro="" textlink="">
      <xdr:nvSpPr>
        <xdr:cNvPr id="871" name="テキスト ボックス 870"/>
        <xdr:cNvSpPr txBox="1"/>
      </xdr:nvSpPr>
      <xdr:spPr>
        <a:xfrm>
          <a:off x="18389111" y="122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歳出決算総額で最も大きな比重を占める人件費は、住民一人当たり</a:t>
          </a:r>
          <a:r>
            <a:rPr kumimoji="1" lang="en-US" altLang="ja-JP" sz="1300">
              <a:latin typeface="ＭＳ Ｐゴシック"/>
            </a:rPr>
            <a:t>94,196</a:t>
          </a:r>
          <a:r>
            <a:rPr kumimoji="1" lang="ja-JP" altLang="en-US" sz="1300">
              <a:latin typeface="ＭＳ Ｐゴシック"/>
            </a:rPr>
            <a:t>円（構成比</a:t>
          </a:r>
          <a:r>
            <a:rPr kumimoji="1" lang="en-US" altLang="ja-JP" sz="1300">
              <a:latin typeface="ＭＳ Ｐゴシック"/>
            </a:rPr>
            <a:t>16.3</a:t>
          </a:r>
          <a:r>
            <a:rPr kumimoji="1" lang="ja-JP" altLang="en-US" sz="1300">
              <a:latin typeface="ＭＳ Ｐゴシック"/>
            </a:rPr>
            <a:t>％）となっており、類似団体中１位となっている。これは人口</a:t>
          </a:r>
          <a:r>
            <a:rPr kumimoji="1" lang="en-US" altLang="ja-JP" sz="1300">
              <a:latin typeface="ＭＳ Ｐゴシック"/>
            </a:rPr>
            <a:t>1,000</a:t>
          </a:r>
          <a:r>
            <a:rPr kumimoji="1" lang="ja-JP" altLang="en-US" sz="1300">
              <a:latin typeface="ＭＳ Ｐゴシック"/>
            </a:rPr>
            <a:t>人当たりの職員数が類似団体平均を大きく上回っていることが要因であり、第１次・第２次定員適正化計画（平成</a:t>
          </a:r>
          <a:r>
            <a:rPr kumimoji="1" lang="en-US" altLang="ja-JP" sz="1300">
              <a:latin typeface="ＭＳ Ｐゴシック"/>
            </a:rPr>
            <a:t>18</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566</a:t>
          </a:r>
          <a:r>
            <a:rPr kumimoji="1" lang="ja-JP" altLang="en-US" sz="1300">
              <a:latin typeface="ＭＳ Ｐゴシック"/>
            </a:rPr>
            <a:t>人（▲</a:t>
          </a:r>
          <a:r>
            <a:rPr kumimoji="1" lang="en-US" altLang="ja-JP" sz="1300">
              <a:latin typeface="ＭＳ Ｐゴシック"/>
            </a:rPr>
            <a:t>28.7</a:t>
          </a:r>
          <a:r>
            <a:rPr kumimoji="1" lang="ja-JP" altLang="en-US" sz="1300">
              <a:latin typeface="ＭＳ Ｐゴシック"/>
            </a:rPr>
            <a:t>％）の職員の削減を実施したが、依然として高い水準にある。今後は第３次定員適正化計画（平成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年度）に基づき、更なる職員数の削減に努める。物件費は、住民一人当たり</a:t>
          </a:r>
          <a:r>
            <a:rPr kumimoji="1" lang="en-US" altLang="ja-JP" sz="1300">
              <a:latin typeface="ＭＳ Ｐゴシック"/>
            </a:rPr>
            <a:t>89,022</a:t>
          </a:r>
          <a:r>
            <a:rPr kumimoji="1" lang="ja-JP" altLang="en-US" sz="1300">
              <a:latin typeface="ＭＳ Ｐゴシック"/>
            </a:rPr>
            <a:t>円（構成比</a:t>
          </a:r>
          <a:r>
            <a:rPr kumimoji="1" lang="en-US" altLang="ja-JP" sz="1300">
              <a:latin typeface="ＭＳ Ｐゴシック"/>
            </a:rPr>
            <a:t>15.4</a:t>
          </a:r>
          <a:r>
            <a:rPr kumimoji="1" lang="ja-JP" altLang="en-US" sz="1300">
              <a:latin typeface="ＭＳ Ｐゴシック"/>
            </a:rPr>
            <a:t>％）となっている。これは職員数の削減を図っている反面、臨時職員の賃金や指定管理料などが増加しているためである。普通建設事業費は、住民一人当たり</a:t>
          </a:r>
          <a:r>
            <a:rPr kumimoji="1" lang="en-US" altLang="ja-JP" sz="1300">
              <a:latin typeface="ＭＳ Ｐゴシック"/>
            </a:rPr>
            <a:t>85,730</a:t>
          </a:r>
          <a:r>
            <a:rPr kumimoji="1" lang="ja-JP" altLang="en-US" sz="1300">
              <a:latin typeface="ＭＳ Ｐゴシック"/>
            </a:rPr>
            <a:t>円（構成比</a:t>
          </a:r>
          <a:r>
            <a:rPr kumimoji="1" lang="en-US" altLang="ja-JP" sz="1300">
              <a:latin typeface="ＭＳ Ｐゴシック"/>
            </a:rPr>
            <a:t>14.8</a:t>
          </a:r>
          <a:r>
            <a:rPr kumimoji="1" lang="ja-JP" altLang="en-US" sz="1300">
              <a:latin typeface="ＭＳ Ｐゴシック"/>
            </a:rPr>
            <a:t>％）となっている。これはごみ処理施設整備事業等の補助事業費に加え、観光設備整備等の単独事業費が増加したことによるものである。扶助費は、住民一人当たり</a:t>
          </a:r>
          <a:r>
            <a:rPr kumimoji="1" lang="en-US" altLang="ja-JP" sz="1300">
              <a:latin typeface="ＭＳ Ｐゴシック"/>
            </a:rPr>
            <a:t>84,805</a:t>
          </a:r>
          <a:r>
            <a:rPr kumimoji="1" lang="ja-JP" altLang="en-US" sz="1300">
              <a:latin typeface="ＭＳ Ｐゴシック"/>
            </a:rPr>
            <a:t>円（構成比</a:t>
          </a:r>
          <a:r>
            <a:rPr kumimoji="1" lang="en-US" altLang="ja-JP" sz="1300">
              <a:latin typeface="ＭＳ Ｐゴシック"/>
            </a:rPr>
            <a:t>14.7</a:t>
          </a:r>
          <a:r>
            <a:rPr kumimoji="1" lang="ja-JP" altLang="en-US" sz="1300">
              <a:latin typeface="ＭＳ Ｐゴシック"/>
            </a:rPr>
            <a:t>％）となっている。これは、子ども子育て支援制度の施行による児童福祉費の増加及び臨時福祉給付金支給事業等の増加によるものである。公債費は、住民一人当たり</a:t>
          </a:r>
          <a:r>
            <a:rPr kumimoji="1" lang="en-US" altLang="ja-JP" sz="1300">
              <a:latin typeface="ＭＳ Ｐゴシック"/>
            </a:rPr>
            <a:t>57,772</a:t>
          </a:r>
          <a:r>
            <a:rPr kumimoji="1" lang="ja-JP" altLang="en-US" sz="1300">
              <a:latin typeface="ＭＳ Ｐゴシック"/>
            </a:rPr>
            <a:t>円（構成比</a:t>
          </a:r>
          <a:r>
            <a:rPr kumimoji="1" lang="en-US" altLang="ja-JP" sz="1300">
              <a:latin typeface="ＭＳ Ｐゴシック"/>
            </a:rPr>
            <a:t>10.0</a:t>
          </a:r>
          <a:r>
            <a:rPr kumimoji="1" lang="ja-JP" altLang="en-US" sz="1300">
              <a:latin typeface="ＭＳ Ｐゴシック"/>
            </a:rPr>
            <a:t>％）となっており、長期債に係る元利償還金の償還の増により住民一人当たりのコストは平成</a:t>
          </a:r>
          <a:r>
            <a:rPr kumimoji="1" lang="en-US" altLang="ja-JP" sz="1300">
              <a:latin typeface="ＭＳ Ｐゴシック"/>
            </a:rPr>
            <a:t>27</a:t>
          </a:r>
          <a:r>
            <a:rPr kumimoji="1" lang="ja-JP" altLang="en-US" sz="1300">
              <a:latin typeface="ＭＳ Ｐゴシック"/>
            </a:rPr>
            <a:t>年度よりも</a:t>
          </a:r>
          <a:r>
            <a:rPr kumimoji="1" lang="en-US" altLang="ja-JP" sz="1300">
              <a:latin typeface="ＭＳ Ｐゴシック"/>
            </a:rPr>
            <a:t>363</a:t>
          </a:r>
          <a:r>
            <a:rPr kumimoji="1" lang="ja-JP" altLang="en-US" sz="1300">
              <a:latin typeface="ＭＳ Ｐゴシック"/>
            </a:rPr>
            <a:t>円増加した。繰出金は、住民一人当たり</a:t>
          </a:r>
          <a:r>
            <a:rPr kumimoji="1" lang="en-US" altLang="ja-JP" sz="1300">
              <a:latin typeface="ＭＳ Ｐゴシック"/>
            </a:rPr>
            <a:t>74,216</a:t>
          </a:r>
          <a:r>
            <a:rPr kumimoji="1" lang="ja-JP" altLang="en-US" sz="1300">
              <a:latin typeface="ＭＳ Ｐゴシック"/>
            </a:rPr>
            <a:t>円（構成比</a:t>
          </a:r>
          <a:r>
            <a:rPr kumimoji="1" lang="en-US" altLang="ja-JP" sz="1300">
              <a:latin typeface="ＭＳ Ｐゴシック"/>
            </a:rPr>
            <a:t>12.8</a:t>
          </a:r>
          <a:r>
            <a:rPr kumimoji="1" lang="ja-JP" altLang="en-US" sz="1300">
              <a:latin typeface="ＭＳ Ｐゴシック"/>
            </a:rPr>
            <a:t>％）となっており、土地取得特別会計繰出金、土地開発基金繰出金、国民健康保険特別会計繰出金等の減により、住民一人当たりのコストは平成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904</a:t>
          </a:r>
          <a:r>
            <a:rPr kumimoji="1" lang="ja-JP" altLang="en-US" sz="1300">
              <a:latin typeface="ＭＳ Ｐゴシック"/>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82,026
81,719
536.12
49,091,188
47,445,459
1,460,031
28,305,683
48,929,862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73.5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52832</xdr:rowOff>
    </xdr:from>
    <xdr:to>
      <xdr:col>6</xdr:col>
      <xdr:colOff>510540</xdr:colOff>
      <xdr:row>38</xdr:row>
      <xdr:rowOff>125222</xdr:rowOff>
    </xdr:to>
    <xdr:cxnSp macro="">
      <xdr:nvCxnSpPr>
        <xdr:cNvPr id="56" name="直線コネクタ 55"/>
        <xdr:cNvCxnSpPr/>
      </xdr:nvCxnSpPr>
      <xdr:spPr>
        <a:xfrm flipV="1">
          <a:off x="4633595" y="5196332"/>
          <a:ext cx="127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129049</xdr:rowOff>
    </xdr:from>
    <xdr:ext cx="469744" cy="259045"/>
    <xdr:sp macro="" textlink="">
      <xdr:nvSpPr>
        <xdr:cNvPr id="57" name="議会費最小値テキスト"/>
        <xdr:cNvSpPr txBox="1"/>
      </xdr:nvSpPr>
      <xdr:spPr>
        <a:xfrm>
          <a:off x="4686300"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38</xdr:row>
      <xdr:rowOff>125222</xdr:rowOff>
    </xdr:from>
    <xdr:to>
      <xdr:col>6</xdr:col>
      <xdr:colOff>600075</xdr:colOff>
      <xdr:row>38</xdr:row>
      <xdr:rowOff>125222</xdr:rowOff>
    </xdr:to>
    <xdr:cxnSp macro="">
      <xdr:nvCxnSpPr>
        <xdr:cNvPr id="58" name="直線コネクタ 57"/>
        <xdr:cNvCxnSpPr/>
      </xdr:nvCxnSpPr>
      <xdr:spPr>
        <a:xfrm>
          <a:off x="4546600" y="664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170959</xdr:rowOff>
    </xdr:from>
    <xdr:ext cx="469744" cy="259045"/>
    <xdr:sp macro="" textlink="">
      <xdr:nvSpPr>
        <xdr:cNvPr id="59" name="議会費最大値テキスト"/>
        <xdr:cNvSpPr txBox="1"/>
      </xdr:nvSpPr>
      <xdr:spPr>
        <a:xfrm>
          <a:off x="4686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30</xdr:row>
      <xdr:rowOff>52832</xdr:rowOff>
    </xdr:from>
    <xdr:to>
      <xdr:col>6</xdr:col>
      <xdr:colOff>600075</xdr:colOff>
      <xdr:row>30</xdr:row>
      <xdr:rowOff>52832</xdr:rowOff>
    </xdr:to>
    <xdr:cxnSp macro="">
      <xdr:nvCxnSpPr>
        <xdr:cNvPr id="60" name="直線コネクタ 59"/>
        <xdr:cNvCxnSpPr/>
      </xdr:nvCxnSpPr>
      <xdr:spPr>
        <a:xfrm>
          <a:off x="4546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149606</xdr:rowOff>
    </xdr:from>
    <xdr:to>
      <xdr:col>6</xdr:col>
      <xdr:colOff>511175</xdr:colOff>
      <xdr:row>35</xdr:row>
      <xdr:rowOff>7874</xdr:rowOff>
    </xdr:to>
    <xdr:cxnSp macro="">
      <xdr:nvCxnSpPr>
        <xdr:cNvPr id="61" name="直線コネクタ 60"/>
        <xdr:cNvCxnSpPr/>
      </xdr:nvCxnSpPr>
      <xdr:spPr>
        <a:xfrm>
          <a:off x="3797300" y="580745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33291</xdr:rowOff>
    </xdr:from>
    <xdr:ext cx="469744" cy="259045"/>
    <xdr:sp macro="" textlink="">
      <xdr:nvSpPr>
        <xdr:cNvPr id="62" name="議会費平均値テキスト"/>
        <xdr:cNvSpPr txBox="1"/>
      </xdr:nvSpPr>
      <xdr:spPr>
        <a:xfrm>
          <a:off x="4686300" y="569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10414</xdr:rowOff>
    </xdr:from>
    <xdr:to>
      <xdr:col>6</xdr:col>
      <xdr:colOff>561975</xdr:colOff>
      <xdr:row>34</xdr:row>
      <xdr:rowOff>112014</xdr:rowOff>
    </xdr:to>
    <xdr:sp macro="" textlink="">
      <xdr:nvSpPr>
        <xdr:cNvPr id="63" name="フローチャート : 判断 62"/>
        <xdr:cNvSpPr/>
      </xdr:nvSpPr>
      <xdr:spPr>
        <a:xfrm>
          <a:off x="45847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149606</xdr:rowOff>
    </xdr:from>
    <xdr:to>
      <xdr:col>5</xdr:col>
      <xdr:colOff>358775</xdr:colOff>
      <xdr:row>34</xdr:row>
      <xdr:rowOff>117602</xdr:rowOff>
    </xdr:to>
    <xdr:cxnSp macro="">
      <xdr:nvCxnSpPr>
        <xdr:cNvPr id="64" name="直線コネクタ 63"/>
        <xdr:cNvCxnSpPr/>
      </xdr:nvCxnSpPr>
      <xdr:spPr>
        <a:xfrm flipV="1">
          <a:off x="2908300" y="580745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24130</xdr:rowOff>
    </xdr:from>
    <xdr:to>
      <xdr:col>5</xdr:col>
      <xdr:colOff>409575</xdr:colOff>
      <xdr:row>33</xdr:row>
      <xdr:rowOff>125730</xdr:rowOff>
    </xdr:to>
    <xdr:sp macro="" textlink="">
      <xdr:nvSpPr>
        <xdr:cNvPr id="65" name="フローチャート : 判断 64"/>
        <xdr:cNvSpPr/>
      </xdr:nvSpPr>
      <xdr:spPr>
        <a:xfrm>
          <a:off x="3746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142257</xdr:rowOff>
    </xdr:from>
    <xdr:ext cx="469744" cy="259045"/>
    <xdr:sp macro="" textlink="">
      <xdr:nvSpPr>
        <xdr:cNvPr id="66" name="テキスト ボックス 65"/>
        <xdr:cNvSpPr txBox="1"/>
      </xdr:nvSpPr>
      <xdr:spPr>
        <a:xfrm>
          <a:off x="3562427"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88646</xdr:rowOff>
    </xdr:from>
    <xdr:to>
      <xdr:col>4</xdr:col>
      <xdr:colOff>155575</xdr:colOff>
      <xdr:row>34</xdr:row>
      <xdr:rowOff>117602</xdr:rowOff>
    </xdr:to>
    <xdr:cxnSp macro="">
      <xdr:nvCxnSpPr>
        <xdr:cNvPr id="67" name="直線コネクタ 66"/>
        <xdr:cNvCxnSpPr/>
      </xdr:nvCxnSpPr>
      <xdr:spPr>
        <a:xfrm>
          <a:off x="2019300" y="59179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1270</xdr:rowOff>
    </xdr:from>
    <xdr:to>
      <xdr:col>4</xdr:col>
      <xdr:colOff>206375</xdr:colOff>
      <xdr:row>34</xdr:row>
      <xdr:rowOff>102870</xdr:rowOff>
    </xdr:to>
    <xdr:sp macro="" textlink="">
      <xdr:nvSpPr>
        <xdr:cNvPr id="68" name="フローチャート : 判断 67"/>
        <xdr:cNvSpPr/>
      </xdr:nvSpPr>
      <xdr:spPr>
        <a:xfrm>
          <a:off x="2857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119397</xdr:rowOff>
    </xdr:from>
    <xdr:ext cx="469744" cy="259045"/>
    <xdr:sp macro="" textlink="">
      <xdr:nvSpPr>
        <xdr:cNvPr id="69" name="テキスト ボックス 68"/>
        <xdr:cNvSpPr txBox="1"/>
      </xdr:nvSpPr>
      <xdr:spPr>
        <a:xfrm>
          <a:off x="26734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91694</xdr:rowOff>
    </xdr:from>
    <xdr:to>
      <xdr:col>2</xdr:col>
      <xdr:colOff>638175</xdr:colOff>
      <xdr:row>34</xdr:row>
      <xdr:rowOff>88646</xdr:rowOff>
    </xdr:to>
    <xdr:cxnSp macro="">
      <xdr:nvCxnSpPr>
        <xdr:cNvPr id="70" name="直線コネクタ 69"/>
        <xdr:cNvCxnSpPr/>
      </xdr:nvCxnSpPr>
      <xdr:spPr>
        <a:xfrm>
          <a:off x="1130300" y="5578094"/>
          <a:ext cx="889000" cy="3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43180</xdr:rowOff>
    </xdr:from>
    <xdr:to>
      <xdr:col>3</xdr:col>
      <xdr:colOff>3175</xdr:colOff>
      <xdr:row>34</xdr:row>
      <xdr:rowOff>144780</xdr:rowOff>
    </xdr:to>
    <xdr:sp macro="" textlink="">
      <xdr:nvSpPr>
        <xdr:cNvPr id="71" name="フローチャート :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135907</xdr:rowOff>
    </xdr:from>
    <xdr:ext cx="469744" cy="259045"/>
    <xdr:sp macro="" textlink="">
      <xdr:nvSpPr>
        <xdr:cNvPr id="72" name="テキスト ボックス 71"/>
        <xdr:cNvSpPr txBox="1"/>
      </xdr:nvSpPr>
      <xdr:spPr>
        <a:xfrm>
          <a:off x="1784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131572</xdr:rowOff>
    </xdr:from>
    <xdr:to>
      <xdr:col>1</xdr:col>
      <xdr:colOff>485775</xdr:colOff>
      <xdr:row>34</xdr:row>
      <xdr:rowOff>61722</xdr:rowOff>
    </xdr:to>
    <xdr:sp macro="" textlink="">
      <xdr:nvSpPr>
        <xdr:cNvPr id="73" name="フローチャート : 判断 72"/>
        <xdr:cNvSpPr/>
      </xdr:nvSpPr>
      <xdr:spPr>
        <a:xfrm>
          <a:off x="1079500" y="578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52849</xdr:rowOff>
    </xdr:from>
    <xdr:ext cx="469744" cy="259045"/>
    <xdr:sp macro="" textlink="">
      <xdr:nvSpPr>
        <xdr:cNvPr id="74" name="テキスト ボックス 73"/>
        <xdr:cNvSpPr txBox="1"/>
      </xdr:nvSpPr>
      <xdr:spPr>
        <a:xfrm>
          <a:off x="895427" y="58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128524</xdr:rowOff>
    </xdr:from>
    <xdr:to>
      <xdr:col>6</xdr:col>
      <xdr:colOff>561975</xdr:colOff>
      <xdr:row>35</xdr:row>
      <xdr:rowOff>58674</xdr:rowOff>
    </xdr:to>
    <xdr:sp macro="" textlink="">
      <xdr:nvSpPr>
        <xdr:cNvPr id="80" name="円/楕円 79"/>
        <xdr:cNvSpPr/>
      </xdr:nvSpPr>
      <xdr:spPr>
        <a:xfrm>
          <a:off x="45847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106951</xdr:rowOff>
    </xdr:from>
    <xdr:ext cx="469744" cy="259045"/>
    <xdr:sp macro="" textlink="">
      <xdr:nvSpPr>
        <xdr:cNvPr id="81" name="議会費該当値テキスト"/>
        <xdr:cNvSpPr txBox="1"/>
      </xdr:nvSpPr>
      <xdr:spPr>
        <a:xfrm>
          <a:off x="4686300"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98806</xdr:rowOff>
    </xdr:from>
    <xdr:to>
      <xdr:col>5</xdr:col>
      <xdr:colOff>409575</xdr:colOff>
      <xdr:row>34</xdr:row>
      <xdr:rowOff>28956</xdr:rowOff>
    </xdr:to>
    <xdr:sp macro="" textlink="">
      <xdr:nvSpPr>
        <xdr:cNvPr id="82" name="円/楕円 81"/>
        <xdr:cNvSpPr/>
      </xdr:nvSpPr>
      <xdr:spPr>
        <a:xfrm>
          <a:off x="37465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20083</xdr:rowOff>
    </xdr:from>
    <xdr:ext cx="469744" cy="259045"/>
    <xdr:sp macro="" textlink="">
      <xdr:nvSpPr>
        <xdr:cNvPr id="83" name="テキスト ボックス 82"/>
        <xdr:cNvSpPr txBox="1"/>
      </xdr:nvSpPr>
      <xdr:spPr>
        <a:xfrm>
          <a:off x="3562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66802</xdr:rowOff>
    </xdr:from>
    <xdr:to>
      <xdr:col>4</xdr:col>
      <xdr:colOff>206375</xdr:colOff>
      <xdr:row>34</xdr:row>
      <xdr:rowOff>168402</xdr:rowOff>
    </xdr:to>
    <xdr:sp macro="" textlink="">
      <xdr:nvSpPr>
        <xdr:cNvPr id="84" name="円/楕円 83"/>
        <xdr:cNvSpPr/>
      </xdr:nvSpPr>
      <xdr:spPr>
        <a:xfrm>
          <a:off x="2857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159529</xdr:rowOff>
    </xdr:from>
    <xdr:ext cx="469744" cy="259045"/>
    <xdr:sp macro="" textlink="">
      <xdr:nvSpPr>
        <xdr:cNvPr id="85" name="テキスト ボックス 84"/>
        <xdr:cNvSpPr txBox="1"/>
      </xdr:nvSpPr>
      <xdr:spPr>
        <a:xfrm>
          <a:off x="2673427"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37846</xdr:rowOff>
    </xdr:from>
    <xdr:to>
      <xdr:col>3</xdr:col>
      <xdr:colOff>3175</xdr:colOff>
      <xdr:row>34</xdr:row>
      <xdr:rowOff>139446</xdr:rowOff>
    </xdr:to>
    <xdr:sp macro="" textlink="">
      <xdr:nvSpPr>
        <xdr:cNvPr id="86" name="円/楕円 85"/>
        <xdr:cNvSpPr/>
      </xdr:nvSpPr>
      <xdr:spPr>
        <a:xfrm>
          <a:off x="1968500" y="58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155973</xdr:rowOff>
    </xdr:from>
    <xdr:ext cx="469744" cy="259045"/>
    <xdr:sp macro="" textlink="">
      <xdr:nvSpPr>
        <xdr:cNvPr id="87" name="テキスト ボックス 86"/>
        <xdr:cNvSpPr txBox="1"/>
      </xdr:nvSpPr>
      <xdr:spPr>
        <a:xfrm>
          <a:off x="1784427" y="564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40894</xdr:rowOff>
    </xdr:from>
    <xdr:to>
      <xdr:col>1</xdr:col>
      <xdr:colOff>485775</xdr:colOff>
      <xdr:row>32</xdr:row>
      <xdr:rowOff>142494</xdr:rowOff>
    </xdr:to>
    <xdr:sp macro="" textlink="">
      <xdr:nvSpPr>
        <xdr:cNvPr id="88" name="円/楕円 87"/>
        <xdr:cNvSpPr/>
      </xdr:nvSpPr>
      <xdr:spPr>
        <a:xfrm>
          <a:off x="1079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159021</xdr:rowOff>
    </xdr:from>
    <xdr:ext cx="469744" cy="259045"/>
    <xdr:sp macro="" textlink="">
      <xdr:nvSpPr>
        <xdr:cNvPr id="89" name="テキスト ボックス 88"/>
        <xdr:cNvSpPr txBox="1"/>
      </xdr:nvSpPr>
      <xdr:spPr>
        <a:xfrm>
          <a:off x="895427"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4" name="直線コネクタ 113"/>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5"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6" name="直線コネクタ 115"/>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7"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8" name="直線コネクタ 117"/>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61919</xdr:rowOff>
    </xdr:from>
    <xdr:to>
      <xdr:col>6</xdr:col>
      <xdr:colOff>511175</xdr:colOff>
      <xdr:row>55</xdr:row>
      <xdr:rowOff>101733</xdr:rowOff>
    </xdr:to>
    <xdr:cxnSp macro="">
      <xdr:nvCxnSpPr>
        <xdr:cNvPr id="119" name="直線コネクタ 118"/>
        <xdr:cNvCxnSpPr/>
      </xdr:nvCxnSpPr>
      <xdr:spPr>
        <a:xfrm>
          <a:off x="3797300" y="9491669"/>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76166</xdr:rowOff>
    </xdr:from>
    <xdr:ext cx="534377" cy="259045"/>
    <xdr:sp macro="" textlink="">
      <xdr:nvSpPr>
        <xdr:cNvPr id="120" name="総務費平均値テキスト"/>
        <xdr:cNvSpPr txBox="1"/>
      </xdr:nvSpPr>
      <xdr:spPr>
        <a:xfrm>
          <a:off x="4686300" y="95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21" name="フローチャート : 判断 120"/>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61919</xdr:rowOff>
    </xdr:from>
    <xdr:to>
      <xdr:col>5</xdr:col>
      <xdr:colOff>358775</xdr:colOff>
      <xdr:row>57</xdr:row>
      <xdr:rowOff>60452</xdr:rowOff>
    </xdr:to>
    <xdr:cxnSp macro="">
      <xdr:nvCxnSpPr>
        <xdr:cNvPr id="122" name="直線コネクタ 121"/>
        <xdr:cNvCxnSpPr/>
      </xdr:nvCxnSpPr>
      <xdr:spPr>
        <a:xfrm flipV="1">
          <a:off x="2908300" y="9491669"/>
          <a:ext cx="889000" cy="3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83242</xdr:rowOff>
    </xdr:from>
    <xdr:to>
      <xdr:col>5</xdr:col>
      <xdr:colOff>409575</xdr:colOff>
      <xdr:row>56</xdr:row>
      <xdr:rowOff>13392</xdr:rowOff>
    </xdr:to>
    <xdr:sp macro="" textlink="">
      <xdr:nvSpPr>
        <xdr:cNvPr id="123" name="フローチャート : 判断 122"/>
        <xdr:cNvSpPr/>
      </xdr:nvSpPr>
      <xdr:spPr>
        <a:xfrm>
          <a:off x="3746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4519</xdr:rowOff>
    </xdr:from>
    <xdr:ext cx="534377" cy="259045"/>
    <xdr:sp macro="" textlink="">
      <xdr:nvSpPr>
        <xdr:cNvPr id="124" name="テキスト ボックス 123"/>
        <xdr:cNvSpPr txBox="1"/>
      </xdr:nvSpPr>
      <xdr:spPr>
        <a:xfrm>
          <a:off x="3530111" y="96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11874</xdr:rowOff>
    </xdr:from>
    <xdr:to>
      <xdr:col>4</xdr:col>
      <xdr:colOff>155575</xdr:colOff>
      <xdr:row>57</xdr:row>
      <xdr:rowOff>60452</xdr:rowOff>
    </xdr:to>
    <xdr:cxnSp macro="">
      <xdr:nvCxnSpPr>
        <xdr:cNvPr id="125" name="直線コネクタ 124"/>
        <xdr:cNvCxnSpPr/>
      </xdr:nvCxnSpPr>
      <xdr:spPr>
        <a:xfrm>
          <a:off x="2019300" y="9613074"/>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6" name="フローチャート : 判断 125"/>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13746</xdr:rowOff>
    </xdr:from>
    <xdr:ext cx="534377" cy="259045"/>
    <xdr:sp macro="" textlink="">
      <xdr:nvSpPr>
        <xdr:cNvPr id="127" name="テキスト ボックス 126"/>
        <xdr:cNvSpPr txBox="1"/>
      </xdr:nvSpPr>
      <xdr:spPr>
        <a:xfrm>
          <a:off x="2641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55880</xdr:rowOff>
    </xdr:from>
    <xdr:to>
      <xdr:col>2</xdr:col>
      <xdr:colOff>638175</xdr:colOff>
      <xdr:row>56</xdr:row>
      <xdr:rowOff>11874</xdr:rowOff>
    </xdr:to>
    <xdr:cxnSp macro="">
      <xdr:nvCxnSpPr>
        <xdr:cNvPr id="128" name="直線コネクタ 127"/>
        <xdr:cNvCxnSpPr/>
      </xdr:nvCxnSpPr>
      <xdr:spPr>
        <a:xfrm>
          <a:off x="1130300" y="9485630"/>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9" name="フローチャート : 判断 128"/>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100740</xdr:rowOff>
    </xdr:from>
    <xdr:ext cx="534377" cy="259045"/>
    <xdr:sp macro="" textlink="">
      <xdr:nvSpPr>
        <xdr:cNvPr id="130" name="テキスト ボックス 129"/>
        <xdr:cNvSpPr txBox="1"/>
      </xdr:nvSpPr>
      <xdr:spPr>
        <a:xfrm>
          <a:off x="1752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31" name="フローチャート : 判断 130"/>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42695</xdr:rowOff>
    </xdr:from>
    <xdr:ext cx="534377" cy="259045"/>
    <xdr:sp macro="" textlink="">
      <xdr:nvSpPr>
        <xdr:cNvPr id="132" name="テキスト ボックス 131"/>
        <xdr:cNvSpPr txBox="1"/>
      </xdr:nvSpPr>
      <xdr:spPr>
        <a:xfrm>
          <a:off x="863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50933</xdr:rowOff>
    </xdr:from>
    <xdr:to>
      <xdr:col>6</xdr:col>
      <xdr:colOff>561975</xdr:colOff>
      <xdr:row>55</xdr:row>
      <xdr:rowOff>152533</xdr:rowOff>
    </xdr:to>
    <xdr:sp macro="" textlink="">
      <xdr:nvSpPr>
        <xdr:cNvPr id="138" name="円/楕円 137"/>
        <xdr:cNvSpPr/>
      </xdr:nvSpPr>
      <xdr:spPr>
        <a:xfrm>
          <a:off x="4584700" y="94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73810</xdr:rowOff>
    </xdr:from>
    <xdr:ext cx="534377" cy="259045"/>
    <xdr:sp macro="" textlink="">
      <xdr:nvSpPr>
        <xdr:cNvPr id="139" name="総務費該当値テキスト"/>
        <xdr:cNvSpPr txBox="1"/>
      </xdr:nvSpPr>
      <xdr:spPr>
        <a:xfrm>
          <a:off x="4686300" y="93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72,993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11119</xdr:rowOff>
    </xdr:from>
    <xdr:to>
      <xdr:col>5</xdr:col>
      <xdr:colOff>409575</xdr:colOff>
      <xdr:row>55</xdr:row>
      <xdr:rowOff>112719</xdr:rowOff>
    </xdr:to>
    <xdr:sp macro="" textlink="">
      <xdr:nvSpPr>
        <xdr:cNvPr id="140" name="円/楕円 139"/>
        <xdr:cNvSpPr/>
      </xdr:nvSpPr>
      <xdr:spPr>
        <a:xfrm>
          <a:off x="3746500" y="94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129246</xdr:rowOff>
    </xdr:from>
    <xdr:ext cx="534377" cy="259045"/>
    <xdr:sp macro="" textlink="">
      <xdr:nvSpPr>
        <xdr:cNvPr id="141" name="テキスト ボックス 140"/>
        <xdr:cNvSpPr txBox="1"/>
      </xdr:nvSpPr>
      <xdr:spPr>
        <a:xfrm>
          <a:off x="3530111" y="92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9652</xdr:rowOff>
    </xdr:from>
    <xdr:to>
      <xdr:col>4</xdr:col>
      <xdr:colOff>206375</xdr:colOff>
      <xdr:row>57</xdr:row>
      <xdr:rowOff>111252</xdr:rowOff>
    </xdr:to>
    <xdr:sp macro="" textlink="">
      <xdr:nvSpPr>
        <xdr:cNvPr id="142" name="円/楕円 141"/>
        <xdr:cNvSpPr/>
      </xdr:nvSpPr>
      <xdr:spPr>
        <a:xfrm>
          <a:off x="2857500" y="97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102379</xdr:rowOff>
    </xdr:from>
    <xdr:ext cx="534377" cy="259045"/>
    <xdr:sp macro="" textlink="">
      <xdr:nvSpPr>
        <xdr:cNvPr id="143" name="テキスト ボックス 142"/>
        <xdr:cNvSpPr txBox="1"/>
      </xdr:nvSpPr>
      <xdr:spPr>
        <a:xfrm>
          <a:off x="2641111" y="98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132524</xdr:rowOff>
    </xdr:from>
    <xdr:to>
      <xdr:col>3</xdr:col>
      <xdr:colOff>3175</xdr:colOff>
      <xdr:row>56</xdr:row>
      <xdr:rowOff>62674</xdr:rowOff>
    </xdr:to>
    <xdr:sp macro="" textlink="">
      <xdr:nvSpPr>
        <xdr:cNvPr id="144" name="円/楕円 143"/>
        <xdr:cNvSpPr/>
      </xdr:nvSpPr>
      <xdr:spPr>
        <a:xfrm>
          <a:off x="1968500" y="95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79201</xdr:rowOff>
    </xdr:from>
    <xdr:ext cx="534377" cy="259045"/>
    <xdr:sp macro="" textlink="">
      <xdr:nvSpPr>
        <xdr:cNvPr id="145" name="テキスト ボックス 144"/>
        <xdr:cNvSpPr txBox="1"/>
      </xdr:nvSpPr>
      <xdr:spPr>
        <a:xfrm>
          <a:off x="1752111" y="93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5080</xdr:rowOff>
    </xdr:from>
    <xdr:to>
      <xdr:col>1</xdr:col>
      <xdr:colOff>485775</xdr:colOff>
      <xdr:row>55</xdr:row>
      <xdr:rowOff>106680</xdr:rowOff>
    </xdr:to>
    <xdr:sp macro="" textlink="">
      <xdr:nvSpPr>
        <xdr:cNvPr id="146" name="円/楕円 145"/>
        <xdr:cNvSpPr/>
      </xdr:nvSpPr>
      <xdr:spPr>
        <a:xfrm>
          <a:off x="10795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123207</xdr:rowOff>
    </xdr:from>
    <xdr:ext cx="534377" cy="259045"/>
    <xdr:sp macro="" textlink="">
      <xdr:nvSpPr>
        <xdr:cNvPr id="147" name="テキスト ボックス 146"/>
        <xdr:cNvSpPr txBox="1"/>
      </xdr:nvSpPr>
      <xdr:spPr>
        <a:xfrm>
          <a:off x="863111" y="92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70" name="直線コネクタ 169"/>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71"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2" name="直線コネクタ 171"/>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3"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4" name="直線コネクタ 173"/>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48868</xdr:rowOff>
    </xdr:from>
    <xdr:to>
      <xdr:col>6</xdr:col>
      <xdr:colOff>511175</xdr:colOff>
      <xdr:row>77</xdr:row>
      <xdr:rowOff>92925</xdr:rowOff>
    </xdr:to>
    <xdr:cxnSp macro="">
      <xdr:nvCxnSpPr>
        <xdr:cNvPr id="175" name="直線コネクタ 174"/>
        <xdr:cNvCxnSpPr/>
      </xdr:nvCxnSpPr>
      <xdr:spPr>
        <a:xfrm flipV="1">
          <a:off x="3797300" y="13250518"/>
          <a:ext cx="838200" cy="4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149787</xdr:rowOff>
    </xdr:from>
    <xdr:ext cx="599010" cy="259045"/>
    <xdr:sp macro="" textlink="">
      <xdr:nvSpPr>
        <xdr:cNvPr id="176" name="民生費平均値テキスト"/>
        <xdr:cNvSpPr txBox="1"/>
      </xdr:nvSpPr>
      <xdr:spPr>
        <a:xfrm>
          <a:off x="4686300" y="13179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7" name="フローチャート : 判断 176"/>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92925</xdr:rowOff>
    </xdr:from>
    <xdr:to>
      <xdr:col>5</xdr:col>
      <xdr:colOff>358775</xdr:colOff>
      <xdr:row>77</xdr:row>
      <xdr:rowOff>153288</xdr:rowOff>
    </xdr:to>
    <xdr:cxnSp macro="">
      <xdr:nvCxnSpPr>
        <xdr:cNvPr id="178" name="直線コネクタ 177"/>
        <xdr:cNvCxnSpPr/>
      </xdr:nvCxnSpPr>
      <xdr:spPr>
        <a:xfrm flipV="1">
          <a:off x="2908300" y="13294575"/>
          <a:ext cx="889000" cy="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12471</xdr:rowOff>
    </xdr:from>
    <xdr:to>
      <xdr:col>5</xdr:col>
      <xdr:colOff>409575</xdr:colOff>
      <xdr:row>77</xdr:row>
      <xdr:rowOff>114071</xdr:rowOff>
    </xdr:to>
    <xdr:sp macro="" textlink="">
      <xdr:nvSpPr>
        <xdr:cNvPr id="179" name="フローチャート : 判断 178"/>
        <xdr:cNvSpPr/>
      </xdr:nvSpPr>
      <xdr:spPr>
        <a:xfrm>
          <a:off x="3746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130598</xdr:rowOff>
    </xdr:from>
    <xdr:ext cx="599010" cy="259045"/>
    <xdr:sp macro="" textlink="">
      <xdr:nvSpPr>
        <xdr:cNvPr id="180" name="テキスト ボックス 179"/>
        <xdr:cNvSpPr txBox="1"/>
      </xdr:nvSpPr>
      <xdr:spPr>
        <a:xfrm>
          <a:off x="3497794"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153288</xdr:rowOff>
    </xdr:from>
    <xdr:to>
      <xdr:col>4</xdr:col>
      <xdr:colOff>155575</xdr:colOff>
      <xdr:row>77</xdr:row>
      <xdr:rowOff>161541</xdr:rowOff>
    </xdr:to>
    <xdr:cxnSp macro="">
      <xdr:nvCxnSpPr>
        <xdr:cNvPr id="181" name="直線コネクタ 180"/>
        <xdr:cNvCxnSpPr/>
      </xdr:nvCxnSpPr>
      <xdr:spPr>
        <a:xfrm flipV="1">
          <a:off x="2019300" y="13354938"/>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2" name="フローチャート : 判断 181"/>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3" name="テキスト ボックス 182"/>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160320</xdr:rowOff>
    </xdr:from>
    <xdr:to>
      <xdr:col>2</xdr:col>
      <xdr:colOff>638175</xdr:colOff>
      <xdr:row>77</xdr:row>
      <xdr:rowOff>161541</xdr:rowOff>
    </xdr:to>
    <xdr:cxnSp macro="">
      <xdr:nvCxnSpPr>
        <xdr:cNvPr id="184" name="直線コネクタ 183"/>
        <xdr:cNvCxnSpPr/>
      </xdr:nvCxnSpPr>
      <xdr:spPr>
        <a:xfrm>
          <a:off x="1130300" y="13190520"/>
          <a:ext cx="889000" cy="1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5" name="フローチャート : 判断 184"/>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6" name="テキスト ボックス 185"/>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7" name="フローチャート : 判断 186"/>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36507</xdr:rowOff>
    </xdr:from>
    <xdr:ext cx="599010" cy="259045"/>
    <xdr:sp macro="" textlink="">
      <xdr:nvSpPr>
        <xdr:cNvPr id="188" name="テキスト ボックス 187"/>
        <xdr:cNvSpPr txBox="1"/>
      </xdr:nvSpPr>
      <xdr:spPr>
        <a:xfrm>
          <a:off x="830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169518</xdr:rowOff>
    </xdr:from>
    <xdr:to>
      <xdr:col>6</xdr:col>
      <xdr:colOff>561975</xdr:colOff>
      <xdr:row>77</xdr:row>
      <xdr:rowOff>99668</xdr:rowOff>
    </xdr:to>
    <xdr:sp macro="" textlink="">
      <xdr:nvSpPr>
        <xdr:cNvPr id="194" name="円/楕円 193"/>
        <xdr:cNvSpPr/>
      </xdr:nvSpPr>
      <xdr:spPr>
        <a:xfrm>
          <a:off x="4584700" y="131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20945</xdr:rowOff>
    </xdr:from>
    <xdr:ext cx="599010" cy="259045"/>
    <xdr:sp macro="" textlink="">
      <xdr:nvSpPr>
        <xdr:cNvPr id="195" name="民生費該当値テキスト"/>
        <xdr:cNvSpPr txBox="1"/>
      </xdr:nvSpPr>
      <xdr:spPr>
        <a:xfrm>
          <a:off x="4686300" y="130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42125</xdr:rowOff>
    </xdr:from>
    <xdr:to>
      <xdr:col>5</xdr:col>
      <xdr:colOff>409575</xdr:colOff>
      <xdr:row>77</xdr:row>
      <xdr:rowOff>143725</xdr:rowOff>
    </xdr:to>
    <xdr:sp macro="" textlink="">
      <xdr:nvSpPr>
        <xdr:cNvPr id="196" name="円/楕円 195"/>
        <xdr:cNvSpPr/>
      </xdr:nvSpPr>
      <xdr:spPr>
        <a:xfrm>
          <a:off x="3746500" y="132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134852</xdr:rowOff>
    </xdr:from>
    <xdr:ext cx="599010" cy="259045"/>
    <xdr:sp macro="" textlink="">
      <xdr:nvSpPr>
        <xdr:cNvPr id="197" name="テキスト ボックス 196"/>
        <xdr:cNvSpPr txBox="1"/>
      </xdr:nvSpPr>
      <xdr:spPr>
        <a:xfrm>
          <a:off x="3497794" y="1333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102488</xdr:rowOff>
    </xdr:from>
    <xdr:to>
      <xdr:col>4</xdr:col>
      <xdr:colOff>206375</xdr:colOff>
      <xdr:row>78</xdr:row>
      <xdr:rowOff>32638</xdr:rowOff>
    </xdr:to>
    <xdr:sp macro="" textlink="">
      <xdr:nvSpPr>
        <xdr:cNvPr id="198" name="円/楕円 197"/>
        <xdr:cNvSpPr/>
      </xdr:nvSpPr>
      <xdr:spPr>
        <a:xfrm>
          <a:off x="2857500" y="133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23765</xdr:rowOff>
    </xdr:from>
    <xdr:ext cx="599010" cy="259045"/>
    <xdr:sp macro="" textlink="">
      <xdr:nvSpPr>
        <xdr:cNvPr id="199" name="テキスト ボックス 198"/>
        <xdr:cNvSpPr txBox="1"/>
      </xdr:nvSpPr>
      <xdr:spPr>
        <a:xfrm>
          <a:off x="2608794" y="1339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110741</xdr:rowOff>
    </xdr:from>
    <xdr:to>
      <xdr:col>3</xdr:col>
      <xdr:colOff>3175</xdr:colOff>
      <xdr:row>78</xdr:row>
      <xdr:rowOff>40891</xdr:rowOff>
    </xdr:to>
    <xdr:sp macro="" textlink="">
      <xdr:nvSpPr>
        <xdr:cNvPr id="200" name="円/楕円 199"/>
        <xdr:cNvSpPr/>
      </xdr:nvSpPr>
      <xdr:spPr>
        <a:xfrm>
          <a:off x="1968500" y="133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32018</xdr:rowOff>
    </xdr:from>
    <xdr:ext cx="599010" cy="259045"/>
    <xdr:sp macro="" textlink="">
      <xdr:nvSpPr>
        <xdr:cNvPr id="201" name="テキスト ボックス 200"/>
        <xdr:cNvSpPr txBox="1"/>
      </xdr:nvSpPr>
      <xdr:spPr>
        <a:xfrm>
          <a:off x="1719794" y="1340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109520</xdr:rowOff>
    </xdr:from>
    <xdr:to>
      <xdr:col>1</xdr:col>
      <xdr:colOff>485775</xdr:colOff>
      <xdr:row>77</xdr:row>
      <xdr:rowOff>39670</xdr:rowOff>
    </xdr:to>
    <xdr:sp macro="" textlink="">
      <xdr:nvSpPr>
        <xdr:cNvPr id="202" name="円/楕円 201"/>
        <xdr:cNvSpPr/>
      </xdr:nvSpPr>
      <xdr:spPr>
        <a:xfrm>
          <a:off x="1079500" y="131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56197</xdr:rowOff>
    </xdr:from>
    <xdr:ext cx="599010" cy="259045"/>
    <xdr:sp macro="" textlink="">
      <xdr:nvSpPr>
        <xdr:cNvPr id="203" name="テキスト ボックス 202"/>
        <xdr:cNvSpPr txBox="1"/>
      </xdr:nvSpPr>
      <xdr:spPr>
        <a:xfrm>
          <a:off x="830794" y="1291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6" name="直線コネクタ 225"/>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7"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8" name="直線コネクタ 227"/>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9"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30" name="直線コネクタ 229"/>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41173</xdr:rowOff>
    </xdr:from>
    <xdr:to>
      <xdr:col>6</xdr:col>
      <xdr:colOff>511175</xdr:colOff>
      <xdr:row>91</xdr:row>
      <xdr:rowOff>74000</xdr:rowOff>
    </xdr:to>
    <xdr:cxnSp macro="">
      <xdr:nvCxnSpPr>
        <xdr:cNvPr id="231" name="直線コネクタ 230"/>
        <xdr:cNvCxnSpPr/>
      </xdr:nvCxnSpPr>
      <xdr:spPr>
        <a:xfrm>
          <a:off x="3797300" y="15643123"/>
          <a:ext cx="8382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64789</xdr:rowOff>
    </xdr:from>
    <xdr:ext cx="534377" cy="259045"/>
    <xdr:sp macro="" textlink="">
      <xdr:nvSpPr>
        <xdr:cNvPr id="232" name="衛生費平均値テキスト"/>
        <xdr:cNvSpPr txBox="1"/>
      </xdr:nvSpPr>
      <xdr:spPr>
        <a:xfrm>
          <a:off x="4686300" y="1635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3" name="フローチャート : 判断 232"/>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41173</xdr:rowOff>
    </xdr:from>
    <xdr:to>
      <xdr:col>5</xdr:col>
      <xdr:colOff>358775</xdr:colOff>
      <xdr:row>92</xdr:row>
      <xdr:rowOff>17376</xdr:rowOff>
    </xdr:to>
    <xdr:cxnSp macro="">
      <xdr:nvCxnSpPr>
        <xdr:cNvPr id="234" name="直線コネクタ 233"/>
        <xdr:cNvCxnSpPr/>
      </xdr:nvCxnSpPr>
      <xdr:spPr>
        <a:xfrm flipV="1">
          <a:off x="2908300" y="15643123"/>
          <a:ext cx="889000" cy="1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129659</xdr:rowOff>
    </xdr:from>
    <xdr:to>
      <xdr:col>5</xdr:col>
      <xdr:colOff>409575</xdr:colOff>
      <xdr:row>96</xdr:row>
      <xdr:rowOff>59809</xdr:rowOff>
    </xdr:to>
    <xdr:sp macro="" textlink="">
      <xdr:nvSpPr>
        <xdr:cNvPr id="235" name="フローチャート : 判断 234"/>
        <xdr:cNvSpPr/>
      </xdr:nvSpPr>
      <xdr:spPr>
        <a:xfrm>
          <a:off x="3746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50936</xdr:rowOff>
    </xdr:from>
    <xdr:ext cx="534377" cy="259045"/>
    <xdr:sp macro="" textlink="">
      <xdr:nvSpPr>
        <xdr:cNvPr id="236" name="テキスト ボックス 235"/>
        <xdr:cNvSpPr txBox="1"/>
      </xdr:nvSpPr>
      <xdr:spPr>
        <a:xfrm>
          <a:off x="3530111" y="165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17376</xdr:rowOff>
    </xdr:from>
    <xdr:to>
      <xdr:col>4</xdr:col>
      <xdr:colOff>155575</xdr:colOff>
      <xdr:row>94</xdr:row>
      <xdr:rowOff>9740</xdr:rowOff>
    </xdr:to>
    <xdr:cxnSp macro="">
      <xdr:nvCxnSpPr>
        <xdr:cNvPr id="237" name="直線コネクタ 236"/>
        <xdr:cNvCxnSpPr/>
      </xdr:nvCxnSpPr>
      <xdr:spPr>
        <a:xfrm flipV="1">
          <a:off x="2019300" y="15790776"/>
          <a:ext cx="889000" cy="3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8" name="フローチャート : 判断 237"/>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121414</xdr:rowOff>
    </xdr:from>
    <xdr:ext cx="534377" cy="259045"/>
    <xdr:sp macro="" textlink="">
      <xdr:nvSpPr>
        <xdr:cNvPr id="239" name="テキスト ボックス 238"/>
        <xdr:cNvSpPr txBox="1"/>
      </xdr:nvSpPr>
      <xdr:spPr>
        <a:xfrm>
          <a:off x="2641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9740</xdr:rowOff>
    </xdr:from>
    <xdr:to>
      <xdr:col>2</xdr:col>
      <xdr:colOff>638175</xdr:colOff>
      <xdr:row>94</xdr:row>
      <xdr:rowOff>29857</xdr:rowOff>
    </xdr:to>
    <xdr:cxnSp macro="">
      <xdr:nvCxnSpPr>
        <xdr:cNvPr id="240" name="直線コネクタ 239"/>
        <xdr:cNvCxnSpPr/>
      </xdr:nvCxnSpPr>
      <xdr:spPr>
        <a:xfrm flipV="1">
          <a:off x="1130300" y="1612604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41" name="フローチャート : 判断 240"/>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154652</xdr:rowOff>
    </xdr:from>
    <xdr:ext cx="534377" cy="259045"/>
    <xdr:sp macro="" textlink="">
      <xdr:nvSpPr>
        <xdr:cNvPr id="242" name="テキスト ボックス 241"/>
        <xdr:cNvSpPr txBox="1"/>
      </xdr:nvSpPr>
      <xdr:spPr>
        <a:xfrm>
          <a:off x="1752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3" name="フローチャート : 判断 242"/>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154584</xdr:rowOff>
    </xdr:from>
    <xdr:ext cx="534377" cy="259045"/>
    <xdr:sp macro="" textlink="">
      <xdr:nvSpPr>
        <xdr:cNvPr id="244" name="テキスト ボックス 243"/>
        <xdr:cNvSpPr txBox="1"/>
      </xdr:nvSpPr>
      <xdr:spPr>
        <a:xfrm>
          <a:off x="863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23200</xdr:rowOff>
    </xdr:from>
    <xdr:to>
      <xdr:col>6</xdr:col>
      <xdr:colOff>561975</xdr:colOff>
      <xdr:row>91</xdr:row>
      <xdr:rowOff>124800</xdr:rowOff>
    </xdr:to>
    <xdr:sp macro="" textlink="">
      <xdr:nvSpPr>
        <xdr:cNvPr id="250" name="円/楕円 249"/>
        <xdr:cNvSpPr/>
      </xdr:nvSpPr>
      <xdr:spPr>
        <a:xfrm>
          <a:off x="4584700" y="156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147677</xdr:rowOff>
    </xdr:from>
    <xdr:ext cx="534377" cy="259045"/>
    <xdr:sp macro="" textlink="">
      <xdr:nvSpPr>
        <xdr:cNvPr id="251" name="衛生費該当値テキスト"/>
        <xdr:cNvSpPr txBox="1"/>
      </xdr:nvSpPr>
      <xdr:spPr>
        <a:xfrm>
          <a:off x="4686300" y="155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75,374</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161823</xdr:rowOff>
    </xdr:from>
    <xdr:to>
      <xdr:col>5</xdr:col>
      <xdr:colOff>409575</xdr:colOff>
      <xdr:row>91</xdr:row>
      <xdr:rowOff>91973</xdr:rowOff>
    </xdr:to>
    <xdr:sp macro="" textlink="">
      <xdr:nvSpPr>
        <xdr:cNvPr id="252" name="円/楕円 251"/>
        <xdr:cNvSpPr/>
      </xdr:nvSpPr>
      <xdr:spPr>
        <a:xfrm>
          <a:off x="3746500" y="155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108500</xdr:rowOff>
    </xdr:from>
    <xdr:ext cx="534377" cy="259045"/>
    <xdr:sp macro="" textlink="">
      <xdr:nvSpPr>
        <xdr:cNvPr id="253" name="テキスト ボックス 252"/>
        <xdr:cNvSpPr txBox="1"/>
      </xdr:nvSpPr>
      <xdr:spPr>
        <a:xfrm>
          <a:off x="3530111" y="153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76,810</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138026</xdr:rowOff>
    </xdr:from>
    <xdr:to>
      <xdr:col>4</xdr:col>
      <xdr:colOff>206375</xdr:colOff>
      <xdr:row>92</xdr:row>
      <xdr:rowOff>68176</xdr:rowOff>
    </xdr:to>
    <xdr:sp macro="" textlink="">
      <xdr:nvSpPr>
        <xdr:cNvPr id="254" name="円/楕円 253"/>
        <xdr:cNvSpPr/>
      </xdr:nvSpPr>
      <xdr:spPr>
        <a:xfrm>
          <a:off x="2857500" y="157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84703</xdr:rowOff>
    </xdr:from>
    <xdr:ext cx="534377" cy="259045"/>
    <xdr:sp macro="" textlink="">
      <xdr:nvSpPr>
        <xdr:cNvPr id="255" name="テキスト ボックス 254"/>
        <xdr:cNvSpPr txBox="1"/>
      </xdr:nvSpPr>
      <xdr:spPr>
        <a:xfrm>
          <a:off x="2641111" y="1551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130390</xdr:rowOff>
    </xdr:from>
    <xdr:to>
      <xdr:col>3</xdr:col>
      <xdr:colOff>3175</xdr:colOff>
      <xdr:row>94</xdr:row>
      <xdr:rowOff>60540</xdr:rowOff>
    </xdr:to>
    <xdr:sp macro="" textlink="">
      <xdr:nvSpPr>
        <xdr:cNvPr id="256" name="円/楕円 255"/>
        <xdr:cNvSpPr/>
      </xdr:nvSpPr>
      <xdr:spPr>
        <a:xfrm>
          <a:off x="1968500" y="160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77067</xdr:rowOff>
    </xdr:from>
    <xdr:ext cx="534377" cy="259045"/>
    <xdr:sp macro="" textlink="">
      <xdr:nvSpPr>
        <xdr:cNvPr id="257" name="テキスト ボックス 256"/>
        <xdr:cNvSpPr txBox="1"/>
      </xdr:nvSpPr>
      <xdr:spPr>
        <a:xfrm>
          <a:off x="1752111" y="158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150507</xdr:rowOff>
    </xdr:from>
    <xdr:to>
      <xdr:col>1</xdr:col>
      <xdr:colOff>485775</xdr:colOff>
      <xdr:row>94</xdr:row>
      <xdr:rowOff>80657</xdr:rowOff>
    </xdr:to>
    <xdr:sp macro="" textlink="">
      <xdr:nvSpPr>
        <xdr:cNvPr id="258" name="円/楕円 257"/>
        <xdr:cNvSpPr/>
      </xdr:nvSpPr>
      <xdr:spPr>
        <a:xfrm>
          <a:off x="1079500" y="160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97184</xdr:rowOff>
    </xdr:from>
    <xdr:ext cx="534377" cy="259045"/>
    <xdr:sp macro="" textlink="">
      <xdr:nvSpPr>
        <xdr:cNvPr id="259" name="テキスト ボックス 258"/>
        <xdr:cNvSpPr txBox="1"/>
      </xdr:nvSpPr>
      <xdr:spPr>
        <a:xfrm>
          <a:off x="863111" y="158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66330</xdr:rowOff>
    </xdr:from>
    <xdr:to>
      <xdr:col>15</xdr:col>
      <xdr:colOff>180340</xdr:colOff>
      <xdr:row>39</xdr:row>
      <xdr:rowOff>93327</xdr:rowOff>
    </xdr:to>
    <xdr:cxnSp macro="">
      <xdr:nvCxnSpPr>
        <xdr:cNvPr id="285" name="直線コネクタ 284"/>
        <xdr:cNvCxnSpPr/>
      </xdr:nvCxnSpPr>
      <xdr:spPr>
        <a:xfrm flipV="1">
          <a:off x="10475595" y="6409980"/>
          <a:ext cx="1270" cy="369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97154</xdr:rowOff>
    </xdr:from>
    <xdr:ext cx="313932" cy="259045"/>
    <xdr:sp macro="" textlink="">
      <xdr:nvSpPr>
        <xdr:cNvPr id="286" name="労働費最小値テキスト"/>
        <xdr:cNvSpPr txBox="1"/>
      </xdr:nvSpPr>
      <xdr:spPr>
        <a:xfrm>
          <a:off x="10528300" y="6783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93327</xdr:rowOff>
    </xdr:from>
    <xdr:to>
      <xdr:col>15</xdr:col>
      <xdr:colOff>269875</xdr:colOff>
      <xdr:row>39</xdr:row>
      <xdr:rowOff>93327</xdr:rowOff>
    </xdr:to>
    <xdr:cxnSp macro="">
      <xdr:nvCxnSpPr>
        <xdr:cNvPr id="287" name="直線コネクタ 286"/>
        <xdr:cNvCxnSpPr/>
      </xdr:nvCxnSpPr>
      <xdr:spPr>
        <a:xfrm>
          <a:off x="10388600" y="6779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13007</xdr:rowOff>
    </xdr:from>
    <xdr:ext cx="469744" cy="259045"/>
    <xdr:sp macro="" textlink="">
      <xdr:nvSpPr>
        <xdr:cNvPr id="288" name="労働費最大値テキスト"/>
        <xdr:cNvSpPr txBox="1"/>
      </xdr:nvSpPr>
      <xdr:spPr>
        <a:xfrm>
          <a:off x="10528300" y="61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37</xdr:row>
      <xdr:rowOff>66330</xdr:rowOff>
    </xdr:from>
    <xdr:to>
      <xdr:col>15</xdr:col>
      <xdr:colOff>269875</xdr:colOff>
      <xdr:row>37</xdr:row>
      <xdr:rowOff>66330</xdr:rowOff>
    </xdr:to>
    <xdr:cxnSp macro="">
      <xdr:nvCxnSpPr>
        <xdr:cNvPr id="289" name="直線コネクタ 288"/>
        <xdr:cNvCxnSpPr/>
      </xdr:nvCxnSpPr>
      <xdr:spPr>
        <a:xfrm>
          <a:off x="10388600" y="640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120106</xdr:rowOff>
    </xdr:from>
    <xdr:to>
      <xdr:col>15</xdr:col>
      <xdr:colOff>180975</xdr:colOff>
      <xdr:row>38</xdr:row>
      <xdr:rowOff>13535</xdr:rowOff>
    </xdr:to>
    <xdr:cxnSp macro="">
      <xdr:nvCxnSpPr>
        <xdr:cNvPr id="290" name="直線コネクタ 289"/>
        <xdr:cNvCxnSpPr/>
      </xdr:nvCxnSpPr>
      <xdr:spPr>
        <a:xfrm>
          <a:off x="9639300" y="6292306"/>
          <a:ext cx="838200" cy="2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116095</xdr:rowOff>
    </xdr:from>
    <xdr:ext cx="378565" cy="259045"/>
    <xdr:sp macro="" textlink="">
      <xdr:nvSpPr>
        <xdr:cNvPr id="291" name="労働費平均値テキスト"/>
        <xdr:cNvSpPr txBox="1"/>
      </xdr:nvSpPr>
      <xdr:spPr>
        <a:xfrm>
          <a:off x="10528300" y="66311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137668</xdr:rowOff>
    </xdr:from>
    <xdr:to>
      <xdr:col>15</xdr:col>
      <xdr:colOff>231775</xdr:colOff>
      <xdr:row>39</xdr:row>
      <xdr:rowOff>67818</xdr:rowOff>
    </xdr:to>
    <xdr:sp macro="" textlink="">
      <xdr:nvSpPr>
        <xdr:cNvPr id="292" name="フローチャート : 判断 291"/>
        <xdr:cNvSpPr/>
      </xdr:nvSpPr>
      <xdr:spPr>
        <a:xfrm>
          <a:off x="10426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87231</xdr:rowOff>
    </xdr:from>
    <xdr:to>
      <xdr:col>14</xdr:col>
      <xdr:colOff>28575</xdr:colOff>
      <xdr:row>36</xdr:row>
      <xdr:rowOff>120106</xdr:rowOff>
    </xdr:to>
    <xdr:cxnSp macro="">
      <xdr:nvCxnSpPr>
        <xdr:cNvPr id="293" name="直線コネクタ 292"/>
        <xdr:cNvCxnSpPr/>
      </xdr:nvCxnSpPr>
      <xdr:spPr>
        <a:xfrm>
          <a:off x="8750300" y="5573631"/>
          <a:ext cx="889000" cy="7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100112</xdr:rowOff>
    </xdr:from>
    <xdr:to>
      <xdr:col>14</xdr:col>
      <xdr:colOff>79375</xdr:colOff>
      <xdr:row>39</xdr:row>
      <xdr:rowOff>30262</xdr:rowOff>
    </xdr:to>
    <xdr:sp macro="" textlink="">
      <xdr:nvSpPr>
        <xdr:cNvPr id="294" name="フローチャート : 判断 293"/>
        <xdr:cNvSpPr/>
      </xdr:nvSpPr>
      <xdr:spPr>
        <a:xfrm>
          <a:off x="9588500" y="661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21389</xdr:rowOff>
    </xdr:from>
    <xdr:ext cx="469744" cy="259045"/>
    <xdr:sp macro="" textlink="">
      <xdr:nvSpPr>
        <xdr:cNvPr id="295" name="テキスト ボックス 294"/>
        <xdr:cNvSpPr txBox="1"/>
      </xdr:nvSpPr>
      <xdr:spPr>
        <a:xfrm>
          <a:off x="9404427" y="670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87231</xdr:rowOff>
    </xdr:from>
    <xdr:to>
      <xdr:col>12</xdr:col>
      <xdr:colOff>511175</xdr:colOff>
      <xdr:row>33</xdr:row>
      <xdr:rowOff>53485</xdr:rowOff>
    </xdr:to>
    <xdr:cxnSp macro="">
      <xdr:nvCxnSpPr>
        <xdr:cNvPr id="296" name="直線コネクタ 295"/>
        <xdr:cNvCxnSpPr/>
      </xdr:nvCxnSpPr>
      <xdr:spPr>
        <a:xfrm flipV="1">
          <a:off x="7861300" y="5573631"/>
          <a:ext cx="889000" cy="1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49930</xdr:rowOff>
    </xdr:from>
    <xdr:to>
      <xdr:col>12</xdr:col>
      <xdr:colOff>561975</xdr:colOff>
      <xdr:row>38</xdr:row>
      <xdr:rowOff>151530</xdr:rowOff>
    </xdr:to>
    <xdr:sp macro="" textlink="">
      <xdr:nvSpPr>
        <xdr:cNvPr id="297" name="フローチャート : 判断 296"/>
        <xdr:cNvSpPr/>
      </xdr:nvSpPr>
      <xdr:spPr>
        <a:xfrm>
          <a:off x="8699500" y="65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142657</xdr:rowOff>
    </xdr:from>
    <xdr:ext cx="469744" cy="259045"/>
    <xdr:sp macro="" textlink="">
      <xdr:nvSpPr>
        <xdr:cNvPr id="298" name="テキスト ボックス 297"/>
        <xdr:cNvSpPr txBox="1"/>
      </xdr:nvSpPr>
      <xdr:spPr>
        <a:xfrm>
          <a:off x="8515427" y="665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42164</xdr:rowOff>
    </xdr:from>
    <xdr:to>
      <xdr:col>11</xdr:col>
      <xdr:colOff>307975</xdr:colOff>
      <xdr:row>33</xdr:row>
      <xdr:rowOff>53485</xdr:rowOff>
    </xdr:to>
    <xdr:cxnSp macro="">
      <xdr:nvCxnSpPr>
        <xdr:cNvPr id="299" name="直線コネクタ 298"/>
        <xdr:cNvCxnSpPr/>
      </xdr:nvCxnSpPr>
      <xdr:spPr>
        <a:xfrm>
          <a:off x="6972300" y="5185664"/>
          <a:ext cx="889000" cy="5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6604</xdr:rowOff>
    </xdr:from>
    <xdr:to>
      <xdr:col>11</xdr:col>
      <xdr:colOff>358775</xdr:colOff>
      <xdr:row>38</xdr:row>
      <xdr:rowOff>108204</xdr:rowOff>
    </xdr:to>
    <xdr:sp macro="" textlink="">
      <xdr:nvSpPr>
        <xdr:cNvPr id="300" name="フローチャート : 判断 299"/>
        <xdr:cNvSpPr/>
      </xdr:nvSpPr>
      <xdr:spPr>
        <a:xfrm>
          <a:off x="7810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99331</xdr:rowOff>
    </xdr:from>
    <xdr:ext cx="469744" cy="259045"/>
    <xdr:sp macro="" textlink="">
      <xdr:nvSpPr>
        <xdr:cNvPr id="301" name="テキスト ボックス 300"/>
        <xdr:cNvSpPr txBox="1"/>
      </xdr:nvSpPr>
      <xdr:spPr>
        <a:xfrm>
          <a:off x="7626427"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143764</xdr:rowOff>
    </xdr:from>
    <xdr:to>
      <xdr:col>10</xdr:col>
      <xdr:colOff>155575</xdr:colOff>
      <xdr:row>38</xdr:row>
      <xdr:rowOff>73914</xdr:rowOff>
    </xdr:to>
    <xdr:sp macro="" textlink="">
      <xdr:nvSpPr>
        <xdr:cNvPr id="302" name="フローチャート : 判断 301"/>
        <xdr:cNvSpPr/>
      </xdr:nvSpPr>
      <xdr:spPr>
        <a:xfrm>
          <a:off x="6921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65041</xdr:rowOff>
    </xdr:from>
    <xdr:ext cx="469744" cy="259045"/>
    <xdr:sp macro="" textlink="">
      <xdr:nvSpPr>
        <xdr:cNvPr id="303" name="テキスト ボックス 302"/>
        <xdr:cNvSpPr txBox="1"/>
      </xdr:nvSpPr>
      <xdr:spPr>
        <a:xfrm>
          <a:off x="6737427"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134184</xdr:rowOff>
    </xdr:from>
    <xdr:to>
      <xdr:col>15</xdr:col>
      <xdr:colOff>231775</xdr:colOff>
      <xdr:row>38</xdr:row>
      <xdr:rowOff>64334</xdr:rowOff>
    </xdr:to>
    <xdr:sp macro="" textlink="">
      <xdr:nvSpPr>
        <xdr:cNvPr id="309" name="円/楕円 308"/>
        <xdr:cNvSpPr/>
      </xdr:nvSpPr>
      <xdr:spPr>
        <a:xfrm>
          <a:off x="10426700" y="647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49111</xdr:rowOff>
    </xdr:from>
    <xdr:ext cx="469744" cy="259045"/>
    <xdr:sp macro="" textlink="">
      <xdr:nvSpPr>
        <xdr:cNvPr id="310" name="労働費該当値テキスト"/>
        <xdr:cNvSpPr txBox="1"/>
      </xdr:nvSpPr>
      <xdr:spPr>
        <a:xfrm>
          <a:off x="10528300" y="639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69306</xdr:rowOff>
    </xdr:from>
    <xdr:to>
      <xdr:col>14</xdr:col>
      <xdr:colOff>79375</xdr:colOff>
      <xdr:row>36</xdr:row>
      <xdr:rowOff>170906</xdr:rowOff>
    </xdr:to>
    <xdr:sp macro="" textlink="">
      <xdr:nvSpPr>
        <xdr:cNvPr id="311" name="円/楕円 310"/>
        <xdr:cNvSpPr/>
      </xdr:nvSpPr>
      <xdr:spPr>
        <a:xfrm>
          <a:off x="9588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15983</xdr:rowOff>
    </xdr:from>
    <xdr:ext cx="469744" cy="259045"/>
    <xdr:sp macro="" textlink="">
      <xdr:nvSpPr>
        <xdr:cNvPr id="312" name="テキスト ボックス 311"/>
        <xdr:cNvSpPr txBox="1"/>
      </xdr:nvSpPr>
      <xdr:spPr>
        <a:xfrm>
          <a:off x="9404427" y="601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36431</xdr:rowOff>
    </xdr:from>
    <xdr:to>
      <xdr:col>12</xdr:col>
      <xdr:colOff>561975</xdr:colOff>
      <xdr:row>32</xdr:row>
      <xdr:rowOff>138031</xdr:rowOff>
    </xdr:to>
    <xdr:sp macro="" textlink="">
      <xdr:nvSpPr>
        <xdr:cNvPr id="313" name="円/楕円 312"/>
        <xdr:cNvSpPr/>
      </xdr:nvSpPr>
      <xdr:spPr>
        <a:xfrm>
          <a:off x="8699500" y="5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154558</xdr:rowOff>
    </xdr:from>
    <xdr:ext cx="534377" cy="259045"/>
    <xdr:sp macro="" textlink="">
      <xdr:nvSpPr>
        <xdr:cNvPr id="314" name="テキスト ボックス 313"/>
        <xdr:cNvSpPr txBox="1"/>
      </xdr:nvSpPr>
      <xdr:spPr>
        <a:xfrm>
          <a:off x="8483111" y="529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2685</xdr:rowOff>
    </xdr:from>
    <xdr:to>
      <xdr:col>11</xdr:col>
      <xdr:colOff>358775</xdr:colOff>
      <xdr:row>33</xdr:row>
      <xdr:rowOff>104285</xdr:rowOff>
    </xdr:to>
    <xdr:sp macro="" textlink="">
      <xdr:nvSpPr>
        <xdr:cNvPr id="315" name="円/楕円 314"/>
        <xdr:cNvSpPr/>
      </xdr:nvSpPr>
      <xdr:spPr>
        <a:xfrm>
          <a:off x="7810500" y="56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120812</xdr:rowOff>
    </xdr:from>
    <xdr:ext cx="469744" cy="259045"/>
    <xdr:sp macro="" textlink="">
      <xdr:nvSpPr>
        <xdr:cNvPr id="316" name="テキスト ボックス 315"/>
        <xdr:cNvSpPr txBox="1"/>
      </xdr:nvSpPr>
      <xdr:spPr>
        <a:xfrm>
          <a:off x="7626427" y="54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162814</xdr:rowOff>
    </xdr:from>
    <xdr:to>
      <xdr:col>10</xdr:col>
      <xdr:colOff>155575</xdr:colOff>
      <xdr:row>30</xdr:row>
      <xdr:rowOff>92964</xdr:rowOff>
    </xdr:to>
    <xdr:sp macro="" textlink="">
      <xdr:nvSpPr>
        <xdr:cNvPr id="317" name="円/楕円 316"/>
        <xdr:cNvSpPr/>
      </xdr:nvSpPr>
      <xdr:spPr>
        <a:xfrm>
          <a:off x="6921500" y="51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109491</xdr:rowOff>
    </xdr:from>
    <xdr:ext cx="534377" cy="259045"/>
    <xdr:sp macro="" textlink="">
      <xdr:nvSpPr>
        <xdr:cNvPr id="318" name="テキスト ボックス 317"/>
        <xdr:cNvSpPr txBox="1"/>
      </xdr:nvSpPr>
      <xdr:spPr>
        <a:xfrm>
          <a:off x="6705111" y="491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4" name="直線コネクタ 343"/>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5"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6" name="直線コネクタ 345"/>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7"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8" name="直線コネクタ 347"/>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47541</xdr:rowOff>
    </xdr:from>
    <xdr:to>
      <xdr:col>15</xdr:col>
      <xdr:colOff>180975</xdr:colOff>
      <xdr:row>52</xdr:row>
      <xdr:rowOff>5316</xdr:rowOff>
    </xdr:to>
    <xdr:cxnSp macro="">
      <xdr:nvCxnSpPr>
        <xdr:cNvPr id="349" name="直線コネクタ 348"/>
        <xdr:cNvCxnSpPr/>
      </xdr:nvCxnSpPr>
      <xdr:spPr>
        <a:xfrm flipV="1">
          <a:off x="9639300" y="8791491"/>
          <a:ext cx="838200" cy="1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54264</xdr:rowOff>
    </xdr:from>
    <xdr:ext cx="534377" cy="259045"/>
    <xdr:sp macro="" textlink="">
      <xdr:nvSpPr>
        <xdr:cNvPr id="350" name="農林水産業費平均値テキスト"/>
        <xdr:cNvSpPr txBox="1"/>
      </xdr:nvSpPr>
      <xdr:spPr>
        <a:xfrm>
          <a:off x="10528300" y="948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51" name="フローチャート : 判断 350"/>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5316</xdr:rowOff>
    </xdr:from>
    <xdr:to>
      <xdr:col>14</xdr:col>
      <xdr:colOff>28575</xdr:colOff>
      <xdr:row>53</xdr:row>
      <xdr:rowOff>12696</xdr:rowOff>
    </xdr:to>
    <xdr:cxnSp macro="">
      <xdr:nvCxnSpPr>
        <xdr:cNvPr id="352" name="直線コネクタ 351"/>
        <xdr:cNvCxnSpPr/>
      </xdr:nvCxnSpPr>
      <xdr:spPr>
        <a:xfrm flipV="1">
          <a:off x="8750300" y="8920716"/>
          <a:ext cx="889000" cy="17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7714</xdr:rowOff>
    </xdr:from>
    <xdr:to>
      <xdr:col>14</xdr:col>
      <xdr:colOff>79375</xdr:colOff>
      <xdr:row>55</xdr:row>
      <xdr:rowOff>109314</xdr:rowOff>
    </xdr:to>
    <xdr:sp macro="" textlink="">
      <xdr:nvSpPr>
        <xdr:cNvPr id="353" name="フローチャート : 判断 352"/>
        <xdr:cNvSpPr/>
      </xdr:nvSpPr>
      <xdr:spPr>
        <a:xfrm>
          <a:off x="9588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100441</xdr:rowOff>
    </xdr:from>
    <xdr:ext cx="534377" cy="259045"/>
    <xdr:sp macro="" textlink="">
      <xdr:nvSpPr>
        <xdr:cNvPr id="354" name="テキスト ボックス 353"/>
        <xdr:cNvSpPr txBox="1"/>
      </xdr:nvSpPr>
      <xdr:spPr>
        <a:xfrm>
          <a:off x="9372111" y="95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8843</xdr:rowOff>
    </xdr:from>
    <xdr:to>
      <xdr:col>12</xdr:col>
      <xdr:colOff>511175</xdr:colOff>
      <xdr:row>53</xdr:row>
      <xdr:rowOff>12696</xdr:rowOff>
    </xdr:to>
    <xdr:cxnSp macro="">
      <xdr:nvCxnSpPr>
        <xdr:cNvPr id="355" name="直線コネクタ 354"/>
        <xdr:cNvCxnSpPr/>
      </xdr:nvCxnSpPr>
      <xdr:spPr>
        <a:xfrm>
          <a:off x="7861300" y="9095693"/>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6" name="フローチャート : 判断 355"/>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129277</xdr:rowOff>
    </xdr:from>
    <xdr:ext cx="534377" cy="259045"/>
    <xdr:sp macro="" textlink="">
      <xdr:nvSpPr>
        <xdr:cNvPr id="357" name="テキスト ボックス 356"/>
        <xdr:cNvSpPr txBox="1"/>
      </xdr:nvSpPr>
      <xdr:spPr>
        <a:xfrm>
          <a:off x="8483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152959</xdr:rowOff>
    </xdr:from>
    <xdr:to>
      <xdr:col>11</xdr:col>
      <xdr:colOff>307975</xdr:colOff>
      <xdr:row>53</xdr:row>
      <xdr:rowOff>8843</xdr:rowOff>
    </xdr:to>
    <xdr:cxnSp macro="">
      <xdr:nvCxnSpPr>
        <xdr:cNvPr id="358" name="直線コネクタ 357"/>
        <xdr:cNvCxnSpPr/>
      </xdr:nvCxnSpPr>
      <xdr:spPr>
        <a:xfrm>
          <a:off x="6972300" y="9068359"/>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9" name="フローチャート : 判断 358"/>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151713</xdr:rowOff>
    </xdr:from>
    <xdr:ext cx="534377" cy="259045"/>
    <xdr:sp macro="" textlink="">
      <xdr:nvSpPr>
        <xdr:cNvPr id="360" name="テキスト ボックス 359"/>
        <xdr:cNvSpPr txBox="1"/>
      </xdr:nvSpPr>
      <xdr:spPr>
        <a:xfrm>
          <a:off x="7594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61" name="フローチャート : 判断 360"/>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18113</xdr:rowOff>
    </xdr:from>
    <xdr:ext cx="534377" cy="259045"/>
    <xdr:sp macro="" textlink="">
      <xdr:nvSpPr>
        <xdr:cNvPr id="362" name="テキスト ボックス 361"/>
        <xdr:cNvSpPr txBox="1"/>
      </xdr:nvSpPr>
      <xdr:spPr>
        <a:xfrm>
          <a:off x="6705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168191</xdr:rowOff>
    </xdr:from>
    <xdr:to>
      <xdr:col>15</xdr:col>
      <xdr:colOff>231775</xdr:colOff>
      <xdr:row>51</xdr:row>
      <xdr:rowOff>98341</xdr:rowOff>
    </xdr:to>
    <xdr:sp macro="" textlink="">
      <xdr:nvSpPr>
        <xdr:cNvPr id="368" name="円/楕円 367"/>
        <xdr:cNvSpPr/>
      </xdr:nvSpPr>
      <xdr:spPr>
        <a:xfrm>
          <a:off x="10426700" y="87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121218</xdr:rowOff>
    </xdr:from>
    <xdr:ext cx="534377" cy="259045"/>
    <xdr:sp macro="" textlink="">
      <xdr:nvSpPr>
        <xdr:cNvPr id="369" name="農林水産業費該当値テキスト"/>
        <xdr:cNvSpPr txBox="1"/>
      </xdr:nvSpPr>
      <xdr:spPr>
        <a:xfrm>
          <a:off x="10528300" y="86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125966</xdr:rowOff>
    </xdr:from>
    <xdr:to>
      <xdr:col>14</xdr:col>
      <xdr:colOff>79375</xdr:colOff>
      <xdr:row>52</xdr:row>
      <xdr:rowOff>56116</xdr:rowOff>
    </xdr:to>
    <xdr:sp macro="" textlink="">
      <xdr:nvSpPr>
        <xdr:cNvPr id="370" name="円/楕円 369"/>
        <xdr:cNvSpPr/>
      </xdr:nvSpPr>
      <xdr:spPr>
        <a:xfrm>
          <a:off x="9588500" y="88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72643</xdr:rowOff>
    </xdr:from>
    <xdr:ext cx="534377" cy="259045"/>
    <xdr:sp macro="" textlink="">
      <xdr:nvSpPr>
        <xdr:cNvPr id="371" name="テキスト ボックス 370"/>
        <xdr:cNvSpPr txBox="1"/>
      </xdr:nvSpPr>
      <xdr:spPr>
        <a:xfrm>
          <a:off x="9372111" y="86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133346</xdr:rowOff>
    </xdr:from>
    <xdr:to>
      <xdr:col>12</xdr:col>
      <xdr:colOff>561975</xdr:colOff>
      <xdr:row>53</xdr:row>
      <xdr:rowOff>63496</xdr:rowOff>
    </xdr:to>
    <xdr:sp macro="" textlink="">
      <xdr:nvSpPr>
        <xdr:cNvPr id="372" name="円/楕円 371"/>
        <xdr:cNvSpPr/>
      </xdr:nvSpPr>
      <xdr:spPr>
        <a:xfrm>
          <a:off x="8699500" y="90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80023</xdr:rowOff>
    </xdr:from>
    <xdr:ext cx="534377" cy="259045"/>
    <xdr:sp macro="" textlink="">
      <xdr:nvSpPr>
        <xdr:cNvPr id="373" name="テキスト ボックス 372"/>
        <xdr:cNvSpPr txBox="1"/>
      </xdr:nvSpPr>
      <xdr:spPr>
        <a:xfrm>
          <a:off x="8483111" y="88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34,139</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129493</xdr:rowOff>
    </xdr:from>
    <xdr:to>
      <xdr:col>11</xdr:col>
      <xdr:colOff>358775</xdr:colOff>
      <xdr:row>53</xdr:row>
      <xdr:rowOff>59643</xdr:rowOff>
    </xdr:to>
    <xdr:sp macro="" textlink="">
      <xdr:nvSpPr>
        <xdr:cNvPr id="374" name="円/楕円 373"/>
        <xdr:cNvSpPr/>
      </xdr:nvSpPr>
      <xdr:spPr>
        <a:xfrm>
          <a:off x="7810500" y="90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76170</xdr:rowOff>
    </xdr:from>
    <xdr:ext cx="534377" cy="259045"/>
    <xdr:sp macro="" textlink="">
      <xdr:nvSpPr>
        <xdr:cNvPr id="375" name="テキスト ボックス 374"/>
        <xdr:cNvSpPr txBox="1"/>
      </xdr:nvSpPr>
      <xdr:spPr>
        <a:xfrm>
          <a:off x="7594111" y="88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34,257</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102159</xdr:rowOff>
    </xdr:from>
    <xdr:to>
      <xdr:col>10</xdr:col>
      <xdr:colOff>155575</xdr:colOff>
      <xdr:row>53</xdr:row>
      <xdr:rowOff>32309</xdr:rowOff>
    </xdr:to>
    <xdr:sp macro="" textlink="">
      <xdr:nvSpPr>
        <xdr:cNvPr id="376" name="円/楕円 375"/>
        <xdr:cNvSpPr/>
      </xdr:nvSpPr>
      <xdr:spPr>
        <a:xfrm>
          <a:off x="6921500" y="90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48836</xdr:rowOff>
    </xdr:from>
    <xdr:ext cx="534377" cy="259045"/>
    <xdr:sp macro="" textlink="">
      <xdr:nvSpPr>
        <xdr:cNvPr id="377" name="テキスト ボックス 376"/>
        <xdr:cNvSpPr txBox="1"/>
      </xdr:nvSpPr>
      <xdr:spPr>
        <a:xfrm>
          <a:off x="6705111" y="87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9" name="直線コネクタ 398"/>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400"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401" name="直線コネクタ 400"/>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402"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403" name="直線コネクタ 402"/>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54524</xdr:rowOff>
    </xdr:from>
    <xdr:to>
      <xdr:col>15</xdr:col>
      <xdr:colOff>180975</xdr:colOff>
      <xdr:row>74</xdr:row>
      <xdr:rowOff>20920</xdr:rowOff>
    </xdr:to>
    <xdr:cxnSp macro="">
      <xdr:nvCxnSpPr>
        <xdr:cNvPr id="404" name="直線コネクタ 403"/>
        <xdr:cNvCxnSpPr/>
      </xdr:nvCxnSpPr>
      <xdr:spPr>
        <a:xfrm flipV="1">
          <a:off x="9639300" y="12227474"/>
          <a:ext cx="838200" cy="4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130146</xdr:rowOff>
    </xdr:from>
    <xdr:ext cx="534377" cy="259045"/>
    <xdr:sp macro="" textlink="">
      <xdr:nvSpPr>
        <xdr:cNvPr id="405" name="商工費平均値テキスト"/>
        <xdr:cNvSpPr txBox="1"/>
      </xdr:nvSpPr>
      <xdr:spPr>
        <a:xfrm>
          <a:off x="10528300" y="12817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6" name="フローチャート : 判断 405"/>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20920</xdr:rowOff>
    </xdr:from>
    <xdr:to>
      <xdr:col>14</xdr:col>
      <xdr:colOff>28575</xdr:colOff>
      <xdr:row>75</xdr:row>
      <xdr:rowOff>102712</xdr:rowOff>
    </xdr:to>
    <xdr:cxnSp macro="">
      <xdr:nvCxnSpPr>
        <xdr:cNvPr id="407" name="直線コネクタ 406"/>
        <xdr:cNvCxnSpPr/>
      </xdr:nvCxnSpPr>
      <xdr:spPr>
        <a:xfrm flipV="1">
          <a:off x="8750300" y="12708220"/>
          <a:ext cx="889000" cy="2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136952</xdr:rowOff>
    </xdr:from>
    <xdr:to>
      <xdr:col>14</xdr:col>
      <xdr:colOff>79375</xdr:colOff>
      <xdr:row>75</xdr:row>
      <xdr:rowOff>67102</xdr:rowOff>
    </xdr:to>
    <xdr:sp macro="" textlink="">
      <xdr:nvSpPr>
        <xdr:cNvPr id="408" name="フローチャート : 判断 407"/>
        <xdr:cNvSpPr/>
      </xdr:nvSpPr>
      <xdr:spPr>
        <a:xfrm>
          <a:off x="9588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58229</xdr:rowOff>
    </xdr:from>
    <xdr:ext cx="534377" cy="259045"/>
    <xdr:sp macro="" textlink="">
      <xdr:nvSpPr>
        <xdr:cNvPr id="409" name="テキスト ボックス 408"/>
        <xdr:cNvSpPr txBox="1"/>
      </xdr:nvSpPr>
      <xdr:spPr>
        <a:xfrm>
          <a:off x="9372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102712</xdr:rowOff>
    </xdr:from>
    <xdr:to>
      <xdr:col>12</xdr:col>
      <xdr:colOff>511175</xdr:colOff>
      <xdr:row>75</xdr:row>
      <xdr:rowOff>143587</xdr:rowOff>
    </xdr:to>
    <xdr:cxnSp macro="">
      <xdr:nvCxnSpPr>
        <xdr:cNvPr id="410" name="直線コネクタ 409"/>
        <xdr:cNvCxnSpPr/>
      </xdr:nvCxnSpPr>
      <xdr:spPr>
        <a:xfrm flipV="1">
          <a:off x="7861300" y="12961462"/>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11" name="フローチャート : 判断 410"/>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19412</xdr:rowOff>
    </xdr:from>
    <xdr:ext cx="534377" cy="259045"/>
    <xdr:sp macro="" textlink="">
      <xdr:nvSpPr>
        <xdr:cNvPr id="412" name="テキスト ボックス 411"/>
        <xdr:cNvSpPr txBox="1"/>
      </xdr:nvSpPr>
      <xdr:spPr>
        <a:xfrm>
          <a:off x="8483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102575</xdr:rowOff>
    </xdr:from>
    <xdr:to>
      <xdr:col>11</xdr:col>
      <xdr:colOff>307975</xdr:colOff>
      <xdr:row>75</xdr:row>
      <xdr:rowOff>143587</xdr:rowOff>
    </xdr:to>
    <xdr:cxnSp macro="">
      <xdr:nvCxnSpPr>
        <xdr:cNvPr id="413" name="直線コネクタ 412"/>
        <xdr:cNvCxnSpPr/>
      </xdr:nvCxnSpPr>
      <xdr:spPr>
        <a:xfrm>
          <a:off x="6972300" y="12961325"/>
          <a:ext cx="8890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4" name="フローチャート : 判断 413"/>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21882</xdr:rowOff>
    </xdr:from>
    <xdr:ext cx="534377" cy="259045"/>
    <xdr:sp macro="" textlink="">
      <xdr:nvSpPr>
        <xdr:cNvPr id="415" name="テキスト ボックス 414"/>
        <xdr:cNvSpPr txBox="1"/>
      </xdr:nvSpPr>
      <xdr:spPr>
        <a:xfrm>
          <a:off x="7594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6" name="フローチャート : 判断 415"/>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15983</xdr:rowOff>
    </xdr:from>
    <xdr:ext cx="534377" cy="259045"/>
    <xdr:sp macro="" textlink="">
      <xdr:nvSpPr>
        <xdr:cNvPr id="417" name="テキスト ボックス 416"/>
        <xdr:cNvSpPr txBox="1"/>
      </xdr:nvSpPr>
      <xdr:spPr>
        <a:xfrm>
          <a:off x="6705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3724</xdr:rowOff>
    </xdr:from>
    <xdr:to>
      <xdr:col>15</xdr:col>
      <xdr:colOff>231775</xdr:colOff>
      <xdr:row>71</xdr:row>
      <xdr:rowOff>105324</xdr:rowOff>
    </xdr:to>
    <xdr:sp macro="" textlink="">
      <xdr:nvSpPr>
        <xdr:cNvPr id="423" name="円/楕円 422"/>
        <xdr:cNvSpPr/>
      </xdr:nvSpPr>
      <xdr:spPr>
        <a:xfrm>
          <a:off x="10426700" y="121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90101</xdr:rowOff>
    </xdr:from>
    <xdr:ext cx="534377" cy="259045"/>
    <xdr:sp macro="" textlink="">
      <xdr:nvSpPr>
        <xdr:cNvPr id="424" name="商工費該当値テキスト"/>
        <xdr:cNvSpPr txBox="1"/>
      </xdr:nvSpPr>
      <xdr:spPr>
        <a:xfrm>
          <a:off x="10528300" y="120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141570</xdr:rowOff>
    </xdr:from>
    <xdr:to>
      <xdr:col>14</xdr:col>
      <xdr:colOff>79375</xdr:colOff>
      <xdr:row>74</xdr:row>
      <xdr:rowOff>71720</xdr:rowOff>
    </xdr:to>
    <xdr:sp macro="" textlink="">
      <xdr:nvSpPr>
        <xdr:cNvPr id="425" name="円/楕円 424"/>
        <xdr:cNvSpPr/>
      </xdr:nvSpPr>
      <xdr:spPr>
        <a:xfrm>
          <a:off x="9588500" y="126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88247</xdr:rowOff>
    </xdr:from>
    <xdr:ext cx="534377" cy="259045"/>
    <xdr:sp macro="" textlink="">
      <xdr:nvSpPr>
        <xdr:cNvPr id="426" name="テキスト ボックス 425"/>
        <xdr:cNvSpPr txBox="1"/>
      </xdr:nvSpPr>
      <xdr:spPr>
        <a:xfrm>
          <a:off x="9372111" y="124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51912</xdr:rowOff>
    </xdr:from>
    <xdr:to>
      <xdr:col>12</xdr:col>
      <xdr:colOff>561975</xdr:colOff>
      <xdr:row>75</xdr:row>
      <xdr:rowOff>153513</xdr:rowOff>
    </xdr:to>
    <xdr:sp macro="" textlink="">
      <xdr:nvSpPr>
        <xdr:cNvPr id="427" name="円/楕円 426"/>
        <xdr:cNvSpPr/>
      </xdr:nvSpPr>
      <xdr:spPr>
        <a:xfrm>
          <a:off x="8699500" y="12910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170039</xdr:rowOff>
    </xdr:from>
    <xdr:ext cx="534377" cy="259045"/>
    <xdr:sp macro="" textlink="">
      <xdr:nvSpPr>
        <xdr:cNvPr id="428" name="テキスト ボックス 427"/>
        <xdr:cNvSpPr txBox="1"/>
      </xdr:nvSpPr>
      <xdr:spPr>
        <a:xfrm>
          <a:off x="8483111" y="126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92787</xdr:rowOff>
    </xdr:from>
    <xdr:to>
      <xdr:col>11</xdr:col>
      <xdr:colOff>358775</xdr:colOff>
      <xdr:row>76</xdr:row>
      <xdr:rowOff>22937</xdr:rowOff>
    </xdr:to>
    <xdr:sp macro="" textlink="">
      <xdr:nvSpPr>
        <xdr:cNvPr id="429" name="円/楕円 428"/>
        <xdr:cNvSpPr/>
      </xdr:nvSpPr>
      <xdr:spPr>
        <a:xfrm>
          <a:off x="78105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39464</xdr:rowOff>
    </xdr:from>
    <xdr:ext cx="534377" cy="259045"/>
    <xdr:sp macro="" textlink="">
      <xdr:nvSpPr>
        <xdr:cNvPr id="430" name="テキスト ボックス 429"/>
        <xdr:cNvSpPr txBox="1"/>
      </xdr:nvSpPr>
      <xdr:spPr>
        <a:xfrm>
          <a:off x="7594111" y="127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51775</xdr:rowOff>
    </xdr:from>
    <xdr:to>
      <xdr:col>10</xdr:col>
      <xdr:colOff>155575</xdr:colOff>
      <xdr:row>75</xdr:row>
      <xdr:rowOff>153375</xdr:rowOff>
    </xdr:to>
    <xdr:sp macro="" textlink="">
      <xdr:nvSpPr>
        <xdr:cNvPr id="431" name="円/楕円 430"/>
        <xdr:cNvSpPr/>
      </xdr:nvSpPr>
      <xdr:spPr>
        <a:xfrm>
          <a:off x="6921500" y="129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169902</xdr:rowOff>
    </xdr:from>
    <xdr:ext cx="534377" cy="259045"/>
    <xdr:sp macro="" textlink="">
      <xdr:nvSpPr>
        <xdr:cNvPr id="432" name="テキスト ボックス 431"/>
        <xdr:cNvSpPr txBox="1"/>
      </xdr:nvSpPr>
      <xdr:spPr>
        <a:xfrm>
          <a:off x="6705111" y="126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7" name="直線コネクタ 456"/>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8"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9" name="直線コネクタ 458"/>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60"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61" name="直線コネクタ 460"/>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124707</xdr:rowOff>
    </xdr:from>
    <xdr:to>
      <xdr:col>15</xdr:col>
      <xdr:colOff>180975</xdr:colOff>
      <xdr:row>94</xdr:row>
      <xdr:rowOff>142633</xdr:rowOff>
    </xdr:to>
    <xdr:cxnSp macro="">
      <xdr:nvCxnSpPr>
        <xdr:cNvPr id="462" name="直線コネクタ 461"/>
        <xdr:cNvCxnSpPr/>
      </xdr:nvCxnSpPr>
      <xdr:spPr>
        <a:xfrm flipV="1">
          <a:off x="9639300" y="16241007"/>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49592</xdr:rowOff>
    </xdr:from>
    <xdr:ext cx="534377" cy="259045"/>
    <xdr:sp macro="" textlink="">
      <xdr:nvSpPr>
        <xdr:cNvPr id="463" name="土木費平均値テキスト"/>
        <xdr:cNvSpPr txBox="1"/>
      </xdr:nvSpPr>
      <xdr:spPr>
        <a:xfrm>
          <a:off x="10528300" y="1633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4" name="フローチャート : 判断 463"/>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130136</xdr:rowOff>
    </xdr:from>
    <xdr:to>
      <xdr:col>14</xdr:col>
      <xdr:colOff>28575</xdr:colOff>
      <xdr:row>94</xdr:row>
      <xdr:rowOff>142633</xdr:rowOff>
    </xdr:to>
    <xdr:cxnSp macro="">
      <xdr:nvCxnSpPr>
        <xdr:cNvPr id="465" name="直線コネクタ 464"/>
        <xdr:cNvCxnSpPr/>
      </xdr:nvCxnSpPr>
      <xdr:spPr>
        <a:xfrm>
          <a:off x="8750300" y="16246436"/>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13709</xdr:rowOff>
    </xdr:from>
    <xdr:to>
      <xdr:col>14</xdr:col>
      <xdr:colOff>79375</xdr:colOff>
      <xdr:row>96</xdr:row>
      <xdr:rowOff>115309</xdr:rowOff>
    </xdr:to>
    <xdr:sp macro="" textlink="">
      <xdr:nvSpPr>
        <xdr:cNvPr id="466" name="フローチャート : 判断 465"/>
        <xdr:cNvSpPr/>
      </xdr:nvSpPr>
      <xdr:spPr>
        <a:xfrm>
          <a:off x="9588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106436</xdr:rowOff>
    </xdr:from>
    <xdr:ext cx="534377" cy="259045"/>
    <xdr:sp macro="" textlink="">
      <xdr:nvSpPr>
        <xdr:cNvPr id="467" name="テキスト ボックス 466"/>
        <xdr:cNvSpPr txBox="1"/>
      </xdr:nvSpPr>
      <xdr:spPr>
        <a:xfrm>
          <a:off x="9372111" y="16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84531</xdr:rowOff>
    </xdr:from>
    <xdr:to>
      <xdr:col>12</xdr:col>
      <xdr:colOff>511175</xdr:colOff>
      <xdr:row>94</xdr:row>
      <xdr:rowOff>130136</xdr:rowOff>
    </xdr:to>
    <xdr:cxnSp macro="">
      <xdr:nvCxnSpPr>
        <xdr:cNvPr id="468" name="直線コネクタ 467"/>
        <xdr:cNvCxnSpPr/>
      </xdr:nvCxnSpPr>
      <xdr:spPr>
        <a:xfrm>
          <a:off x="7861300" y="16200831"/>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9" name="フローチャート : 判断 468"/>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83520</xdr:rowOff>
    </xdr:from>
    <xdr:ext cx="534377" cy="259045"/>
    <xdr:sp macro="" textlink="">
      <xdr:nvSpPr>
        <xdr:cNvPr id="470" name="テキスト ボックス 469"/>
        <xdr:cNvSpPr txBox="1"/>
      </xdr:nvSpPr>
      <xdr:spPr>
        <a:xfrm>
          <a:off x="8483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84531</xdr:rowOff>
    </xdr:from>
    <xdr:to>
      <xdr:col>11</xdr:col>
      <xdr:colOff>307975</xdr:colOff>
      <xdr:row>96</xdr:row>
      <xdr:rowOff>57214</xdr:rowOff>
    </xdr:to>
    <xdr:cxnSp macro="">
      <xdr:nvCxnSpPr>
        <xdr:cNvPr id="471" name="直線コネクタ 470"/>
        <xdr:cNvCxnSpPr/>
      </xdr:nvCxnSpPr>
      <xdr:spPr>
        <a:xfrm flipV="1">
          <a:off x="6972300" y="16200831"/>
          <a:ext cx="889000" cy="3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72" name="フローチャート : 判断 471"/>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81520</xdr:rowOff>
    </xdr:from>
    <xdr:ext cx="534377" cy="259045"/>
    <xdr:sp macro="" textlink="">
      <xdr:nvSpPr>
        <xdr:cNvPr id="473" name="テキスト ボックス 472"/>
        <xdr:cNvSpPr txBox="1"/>
      </xdr:nvSpPr>
      <xdr:spPr>
        <a:xfrm>
          <a:off x="7594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4" name="フローチャート : 判断 473"/>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6500</xdr:rowOff>
    </xdr:from>
    <xdr:ext cx="534377" cy="259045"/>
    <xdr:sp macro="" textlink="">
      <xdr:nvSpPr>
        <xdr:cNvPr id="475" name="テキスト ボックス 474"/>
        <xdr:cNvSpPr txBox="1"/>
      </xdr:nvSpPr>
      <xdr:spPr>
        <a:xfrm>
          <a:off x="6705111"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73907</xdr:rowOff>
    </xdr:from>
    <xdr:to>
      <xdr:col>15</xdr:col>
      <xdr:colOff>231775</xdr:colOff>
      <xdr:row>95</xdr:row>
      <xdr:rowOff>4057</xdr:rowOff>
    </xdr:to>
    <xdr:sp macro="" textlink="">
      <xdr:nvSpPr>
        <xdr:cNvPr id="481" name="円/楕円 480"/>
        <xdr:cNvSpPr/>
      </xdr:nvSpPr>
      <xdr:spPr>
        <a:xfrm>
          <a:off x="10426700" y="161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96784</xdr:rowOff>
    </xdr:from>
    <xdr:ext cx="534377" cy="259045"/>
    <xdr:sp macro="" textlink="">
      <xdr:nvSpPr>
        <xdr:cNvPr id="482" name="土木費該当値テキスト"/>
        <xdr:cNvSpPr txBox="1"/>
      </xdr:nvSpPr>
      <xdr:spPr>
        <a:xfrm>
          <a:off x="10528300" y="16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60,787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91833</xdr:rowOff>
    </xdr:from>
    <xdr:to>
      <xdr:col>14</xdr:col>
      <xdr:colOff>79375</xdr:colOff>
      <xdr:row>95</xdr:row>
      <xdr:rowOff>21983</xdr:rowOff>
    </xdr:to>
    <xdr:sp macro="" textlink="">
      <xdr:nvSpPr>
        <xdr:cNvPr id="483" name="円/楕円 482"/>
        <xdr:cNvSpPr/>
      </xdr:nvSpPr>
      <xdr:spPr>
        <a:xfrm>
          <a:off x="9588500" y="162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38510</xdr:rowOff>
    </xdr:from>
    <xdr:ext cx="534377" cy="259045"/>
    <xdr:sp macro="" textlink="">
      <xdr:nvSpPr>
        <xdr:cNvPr id="484" name="テキスト ボックス 483"/>
        <xdr:cNvSpPr txBox="1"/>
      </xdr:nvSpPr>
      <xdr:spPr>
        <a:xfrm>
          <a:off x="9372111" y="159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79336</xdr:rowOff>
    </xdr:from>
    <xdr:to>
      <xdr:col>12</xdr:col>
      <xdr:colOff>561975</xdr:colOff>
      <xdr:row>95</xdr:row>
      <xdr:rowOff>9486</xdr:rowOff>
    </xdr:to>
    <xdr:sp macro="" textlink="">
      <xdr:nvSpPr>
        <xdr:cNvPr id="485" name="円/楕円 484"/>
        <xdr:cNvSpPr/>
      </xdr:nvSpPr>
      <xdr:spPr>
        <a:xfrm>
          <a:off x="8699500" y="161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26013</xdr:rowOff>
    </xdr:from>
    <xdr:ext cx="534377" cy="259045"/>
    <xdr:sp macro="" textlink="">
      <xdr:nvSpPr>
        <xdr:cNvPr id="486" name="テキスト ボックス 485"/>
        <xdr:cNvSpPr txBox="1"/>
      </xdr:nvSpPr>
      <xdr:spPr>
        <a:xfrm>
          <a:off x="8483111" y="159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33731</xdr:rowOff>
    </xdr:from>
    <xdr:to>
      <xdr:col>11</xdr:col>
      <xdr:colOff>358775</xdr:colOff>
      <xdr:row>94</xdr:row>
      <xdr:rowOff>135331</xdr:rowOff>
    </xdr:to>
    <xdr:sp macro="" textlink="">
      <xdr:nvSpPr>
        <xdr:cNvPr id="487" name="円/楕円 486"/>
        <xdr:cNvSpPr/>
      </xdr:nvSpPr>
      <xdr:spPr>
        <a:xfrm>
          <a:off x="7810500" y="161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151858</xdr:rowOff>
    </xdr:from>
    <xdr:ext cx="534377" cy="259045"/>
    <xdr:sp macro="" textlink="">
      <xdr:nvSpPr>
        <xdr:cNvPr id="488" name="テキスト ボックス 487"/>
        <xdr:cNvSpPr txBox="1"/>
      </xdr:nvSpPr>
      <xdr:spPr>
        <a:xfrm>
          <a:off x="7594111" y="159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6414</xdr:rowOff>
    </xdr:from>
    <xdr:to>
      <xdr:col>10</xdr:col>
      <xdr:colOff>155575</xdr:colOff>
      <xdr:row>96</xdr:row>
      <xdr:rowOff>108014</xdr:rowOff>
    </xdr:to>
    <xdr:sp macro="" textlink="">
      <xdr:nvSpPr>
        <xdr:cNvPr id="489" name="円/楕円 488"/>
        <xdr:cNvSpPr/>
      </xdr:nvSpPr>
      <xdr:spPr>
        <a:xfrm>
          <a:off x="6921500" y="16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124541</xdr:rowOff>
    </xdr:from>
    <xdr:ext cx="534377" cy="259045"/>
    <xdr:sp macro="" textlink="">
      <xdr:nvSpPr>
        <xdr:cNvPr id="490" name="テキスト ボックス 489"/>
        <xdr:cNvSpPr txBox="1"/>
      </xdr:nvSpPr>
      <xdr:spPr>
        <a:xfrm>
          <a:off x="6705111" y="162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5" name="直線コネクタ 514"/>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6"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7" name="直線コネクタ 516"/>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8"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9" name="直線コネクタ 518"/>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78816</xdr:rowOff>
    </xdr:from>
    <xdr:to>
      <xdr:col>23</xdr:col>
      <xdr:colOff>517525</xdr:colOff>
      <xdr:row>35</xdr:row>
      <xdr:rowOff>53213</xdr:rowOff>
    </xdr:to>
    <xdr:cxnSp macro="">
      <xdr:nvCxnSpPr>
        <xdr:cNvPr id="520" name="直線コネクタ 519"/>
        <xdr:cNvCxnSpPr/>
      </xdr:nvCxnSpPr>
      <xdr:spPr>
        <a:xfrm>
          <a:off x="15481300" y="5222316"/>
          <a:ext cx="838200" cy="8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10355</xdr:rowOff>
    </xdr:from>
    <xdr:ext cx="534377" cy="259045"/>
    <xdr:sp macro="" textlink="">
      <xdr:nvSpPr>
        <xdr:cNvPr id="521" name="消防費平均値テキスト"/>
        <xdr:cNvSpPr txBox="1"/>
      </xdr:nvSpPr>
      <xdr:spPr>
        <a:xfrm>
          <a:off x="16370300" y="5839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22" name="フローチャート : 判断 521"/>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78816</xdr:rowOff>
    </xdr:from>
    <xdr:to>
      <xdr:col>22</xdr:col>
      <xdr:colOff>365125</xdr:colOff>
      <xdr:row>32</xdr:row>
      <xdr:rowOff>67005</xdr:rowOff>
    </xdr:to>
    <xdr:cxnSp macro="">
      <xdr:nvCxnSpPr>
        <xdr:cNvPr id="523" name="直線コネクタ 522"/>
        <xdr:cNvCxnSpPr/>
      </xdr:nvCxnSpPr>
      <xdr:spPr>
        <a:xfrm flipV="1">
          <a:off x="14592300" y="5222316"/>
          <a:ext cx="889000" cy="3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24" name="フローチャート : 判断 523"/>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108475</xdr:rowOff>
    </xdr:from>
    <xdr:ext cx="534377" cy="259045"/>
    <xdr:sp macro="" textlink="">
      <xdr:nvSpPr>
        <xdr:cNvPr id="525" name="テキスト ボックス 524"/>
        <xdr:cNvSpPr txBox="1"/>
      </xdr:nvSpPr>
      <xdr:spPr>
        <a:xfrm>
          <a:off x="15214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67005</xdr:rowOff>
    </xdr:from>
    <xdr:to>
      <xdr:col>21</xdr:col>
      <xdr:colOff>161925</xdr:colOff>
      <xdr:row>32</xdr:row>
      <xdr:rowOff>123851</xdr:rowOff>
    </xdr:to>
    <xdr:cxnSp macro="">
      <xdr:nvCxnSpPr>
        <xdr:cNvPr id="526" name="直線コネクタ 525"/>
        <xdr:cNvCxnSpPr/>
      </xdr:nvCxnSpPr>
      <xdr:spPr>
        <a:xfrm flipV="1">
          <a:off x="13703300" y="5553405"/>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7" name="フローチャート : 判断 526"/>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19626</xdr:rowOff>
    </xdr:from>
    <xdr:ext cx="534377" cy="259045"/>
    <xdr:sp macro="" textlink="">
      <xdr:nvSpPr>
        <xdr:cNvPr id="528" name="テキスト ボックス 527"/>
        <xdr:cNvSpPr txBox="1"/>
      </xdr:nvSpPr>
      <xdr:spPr>
        <a:xfrm>
          <a:off x="14325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123851</xdr:rowOff>
    </xdr:from>
    <xdr:to>
      <xdr:col>19</xdr:col>
      <xdr:colOff>644525</xdr:colOff>
      <xdr:row>35</xdr:row>
      <xdr:rowOff>12065</xdr:rowOff>
    </xdr:to>
    <xdr:cxnSp macro="">
      <xdr:nvCxnSpPr>
        <xdr:cNvPr id="529" name="直線コネクタ 528"/>
        <xdr:cNvCxnSpPr/>
      </xdr:nvCxnSpPr>
      <xdr:spPr>
        <a:xfrm flipV="1">
          <a:off x="12814300" y="5610251"/>
          <a:ext cx="889000" cy="4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30" name="フローチャート : 判断 529"/>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155338</xdr:rowOff>
    </xdr:from>
    <xdr:ext cx="534377" cy="259045"/>
    <xdr:sp macro="" textlink="">
      <xdr:nvSpPr>
        <xdr:cNvPr id="531" name="テキスト ボックス 530"/>
        <xdr:cNvSpPr txBox="1"/>
      </xdr:nvSpPr>
      <xdr:spPr>
        <a:xfrm>
          <a:off x="13436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32" name="フローチャート : 判断 531"/>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107332</xdr:rowOff>
    </xdr:from>
    <xdr:ext cx="534377" cy="259045"/>
    <xdr:sp macro="" textlink="">
      <xdr:nvSpPr>
        <xdr:cNvPr id="533" name="テキスト ボックス 532"/>
        <xdr:cNvSpPr txBox="1"/>
      </xdr:nvSpPr>
      <xdr:spPr>
        <a:xfrm>
          <a:off x="12547111" y="62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2413</xdr:rowOff>
    </xdr:from>
    <xdr:to>
      <xdr:col>23</xdr:col>
      <xdr:colOff>568325</xdr:colOff>
      <xdr:row>35</xdr:row>
      <xdr:rowOff>104013</xdr:rowOff>
    </xdr:to>
    <xdr:sp macro="" textlink="">
      <xdr:nvSpPr>
        <xdr:cNvPr id="539" name="円/楕円 538"/>
        <xdr:cNvSpPr/>
      </xdr:nvSpPr>
      <xdr:spPr>
        <a:xfrm>
          <a:off x="162687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152290</xdr:rowOff>
    </xdr:from>
    <xdr:ext cx="534377" cy="259045"/>
    <xdr:sp macro="" textlink="">
      <xdr:nvSpPr>
        <xdr:cNvPr id="540" name="消防費該当値テキスト"/>
        <xdr:cNvSpPr txBox="1"/>
      </xdr:nvSpPr>
      <xdr:spPr>
        <a:xfrm>
          <a:off x="16370300" y="59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18,885</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28016</xdr:rowOff>
    </xdr:from>
    <xdr:to>
      <xdr:col>22</xdr:col>
      <xdr:colOff>415925</xdr:colOff>
      <xdr:row>30</xdr:row>
      <xdr:rowOff>129616</xdr:rowOff>
    </xdr:to>
    <xdr:sp macro="" textlink="">
      <xdr:nvSpPr>
        <xdr:cNvPr id="541" name="円/楕円 540"/>
        <xdr:cNvSpPr/>
      </xdr:nvSpPr>
      <xdr:spPr>
        <a:xfrm>
          <a:off x="15430500" y="51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28</xdr:row>
      <xdr:rowOff>146143</xdr:rowOff>
    </xdr:from>
    <xdr:ext cx="534377" cy="259045"/>
    <xdr:sp macro="" textlink="">
      <xdr:nvSpPr>
        <xdr:cNvPr id="542" name="テキスト ボックス 541"/>
        <xdr:cNvSpPr txBox="1"/>
      </xdr:nvSpPr>
      <xdr:spPr>
        <a:xfrm>
          <a:off x="15214111" y="49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16205</xdr:rowOff>
    </xdr:from>
    <xdr:to>
      <xdr:col>21</xdr:col>
      <xdr:colOff>212725</xdr:colOff>
      <xdr:row>32</xdr:row>
      <xdr:rowOff>117805</xdr:rowOff>
    </xdr:to>
    <xdr:sp macro="" textlink="">
      <xdr:nvSpPr>
        <xdr:cNvPr id="543" name="円/楕円 542"/>
        <xdr:cNvSpPr/>
      </xdr:nvSpPr>
      <xdr:spPr>
        <a:xfrm>
          <a:off x="14541500" y="55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134332</xdr:rowOff>
    </xdr:from>
    <xdr:ext cx="534377" cy="259045"/>
    <xdr:sp macro="" textlink="">
      <xdr:nvSpPr>
        <xdr:cNvPr id="544" name="テキスト ボックス 543"/>
        <xdr:cNvSpPr txBox="1"/>
      </xdr:nvSpPr>
      <xdr:spPr>
        <a:xfrm>
          <a:off x="14325111" y="52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73051</xdr:rowOff>
    </xdr:from>
    <xdr:to>
      <xdr:col>20</xdr:col>
      <xdr:colOff>9525</xdr:colOff>
      <xdr:row>33</xdr:row>
      <xdr:rowOff>3201</xdr:rowOff>
    </xdr:to>
    <xdr:sp macro="" textlink="">
      <xdr:nvSpPr>
        <xdr:cNvPr id="545" name="円/楕円 544"/>
        <xdr:cNvSpPr/>
      </xdr:nvSpPr>
      <xdr:spPr>
        <a:xfrm>
          <a:off x="13652500" y="55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19728</xdr:rowOff>
    </xdr:from>
    <xdr:ext cx="534377" cy="259045"/>
    <xdr:sp macro="" textlink="">
      <xdr:nvSpPr>
        <xdr:cNvPr id="546" name="テキスト ボックス 545"/>
        <xdr:cNvSpPr txBox="1"/>
      </xdr:nvSpPr>
      <xdr:spPr>
        <a:xfrm>
          <a:off x="13436111" y="533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132715</xdr:rowOff>
    </xdr:from>
    <xdr:to>
      <xdr:col>18</xdr:col>
      <xdr:colOff>492125</xdr:colOff>
      <xdr:row>35</xdr:row>
      <xdr:rowOff>62865</xdr:rowOff>
    </xdr:to>
    <xdr:sp macro="" textlink="">
      <xdr:nvSpPr>
        <xdr:cNvPr id="547" name="円/楕円 546"/>
        <xdr:cNvSpPr/>
      </xdr:nvSpPr>
      <xdr:spPr>
        <a:xfrm>
          <a:off x="12763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79392</xdr:rowOff>
    </xdr:from>
    <xdr:ext cx="534377" cy="259045"/>
    <xdr:sp macro="" textlink="">
      <xdr:nvSpPr>
        <xdr:cNvPr id="548" name="テキスト ボックス 547"/>
        <xdr:cNvSpPr txBox="1"/>
      </xdr:nvSpPr>
      <xdr:spPr>
        <a:xfrm>
          <a:off x="12547111" y="57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49730</xdr:rowOff>
    </xdr:from>
    <xdr:to>
      <xdr:col>23</xdr:col>
      <xdr:colOff>516889</xdr:colOff>
      <xdr:row>58</xdr:row>
      <xdr:rowOff>93425</xdr:rowOff>
    </xdr:to>
    <xdr:cxnSp macro="">
      <xdr:nvCxnSpPr>
        <xdr:cNvPr id="575" name="直線コネクタ 574"/>
        <xdr:cNvCxnSpPr/>
      </xdr:nvCxnSpPr>
      <xdr:spPr>
        <a:xfrm flipV="1">
          <a:off x="16317595" y="8622230"/>
          <a:ext cx="1269" cy="141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97252</xdr:rowOff>
    </xdr:from>
    <xdr:ext cx="534377" cy="259045"/>
    <xdr:sp macro="" textlink="">
      <xdr:nvSpPr>
        <xdr:cNvPr id="576" name="教育費最小値テキスト"/>
        <xdr:cNvSpPr txBox="1"/>
      </xdr:nvSpPr>
      <xdr:spPr>
        <a:xfrm>
          <a:off x="16370300" y="100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93425</xdr:rowOff>
    </xdr:from>
    <xdr:to>
      <xdr:col>23</xdr:col>
      <xdr:colOff>606425</xdr:colOff>
      <xdr:row>58</xdr:row>
      <xdr:rowOff>93425</xdr:rowOff>
    </xdr:to>
    <xdr:cxnSp macro="">
      <xdr:nvCxnSpPr>
        <xdr:cNvPr id="577" name="直線コネクタ 576"/>
        <xdr:cNvCxnSpPr/>
      </xdr:nvCxnSpPr>
      <xdr:spPr>
        <a:xfrm>
          <a:off x="16230600" y="1003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167857</xdr:rowOff>
    </xdr:from>
    <xdr:ext cx="534377" cy="259045"/>
    <xdr:sp macro="" textlink="">
      <xdr:nvSpPr>
        <xdr:cNvPr id="578" name="教育費最大値テキスト"/>
        <xdr:cNvSpPr txBox="1"/>
      </xdr:nvSpPr>
      <xdr:spPr>
        <a:xfrm>
          <a:off x="16370300" y="83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50</xdr:row>
      <xdr:rowOff>49730</xdr:rowOff>
    </xdr:from>
    <xdr:to>
      <xdr:col>23</xdr:col>
      <xdr:colOff>606425</xdr:colOff>
      <xdr:row>50</xdr:row>
      <xdr:rowOff>49730</xdr:rowOff>
    </xdr:to>
    <xdr:cxnSp macro="">
      <xdr:nvCxnSpPr>
        <xdr:cNvPr id="579" name="直線コネクタ 578"/>
        <xdr:cNvCxnSpPr/>
      </xdr:nvCxnSpPr>
      <xdr:spPr>
        <a:xfrm>
          <a:off x="16230600" y="86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42022</xdr:rowOff>
    </xdr:from>
    <xdr:to>
      <xdr:col>23</xdr:col>
      <xdr:colOff>517525</xdr:colOff>
      <xdr:row>54</xdr:row>
      <xdr:rowOff>78991</xdr:rowOff>
    </xdr:to>
    <xdr:cxnSp macro="">
      <xdr:nvCxnSpPr>
        <xdr:cNvPr id="580" name="直線コネクタ 579"/>
        <xdr:cNvCxnSpPr/>
      </xdr:nvCxnSpPr>
      <xdr:spPr>
        <a:xfrm>
          <a:off x="15481300" y="9300322"/>
          <a:ext cx="8382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156583</xdr:rowOff>
    </xdr:from>
    <xdr:ext cx="534377" cy="259045"/>
    <xdr:sp macro="" textlink="">
      <xdr:nvSpPr>
        <xdr:cNvPr id="581" name="教育費平均値テキスト"/>
        <xdr:cNvSpPr txBox="1"/>
      </xdr:nvSpPr>
      <xdr:spPr>
        <a:xfrm>
          <a:off x="16370300" y="9071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133706</xdr:rowOff>
    </xdr:from>
    <xdr:to>
      <xdr:col>23</xdr:col>
      <xdr:colOff>568325</xdr:colOff>
      <xdr:row>54</xdr:row>
      <xdr:rowOff>63856</xdr:rowOff>
    </xdr:to>
    <xdr:sp macro="" textlink="">
      <xdr:nvSpPr>
        <xdr:cNvPr id="582" name="フローチャート : 判断 581"/>
        <xdr:cNvSpPr/>
      </xdr:nvSpPr>
      <xdr:spPr>
        <a:xfrm>
          <a:off x="162687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42022</xdr:rowOff>
    </xdr:from>
    <xdr:to>
      <xdr:col>22</xdr:col>
      <xdr:colOff>365125</xdr:colOff>
      <xdr:row>55</xdr:row>
      <xdr:rowOff>11226</xdr:rowOff>
    </xdr:to>
    <xdr:cxnSp macro="">
      <xdr:nvCxnSpPr>
        <xdr:cNvPr id="583" name="直線コネクタ 582"/>
        <xdr:cNvCxnSpPr/>
      </xdr:nvCxnSpPr>
      <xdr:spPr>
        <a:xfrm flipV="1">
          <a:off x="14592300" y="9300322"/>
          <a:ext cx="8890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112021</xdr:rowOff>
    </xdr:from>
    <xdr:to>
      <xdr:col>22</xdr:col>
      <xdr:colOff>415925</xdr:colOff>
      <xdr:row>54</xdr:row>
      <xdr:rowOff>42171</xdr:rowOff>
    </xdr:to>
    <xdr:sp macro="" textlink="">
      <xdr:nvSpPr>
        <xdr:cNvPr id="584" name="フローチャート : 判断 583"/>
        <xdr:cNvSpPr/>
      </xdr:nvSpPr>
      <xdr:spPr>
        <a:xfrm>
          <a:off x="15430500" y="91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58698</xdr:rowOff>
    </xdr:from>
    <xdr:ext cx="534377" cy="259045"/>
    <xdr:sp macro="" textlink="">
      <xdr:nvSpPr>
        <xdr:cNvPr id="585" name="テキスト ボックス 584"/>
        <xdr:cNvSpPr txBox="1"/>
      </xdr:nvSpPr>
      <xdr:spPr>
        <a:xfrm>
          <a:off x="15214111" y="89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11226</xdr:rowOff>
    </xdr:from>
    <xdr:to>
      <xdr:col>21</xdr:col>
      <xdr:colOff>161925</xdr:colOff>
      <xdr:row>55</xdr:row>
      <xdr:rowOff>42251</xdr:rowOff>
    </xdr:to>
    <xdr:cxnSp macro="">
      <xdr:nvCxnSpPr>
        <xdr:cNvPr id="586" name="直線コネクタ 585"/>
        <xdr:cNvCxnSpPr/>
      </xdr:nvCxnSpPr>
      <xdr:spPr>
        <a:xfrm flipV="1">
          <a:off x="13703300" y="944097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142523</xdr:rowOff>
    </xdr:from>
    <xdr:to>
      <xdr:col>21</xdr:col>
      <xdr:colOff>212725</xdr:colOff>
      <xdr:row>55</xdr:row>
      <xdr:rowOff>72673</xdr:rowOff>
    </xdr:to>
    <xdr:sp macro="" textlink="">
      <xdr:nvSpPr>
        <xdr:cNvPr id="587" name="フローチャート : 判断 586"/>
        <xdr:cNvSpPr/>
      </xdr:nvSpPr>
      <xdr:spPr>
        <a:xfrm>
          <a:off x="14541500" y="940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63800</xdr:rowOff>
    </xdr:from>
    <xdr:ext cx="534377" cy="259045"/>
    <xdr:sp macro="" textlink="">
      <xdr:nvSpPr>
        <xdr:cNvPr id="588" name="テキスト ボックス 587"/>
        <xdr:cNvSpPr txBox="1"/>
      </xdr:nvSpPr>
      <xdr:spPr>
        <a:xfrm>
          <a:off x="14325111" y="949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63478</xdr:rowOff>
    </xdr:from>
    <xdr:to>
      <xdr:col>19</xdr:col>
      <xdr:colOff>644525</xdr:colOff>
      <xdr:row>55</xdr:row>
      <xdr:rowOff>42251</xdr:rowOff>
    </xdr:to>
    <xdr:cxnSp macro="">
      <xdr:nvCxnSpPr>
        <xdr:cNvPr id="589" name="直線コネクタ 588"/>
        <xdr:cNvCxnSpPr/>
      </xdr:nvCxnSpPr>
      <xdr:spPr>
        <a:xfrm>
          <a:off x="12814300" y="8635978"/>
          <a:ext cx="889000" cy="8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140009</xdr:rowOff>
    </xdr:from>
    <xdr:to>
      <xdr:col>20</xdr:col>
      <xdr:colOff>9525</xdr:colOff>
      <xdr:row>55</xdr:row>
      <xdr:rowOff>70159</xdr:rowOff>
    </xdr:to>
    <xdr:sp macro="" textlink="">
      <xdr:nvSpPr>
        <xdr:cNvPr id="590" name="フローチャート : 判断 589"/>
        <xdr:cNvSpPr/>
      </xdr:nvSpPr>
      <xdr:spPr>
        <a:xfrm>
          <a:off x="13652500" y="93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86686</xdr:rowOff>
    </xdr:from>
    <xdr:ext cx="534377" cy="259045"/>
    <xdr:sp macro="" textlink="">
      <xdr:nvSpPr>
        <xdr:cNvPr id="591" name="テキスト ボックス 590"/>
        <xdr:cNvSpPr txBox="1"/>
      </xdr:nvSpPr>
      <xdr:spPr>
        <a:xfrm>
          <a:off x="13436111" y="9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127501</xdr:rowOff>
    </xdr:from>
    <xdr:to>
      <xdr:col>18</xdr:col>
      <xdr:colOff>492125</xdr:colOff>
      <xdr:row>56</xdr:row>
      <xdr:rowOff>57651</xdr:rowOff>
    </xdr:to>
    <xdr:sp macro="" textlink="">
      <xdr:nvSpPr>
        <xdr:cNvPr id="592" name="フローチャート : 判断 591"/>
        <xdr:cNvSpPr/>
      </xdr:nvSpPr>
      <xdr:spPr>
        <a:xfrm>
          <a:off x="12763500" y="955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48778</xdr:rowOff>
    </xdr:from>
    <xdr:ext cx="534377" cy="259045"/>
    <xdr:sp macro="" textlink="">
      <xdr:nvSpPr>
        <xdr:cNvPr id="593" name="テキスト ボックス 592"/>
        <xdr:cNvSpPr txBox="1"/>
      </xdr:nvSpPr>
      <xdr:spPr>
        <a:xfrm>
          <a:off x="12547111" y="96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28191</xdr:rowOff>
    </xdr:from>
    <xdr:to>
      <xdr:col>23</xdr:col>
      <xdr:colOff>568325</xdr:colOff>
      <xdr:row>54</xdr:row>
      <xdr:rowOff>129791</xdr:rowOff>
    </xdr:to>
    <xdr:sp macro="" textlink="">
      <xdr:nvSpPr>
        <xdr:cNvPr id="599" name="円/楕円 598"/>
        <xdr:cNvSpPr/>
      </xdr:nvSpPr>
      <xdr:spPr>
        <a:xfrm>
          <a:off x="16268700" y="92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6618</xdr:rowOff>
    </xdr:from>
    <xdr:ext cx="534377" cy="259045"/>
    <xdr:sp macro="" textlink="">
      <xdr:nvSpPr>
        <xdr:cNvPr id="600" name="教育費該当値テキスト"/>
        <xdr:cNvSpPr txBox="1"/>
      </xdr:nvSpPr>
      <xdr:spPr>
        <a:xfrm>
          <a:off x="16370300" y="926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56,859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162672</xdr:rowOff>
    </xdr:from>
    <xdr:to>
      <xdr:col>22</xdr:col>
      <xdr:colOff>415925</xdr:colOff>
      <xdr:row>54</xdr:row>
      <xdr:rowOff>92822</xdr:rowOff>
    </xdr:to>
    <xdr:sp macro="" textlink="">
      <xdr:nvSpPr>
        <xdr:cNvPr id="601" name="円/楕円 600"/>
        <xdr:cNvSpPr/>
      </xdr:nvSpPr>
      <xdr:spPr>
        <a:xfrm>
          <a:off x="15430500" y="92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83949</xdr:rowOff>
    </xdr:from>
    <xdr:ext cx="534377" cy="259045"/>
    <xdr:sp macro="" textlink="">
      <xdr:nvSpPr>
        <xdr:cNvPr id="602" name="テキスト ボックス 601"/>
        <xdr:cNvSpPr txBox="1"/>
      </xdr:nvSpPr>
      <xdr:spPr>
        <a:xfrm>
          <a:off x="15214111" y="934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131876</xdr:rowOff>
    </xdr:from>
    <xdr:to>
      <xdr:col>21</xdr:col>
      <xdr:colOff>212725</xdr:colOff>
      <xdr:row>55</xdr:row>
      <xdr:rowOff>62026</xdr:rowOff>
    </xdr:to>
    <xdr:sp macro="" textlink="">
      <xdr:nvSpPr>
        <xdr:cNvPr id="603" name="円/楕円 602"/>
        <xdr:cNvSpPr/>
      </xdr:nvSpPr>
      <xdr:spPr>
        <a:xfrm>
          <a:off x="14541500" y="93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78553</xdr:rowOff>
    </xdr:from>
    <xdr:ext cx="534377" cy="259045"/>
    <xdr:sp macro="" textlink="">
      <xdr:nvSpPr>
        <xdr:cNvPr id="604" name="テキスト ボックス 603"/>
        <xdr:cNvSpPr txBox="1"/>
      </xdr:nvSpPr>
      <xdr:spPr>
        <a:xfrm>
          <a:off x="14325111" y="91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162901</xdr:rowOff>
    </xdr:from>
    <xdr:to>
      <xdr:col>20</xdr:col>
      <xdr:colOff>9525</xdr:colOff>
      <xdr:row>55</xdr:row>
      <xdr:rowOff>93051</xdr:rowOff>
    </xdr:to>
    <xdr:sp macro="" textlink="">
      <xdr:nvSpPr>
        <xdr:cNvPr id="605" name="円/楕円 604"/>
        <xdr:cNvSpPr/>
      </xdr:nvSpPr>
      <xdr:spPr>
        <a:xfrm>
          <a:off x="13652500" y="94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84178</xdr:rowOff>
    </xdr:from>
    <xdr:ext cx="534377" cy="259045"/>
    <xdr:sp macro="" textlink="">
      <xdr:nvSpPr>
        <xdr:cNvPr id="606" name="テキスト ボックス 605"/>
        <xdr:cNvSpPr txBox="1"/>
      </xdr:nvSpPr>
      <xdr:spPr>
        <a:xfrm>
          <a:off x="13436111" y="95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52,734</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12678</xdr:rowOff>
    </xdr:from>
    <xdr:to>
      <xdr:col>18</xdr:col>
      <xdr:colOff>492125</xdr:colOff>
      <xdr:row>50</xdr:row>
      <xdr:rowOff>114278</xdr:rowOff>
    </xdr:to>
    <xdr:sp macro="" textlink="">
      <xdr:nvSpPr>
        <xdr:cNvPr id="607" name="円/楕円 606"/>
        <xdr:cNvSpPr/>
      </xdr:nvSpPr>
      <xdr:spPr>
        <a:xfrm>
          <a:off x="12763500" y="85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48</xdr:row>
      <xdr:rowOff>130805</xdr:rowOff>
    </xdr:from>
    <xdr:ext cx="534377" cy="259045"/>
    <xdr:sp macro="" textlink="">
      <xdr:nvSpPr>
        <xdr:cNvPr id="608" name="テキスト ボックス 607"/>
        <xdr:cNvSpPr txBox="1"/>
      </xdr:nvSpPr>
      <xdr:spPr>
        <a:xfrm>
          <a:off x="12547111" y="83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2" name="直線コネクタ 631"/>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5"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6" name="直線コネクタ 635"/>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10655</xdr:rowOff>
    </xdr:from>
    <xdr:to>
      <xdr:col>23</xdr:col>
      <xdr:colOff>517525</xdr:colOff>
      <xdr:row>79</xdr:row>
      <xdr:rowOff>41287</xdr:rowOff>
    </xdr:to>
    <xdr:cxnSp macro="">
      <xdr:nvCxnSpPr>
        <xdr:cNvPr id="637" name="直線コネクタ 636"/>
        <xdr:cNvCxnSpPr/>
      </xdr:nvCxnSpPr>
      <xdr:spPr>
        <a:xfrm flipV="1">
          <a:off x="15481300" y="13555205"/>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155249</xdr:rowOff>
    </xdr:from>
    <xdr:ext cx="469744" cy="259045"/>
    <xdr:sp macro="" textlink="">
      <xdr:nvSpPr>
        <xdr:cNvPr id="638" name="災害復旧費平均値テキスト"/>
        <xdr:cNvSpPr txBox="1"/>
      </xdr:nvSpPr>
      <xdr:spPr>
        <a:xfrm>
          <a:off x="16370300" y="13013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9" name="フローチャート : 判断 638"/>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138976</xdr:rowOff>
    </xdr:from>
    <xdr:to>
      <xdr:col>22</xdr:col>
      <xdr:colOff>365125</xdr:colOff>
      <xdr:row>79</xdr:row>
      <xdr:rowOff>41287</xdr:rowOff>
    </xdr:to>
    <xdr:cxnSp macro="">
      <xdr:nvCxnSpPr>
        <xdr:cNvPr id="640" name="直線コネクタ 639"/>
        <xdr:cNvCxnSpPr/>
      </xdr:nvCxnSpPr>
      <xdr:spPr>
        <a:xfrm>
          <a:off x="14592300" y="13340626"/>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111570</xdr:rowOff>
    </xdr:from>
    <xdr:to>
      <xdr:col>22</xdr:col>
      <xdr:colOff>415925</xdr:colOff>
      <xdr:row>78</xdr:row>
      <xdr:rowOff>41720</xdr:rowOff>
    </xdr:to>
    <xdr:sp macro="" textlink="">
      <xdr:nvSpPr>
        <xdr:cNvPr id="641" name="フローチャート : 判断 640"/>
        <xdr:cNvSpPr/>
      </xdr:nvSpPr>
      <xdr:spPr>
        <a:xfrm>
          <a:off x="15430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58247</xdr:rowOff>
    </xdr:from>
    <xdr:ext cx="469744" cy="259045"/>
    <xdr:sp macro="" textlink="">
      <xdr:nvSpPr>
        <xdr:cNvPr id="642" name="テキスト ボックス 641"/>
        <xdr:cNvSpPr txBox="1"/>
      </xdr:nvSpPr>
      <xdr:spPr>
        <a:xfrm>
          <a:off x="15246427" y="130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56756</xdr:rowOff>
    </xdr:from>
    <xdr:to>
      <xdr:col>21</xdr:col>
      <xdr:colOff>161925</xdr:colOff>
      <xdr:row>77</xdr:row>
      <xdr:rowOff>138976</xdr:rowOff>
    </xdr:to>
    <xdr:cxnSp macro="">
      <xdr:nvCxnSpPr>
        <xdr:cNvPr id="643" name="直線コネクタ 642"/>
        <xdr:cNvCxnSpPr/>
      </xdr:nvCxnSpPr>
      <xdr:spPr>
        <a:xfrm>
          <a:off x="13703300" y="12229706"/>
          <a:ext cx="889000" cy="1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4" name="フローチャート : 判断 643"/>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94683</xdr:rowOff>
    </xdr:from>
    <xdr:ext cx="469744" cy="259045"/>
    <xdr:sp macro="" textlink="">
      <xdr:nvSpPr>
        <xdr:cNvPr id="645" name="テキスト ボックス 644"/>
        <xdr:cNvSpPr txBox="1"/>
      </xdr:nvSpPr>
      <xdr:spPr>
        <a:xfrm>
          <a:off x="14357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56756</xdr:rowOff>
    </xdr:from>
    <xdr:to>
      <xdr:col>19</xdr:col>
      <xdr:colOff>644525</xdr:colOff>
      <xdr:row>73</xdr:row>
      <xdr:rowOff>1168</xdr:rowOff>
    </xdr:to>
    <xdr:cxnSp macro="">
      <xdr:nvCxnSpPr>
        <xdr:cNvPr id="646" name="直線コネクタ 645"/>
        <xdr:cNvCxnSpPr/>
      </xdr:nvCxnSpPr>
      <xdr:spPr>
        <a:xfrm flipV="1">
          <a:off x="12814300" y="12229706"/>
          <a:ext cx="889000" cy="28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7" name="フローチャート : 判断 646"/>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122077</xdr:rowOff>
    </xdr:from>
    <xdr:ext cx="469744" cy="259045"/>
    <xdr:sp macro="" textlink="">
      <xdr:nvSpPr>
        <xdr:cNvPr id="648" name="テキスト ボックス 647"/>
        <xdr:cNvSpPr txBox="1"/>
      </xdr:nvSpPr>
      <xdr:spPr>
        <a:xfrm>
          <a:off x="13468427"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9" name="フローチャート : 判断 648"/>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124401</xdr:rowOff>
    </xdr:from>
    <xdr:ext cx="469744" cy="259045"/>
    <xdr:sp macro="" textlink="">
      <xdr:nvSpPr>
        <xdr:cNvPr id="650" name="テキスト ボックス 649"/>
        <xdr:cNvSpPr txBox="1"/>
      </xdr:nvSpPr>
      <xdr:spPr>
        <a:xfrm>
          <a:off x="12579427"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131305</xdr:rowOff>
    </xdr:from>
    <xdr:to>
      <xdr:col>23</xdr:col>
      <xdr:colOff>568325</xdr:colOff>
      <xdr:row>79</xdr:row>
      <xdr:rowOff>61455</xdr:rowOff>
    </xdr:to>
    <xdr:sp macro="" textlink="">
      <xdr:nvSpPr>
        <xdr:cNvPr id="656" name="円/楕円 655"/>
        <xdr:cNvSpPr/>
      </xdr:nvSpPr>
      <xdr:spPr>
        <a:xfrm>
          <a:off x="162687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46232</xdr:rowOff>
    </xdr:from>
    <xdr:ext cx="378565" cy="259045"/>
    <xdr:sp macro="" textlink="">
      <xdr:nvSpPr>
        <xdr:cNvPr id="657" name="災害復旧費該当値テキスト"/>
        <xdr:cNvSpPr txBox="1"/>
      </xdr:nvSpPr>
      <xdr:spPr>
        <a:xfrm>
          <a:off x="16370300" y="13419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161937</xdr:rowOff>
    </xdr:from>
    <xdr:to>
      <xdr:col>22</xdr:col>
      <xdr:colOff>415925</xdr:colOff>
      <xdr:row>79</xdr:row>
      <xdr:rowOff>92087</xdr:rowOff>
    </xdr:to>
    <xdr:sp macro="" textlink="">
      <xdr:nvSpPr>
        <xdr:cNvPr id="658" name="円/楕円 657"/>
        <xdr:cNvSpPr/>
      </xdr:nvSpPr>
      <xdr:spPr>
        <a:xfrm>
          <a:off x="15430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83214</xdr:rowOff>
    </xdr:from>
    <xdr:ext cx="313932" cy="259045"/>
    <xdr:sp macro="" textlink="">
      <xdr:nvSpPr>
        <xdr:cNvPr id="659" name="テキスト ボックス 658"/>
        <xdr:cNvSpPr txBox="1"/>
      </xdr:nvSpPr>
      <xdr:spPr>
        <a:xfrm>
          <a:off x="15324333" y="13627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88176</xdr:rowOff>
    </xdr:from>
    <xdr:to>
      <xdr:col>21</xdr:col>
      <xdr:colOff>212725</xdr:colOff>
      <xdr:row>78</xdr:row>
      <xdr:rowOff>18326</xdr:rowOff>
    </xdr:to>
    <xdr:sp macro="" textlink="">
      <xdr:nvSpPr>
        <xdr:cNvPr id="660" name="円/楕円 659"/>
        <xdr:cNvSpPr/>
      </xdr:nvSpPr>
      <xdr:spPr>
        <a:xfrm>
          <a:off x="14541500" y="132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34853</xdr:rowOff>
    </xdr:from>
    <xdr:ext cx="469744" cy="259045"/>
    <xdr:sp macro="" textlink="">
      <xdr:nvSpPr>
        <xdr:cNvPr id="661" name="テキスト ボックス 660"/>
        <xdr:cNvSpPr txBox="1"/>
      </xdr:nvSpPr>
      <xdr:spPr>
        <a:xfrm>
          <a:off x="14357427" y="130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5956</xdr:rowOff>
    </xdr:from>
    <xdr:to>
      <xdr:col>20</xdr:col>
      <xdr:colOff>9525</xdr:colOff>
      <xdr:row>71</xdr:row>
      <xdr:rowOff>107556</xdr:rowOff>
    </xdr:to>
    <xdr:sp macro="" textlink="">
      <xdr:nvSpPr>
        <xdr:cNvPr id="662" name="円/楕円 661"/>
        <xdr:cNvSpPr/>
      </xdr:nvSpPr>
      <xdr:spPr>
        <a:xfrm>
          <a:off x="13652500" y="121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124083</xdr:rowOff>
    </xdr:from>
    <xdr:ext cx="534377" cy="259045"/>
    <xdr:sp macro="" textlink="">
      <xdr:nvSpPr>
        <xdr:cNvPr id="663" name="テキスト ボックス 662"/>
        <xdr:cNvSpPr txBox="1"/>
      </xdr:nvSpPr>
      <xdr:spPr>
        <a:xfrm>
          <a:off x="13436111" y="119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35,677</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121818</xdr:rowOff>
    </xdr:from>
    <xdr:to>
      <xdr:col>18</xdr:col>
      <xdr:colOff>492125</xdr:colOff>
      <xdr:row>73</xdr:row>
      <xdr:rowOff>51968</xdr:rowOff>
    </xdr:to>
    <xdr:sp macro="" textlink="">
      <xdr:nvSpPr>
        <xdr:cNvPr id="664" name="円/楕円 663"/>
        <xdr:cNvSpPr/>
      </xdr:nvSpPr>
      <xdr:spPr>
        <a:xfrm>
          <a:off x="12763500" y="124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68495</xdr:rowOff>
    </xdr:from>
    <xdr:ext cx="534377" cy="259045"/>
    <xdr:sp macro="" textlink="">
      <xdr:nvSpPr>
        <xdr:cNvPr id="665" name="テキスト ボックス 664"/>
        <xdr:cNvSpPr txBox="1"/>
      </xdr:nvSpPr>
      <xdr:spPr>
        <a:xfrm>
          <a:off x="12547111" y="122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12103</xdr:rowOff>
    </xdr:from>
    <xdr:to>
      <xdr:col>23</xdr:col>
      <xdr:colOff>516889</xdr:colOff>
      <xdr:row>99</xdr:row>
      <xdr:rowOff>133565</xdr:rowOff>
    </xdr:to>
    <xdr:cxnSp macro="">
      <xdr:nvCxnSpPr>
        <xdr:cNvPr id="690" name="直線コネクタ 689"/>
        <xdr:cNvCxnSpPr/>
      </xdr:nvCxnSpPr>
      <xdr:spPr>
        <a:xfrm flipV="1">
          <a:off x="16317595" y="15956953"/>
          <a:ext cx="1269" cy="1150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137392</xdr:rowOff>
    </xdr:from>
    <xdr:ext cx="534377" cy="259045"/>
    <xdr:sp macro="" textlink="">
      <xdr:nvSpPr>
        <xdr:cNvPr id="691" name="公債費最小値テキスト"/>
        <xdr:cNvSpPr txBox="1"/>
      </xdr:nvSpPr>
      <xdr:spPr>
        <a:xfrm>
          <a:off x="16370300" y="1711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133565</xdr:rowOff>
    </xdr:from>
    <xdr:to>
      <xdr:col>23</xdr:col>
      <xdr:colOff>606425</xdr:colOff>
      <xdr:row>99</xdr:row>
      <xdr:rowOff>133565</xdr:rowOff>
    </xdr:to>
    <xdr:cxnSp macro="">
      <xdr:nvCxnSpPr>
        <xdr:cNvPr id="692" name="直線コネクタ 691"/>
        <xdr:cNvCxnSpPr/>
      </xdr:nvCxnSpPr>
      <xdr:spPr>
        <a:xfrm>
          <a:off x="16230600" y="1710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130230</xdr:rowOff>
    </xdr:from>
    <xdr:ext cx="534377" cy="259045"/>
    <xdr:sp macro="" textlink="">
      <xdr:nvSpPr>
        <xdr:cNvPr id="693" name="公債費最大値テキスト"/>
        <xdr:cNvSpPr txBox="1"/>
      </xdr:nvSpPr>
      <xdr:spPr>
        <a:xfrm>
          <a:off x="16370300" y="157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93</xdr:row>
      <xdr:rowOff>12103</xdr:rowOff>
    </xdr:from>
    <xdr:to>
      <xdr:col>23</xdr:col>
      <xdr:colOff>606425</xdr:colOff>
      <xdr:row>93</xdr:row>
      <xdr:rowOff>12103</xdr:rowOff>
    </xdr:to>
    <xdr:cxnSp macro="">
      <xdr:nvCxnSpPr>
        <xdr:cNvPr id="694" name="直線コネクタ 693"/>
        <xdr:cNvCxnSpPr/>
      </xdr:nvCxnSpPr>
      <xdr:spPr>
        <a:xfrm>
          <a:off x="16230600" y="1595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14999</xdr:rowOff>
    </xdr:from>
    <xdr:to>
      <xdr:col>23</xdr:col>
      <xdr:colOff>517525</xdr:colOff>
      <xdr:row>93</xdr:row>
      <xdr:rowOff>28866</xdr:rowOff>
    </xdr:to>
    <xdr:cxnSp macro="">
      <xdr:nvCxnSpPr>
        <xdr:cNvPr id="695" name="直線コネクタ 694"/>
        <xdr:cNvCxnSpPr/>
      </xdr:nvCxnSpPr>
      <xdr:spPr>
        <a:xfrm flipV="1">
          <a:off x="15481300" y="15959849"/>
          <a:ext cx="8382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130269</xdr:rowOff>
    </xdr:from>
    <xdr:ext cx="534377" cy="259045"/>
    <xdr:sp macro="" textlink="">
      <xdr:nvSpPr>
        <xdr:cNvPr id="696" name="公債費平均値テキスト"/>
        <xdr:cNvSpPr txBox="1"/>
      </xdr:nvSpPr>
      <xdr:spPr>
        <a:xfrm>
          <a:off x="16370300" y="16418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151842</xdr:rowOff>
    </xdr:from>
    <xdr:to>
      <xdr:col>23</xdr:col>
      <xdr:colOff>568325</xdr:colOff>
      <xdr:row>96</xdr:row>
      <xdr:rowOff>81992</xdr:rowOff>
    </xdr:to>
    <xdr:sp macro="" textlink="">
      <xdr:nvSpPr>
        <xdr:cNvPr id="697" name="フローチャート : 判断 696"/>
        <xdr:cNvSpPr/>
      </xdr:nvSpPr>
      <xdr:spPr>
        <a:xfrm>
          <a:off x="16268700" y="1643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98171</xdr:rowOff>
    </xdr:from>
    <xdr:to>
      <xdr:col>22</xdr:col>
      <xdr:colOff>365125</xdr:colOff>
      <xdr:row>93</xdr:row>
      <xdr:rowOff>28866</xdr:rowOff>
    </xdr:to>
    <xdr:cxnSp macro="">
      <xdr:nvCxnSpPr>
        <xdr:cNvPr id="698" name="直線コネクタ 697"/>
        <xdr:cNvCxnSpPr/>
      </xdr:nvCxnSpPr>
      <xdr:spPr>
        <a:xfrm>
          <a:off x="14592300" y="15528671"/>
          <a:ext cx="889000" cy="44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152870</xdr:rowOff>
    </xdr:from>
    <xdr:to>
      <xdr:col>22</xdr:col>
      <xdr:colOff>415925</xdr:colOff>
      <xdr:row>95</xdr:row>
      <xdr:rowOff>83020</xdr:rowOff>
    </xdr:to>
    <xdr:sp macro="" textlink="">
      <xdr:nvSpPr>
        <xdr:cNvPr id="699" name="フローチャート : 判断 698"/>
        <xdr:cNvSpPr/>
      </xdr:nvSpPr>
      <xdr:spPr>
        <a:xfrm>
          <a:off x="15430500" y="162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74147</xdr:rowOff>
    </xdr:from>
    <xdr:ext cx="534377" cy="259045"/>
    <xdr:sp macro="" textlink="">
      <xdr:nvSpPr>
        <xdr:cNvPr id="700" name="テキスト ボックス 699"/>
        <xdr:cNvSpPr txBox="1"/>
      </xdr:nvSpPr>
      <xdr:spPr>
        <a:xfrm>
          <a:off x="15214111" y="163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98171</xdr:rowOff>
    </xdr:from>
    <xdr:to>
      <xdr:col>21</xdr:col>
      <xdr:colOff>161925</xdr:colOff>
      <xdr:row>91</xdr:row>
      <xdr:rowOff>46089</xdr:rowOff>
    </xdr:to>
    <xdr:cxnSp macro="">
      <xdr:nvCxnSpPr>
        <xdr:cNvPr id="701" name="直線コネクタ 700"/>
        <xdr:cNvCxnSpPr/>
      </xdr:nvCxnSpPr>
      <xdr:spPr>
        <a:xfrm flipV="1">
          <a:off x="13703300" y="15528671"/>
          <a:ext cx="8890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65012</xdr:rowOff>
    </xdr:from>
    <xdr:to>
      <xdr:col>21</xdr:col>
      <xdr:colOff>212725</xdr:colOff>
      <xdr:row>95</xdr:row>
      <xdr:rowOff>166612</xdr:rowOff>
    </xdr:to>
    <xdr:sp macro="" textlink="">
      <xdr:nvSpPr>
        <xdr:cNvPr id="702" name="フローチャート : 判断 701"/>
        <xdr:cNvSpPr/>
      </xdr:nvSpPr>
      <xdr:spPr>
        <a:xfrm>
          <a:off x="14541500" y="1635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157739</xdr:rowOff>
    </xdr:from>
    <xdr:ext cx="534377" cy="259045"/>
    <xdr:sp macro="" textlink="">
      <xdr:nvSpPr>
        <xdr:cNvPr id="703" name="テキスト ボックス 702"/>
        <xdr:cNvSpPr txBox="1"/>
      </xdr:nvSpPr>
      <xdr:spPr>
        <a:xfrm>
          <a:off x="14325111" y="164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153873</xdr:rowOff>
    </xdr:from>
    <xdr:to>
      <xdr:col>19</xdr:col>
      <xdr:colOff>644525</xdr:colOff>
      <xdr:row>91</xdr:row>
      <xdr:rowOff>46089</xdr:rowOff>
    </xdr:to>
    <xdr:cxnSp macro="">
      <xdr:nvCxnSpPr>
        <xdr:cNvPr id="704" name="直線コネクタ 703"/>
        <xdr:cNvCxnSpPr/>
      </xdr:nvCxnSpPr>
      <xdr:spPr>
        <a:xfrm>
          <a:off x="12814300" y="15584373"/>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40627</xdr:rowOff>
    </xdr:from>
    <xdr:to>
      <xdr:col>20</xdr:col>
      <xdr:colOff>9525</xdr:colOff>
      <xdr:row>95</xdr:row>
      <xdr:rowOff>142227</xdr:rowOff>
    </xdr:to>
    <xdr:sp macro="" textlink="">
      <xdr:nvSpPr>
        <xdr:cNvPr id="705" name="フローチャート : 判断 704"/>
        <xdr:cNvSpPr/>
      </xdr:nvSpPr>
      <xdr:spPr>
        <a:xfrm>
          <a:off x="13652500" y="163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133354</xdr:rowOff>
    </xdr:from>
    <xdr:ext cx="534377" cy="259045"/>
    <xdr:sp macro="" textlink="">
      <xdr:nvSpPr>
        <xdr:cNvPr id="706" name="テキスト ボックス 705"/>
        <xdr:cNvSpPr txBox="1"/>
      </xdr:nvSpPr>
      <xdr:spPr>
        <a:xfrm>
          <a:off x="13436111" y="164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16777</xdr:rowOff>
    </xdr:from>
    <xdr:to>
      <xdr:col>18</xdr:col>
      <xdr:colOff>492125</xdr:colOff>
      <xdr:row>95</xdr:row>
      <xdr:rowOff>118377</xdr:rowOff>
    </xdr:to>
    <xdr:sp macro="" textlink="">
      <xdr:nvSpPr>
        <xdr:cNvPr id="707" name="フローチャート : 判断 706"/>
        <xdr:cNvSpPr/>
      </xdr:nvSpPr>
      <xdr:spPr>
        <a:xfrm>
          <a:off x="12763500" y="163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109504</xdr:rowOff>
    </xdr:from>
    <xdr:ext cx="534377" cy="259045"/>
    <xdr:sp macro="" textlink="">
      <xdr:nvSpPr>
        <xdr:cNvPr id="708" name="テキスト ボックス 707"/>
        <xdr:cNvSpPr txBox="1"/>
      </xdr:nvSpPr>
      <xdr:spPr>
        <a:xfrm>
          <a:off x="12547111" y="163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135649</xdr:rowOff>
    </xdr:from>
    <xdr:to>
      <xdr:col>23</xdr:col>
      <xdr:colOff>568325</xdr:colOff>
      <xdr:row>93</xdr:row>
      <xdr:rowOff>65799</xdr:rowOff>
    </xdr:to>
    <xdr:sp macro="" textlink="">
      <xdr:nvSpPr>
        <xdr:cNvPr id="714" name="円/楕円 713"/>
        <xdr:cNvSpPr/>
      </xdr:nvSpPr>
      <xdr:spPr>
        <a:xfrm>
          <a:off x="16268700" y="159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85780</xdr:rowOff>
    </xdr:from>
    <xdr:ext cx="534377" cy="259045"/>
    <xdr:sp macro="" textlink="">
      <xdr:nvSpPr>
        <xdr:cNvPr id="715" name="公債費該当値テキスト"/>
        <xdr:cNvSpPr txBox="1"/>
      </xdr:nvSpPr>
      <xdr:spPr>
        <a:xfrm>
          <a:off x="16370300" y="15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149516</xdr:rowOff>
    </xdr:from>
    <xdr:to>
      <xdr:col>22</xdr:col>
      <xdr:colOff>415925</xdr:colOff>
      <xdr:row>93</xdr:row>
      <xdr:rowOff>79666</xdr:rowOff>
    </xdr:to>
    <xdr:sp macro="" textlink="">
      <xdr:nvSpPr>
        <xdr:cNvPr id="716" name="円/楕円 715"/>
        <xdr:cNvSpPr/>
      </xdr:nvSpPr>
      <xdr:spPr>
        <a:xfrm>
          <a:off x="15430500" y="159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96193</xdr:rowOff>
    </xdr:from>
    <xdr:ext cx="534377" cy="259045"/>
    <xdr:sp macro="" textlink="">
      <xdr:nvSpPr>
        <xdr:cNvPr id="717" name="テキスト ボックス 716"/>
        <xdr:cNvSpPr txBox="1"/>
      </xdr:nvSpPr>
      <xdr:spPr>
        <a:xfrm>
          <a:off x="15214111" y="156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57,409</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47371</xdr:rowOff>
    </xdr:from>
    <xdr:to>
      <xdr:col>21</xdr:col>
      <xdr:colOff>212725</xdr:colOff>
      <xdr:row>90</xdr:row>
      <xdr:rowOff>148971</xdr:rowOff>
    </xdr:to>
    <xdr:sp macro="" textlink="">
      <xdr:nvSpPr>
        <xdr:cNvPr id="718" name="円/楕円 717"/>
        <xdr:cNvSpPr/>
      </xdr:nvSpPr>
      <xdr:spPr>
        <a:xfrm>
          <a:off x="14541500" y="154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165498</xdr:rowOff>
    </xdr:from>
    <xdr:ext cx="534377" cy="259045"/>
    <xdr:sp macro="" textlink="">
      <xdr:nvSpPr>
        <xdr:cNvPr id="719" name="テキスト ボックス 718"/>
        <xdr:cNvSpPr txBox="1"/>
      </xdr:nvSpPr>
      <xdr:spPr>
        <a:xfrm>
          <a:off x="14325111" y="1525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69,090</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166739</xdr:rowOff>
    </xdr:from>
    <xdr:to>
      <xdr:col>20</xdr:col>
      <xdr:colOff>9525</xdr:colOff>
      <xdr:row>91</xdr:row>
      <xdr:rowOff>96889</xdr:rowOff>
    </xdr:to>
    <xdr:sp macro="" textlink="">
      <xdr:nvSpPr>
        <xdr:cNvPr id="720" name="円/楕円 719"/>
        <xdr:cNvSpPr/>
      </xdr:nvSpPr>
      <xdr:spPr>
        <a:xfrm>
          <a:off x="13652500" y="155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113416</xdr:rowOff>
    </xdr:from>
    <xdr:ext cx="534377" cy="259045"/>
    <xdr:sp macro="" textlink="">
      <xdr:nvSpPr>
        <xdr:cNvPr id="721" name="テキスト ボックス 720"/>
        <xdr:cNvSpPr txBox="1"/>
      </xdr:nvSpPr>
      <xdr:spPr>
        <a:xfrm>
          <a:off x="13436111" y="153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65,957</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103073</xdr:rowOff>
    </xdr:from>
    <xdr:to>
      <xdr:col>18</xdr:col>
      <xdr:colOff>492125</xdr:colOff>
      <xdr:row>91</xdr:row>
      <xdr:rowOff>33223</xdr:rowOff>
    </xdr:to>
    <xdr:sp macro="" textlink="">
      <xdr:nvSpPr>
        <xdr:cNvPr id="722" name="円/楕円 721"/>
        <xdr:cNvSpPr/>
      </xdr:nvSpPr>
      <xdr:spPr>
        <a:xfrm>
          <a:off x="12763500" y="155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49750</xdr:rowOff>
    </xdr:from>
    <xdr:ext cx="534377" cy="259045"/>
    <xdr:sp macro="" textlink="">
      <xdr:nvSpPr>
        <xdr:cNvPr id="723" name="テキスト ボックス 722"/>
        <xdr:cNvSpPr txBox="1"/>
      </xdr:nvSpPr>
      <xdr:spPr>
        <a:xfrm>
          <a:off x="12547111" y="153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9" name="テキスト ボックス 73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1" name="テキスト ボックス 74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112268</xdr:rowOff>
    </xdr:from>
    <xdr:to>
      <xdr:col>32</xdr:col>
      <xdr:colOff>186689</xdr:colOff>
      <xdr:row>38</xdr:row>
      <xdr:rowOff>139700</xdr:rowOff>
    </xdr:to>
    <xdr:cxnSp macro="">
      <xdr:nvCxnSpPr>
        <xdr:cNvPr id="745" name="直線コネクタ 744"/>
        <xdr:cNvCxnSpPr/>
      </xdr:nvCxnSpPr>
      <xdr:spPr>
        <a:xfrm flipV="1">
          <a:off x="22159595" y="5255768"/>
          <a:ext cx="1269"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58945</xdr:rowOff>
    </xdr:from>
    <xdr:ext cx="378565" cy="259045"/>
    <xdr:sp macro="" textlink="">
      <xdr:nvSpPr>
        <xdr:cNvPr id="748" name="諸支出金最大値テキスト"/>
        <xdr:cNvSpPr txBox="1"/>
      </xdr:nvSpPr>
      <xdr:spPr>
        <a:xfrm>
          <a:off x="22212300" y="503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30</xdr:row>
      <xdr:rowOff>112268</xdr:rowOff>
    </xdr:from>
    <xdr:to>
      <xdr:col>32</xdr:col>
      <xdr:colOff>276225</xdr:colOff>
      <xdr:row>30</xdr:row>
      <xdr:rowOff>112268</xdr:rowOff>
    </xdr:to>
    <xdr:cxnSp macro="">
      <xdr:nvCxnSpPr>
        <xdr:cNvPr id="749" name="直線コネクタ 748"/>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141495</xdr:rowOff>
    </xdr:from>
    <xdr:ext cx="313932" cy="259045"/>
    <xdr:sp macro="" textlink="">
      <xdr:nvSpPr>
        <xdr:cNvPr id="751"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52" name="フローチャート : 判断 751"/>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6604</xdr:rowOff>
    </xdr:from>
    <xdr:to>
      <xdr:col>31</xdr:col>
      <xdr:colOff>85725</xdr:colOff>
      <xdr:row>34</xdr:row>
      <xdr:rowOff>108204</xdr:rowOff>
    </xdr:to>
    <xdr:sp macro="" textlink="">
      <xdr:nvSpPr>
        <xdr:cNvPr id="754" name="フローチャート : 判断 753"/>
        <xdr:cNvSpPr/>
      </xdr:nvSpPr>
      <xdr:spPr>
        <a:xfrm>
          <a:off x="21272500" y="583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32</xdr:row>
      <xdr:rowOff>124731</xdr:rowOff>
    </xdr:from>
    <xdr:ext cx="378565" cy="259045"/>
    <xdr:sp macro="" textlink="">
      <xdr:nvSpPr>
        <xdr:cNvPr id="755" name="テキスト ボックス 754"/>
        <xdr:cNvSpPr txBox="1"/>
      </xdr:nvSpPr>
      <xdr:spPr>
        <a:xfrm>
          <a:off x="21134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57" name="フローチャート : 判断 756"/>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69867</xdr:rowOff>
    </xdr:from>
    <xdr:ext cx="313932" cy="259045"/>
    <xdr:sp macro="" textlink="">
      <xdr:nvSpPr>
        <xdr:cNvPr id="758" name="テキスト ボックス 757"/>
        <xdr:cNvSpPr txBox="1"/>
      </xdr:nvSpPr>
      <xdr:spPr>
        <a:xfrm>
          <a:off x="2027733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760" name="フローチャート : 判断 759"/>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12717</xdr:rowOff>
    </xdr:from>
    <xdr:ext cx="313932" cy="259045"/>
    <xdr:sp macro="" textlink="">
      <xdr:nvSpPr>
        <xdr:cNvPr id="761" name="テキスト ボックス 760"/>
        <xdr:cNvSpPr txBox="1"/>
      </xdr:nvSpPr>
      <xdr:spPr>
        <a:xfrm>
          <a:off x="19388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62" name="フローチャート :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1287</xdr:rowOff>
    </xdr:from>
    <xdr:ext cx="313932" cy="259045"/>
    <xdr:sp macro="" textlink="">
      <xdr:nvSpPr>
        <xdr:cNvPr id="763" name="テキスト ボックス 762"/>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歳出決算総額の中で最も大きな比重を占める民生費は、住民一人当たり</a:t>
          </a:r>
          <a:r>
            <a:rPr kumimoji="1" lang="en-US" altLang="ja-JP" sz="1300" baseline="0">
              <a:latin typeface="ＭＳ Ｐゴシック"/>
            </a:rPr>
            <a:t>157,367</a:t>
          </a:r>
          <a:r>
            <a:rPr kumimoji="1" lang="ja-JP" altLang="en-US" sz="1300" baseline="0">
              <a:latin typeface="ＭＳ Ｐゴシック"/>
            </a:rPr>
            <a:t>円（構成比</a:t>
          </a:r>
          <a:r>
            <a:rPr kumimoji="1" lang="en-US" altLang="ja-JP" sz="1300" baseline="0">
              <a:latin typeface="ＭＳ Ｐゴシック"/>
            </a:rPr>
            <a:t>27.2</a:t>
          </a:r>
          <a:r>
            <a:rPr kumimoji="1" lang="ja-JP" altLang="en-US" sz="1300" baseline="0">
              <a:latin typeface="ＭＳ Ｐゴシック"/>
            </a:rPr>
            <a:t>％）となっており、生活保護各種保護各種扶助費、国民健康保険特別会計繰出金等が減少したものの、それ以上に認定こども園等施設整備事業費、地域型保育給付費及び臨時福祉給付金支給事業費等の増により、住民一人当たりのコストは平成</a:t>
          </a:r>
          <a:r>
            <a:rPr kumimoji="1" lang="en-US" altLang="ja-JP" sz="1300" baseline="0">
              <a:latin typeface="ＭＳ Ｐゴシック"/>
            </a:rPr>
            <a:t>27</a:t>
          </a:r>
          <a:r>
            <a:rPr kumimoji="1" lang="ja-JP" altLang="en-US" sz="1300" baseline="0">
              <a:latin typeface="ＭＳ Ｐゴシック"/>
            </a:rPr>
            <a:t>年度と比較して</a:t>
          </a:r>
          <a:r>
            <a:rPr kumimoji="1" lang="en-US" altLang="ja-JP" sz="1300" baseline="0">
              <a:latin typeface="ＭＳ Ｐゴシック"/>
            </a:rPr>
            <a:t>9,636</a:t>
          </a:r>
          <a:r>
            <a:rPr kumimoji="1" lang="ja-JP" altLang="en-US" sz="1300" baseline="0">
              <a:latin typeface="ＭＳ Ｐゴシック"/>
            </a:rPr>
            <a:t>円増加した。衛生費は、住民一人当たり</a:t>
          </a:r>
          <a:r>
            <a:rPr kumimoji="1" lang="en-US" altLang="ja-JP" sz="1300" baseline="0">
              <a:latin typeface="ＭＳ Ｐゴシック"/>
            </a:rPr>
            <a:t>75,374</a:t>
          </a:r>
          <a:r>
            <a:rPr kumimoji="1" lang="ja-JP" altLang="en-US" sz="1300" baseline="0">
              <a:latin typeface="ＭＳ Ｐゴシック"/>
            </a:rPr>
            <a:t>円（構成比</a:t>
          </a:r>
          <a:r>
            <a:rPr kumimoji="1" lang="en-US" altLang="ja-JP" sz="1300" baseline="0">
              <a:latin typeface="ＭＳ Ｐゴシック"/>
            </a:rPr>
            <a:t>13.0</a:t>
          </a:r>
          <a:r>
            <a:rPr kumimoji="1" lang="ja-JP" altLang="en-US" sz="1300" baseline="0">
              <a:latin typeface="ＭＳ Ｐゴシック"/>
            </a:rPr>
            <a:t>％）となっており、一般廃棄物第２最終処分場整備事業費、し尿処理施設管理費等が増加したものの、それ以上に塵芥処理施設管理費、サンクチュアリセンター管理運営費等の減により、住民一人当たりのコストは平成</a:t>
          </a:r>
          <a:r>
            <a:rPr kumimoji="1" lang="en-US" altLang="ja-JP" sz="1300" baseline="0">
              <a:latin typeface="ＭＳ Ｐゴシック"/>
            </a:rPr>
            <a:t>27</a:t>
          </a:r>
          <a:r>
            <a:rPr kumimoji="1" lang="ja-JP" altLang="en-US" sz="1300" baseline="0">
              <a:latin typeface="ＭＳ Ｐゴシック"/>
            </a:rPr>
            <a:t>年度と比較して</a:t>
          </a:r>
          <a:r>
            <a:rPr kumimoji="1" lang="en-US" altLang="ja-JP" sz="1300" baseline="0">
              <a:latin typeface="ＭＳ Ｐゴシック"/>
            </a:rPr>
            <a:t>1,436</a:t>
          </a:r>
          <a:r>
            <a:rPr kumimoji="1" lang="ja-JP" altLang="en-US" sz="1300" baseline="0">
              <a:latin typeface="ＭＳ Ｐゴシック"/>
            </a:rPr>
            <a:t>円減少した。総務費は、住民一人当たり</a:t>
          </a:r>
          <a:r>
            <a:rPr kumimoji="1" lang="en-US" altLang="ja-JP" sz="1300" baseline="0">
              <a:latin typeface="ＭＳ Ｐゴシック"/>
            </a:rPr>
            <a:t>72,993</a:t>
          </a:r>
          <a:r>
            <a:rPr kumimoji="1" lang="ja-JP" altLang="en-US" sz="1300" baseline="0">
              <a:latin typeface="ＭＳ Ｐゴシック"/>
            </a:rPr>
            <a:t>円（構成比</a:t>
          </a:r>
          <a:r>
            <a:rPr kumimoji="1" lang="en-US" altLang="ja-JP" sz="1300" baseline="0">
              <a:latin typeface="ＭＳ Ｐゴシック"/>
            </a:rPr>
            <a:t>12.6</a:t>
          </a:r>
          <a:r>
            <a:rPr kumimoji="1" lang="ja-JP" altLang="en-US" sz="1300" baseline="0">
              <a:latin typeface="ＭＳ Ｐゴシック"/>
            </a:rPr>
            <a:t>％）となっており、旧宮城県米山高等学校跡地用地取得費等が増加したものの、それ以上に財政調整基金積立金、土地取得特別会計繰出金等の減により、住民一人当たりのコストは平成</a:t>
          </a:r>
          <a:r>
            <a:rPr kumimoji="1" lang="en-US" altLang="ja-JP" sz="1300" baseline="0">
              <a:latin typeface="ＭＳ Ｐゴシック"/>
            </a:rPr>
            <a:t>27</a:t>
          </a:r>
          <a:r>
            <a:rPr kumimoji="1" lang="ja-JP" altLang="en-US" sz="1300" baseline="0">
              <a:latin typeface="ＭＳ Ｐゴシック"/>
            </a:rPr>
            <a:t>年度と比較して</a:t>
          </a:r>
          <a:r>
            <a:rPr kumimoji="1" lang="en-US" altLang="ja-JP" sz="1300" baseline="0">
              <a:latin typeface="ＭＳ Ｐゴシック"/>
            </a:rPr>
            <a:t>2,090</a:t>
          </a:r>
          <a:r>
            <a:rPr kumimoji="1" lang="ja-JP" altLang="en-US" sz="1300" baseline="0">
              <a:latin typeface="ＭＳ Ｐゴシック"/>
            </a:rPr>
            <a:t>円減少した。土木費は、住民一人当たり</a:t>
          </a:r>
          <a:r>
            <a:rPr kumimoji="1" lang="en-US" altLang="ja-JP" sz="1300" baseline="0">
              <a:latin typeface="ＭＳ Ｐゴシック"/>
            </a:rPr>
            <a:t>60,787</a:t>
          </a:r>
          <a:r>
            <a:rPr kumimoji="1" lang="ja-JP" altLang="en-US" sz="1300" baseline="0">
              <a:latin typeface="ＭＳ Ｐゴシック"/>
            </a:rPr>
            <a:t>円（構成比</a:t>
          </a:r>
          <a:r>
            <a:rPr kumimoji="1" lang="en-US" altLang="ja-JP" sz="1300" baseline="0">
              <a:latin typeface="ＭＳ Ｐゴシック"/>
            </a:rPr>
            <a:t>10.5</a:t>
          </a:r>
          <a:r>
            <a:rPr kumimoji="1" lang="ja-JP" altLang="en-US" sz="1300" baseline="0">
              <a:latin typeface="ＭＳ Ｐゴシック"/>
            </a:rPr>
            <a:t>％）となっており、道路新設改良（単独）事業費、橋りょう維持補修費等が減少したものの、それ以上に道路新設改良（補助）事業費、災害公営住宅整備事業費等の増により、住民一人当たりのコストは平成</a:t>
          </a:r>
          <a:r>
            <a:rPr kumimoji="1" lang="en-US" altLang="ja-JP" sz="1300" baseline="0">
              <a:latin typeface="ＭＳ Ｐゴシック"/>
            </a:rPr>
            <a:t>27</a:t>
          </a:r>
          <a:r>
            <a:rPr kumimoji="1" lang="ja-JP" altLang="en-US" sz="1300" baseline="0">
              <a:latin typeface="ＭＳ Ｐゴシック"/>
            </a:rPr>
            <a:t>年度と比較して</a:t>
          </a:r>
          <a:r>
            <a:rPr kumimoji="1" lang="en-US" altLang="ja-JP" sz="1300" baseline="0">
              <a:latin typeface="ＭＳ Ｐゴシック"/>
            </a:rPr>
            <a:t>941</a:t>
          </a:r>
          <a:r>
            <a:rPr kumimoji="1" lang="ja-JP" altLang="en-US" sz="1300" baseline="0">
              <a:latin typeface="ＭＳ Ｐゴシック"/>
            </a:rPr>
            <a:t>円増加した。</a:t>
          </a:r>
          <a:r>
            <a:rPr kumimoji="1" lang="ja-JP" altLang="ja-JP" sz="1300">
              <a:solidFill>
                <a:schemeClr val="dk1"/>
              </a:solidFill>
              <a:effectLst/>
              <a:latin typeface="+mn-ea"/>
              <a:ea typeface="+mn-ea"/>
              <a:cs typeface="+mn-cs"/>
            </a:rPr>
            <a:t>公債費は、住民一人当たり</a:t>
          </a:r>
          <a:r>
            <a:rPr kumimoji="1" lang="en-US" altLang="ja-JP" sz="1300">
              <a:solidFill>
                <a:schemeClr val="dk1"/>
              </a:solidFill>
              <a:effectLst/>
              <a:latin typeface="+mn-ea"/>
              <a:ea typeface="+mn-ea"/>
              <a:cs typeface="+mn-cs"/>
            </a:rPr>
            <a:t>57,773</a:t>
          </a:r>
          <a:r>
            <a:rPr kumimoji="1" lang="ja-JP" altLang="ja-JP" sz="1300">
              <a:solidFill>
                <a:schemeClr val="dk1"/>
              </a:solidFill>
              <a:effectLst/>
              <a:latin typeface="+mn-ea"/>
              <a:ea typeface="+mn-ea"/>
              <a:cs typeface="+mn-cs"/>
            </a:rPr>
            <a:t>円（構成比</a:t>
          </a:r>
          <a:r>
            <a:rPr kumimoji="1" lang="en-US" altLang="ja-JP" sz="1300">
              <a:solidFill>
                <a:schemeClr val="dk1"/>
              </a:solidFill>
              <a:effectLst/>
              <a:latin typeface="+mn-ea"/>
              <a:ea typeface="+mn-ea"/>
              <a:cs typeface="+mn-cs"/>
            </a:rPr>
            <a:t>10.0</a:t>
          </a:r>
          <a:r>
            <a:rPr kumimoji="1" lang="ja-JP" altLang="ja-JP" sz="1300">
              <a:solidFill>
                <a:schemeClr val="dk1"/>
              </a:solidFill>
              <a:effectLst/>
              <a:latin typeface="+mn-ea"/>
              <a:ea typeface="+mn-ea"/>
              <a:cs typeface="+mn-cs"/>
            </a:rPr>
            <a:t>％）となっており、長期債に係る元利償還金の償還の増により住民一人当たりのコストは平成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年度よりも</a:t>
          </a:r>
          <a:r>
            <a:rPr kumimoji="1" lang="en-US" altLang="ja-JP" sz="1300">
              <a:solidFill>
                <a:schemeClr val="dk1"/>
              </a:solidFill>
              <a:effectLst/>
              <a:latin typeface="+mn-ea"/>
              <a:ea typeface="+mn-ea"/>
              <a:cs typeface="+mn-cs"/>
            </a:rPr>
            <a:t>364</a:t>
          </a:r>
          <a:r>
            <a:rPr kumimoji="1" lang="ja-JP" altLang="ja-JP" sz="1300">
              <a:solidFill>
                <a:schemeClr val="dk1"/>
              </a:solidFill>
              <a:effectLst/>
              <a:latin typeface="+mn-ea"/>
              <a:ea typeface="+mn-ea"/>
              <a:cs typeface="+mn-cs"/>
            </a:rPr>
            <a:t>円増加した。</a:t>
          </a:r>
          <a:endParaRPr kumimoji="1" lang="en-US" altLang="ja-JP" sz="1300" baseline="0">
            <a:latin typeface="+mn-ea"/>
            <a:ea typeface="+mn-ea"/>
          </a:endParaRPr>
        </a:p>
        <a:p>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年度と比較し、翌年度に繰り越すべき財源が減少したことにより、実質収支額は</a:t>
          </a:r>
          <a:r>
            <a:rPr kumimoji="1" lang="en-US" altLang="ja-JP" sz="1400">
              <a:latin typeface="ＭＳ ゴシック" pitchFamily="49" charset="-128"/>
              <a:ea typeface="ＭＳ ゴシック" pitchFamily="49" charset="-128"/>
            </a:rPr>
            <a:t>0.89</a:t>
          </a:r>
          <a:r>
            <a:rPr kumimoji="1" lang="ja-JP" altLang="en-US" sz="1400">
              <a:latin typeface="ＭＳ ゴシック" pitchFamily="49" charset="-128"/>
              <a:ea typeface="ＭＳ ゴシック" pitchFamily="49" charset="-128"/>
            </a:rPr>
            <a:t>ポイント増加、積立金取り崩し額の増加により、実質単年度収支は</a:t>
          </a:r>
          <a:r>
            <a:rPr kumimoji="1" lang="en-US" altLang="ja-JP" sz="1400">
              <a:latin typeface="ＭＳ ゴシック" pitchFamily="49" charset="-128"/>
              <a:ea typeface="ＭＳ ゴシック" pitchFamily="49" charset="-128"/>
            </a:rPr>
            <a:t>5.03</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その他会計（赤字）のうち、病院事業会計については平成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年度に資金不足額が発生していたが、平成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年度以降は、流動負債が減少したこと及び未収金等の流動資産が増加したことにより資金不足は発生していない。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今後もこの傾向を維持し、より一層健全な経営を図る。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49091188</v>
      </c>
      <c r="BO4" s="381"/>
      <c r="BP4" s="381"/>
      <c r="BQ4" s="381"/>
      <c r="BR4" s="381"/>
      <c r="BS4" s="381"/>
      <c r="BT4" s="381"/>
      <c r="BU4" s="382"/>
      <c r="BV4" s="380">
        <v>48728299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4.3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47445459</v>
      </c>
      <c r="BO5" s="418"/>
      <c r="BP5" s="418"/>
      <c r="BQ5" s="418"/>
      <c r="BR5" s="418"/>
      <c r="BS5" s="418"/>
      <c r="BT5" s="418"/>
      <c r="BU5" s="419"/>
      <c r="BV5" s="417">
        <v>47222173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87.5</v>
      </c>
      <c r="CU5" s="415"/>
      <c r="CV5" s="415"/>
      <c r="CW5" s="415"/>
      <c r="CX5" s="415"/>
      <c r="CY5" s="415"/>
      <c r="CZ5" s="415"/>
      <c r="DA5" s="416"/>
      <c r="DB5" s="414">
        <v>85.2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1645729</v>
      </c>
      <c r="BO6" s="418"/>
      <c r="BP6" s="418"/>
      <c r="BQ6" s="418"/>
      <c r="BR6" s="418"/>
      <c r="BS6" s="418"/>
      <c r="BT6" s="418"/>
      <c r="BU6" s="419"/>
      <c r="BV6" s="417">
        <v>1506126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91.4</v>
      </c>
      <c r="CU6" s="455"/>
      <c r="CV6" s="455"/>
      <c r="CW6" s="455"/>
      <c r="CX6" s="455"/>
      <c r="CY6" s="455"/>
      <c r="CZ6" s="455"/>
      <c r="DA6" s="456"/>
      <c r="DB6" s="454">
        <v>89.8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185698</v>
      </c>
      <c r="BO7" s="418"/>
      <c r="BP7" s="418"/>
      <c r="BQ7" s="418"/>
      <c r="BR7" s="418"/>
      <c r="BS7" s="418"/>
      <c r="BT7" s="418"/>
      <c r="BU7" s="419"/>
      <c r="BV7" s="417">
        <v>265000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28305683</v>
      </c>
      <c r="CU7" s="418"/>
      <c r="CV7" s="418"/>
      <c r="CW7" s="418"/>
      <c r="CX7" s="418"/>
      <c r="CY7" s="418"/>
      <c r="CZ7" s="418"/>
      <c r="DA7" s="419"/>
      <c r="DB7" s="417">
        <v>29069804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1460031</v>
      </c>
      <c r="BO8" s="418"/>
      <c r="BP8" s="418"/>
      <c r="BQ8" s="418"/>
      <c r="BR8" s="418"/>
      <c r="BS8" s="418"/>
      <c r="BT8" s="418"/>
      <c r="BU8" s="419"/>
      <c r="BV8" s="417">
        <v>1241126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0.36</v>
      </c>
      <c r="CU8" s="458"/>
      <c r="CV8" s="458"/>
      <c r="CW8" s="458"/>
      <c r="CX8" s="458"/>
      <c r="CY8" s="458"/>
      <c r="CZ8" s="458"/>
      <c r="DA8" s="459"/>
      <c r="DB8" s="457">
        <v>0.36</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81959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218905</v>
      </c>
      <c r="BO9" s="418"/>
      <c r="BP9" s="418"/>
      <c r="BQ9" s="418"/>
      <c r="BR9" s="418"/>
      <c r="BS9" s="418"/>
      <c r="BT9" s="418"/>
      <c r="BU9" s="419"/>
      <c r="BV9" s="417">
        <v>-574200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14.1</v>
      </c>
      <c r="CU9" s="415"/>
      <c r="CV9" s="415"/>
      <c r="CW9" s="415"/>
      <c r="CX9" s="415"/>
      <c r="CY9" s="415"/>
      <c r="CZ9" s="415"/>
      <c r="DA9" s="416"/>
      <c r="DB9" s="414">
        <v>14.4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83969</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33657</v>
      </c>
      <c r="BO10" s="418"/>
      <c r="BP10" s="418"/>
      <c r="BQ10" s="418"/>
      <c r="BR10" s="418"/>
      <c r="BS10" s="418"/>
      <c r="BT10" s="418"/>
      <c r="BU10" s="419"/>
      <c r="BV10" s="417">
        <v>761205</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62415</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82026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1432259</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81719</v>
      </c>
      <c r="S13" s="499"/>
      <c r="T13" s="499"/>
      <c r="U13" s="499"/>
      <c r="V13" s="500"/>
      <c r="W13" s="433" t="s">
        <v>123</v>
      </c>
      <c r="X13" s="434"/>
      <c r="Y13" s="434"/>
      <c r="Z13" s="434"/>
      <c r="AA13" s="434"/>
      <c r="AB13" s="424"/>
      <c r="AC13" s="468">
        <v>5212</v>
      </c>
      <c r="AD13" s="469"/>
      <c r="AE13" s="469"/>
      <c r="AF13" s="469"/>
      <c r="AG13" s="508"/>
      <c r="AH13" s="468">
        <v>5277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-1179697</v>
      </c>
      <c r="BO13" s="418"/>
      <c r="BP13" s="418"/>
      <c r="BQ13" s="418"/>
      <c r="BR13" s="418"/>
      <c r="BS13" s="418"/>
      <c r="BT13" s="418"/>
      <c r="BU13" s="419"/>
      <c r="BV13" s="417">
        <v>249420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8.8000000000000007</v>
      </c>
      <c r="CU13" s="415"/>
      <c r="CV13" s="415"/>
      <c r="CW13" s="415"/>
      <c r="CX13" s="415"/>
      <c r="CY13" s="415"/>
      <c r="CZ13" s="415"/>
      <c r="DA13" s="416"/>
      <c r="DB13" s="414">
        <v>9.3000000000000007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82816</v>
      </c>
      <c r="S14" s="499"/>
      <c r="T14" s="499"/>
      <c r="U14" s="499"/>
      <c r="V14" s="500"/>
      <c r="W14" s="407"/>
      <c r="X14" s="408"/>
      <c r="Y14" s="408"/>
      <c r="Z14" s="408"/>
      <c r="AA14" s="408"/>
      <c r="AB14" s="397"/>
      <c r="AC14" s="501">
        <v>13.2</v>
      </c>
      <c r="AD14" s="502"/>
      <c r="AE14" s="502"/>
      <c r="AF14" s="502"/>
      <c r="AG14" s="503"/>
      <c r="AH14" s="501">
        <v>14.1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73.5</v>
      </c>
      <c r="CU14" s="513"/>
      <c r="CV14" s="513"/>
      <c r="CW14" s="513"/>
      <c r="CX14" s="513"/>
      <c r="CY14" s="513"/>
      <c r="CZ14" s="513"/>
      <c r="DA14" s="514"/>
      <c r="DB14" s="512">
        <v>47.2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82523</v>
      </c>
      <c r="S15" s="499"/>
      <c r="T15" s="499"/>
      <c r="U15" s="499"/>
      <c r="V15" s="500"/>
      <c r="W15" s="433" t="s">
        <v>130</v>
      </c>
      <c r="X15" s="434"/>
      <c r="Y15" s="434"/>
      <c r="Z15" s="434"/>
      <c r="AA15" s="434"/>
      <c r="AB15" s="424"/>
      <c r="AC15" s="468">
        <v>12158</v>
      </c>
      <c r="AD15" s="469"/>
      <c r="AE15" s="469"/>
      <c r="AF15" s="469"/>
      <c r="AG15" s="508"/>
      <c r="AH15" s="468">
        <v>11472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7898236</v>
      </c>
      <c r="BO15" s="381"/>
      <c r="BP15" s="381"/>
      <c r="BQ15" s="381"/>
      <c r="BR15" s="381"/>
      <c r="BS15" s="381"/>
      <c r="BT15" s="381"/>
      <c r="BU15" s="382"/>
      <c r="BV15" s="380">
        <v>7817333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30.8</v>
      </c>
      <c r="AD16" s="502"/>
      <c r="AE16" s="502"/>
      <c r="AF16" s="502"/>
      <c r="AG16" s="503"/>
      <c r="AH16" s="501">
        <v>30.6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22339558</v>
      </c>
      <c r="BO16" s="418"/>
      <c r="BP16" s="418"/>
      <c r="BQ16" s="418"/>
      <c r="BR16" s="418"/>
      <c r="BS16" s="418"/>
      <c r="BT16" s="418"/>
      <c r="BU16" s="419"/>
      <c r="BV16" s="417">
        <v>21660096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22128</v>
      </c>
      <c r="AD17" s="469"/>
      <c r="AE17" s="469"/>
      <c r="AF17" s="469"/>
      <c r="AG17" s="508"/>
      <c r="AH17" s="468">
        <v>20797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9865969</v>
      </c>
      <c r="BO17" s="418"/>
      <c r="BP17" s="418"/>
      <c r="BQ17" s="418"/>
      <c r="BR17" s="418"/>
      <c r="BS17" s="418"/>
      <c r="BT17" s="418"/>
      <c r="BU17" s="419"/>
      <c r="BV17" s="417">
        <v>9767828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536.12</v>
      </c>
      <c r="M18" s="530"/>
      <c r="N18" s="530"/>
      <c r="O18" s="530"/>
      <c r="P18" s="530"/>
      <c r="Q18" s="530"/>
      <c r="R18" s="531"/>
      <c r="S18" s="531"/>
      <c r="T18" s="531"/>
      <c r="U18" s="531"/>
      <c r="V18" s="532"/>
      <c r="W18" s="435"/>
      <c r="X18" s="436"/>
      <c r="Y18" s="436"/>
      <c r="Z18" s="436"/>
      <c r="AA18" s="436"/>
      <c r="AB18" s="427"/>
      <c r="AC18" s="533">
        <v>56</v>
      </c>
      <c r="AD18" s="534"/>
      <c r="AE18" s="534"/>
      <c r="AF18" s="534"/>
      <c r="AG18" s="535"/>
      <c r="AH18" s="533">
        <v>55.4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24952277</v>
      </c>
      <c r="BO18" s="418"/>
      <c r="BP18" s="418"/>
      <c r="BQ18" s="418"/>
      <c r="BR18" s="418"/>
      <c r="BS18" s="418"/>
      <c r="BT18" s="418"/>
      <c r="BU18" s="419"/>
      <c r="BV18" s="417">
        <v>24985841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153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33292614</v>
      </c>
      <c r="BO19" s="418"/>
      <c r="BP19" s="418"/>
      <c r="BQ19" s="418"/>
      <c r="BR19" s="418"/>
      <c r="BS19" s="418"/>
      <c r="BT19" s="418"/>
      <c r="BU19" s="419"/>
      <c r="BV19" s="417">
        <v>32551030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26196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48929862</v>
      </c>
      <c r="BO23" s="418"/>
      <c r="BP23" s="418"/>
      <c r="BQ23" s="418"/>
      <c r="BR23" s="418"/>
      <c r="BS23" s="418"/>
      <c r="BT23" s="418"/>
      <c r="BU23" s="419"/>
      <c r="BV23" s="417">
        <v>48346893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9110</v>
      </c>
      <c r="R24" s="469"/>
      <c r="S24" s="469"/>
      <c r="T24" s="469"/>
      <c r="U24" s="469"/>
      <c r="V24" s="508"/>
      <c r="W24" s="563"/>
      <c r="X24" s="551"/>
      <c r="Y24" s="552"/>
      <c r="Z24" s="467" t="s">
        <v>153</v>
      </c>
      <c r="AA24" s="447"/>
      <c r="AB24" s="447"/>
      <c r="AC24" s="447"/>
      <c r="AD24" s="447"/>
      <c r="AE24" s="447"/>
      <c r="AF24" s="447"/>
      <c r="AG24" s="448"/>
      <c r="AH24" s="468">
        <v>824</v>
      </c>
      <c r="AI24" s="469"/>
      <c r="AJ24" s="469"/>
      <c r="AK24" s="469"/>
      <c r="AL24" s="508"/>
      <c r="AM24" s="468">
        <v>2427504</v>
      </c>
      <c r="AN24" s="469"/>
      <c r="AO24" s="469"/>
      <c r="AP24" s="469"/>
      <c r="AQ24" s="469"/>
      <c r="AR24" s="508"/>
      <c r="AS24" s="468">
        <v>2946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30913846</v>
      </c>
      <c r="BO24" s="418"/>
      <c r="BP24" s="418"/>
      <c r="BQ24" s="418"/>
      <c r="BR24" s="418"/>
      <c r="BS24" s="418"/>
      <c r="BT24" s="418"/>
      <c r="BU24" s="419"/>
      <c r="BV24" s="417">
        <v>31172577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7340</v>
      </c>
      <c r="R25" s="469"/>
      <c r="S25" s="469"/>
      <c r="T25" s="469"/>
      <c r="U25" s="469"/>
      <c r="V25" s="508"/>
      <c r="W25" s="563"/>
      <c r="X25" s="551"/>
      <c r="Y25" s="552"/>
      <c r="Z25" s="467" t="s">
        <v>156</v>
      </c>
      <c r="AA25" s="447"/>
      <c r="AB25" s="447"/>
      <c r="AC25" s="447"/>
      <c r="AD25" s="447"/>
      <c r="AE25" s="447"/>
      <c r="AF25" s="447"/>
      <c r="AG25" s="448"/>
      <c r="AH25" s="468">
        <v>149</v>
      </c>
      <c r="AI25" s="469"/>
      <c r="AJ25" s="469"/>
      <c r="AK25" s="469"/>
      <c r="AL25" s="508"/>
      <c r="AM25" s="468">
        <v>353130</v>
      </c>
      <c r="AN25" s="469"/>
      <c r="AO25" s="469"/>
      <c r="AP25" s="469"/>
      <c r="AQ25" s="469"/>
      <c r="AR25" s="508"/>
      <c r="AS25" s="468">
        <v>2370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8246592</v>
      </c>
      <c r="BO25" s="381"/>
      <c r="BP25" s="381"/>
      <c r="BQ25" s="381"/>
      <c r="BR25" s="381"/>
      <c r="BS25" s="381"/>
      <c r="BT25" s="381"/>
      <c r="BU25" s="382"/>
      <c r="BV25" s="380">
        <v>8002619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6040</v>
      </c>
      <c r="R26" s="469"/>
      <c r="S26" s="469"/>
      <c r="T26" s="469"/>
      <c r="U26" s="469"/>
      <c r="V26" s="508"/>
      <c r="W26" s="563"/>
      <c r="X26" s="551"/>
      <c r="Y26" s="552"/>
      <c r="Z26" s="467" t="s">
        <v>159</v>
      </c>
      <c r="AA26" s="573"/>
      <c r="AB26" s="573"/>
      <c r="AC26" s="573"/>
      <c r="AD26" s="573"/>
      <c r="AE26" s="573"/>
      <c r="AF26" s="573"/>
      <c r="AG26" s="574"/>
      <c r="AH26" s="468">
        <v>63</v>
      </c>
      <c r="AI26" s="469"/>
      <c r="AJ26" s="469"/>
      <c r="AK26" s="469"/>
      <c r="AL26" s="508"/>
      <c r="AM26" s="468">
        <v>192780</v>
      </c>
      <c r="AN26" s="469"/>
      <c r="AO26" s="469"/>
      <c r="AP26" s="469"/>
      <c r="AQ26" s="469"/>
      <c r="AR26" s="508"/>
      <c r="AS26" s="468">
        <v>3060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4910</v>
      </c>
      <c r="R27" s="469"/>
      <c r="S27" s="469"/>
      <c r="T27" s="469"/>
      <c r="U27" s="469"/>
      <c r="V27" s="508"/>
      <c r="W27" s="563"/>
      <c r="X27" s="551"/>
      <c r="Y27" s="552"/>
      <c r="Z27" s="467" t="s">
        <v>162</v>
      </c>
      <c r="AA27" s="447"/>
      <c r="AB27" s="447"/>
      <c r="AC27" s="447"/>
      <c r="AD27" s="447"/>
      <c r="AE27" s="447"/>
      <c r="AF27" s="447"/>
      <c r="AG27" s="448"/>
      <c r="AH27" s="468">
        <v>53</v>
      </c>
      <c r="AI27" s="469"/>
      <c r="AJ27" s="469"/>
      <c r="AK27" s="469"/>
      <c r="AL27" s="508"/>
      <c r="AM27" s="468">
        <v>149320</v>
      </c>
      <c r="AN27" s="469"/>
      <c r="AO27" s="469"/>
      <c r="AP27" s="469"/>
      <c r="AQ27" s="469"/>
      <c r="AR27" s="508"/>
      <c r="AS27" s="468">
        <v>2817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627758</v>
      </c>
      <c r="BO27" s="587"/>
      <c r="BP27" s="587"/>
      <c r="BQ27" s="587"/>
      <c r="BR27" s="587"/>
      <c r="BS27" s="587"/>
      <c r="BT27" s="587"/>
      <c r="BU27" s="588"/>
      <c r="BV27" s="586">
        <v>1296776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4250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6264091</v>
      </c>
      <c r="BO28" s="381"/>
      <c r="BP28" s="381"/>
      <c r="BQ28" s="381"/>
      <c r="BR28" s="381"/>
      <c r="BS28" s="381"/>
      <c r="BT28" s="381"/>
      <c r="BU28" s="382"/>
      <c r="BV28" s="380">
        <v>7032693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24</v>
      </c>
      <c r="M29" s="469"/>
      <c r="N29" s="469"/>
      <c r="O29" s="469"/>
      <c r="P29" s="508"/>
      <c r="Q29" s="468">
        <v>3980</v>
      </c>
      <c r="R29" s="469"/>
      <c r="S29" s="469"/>
      <c r="T29" s="469"/>
      <c r="U29" s="469"/>
      <c r="V29" s="508"/>
      <c r="W29" s="564"/>
      <c r="X29" s="565"/>
      <c r="Y29" s="566"/>
      <c r="Z29" s="467" t="s">
        <v>169</v>
      </c>
      <c r="AA29" s="447"/>
      <c r="AB29" s="447"/>
      <c r="AC29" s="447"/>
      <c r="AD29" s="447"/>
      <c r="AE29" s="447"/>
      <c r="AF29" s="447"/>
      <c r="AG29" s="448"/>
      <c r="AH29" s="468">
        <v>877</v>
      </c>
      <c r="AI29" s="469"/>
      <c r="AJ29" s="469"/>
      <c r="AK29" s="469"/>
      <c r="AL29" s="508"/>
      <c r="AM29" s="468">
        <v>2576824</v>
      </c>
      <c r="AN29" s="469"/>
      <c r="AO29" s="469"/>
      <c r="AP29" s="469"/>
      <c r="AQ29" s="469"/>
      <c r="AR29" s="508"/>
      <c r="AS29" s="468">
        <v>2938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2264137</v>
      </c>
      <c r="BO29" s="418"/>
      <c r="BP29" s="418"/>
      <c r="BQ29" s="418"/>
      <c r="BR29" s="418"/>
      <c r="BS29" s="418"/>
      <c r="BT29" s="418"/>
      <c r="BU29" s="419"/>
      <c r="BV29" s="417">
        <v>2737399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93.3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5775457</v>
      </c>
      <c r="BO30" s="587"/>
      <c r="BP30" s="587"/>
      <c r="BQ30" s="587"/>
      <c r="BR30" s="587"/>
      <c r="BS30" s="587"/>
      <c r="BT30" s="587"/>
      <c r="BU30" s="588"/>
      <c r="BV30" s="586">
        <v>5589246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宮城県市町村職員退職手当組合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登米文化振興財団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宅地造成事業特別会計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宮城県市町村非常勤消防団員補償報償組合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とよま振興公社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老人保健施設事業会計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宮城県市町村自治振興センター</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なかだ農業開発公社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宮城県後期高齢者医療広域連合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いしこし</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宮城県後期高齢者医療事業会計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527</v>
      </c>
      <c r="D34" s="1184"/>
      <c r="E34" s="1185"/>
      <c r="F34" s="32">
        <v>6.29</v>
      </c>
      <c r="G34" s="33">
        <v>7.69</v>
      </c>
      <c r="H34" s="33">
        <v>7.79</v>
      </c>
      <c r="I34" s="33">
        <v>8.69</v>
      </c>
      <c r="J34" s="34">
        <v>10.09</v>
      </c>
      <c r="K34" s="22"/>
      <c r="L34" s="22"/>
      <c r="M34" s="22"/>
      <c r="N34" s="22"/>
      <c r="O34" s="22"/>
      <c r="P34" s="22"/>
    </row>
    <row r="35" spans="1:16" ht="39" customHeight="1" x14ac:dyDescent="0.15">
      <c r="A35" s="22"/>
      <c r="B35" s="35"/>
      <c r="C35" s="1178" t="s">
        <v>528</v>
      </c>
      <c r="D35" s="1179"/>
      <c r="E35" s="1180"/>
      <c r="F35" s="36">
        <v>4.75</v>
      </c>
      <c r="G35" s="37">
        <v>1.1399999999999999</v>
      </c>
      <c r="H35" s="37">
        <v>6.26</v>
      </c>
      <c r="I35" s="37">
        <v>4.26</v>
      </c>
      <c r="J35" s="38">
        <v>5.15</v>
      </c>
      <c r="K35" s="22"/>
      <c r="L35" s="22"/>
      <c r="M35" s="22"/>
      <c r="N35" s="22"/>
      <c r="O35" s="22"/>
      <c r="P35" s="22"/>
    </row>
    <row r="36" spans="1:16" ht="39" customHeight="1" x14ac:dyDescent="0.15">
      <c r="A36" s="22"/>
      <c r="B36" s="35"/>
      <c r="C36" s="1178" t="s">
        <v>529</v>
      </c>
      <c r="D36" s="1179"/>
      <c r="E36" s="1180"/>
      <c r="F36" s="36">
        <v>2.4</v>
      </c>
      <c r="G36" s="37">
        <v>1.92</v>
      </c>
      <c r="H36" s="37">
        <v>2</v>
      </c>
      <c r="I36" s="37">
        <v>2.2200000000000002</v>
      </c>
      <c r="J36" s="38">
        <v>3.04</v>
      </c>
      <c r="K36" s="22"/>
      <c r="L36" s="22"/>
      <c r="M36" s="22"/>
      <c r="N36" s="22"/>
      <c r="O36" s="22"/>
      <c r="P36" s="22"/>
    </row>
    <row r="37" spans="1:16" ht="39" customHeight="1" x14ac:dyDescent="0.15">
      <c r="A37" s="22"/>
      <c r="B37" s="35"/>
      <c r="C37" s="1178" t="s">
        <v>530</v>
      </c>
      <c r="D37" s="1179"/>
      <c r="E37" s="1180"/>
      <c r="F37" s="36">
        <v>0.57999999999999996</v>
      </c>
      <c r="G37" s="37">
        <v>0.24</v>
      </c>
      <c r="H37" s="37">
        <v>0.35</v>
      </c>
      <c r="I37" s="37">
        <v>0.46</v>
      </c>
      <c r="J37" s="38">
        <v>0.77</v>
      </c>
      <c r="K37" s="22"/>
      <c r="L37" s="22"/>
      <c r="M37" s="22"/>
      <c r="N37" s="22"/>
      <c r="O37" s="22"/>
      <c r="P37" s="22"/>
    </row>
    <row r="38" spans="1:16" ht="39" customHeight="1" x14ac:dyDescent="0.15">
      <c r="A38" s="22"/>
      <c r="B38" s="35"/>
      <c r="C38" s="1178" t="s">
        <v>531</v>
      </c>
      <c r="D38" s="1179"/>
      <c r="E38" s="1180"/>
      <c r="F38" s="36">
        <v>0.42</v>
      </c>
      <c r="G38" s="37">
        <v>0.72</v>
      </c>
      <c r="H38" s="37">
        <v>0.72</v>
      </c>
      <c r="I38" s="37">
        <v>0.33</v>
      </c>
      <c r="J38" s="38">
        <v>0.37</v>
      </c>
      <c r="K38" s="22"/>
      <c r="L38" s="22"/>
      <c r="M38" s="22"/>
      <c r="N38" s="22"/>
      <c r="O38" s="22"/>
      <c r="P38" s="22"/>
    </row>
    <row r="39" spans="1:16" ht="39" customHeight="1" x14ac:dyDescent="0.15">
      <c r="A39" s="22"/>
      <c r="B39" s="35"/>
      <c r="C39" s="1178" t="s">
        <v>532</v>
      </c>
      <c r="D39" s="1179"/>
      <c r="E39" s="1180"/>
      <c r="F39" s="36">
        <v>3.69</v>
      </c>
      <c r="G39" s="37">
        <v>0.67</v>
      </c>
      <c r="H39" s="37">
        <v>0.14000000000000001</v>
      </c>
      <c r="I39" s="37">
        <v>0.22</v>
      </c>
      <c r="J39" s="38">
        <v>0.24</v>
      </c>
      <c r="K39" s="22"/>
      <c r="L39" s="22"/>
      <c r="M39" s="22"/>
      <c r="N39" s="22"/>
      <c r="O39" s="22"/>
      <c r="P39" s="22"/>
    </row>
    <row r="40" spans="1:16" ht="39" customHeight="1" x14ac:dyDescent="0.15">
      <c r="A40" s="22"/>
      <c r="B40" s="35"/>
      <c r="C40" s="1178" t="s">
        <v>533</v>
      </c>
      <c r="D40" s="1179"/>
      <c r="E40" s="1180"/>
      <c r="F40" s="36">
        <v>0.83</v>
      </c>
      <c r="G40" s="37">
        <v>0.6</v>
      </c>
      <c r="H40" s="37">
        <v>0.45</v>
      </c>
      <c r="I40" s="37">
        <v>0.2</v>
      </c>
      <c r="J40" s="38">
        <v>0.16</v>
      </c>
      <c r="K40" s="22"/>
      <c r="L40" s="22"/>
      <c r="M40" s="22"/>
      <c r="N40" s="22"/>
      <c r="O40" s="22"/>
      <c r="P40" s="22"/>
    </row>
    <row r="41" spans="1:16" ht="39" customHeight="1" x14ac:dyDescent="0.15">
      <c r="A41" s="22"/>
      <c r="B41" s="35"/>
      <c r="C41" s="1178" t="s">
        <v>534</v>
      </c>
      <c r="D41" s="1179"/>
      <c r="E41" s="1180"/>
      <c r="F41" s="36">
        <v>0.03</v>
      </c>
      <c r="G41" s="37">
        <v>0.01</v>
      </c>
      <c r="H41" s="37">
        <v>0.03</v>
      </c>
      <c r="I41" s="37">
        <v>0.03</v>
      </c>
      <c r="J41" s="38">
        <v>0.04</v>
      </c>
      <c r="K41" s="22"/>
      <c r="L41" s="22"/>
      <c r="M41" s="22"/>
      <c r="N41" s="22"/>
      <c r="O41" s="22"/>
      <c r="P41" s="22"/>
    </row>
    <row r="42" spans="1:16" ht="39" customHeight="1" x14ac:dyDescent="0.15">
      <c r="A42" s="22"/>
      <c r="B42" s="39"/>
      <c r="C42" s="1178" t="s">
        <v>535</v>
      </c>
      <c r="D42" s="1179"/>
      <c r="E42" s="1180"/>
      <c r="F42" s="36" t="s">
        <v>536</v>
      </c>
      <c r="G42" s="37" t="s">
        <v>480</v>
      </c>
      <c r="H42" s="37" t="s">
        <v>537</v>
      </c>
      <c r="I42" s="37" t="s">
        <v>480</v>
      </c>
      <c r="J42" s="38" t="s">
        <v>480</v>
      </c>
      <c r="K42" s="22"/>
      <c r="L42" s="22"/>
      <c r="M42" s="22"/>
      <c r="N42" s="22"/>
      <c r="O42" s="22"/>
      <c r="P42" s="22"/>
    </row>
    <row r="43" spans="1:16" ht="39" customHeight="1" thickBot="1" x14ac:dyDescent="0.2">
      <c r="A43" s="22"/>
      <c r="B43" s="40"/>
      <c r="C43" s="1181" t="s">
        <v>538</v>
      </c>
      <c r="D43" s="1182"/>
      <c r="E43" s="1183"/>
      <c r="F43" s="41">
        <v>0</v>
      </c>
      <c r="G43" s="42">
        <v>0</v>
      </c>
      <c r="H43" s="42">
        <v>0</v>
      </c>
      <c r="I43" s="42">
        <v>0.38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5541</v>
      </c>
      <c r="L45" s="60">
        <v>5354</v>
      </c>
      <c r="M45" s="60">
        <v>4996</v>
      </c>
      <c r="N45" s="60">
        <v>4512</v>
      </c>
      <c r="O45" s="61">
        <v>4559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v>96</v>
      </c>
      <c r="L47" s="64">
        <v>113</v>
      </c>
      <c r="M47" s="64">
        <v>115</v>
      </c>
      <c r="N47" s="64">
        <v>114</v>
      </c>
      <c r="O47" s="65">
        <v>112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2057</v>
      </c>
      <c r="L48" s="64">
        <v>1830</v>
      </c>
      <c r="M48" s="64">
        <v>2320</v>
      </c>
      <c r="N48" s="64">
        <v>2323</v>
      </c>
      <c r="O48" s="65">
        <v>2033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480</v>
      </c>
      <c r="L49" s="64" t="s">
        <v>480</v>
      </c>
      <c r="M49" s="64" t="s">
        <v>480</v>
      </c>
      <c r="N49" s="64" t="s">
        <v>480</v>
      </c>
      <c r="O49" s="65" t="s">
        <v>480</v>
      </c>
      <c r="P49" s="48"/>
      <c r="Q49" s="48"/>
      <c r="R49" s="48"/>
      <c r="S49" s="48"/>
      <c r="T49" s="48"/>
      <c r="U49" s="48"/>
    </row>
    <row r="50" spans="1:21" ht="30.75" customHeight="1" x14ac:dyDescent="0.15">
      <c r="A50" s="48"/>
      <c r="B50" s="1196"/>
      <c r="C50" s="1197"/>
      <c r="D50" s="62"/>
      <c r="E50" s="1188" t="s">
        <v>17</v>
      </c>
      <c r="F50" s="1188"/>
      <c r="G50" s="1188"/>
      <c r="H50" s="1188"/>
      <c r="I50" s="1188"/>
      <c r="J50" s="1189"/>
      <c r="K50" s="63">
        <v>74</v>
      </c>
      <c r="L50" s="64">
        <v>68</v>
      </c>
      <c r="M50" s="64">
        <v>59</v>
      </c>
      <c r="N50" s="64">
        <v>52</v>
      </c>
      <c r="O50" s="65">
        <v>43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4812</v>
      </c>
      <c r="L52" s="64">
        <v>4986</v>
      </c>
      <c r="M52" s="64">
        <v>5113</v>
      </c>
      <c r="N52" s="64">
        <v>4961</v>
      </c>
      <c r="O52" s="65">
        <v>4802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2956</v>
      </c>
      <c r="L53" s="69">
        <v>2379</v>
      </c>
      <c r="M53" s="69">
        <v>2377</v>
      </c>
      <c r="N53" s="69">
        <v>2040</v>
      </c>
      <c r="O53" s="70">
        <v>1945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50729</v>
      </c>
      <c r="J41" s="83">
        <v>49389</v>
      </c>
      <c r="K41" s="83">
        <v>47502</v>
      </c>
      <c r="L41" s="83">
        <v>48861</v>
      </c>
      <c r="M41" s="84">
        <v>49392</v>
      </c>
    </row>
    <row r="42" spans="2:13" ht="27.75" customHeight="1" x14ac:dyDescent="0.15">
      <c r="B42" s="1204"/>
      <c r="C42" s="1205"/>
      <c r="D42" s="85"/>
      <c r="E42" s="1210" t="s">
        <v>26</v>
      </c>
      <c r="F42" s="1210"/>
      <c r="G42" s="1210"/>
      <c r="H42" s="1211"/>
      <c r="I42" s="86">
        <v>213</v>
      </c>
      <c r="J42" s="87">
        <v>175</v>
      </c>
      <c r="K42" s="87">
        <v>132</v>
      </c>
      <c r="L42" s="87">
        <v>97</v>
      </c>
      <c r="M42" s="88">
        <v>69</v>
      </c>
    </row>
    <row r="43" spans="2:13" ht="27.75" customHeight="1" x14ac:dyDescent="0.15">
      <c r="B43" s="1204"/>
      <c r="C43" s="1205"/>
      <c r="D43" s="85"/>
      <c r="E43" s="1210" t="s">
        <v>27</v>
      </c>
      <c r="F43" s="1210"/>
      <c r="G43" s="1210"/>
      <c r="H43" s="1211"/>
      <c r="I43" s="86">
        <v>33697</v>
      </c>
      <c r="J43" s="87">
        <v>29355</v>
      </c>
      <c r="K43" s="87">
        <v>27109</v>
      </c>
      <c r="L43" s="87">
        <v>27163</v>
      </c>
      <c r="M43" s="88">
        <v>30514</v>
      </c>
    </row>
    <row r="44" spans="2:13" ht="27.75" customHeight="1" x14ac:dyDescent="0.15">
      <c r="B44" s="1204"/>
      <c r="C44" s="1205"/>
      <c r="D44" s="85"/>
      <c r="E44" s="1210" t="s">
        <v>28</v>
      </c>
      <c r="F44" s="1210"/>
      <c r="G44" s="1210"/>
      <c r="H44" s="1211"/>
      <c r="I44" s="86" t="s">
        <v>480</v>
      </c>
      <c r="J44" s="87" t="s">
        <v>480</v>
      </c>
      <c r="K44" s="87" t="s">
        <v>480</v>
      </c>
      <c r="L44" s="87" t="s">
        <v>480</v>
      </c>
      <c r="M44" s="88" t="s">
        <v>480</v>
      </c>
    </row>
    <row r="45" spans="2:13" ht="27.75" customHeight="1" x14ac:dyDescent="0.15">
      <c r="B45" s="1204"/>
      <c r="C45" s="1205"/>
      <c r="D45" s="85"/>
      <c r="E45" s="1210" t="s">
        <v>29</v>
      </c>
      <c r="F45" s="1210"/>
      <c r="G45" s="1210"/>
      <c r="H45" s="1211"/>
      <c r="I45" s="86">
        <v>8686</v>
      </c>
      <c r="J45" s="87">
        <v>8038</v>
      </c>
      <c r="K45" s="87">
        <v>7528</v>
      </c>
      <c r="L45" s="87">
        <v>6950</v>
      </c>
      <c r="M45" s="88">
        <v>6749</v>
      </c>
    </row>
    <row r="46" spans="2:13" ht="27.75" customHeight="1" x14ac:dyDescent="0.15">
      <c r="B46" s="1204"/>
      <c r="C46" s="1205"/>
      <c r="D46" s="89"/>
      <c r="E46" s="1210" t="s">
        <v>30</v>
      </c>
      <c r="F46" s="1210"/>
      <c r="G46" s="1210"/>
      <c r="H46" s="1211"/>
      <c r="I46" s="86">
        <v>133</v>
      </c>
      <c r="J46" s="87">
        <v>162</v>
      </c>
      <c r="K46" s="87">
        <v>17</v>
      </c>
      <c r="L46" s="87" t="s">
        <v>480</v>
      </c>
      <c r="M46" s="88">
        <v>9</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14237</v>
      </c>
      <c r="J50" s="87">
        <v>16749</v>
      </c>
      <c r="K50" s="87">
        <v>15566</v>
      </c>
      <c r="L50" s="87">
        <v>16932</v>
      </c>
      <c r="M50" s="88">
        <v>15193</v>
      </c>
    </row>
    <row r="51" spans="2:13" ht="27.75" customHeight="1" x14ac:dyDescent="0.15">
      <c r="B51" s="1204"/>
      <c r="C51" s="1205"/>
      <c r="D51" s="85"/>
      <c r="E51" s="1210" t="s">
        <v>36</v>
      </c>
      <c r="F51" s="1210"/>
      <c r="G51" s="1210"/>
      <c r="H51" s="1211"/>
      <c r="I51" s="86">
        <v>1164</v>
      </c>
      <c r="J51" s="87">
        <v>1140</v>
      </c>
      <c r="K51" s="87">
        <v>1078</v>
      </c>
      <c r="L51" s="87">
        <v>1029</v>
      </c>
      <c r="M51" s="88">
        <v>924</v>
      </c>
    </row>
    <row r="52" spans="2:13" ht="27.75" customHeight="1" x14ac:dyDescent="0.15">
      <c r="B52" s="1206"/>
      <c r="C52" s="1207"/>
      <c r="D52" s="85"/>
      <c r="E52" s="1210" t="s">
        <v>37</v>
      </c>
      <c r="F52" s="1210"/>
      <c r="G52" s="1210"/>
      <c r="H52" s="1211"/>
      <c r="I52" s="86">
        <v>56023</v>
      </c>
      <c r="J52" s="87">
        <v>54626</v>
      </c>
      <c r="K52" s="87">
        <v>53243</v>
      </c>
      <c r="L52" s="87">
        <v>53683</v>
      </c>
      <c r="M52" s="88">
        <v>53295</v>
      </c>
    </row>
    <row r="53" spans="2:13" ht="27.75" customHeight="1" thickBot="1" x14ac:dyDescent="0.2">
      <c r="B53" s="1217" t="s">
        <v>21</v>
      </c>
      <c r="C53" s="1218"/>
      <c r="D53" s="92"/>
      <c r="E53" s="1219" t="s">
        <v>38</v>
      </c>
      <c r="F53" s="1219"/>
      <c r="G53" s="1219"/>
      <c r="H53" s="1220"/>
      <c r="I53" s="93">
        <v>22035</v>
      </c>
      <c r="J53" s="94">
        <v>14604</v>
      </c>
      <c r="K53" s="94">
        <v>12402</v>
      </c>
      <c r="L53" s="94">
        <v>11427</v>
      </c>
      <c r="M53" s="95">
        <v>17322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563</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565</v>
      </c>
    </row>
    <row r="50" spans="1:17" x14ac:dyDescent="0.15">
      <c r="B50" s="250"/>
      <c r="C50" s="246"/>
      <c r="D50" s="246"/>
      <c r="E50" s="246"/>
      <c r="F50" s="246"/>
      <c r="G50" s="1242"/>
      <c r="H50" s="1243"/>
      <c r="I50" s="1243"/>
      <c r="J50" s="1244"/>
      <c r="K50" s="347" t="s">
        <v>519</v>
      </c>
      <c r="L50" s="347" t="s">
        <v>520</v>
      </c>
      <c r="M50" s="347" t="s">
        <v>521</v>
      </c>
      <c r="N50" s="347" t="s">
        <v>522</v>
      </c>
      <c r="O50" s="347" t="s">
        <v>523</v>
      </c>
    </row>
    <row r="51" spans="1:17" x14ac:dyDescent="0.15">
      <c r="B51" s="250"/>
      <c r="C51" s="246"/>
      <c r="D51" s="246"/>
      <c r="E51" s="246"/>
      <c r="F51" s="246"/>
      <c r="G51" s="1245" t="s">
        <v>561</v>
      </c>
      <c r="H51" s="1246"/>
      <c r="I51" s="1251" t="s">
        <v>559</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568</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560</v>
      </c>
      <c r="H55" s="1226"/>
      <c r="I55" s="1231" t="s">
        <v>559</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568</v>
      </c>
      <c r="J57" s="1223"/>
      <c r="K57" s="1256"/>
      <c r="L57" s="1256"/>
      <c r="M57" s="1256"/>
      <c r="N57" s="1256"/>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5" t="s">
        <v>563</v>
      </c>
      <c r="I64" s="354"/>
      <c r="J64" s="354"/>
      <c r="K64" s="354"/>
      <c r="L64" s="246"/>
      <c r="M64" s="246"/>
      <c r="N64" s="246"/>
      <c r="O64" s="246"/>
    </row>
    <row r="65" spans="2:30" x14ac:dyDescent="0.15">
      <c r="B65" s="250"/>
      <c r="C65" s="246"/>
      <c r="D65" s="246"/>
      <c r="E65" s="246"/>
      <c r="F65" s="246"/>
      <c r="G65" s="1233" t="s">
        <v>569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562</v>
      </c>
      <c r="I71" s="351"/>
      <c r="J71" s="350"/>
      <c r="K71" s="350"/>
      <c r="L71" s="349"/>
      <c r="M71" s="350"/>
      <c r="N71" s="349"/>
      <c r="O71" s="348"/>
    </row>
    <row r="72" spans="2:30" x14ac:dyDescent="0.15">
      <c r="B72" s="250"/>
      <c r="C72" s="246"/>
      <c r="D72" s="246"/>
      <c r="E72" s="246"/>
      <c r="F72" s="246"/>
      <c r="G72" s="1242"/>
      <c r="H72" s="1243"/>
      <c r="I72" s="1243"/>
      <c r="J72" s="1244"/>
      <c r="K72" s="347" t="s">
        <v>519</v>
      </c>
      <c r="L72" s="347" t="s">
        <v>520</v>
      </c>
      <c r="M72" s="347" t="s">
        <v>521</v>
      </c>
      <c r="N72" s="347" t="s">
        <v>522</v>
      </c>
      <c r="O72" s="347" t="s">
        <v>523</v>
      </c>
    </row>
    <row r="73" spans="2:30" x14ac:dyDescent="0.15">
      <c r="B73" s="250"/>
      <c r="C73" s="246"/>
      <c r="D73" s="246"/>
      <c r="E73" s="246"/>
      <c r="F73" s="246"/>
      <c r="G73" s="1245" t="s">
        <v>561</v>
      </c>
      <c r="H73" s="1246"/>
      <c r="I73" s="1251" t="s">
        <v>559</v>
      </c>
      <c r="J73" s="1251"/>
      <c r="K73" s="1232">
        <v>91.1</v>
      </c>
      <c r="L73" s="1232">
        <v>59.4</v>
      </c>
      <c r="M73" s="1221">
        <v>51.7</v>
      </c>
      <c r="N73" s="1221">
        <v>47.2</v>
      </c>
      <c r="O73" s="1221">
        <v>73.5</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558</v>
      </c>
      <c r="J75" s="1231"/>
      <c r="K75" s="1253">
        <v>12.8</v>
      </c>
      <c r="L75" s="1253">
        <v>11.7</v>
      </c>
      <c r="M75" s="1253">
        <v>10.6</v>
      </c>
      <c r="N75" s="1253">
        <v>9.3000000000000007</v>
      </c>
      <c r="O75" s="1253">
        <v>8.8000000000000007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560</v>
      </c>
      <c r="H77" s="1226"/>
      <c r="I77" s="1231" t="s">
        <v>559</v>
      </c>
      <c r="J77" s="1231"/>
      <c r="K77" s="1232">
        <v>52.6</v>
      </c>
      <c r="L77" s="1232">
        <v>41.3</v>
      </c>
      <c r="M77" s="1221">
        <v>33</v>
      </c>
      <c r="N77" s="1221">
        <v>35.700000000000003</v>
      </c>
      <c r="O77" s="1221">
        <v>33.9</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558</v>
      </c>
      <c r="J79" s="1223"/>
      <c r="K79" s="1224">
        <v>10.4</v>
      </c>
      <c r="L79" s="1224">
        <v>9.6</v>
      </c>
      <c r="M79" s="1224">
        <v>8.5</v>
      </c>
      <c r="N79" s="1224">
        <v>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63734</v>
      </c>
      <c r="E3" s="118"/>
      <c r="F3" s="119">
        <v>52678</v>
      </c>
      <c r="G3" s="120"/>
      <c r="H3" s="121"/>
    </row>
    <row r="4" spans="1:8" x14ac:dyDescent="0.15">
      <c r="A4" s="122"/>
      <c r="B4" s="123"/>
      <c r="C4" s="124"/>
      <c r="D4" s="125">
        <v>17226</v>
      </c>
      <c r="E4" s="126"/>
      <c r="F4" s="127">
        <v>30185</v>
      </c>
      <c r="G4" s="128"/>
      <c r="H4" s="129"/>
    </row>
    <row r="5" spans="1:8" x14ac:dyDescent="0.15">
      <c r="A5" s="110" t="s">
        <v>513</v>
      </c>
      <c r="B5" s="115"/>
      <c r="C5" s="116"/>
      <c r="D5" s="117">
        <v>50253</v>
      </c>
      <c r="E5" s="118"/>
      <c r="F5" s="119">
        <v>69560</v>
      </c>
      <c r="G5" s="120"/>
      <c r="H5" s="121"/>
    </row>
    <row r="6" spans="1:8" x14ac:dyDescent="0.15">
      <c r="A6" s="122"/>
      <c r="B6" s="123"/>
      <c r="C6" s="124"/>
      <c r="D6" s="125">
        <v>24963</v>
      </c>
      <c r="E6" s="126"/>
      <c r="F6" s="127">
        <v>35305</v>
      </c>
      <c r="G6" s="128"/>
      <c r="H6" s="129"/>
    </row>
    <row r="7" spans="1:8" x14ac:dyDescent="0.15">
      <c r="A7" s="110" t="s">
        <v>514</v>
      </c>
      <c r="B7" s="115"/>
      <c r="C7" s="116"/>
      <c r="D7" s="117">
        <v>65730</v>
      </c>
      <c r="E7" s="118"/>
      <c r="F7" s="119">
        <v>65988</v>
      </c>
      <c r="G7" s="120"/>
      <c r="H7" s="121"/>
    </row>
    <row r="8" spans="1:8" x14ac:dyDescent="0.15">
      <c r="A8" s="122"/>
      <c r="B8" s="123"/>
      <c r="C8" s="124"/>
      <c r="D8" s="125">
        <v>33822</v>
      </c>
      <c r="E8" s="126"/>
      <c r="F8" s="127">
        <v>36473</v>
      </c>
      <c r="G8" s="128"/>
      <c r="H8" s="129"/>
    </row>
    <row r="9" spans="1:8" x14ac:dyDescent="0.15">
      <c r="A9" s="110" t="s">
        <v>515</v>
      </c>
      <c r="B9" s="115"/>
      <c r="C9" s="116"/>
      <c r="D9" s="117">
        <v>71747</v>
      </c>
      <c r="E9" s="118"/>
      <c r="F9" s="119">
        <v>77507</v>
      </c>
      <c r="G9" s="120"/>
      <c r="H9" s="121"/>
    </row>
    <row r="10" spans="1:8" x14ac:dyDescent="0.15">
      <c r="A10" s="122"/>
      <c r="B10" s="123"/>
      <c r="C10" s="124"/>
      <c r="D10" s="125">
        <v>43383</v>
      </c>
      <c r="E10" s="126"/>
      <c r="F10" s="127">
        <v>42788</v>
      </c>
      <c r="G10" s="128"/>
      <c r="H10" s="129"/>
    </row>
    <row r="11" spans="1:8" x14ac:dyDescent="0.15">
      <c r="A11" s="110" t="s">
        <v>516</v>
      </c>
      <c r="B11" s="115"/>
      <c r="C11" s="116"/>
      <c r="D11" s="117">
        <v>85730</v>
      </c>
      <c r="E11" s="118"/>
      <c r="F11" s="119">
        <v>86564</v>
      </c>
      <c r="G11" s="120"/>
      <c r="H11" s="121"/>
    </row>
    <row r="12" spans="1:8" x14ac:dyDescent="0.15">
      <c r="A12" s="122"/>
      <c r="B12" s="123"/>
      <c r="C12" s="130"/>
      <c r="D12" s="125">
        <v>44735</v>
      </c>
      <c r="E12" s="126"/>
      <c r="F12" s="127">
        <v>44869</v>
      </c>
      <c r="G12" s="128"/>
      <c r="H12" s="129"/>
    </row>
    <row r="13" spans="1:8" x14ac:dyDescent="0.15">
      <c r="A13" s="110"/>
      <c r="B13" s="115"/>
      <c r="C13" s="131"/>
      <c r="D13" s="132">
        <v>67439</v>
      </c>
      <c r="E13" s="133"/>
      <c r="F13" s="134">
        <v>70459</v>
      </c>
      <c r="G13" s="135"/>
      <c r="H13" s="121"/>
    </row>
    <row r="14" spans="1:8" x14ac:dyDescent="0.15">
      <c r="A14" s="122"/>
      <c r="B14" s="123"/>
      <c r="C14" s="124"/>
      <c r="D14" s="125">
        <v>32826</v>
      </c>
      <c r="E14" s="126"/>
      <c r="F14" s="127">
        <v>37924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4.75</v>
      </c>
      <c r="C19" s="136">
        <f>ROUND(VALUE(SUBSTITUTE(実質収支比率等に係る経年分析!G$48,"▲","-")),2)</f>
        <v>1.1499999999999999</v>
      </c>
      <c r="D19" s="136">
        <f>ROUND(VALUE(SUBSTITUTE(実質収支比率等に係る経年分析!H$48,"▲","-")),2)</f>
        <v>6.26</v>
      </c>
      <c r="E19" s="136">
        <f>ROUND(VALUE(SUBSTITUTE(実質収支比率等に係る経年分析!I$48,"▲","-")),2)</f>
        <v>4.2699999999999996</v>
      </c>
      <c r="F19" s="136">
        <f>ROUND(VALUE(SUBSTITUTE(実質収支比率等に係る経年分析!J$48,"▲","-")),2)</f>
        <v>5.16</v>
      </c>
    </row>
    <row r="20" spans="1:11" x14ac:dyDescent="0.15">
      <c r="A20" s="136" t="s">
        <v>43</v>
      </c>
      <c r="B20" s="136">
        <f>ROUND(VALUE(SUBSTITUTE(実質収支比率等に係る経年分析!F$47,"▲","-")),2)</f>
        <v>18.55</v>
      </c>
      <c r="C20" s="136">
        <f>ROUND(VALUE(SUBSTITUTE(実質収支比率等に係る経年分析!G$47,"▲","-")),2)</f>
        <v>18.41</v>
      </c>
      <c r="D20" s="136">
        <f>ROUND(VALUE(SUBSTITUTE(実質収支比率等に係る経年分析!H$47,"▲","-")),2)</f>
        <v>18.489999999999998</v>
      </c>
      <c r="E20" s="136">
        <f>ROUND(VALUE(SUBSTITUTE(実質収支比率等に係る経年分析!I$47,"▲","-")),2)</f>
        <v>24.19</v>
      </c>
      <c r="F20" s="136">
        <f>ROUND(VALUE(SUBSTITUTE(実質収支比率等に係る経年分析!J$47,"▲","-")),2)</f>
        <v>22.13</v>
      </c>
    </row>
    <row r="21" spans="1:11" x14ac:dyDescent="0.15">
      <c r="A21" s="136" t="s">
        <v>44</v>
      </c>
      <c r="B21" s="136">
        <f>IF(ISNUMBER(VALUE(SUBSTITUTE(実質収支比率等に係る経年分析!F$49,"▲","-"))),ROUND(VALUE(SUBSTITUTE(実質収支比率等に係る経年分析!F$49,"▲","-")),2),NA())</f>
        <v>-3.15</v>
      </c>
      <c r="C21" s="136">
        <f>IF(ISNUMBER(VALUE(SUBSTITUTE(実質収支比率等に係る経年分析!G$49,"▲","-"))),ROUND(VALUE(SUBSTITUTE(実質収支比率等に係る経年分析!G$49,"▲","-")),2),NA())</f>
        <v>-6.62</v>
      </c>
      <c r="D21" s="136">
        <f>IF(ISNUMBER(VALUE(SUBSTITUTE(実質収支比率等に係る経年分析!H$49,"▲","-"))),ROUND(VALUE(SUBSTITUTE(実質収支比率等に係る経年分析!H$49,"▲","-")),2),NA())</f>
        <v>1.9</v>
      </c>
      <c r="E21" s="136">
        <f>IF(ISNUMBER(VALUE(SUBSTITUTE(実質収支比率等に係る経年分析!I$49,"▲","-"))),ROUND(VALUE(SUBSTITUTE(実質収支比率等に係る経年分析!I$49,"▲","-")),2),NA())</f>
        <v>0.86</v>
      </c>
      <c r="F21" s="136">
        <f>IF(ISNUMBER(VALUE(SUBSTITUTE(実質収支比率等に係る経年分析!J$49,"▲","-"))),ROUND(VALUE(SUBSTITUTE(実質収支比率等に係る経年分析!J$49,"▲","-")),2),NA())</f>
        <v>-4.17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0.5</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f>IF(ROUND(VALUE(SUBSTITUTE(連結実質赤字比率に係る赤字・黒字の構成分析!H$42,"▲", "-")), 2) &lt; 0, ABS(ROUND(VALUE(SUBSTITUTE(連結実質赤字比率に係る赤字・黒字の構成分析!H$42,"▲", "-")), 2)), NA())</f>
        <v>0.15</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老人保健施設事業会計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0.83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3.69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宅地造成事業特別会計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0.57999999999999996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2.2200000000000002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1.1399999999999999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6.29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4812</v>
      </c>
      <c r="E42" s="138"/>
      <c r="F42" s="138"/>
      <c r="G42" s="138">
        <f>'実質公債費比率（分子）の構造'!L$52</f>
        <v>4986</v>
      </c>
      <c r="H42" s="138"/>
      <c r="I42" s="138"/>
      <c r="J42" s="138">
        <f>'実質公債費比率（分子）の構造'!M$52</f>
        <v>5113</v>
      </c>
      <c r="K42" s="138"/>
      <c r="L42" s="138"/>
      <c r="M42" s="138">
        <f>'実質公債費比率（分子）の構造'!N$52</f>
        <v>4961</v>
      </c>
      <c r="N42" s="138"/>
      <c r="O42" s="138"/>
      <c r="P42" s="138">
        <f>'実質公債費比率（分子）の構造'!O$52</f>
        <v>4802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74</v>
      </c>
      <c r="C44" s="138"/>
      <c r="D44" s="138"/>
      <c r="E44" s="138">
        <f>'実質公債費比率（分子）の構造'!L$50</f>
        <v>68</v>
      </c>
      <c r="F44" s="138"/>
      <c r="G44" s="138"/>
      <c r="H44" s="138">
        <f>'実質公債費比率（分子）の構造'!M$50</f>
        <v>59</v>
      </c>
      <c r="I44" s="138"/>
      <c r="J44" s="138"/>
      <c r="K44" s="138">
        <f>'実質公債費比率（分子）の構造'!N$50</f>
        <v>52</v>
      </c>
      <c r="L44" s="138"/>
      <c r="M44" s="138"/>
      <c r="N44" s="138">
        <f>'実質公債費比率（分子）の構造'!O$50</f>
        <v>43</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2057</v>
      </c>
      <c r="C46" s="138"/>
      <c r="D46" s="138"/>
      <c r="E46" s="138">
        <f>'実質公債費比率（分子）の構造'!L$48</f>
        <v>1830</v>
      </c>
      <c r="F46" s="138"/>
      <c r="G46" s="138"/>
      <c r="H46" s="138">
        <f>'実質公債費比率（分子）の構造'!M$48</f>
        <v>2320</v>
      </c>
      <c r="I46" s="138"/>
      <c r="J46" s="138"/>
      <c r="K46" s="138">
        <f>'実質公債費比率（分子）の構造'!N$48</f>
        <v>2323</v>
      </c>
      <c r="L46" s="138"/>
      <c r="M46" s="138"/>
      <c r="N46" s="138">
        <f>'実質公債費比率（分子）の構造'!O$48</f>
        <v>2033</v>
      </c>
      <c r="O46" s="138"/>
      <c r="P46" s="138"/>
    </row>
    <row r="47" spans="1:16" x14ac:dyDescent="0.15">
      <c r="A47" s="138" t="s">
        <v>56</v>
      </c>
      <c r="B47" s="138">
        <f>'実質公債費比率（分子）の構造'!K$47</f>
        <v>96</v>
      </c>
      <c r="C47" s="138"/>
      <c r="D47" s="138"/>
      <c r="E47" s="138">
        <f>'実質公債費比率（分子）の構造'!L$47</f>
        <v>113</v>
      </c>
      <c r="F47" s="138"/>
      <c r="G47" s="138"/>
      <c r="H47" s="138">
        <f>'実質公債費比率（分子）の構造'!M$47</f>
        <v>115</v>
      </c>
      <c r="I47" s="138"/>
      <c r="J47" s="138"/>
      <c r="K47" s="138">
        <f>'実質公債費比率（分子）の構造'!N$47</f>
        <v>114</v>
      </c>
      <c r="L47" s="138"/>
      <c r="M47" s="138"/>
      <c r="N47" s="138">
        <f>'実質公債費比率（分子）の構造'!O$47</f>
        <v>112</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5541</v>
      </c>
      <c r="C49" s="138"/>
      <c r="D49" s="138"/>
      <c r="E49" s="138">
        <f>'実質公債費比率（分子）の構造'!L$45</f>
        <v>5354</v>
      </c>
      <c r="F49" s="138"/>
      <c r="G49" s="138"/>
      <c r="H49" s="138">
        <f>'実質公債費比率（分子）の構造'!M$45</f>
        <v>4996</v>
      </c>
      <c r="I49" s="138"/>
      <c r="J49" s="138"/>
      <c r="K49" s="138">
        <f>'実質公債費比率（分子）の構造'!N$45</f>
        <v>4512</v>
      </c>
      <c r="L49" s="138"/>
      <c r="M49" s="138"/>
      <c r="N49" s="138">
        <f>'実質公債費比率（分子）の構造'!O$45</f>
        <v>4559</v>
      </c>
      <c r="O49" s="138"/>
      <c r="P49" s="138"/>
    </row>
    <row r="50" spans="1:16" x14ac:dyDescent="0.15">
      <c r="A50" s="138" t="s">
        <v>59</v>
      </c>
      <c r="B50" s="138" t="e">
        <f>NA()</f>
        <v>#N/A</v>
      </c>
      <c r="C50" s="138">
        <f>IF(ISNUMBER('実質公債費比率（分子）の構造'!K$53),'実質公債費比率（分子）の構造'!K$53,NA())</f>
        <v>2956</v>
      </c>
      <c r="D50" s="138" t="e">
        <f>NA()</f>
        <v>#N/A</v>
      </c>
      <c r="E50" s="138" t="e">
        <f>NA()</f>
        <v>#N/A</v>
      </c>
      <c r="F50" s="138">
        <f>IF(ISNUMBER('実質公債費比率（分子）の構造'!L$53),'実質公債費比率（分子）の構造'!L$53,NA())</f>
        <v>2379</v>
      </c>
      <c r="G50" s="138" t="e">
        <f>NA()</f>
        <v>#N/A</v>
      </c>
      <c r="H50" s="138" t="e">
        <f>NA()</f>
        <v>#N/A</v>
      </c>
      <c r="I50" s="138">
        <f>IF(ISNUMBER('実質公債費比率（分子）の構造'!M$53),'実質公債費比率（分子）の構造'!M$53,NA())</f>
        <v>2377</v>
      </c>
      <c r="J50" s="138" t="e">
        <f>NA()</f>
        <v>#N/A</v>
      </c>
      <c r="K50" s="138" t="e">
        <f>NA()</f>
        <v>#N/A</v>
      </c>
      <c r="L50" s="138">
        <f>IF(ISNUMBER('実質公債費比率（分子）の構造'!N$53),'実質公債費比率（分子）の構造'!N$53,NA())</f>
        <v>2040</v>
      </c>
      <c r="M50" s="138" t="e">
        <f>NA()</f>
        <v>#N/A</v>
      </c>
      <c r="N50" s="138" t="e">
        <f>NA()</f>
        <v>#N/A</v>
      </c>
      <c r="O50" s="138">
        <f>IF(ISNUMBER('実質公債費比率（分子）の構造'!O$53),'実質公債費比率（分子）の構造'!O$53,NA())</f>
        <v>1945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56023</v>
      </c>
      <c r="E56" s="137"/>
      <c r="F56" s="137"/>
      <c r="G56" s="137">
        <f>'将来負担比率（分子）の構造'!J$52</f>
        <v>54626</v>
      </c>
      <c r="H56" s="137"/>
      <c r="I56" s="137"/>
      <c r="J56" s="137">
        <f>'将来負担比率（分子）の構造'!K$52</f>
        <v>53243</v>
      </c>
      <c r="K56" s="137"/>
      <c r="L56" s="137"/>
      <c r="M56" s="137">
        <f>'将来負担比率（分子）の構造'!L$52</f>
        <v>53683</v>
      </c>
      <c r="N56" s="137"/>
      <c r="O56" s="137"/>
      <c r="P56" s="137">
        <f>'将来負担比率（分子）の構造'!M$52</f>
        <v>53295</v>
      </c>
    </row>
    <row r="57" spans="1:16" x14ac:dyDescent="0.15">
      <c r="A57" s="137" t="s">
        <v>36</v>
      </c>
      <c r="B57" s="137"/>
      <c r="C57" s="137"/>
      <c r="D57" s="137">
        <f>'将来負担比率（分子）の構造'!I$51</f>
        <v>1164</v>
      </c>
      <c r="E57" s="137"/>
      <c r="F57" s="137"/>
      <c r="G57" s="137">
        <f>'将来負担比率（分子）の構造'!J$51</f>
        <v>1140</v>
      </c>
      <c r="H57" s="137"/>
      <c r="I57" s="137"/>
      <c r="J57" s="137">
        <f>'将来負担比率（分子）の構造'!K$51</f>
        <v>1078</v>
      </c>
      <c r="K57" s="137"/>
      <c r="L57" s="137"/>
      <c r="M57" s="137">
        <f>'将来負担比率（分子）の構造'!L$51</f>
        <v>1029</v>
      </c>
      <c r="N57" s="137"/>
      <c r="O57" s="137"/>
      <c r="P57" s="137">
        <f>'将来負担比率（分子）の構造'!M$51</f>
        <v>924</v>
      </c>
    </row>
    <row r="58" spans="1:16" x14ac:dyDescent="0.15">
      <c r="A58" s="137" t="s">
        <v>35</v>
      </c>
      <c r="B58" s="137"/>
      <c r="C58" s="137"/>
      <c r="D58" s="137">
        <f>'将来負担比率（分子）の構造'!I$50</f>
        <v>14237</v>
      </c>
      <c r="E58" s="137"/>
      <c r="F58" s="137"/>
      <c r="G58" s="137">
        <f>'将来負担比率（分子）の構造'!J$50</f>
        <v>16749</v>
      </c>
      <c r="H58" s="137"/>
      <c r="I58" s="137"/>
      <c r="J58" s="137">
        <f>'将来負担比率（分子）の構造'!K$50</f>
        <v>15566</v>
      </c>
      <c r="K58" s="137"/>
      <c r="L58" s="137"/>
      <c r="M58" s="137">
        <f>'将来負担比率（分子）の構造'!L$50</f>
        <v>16932</v>
      </c>
      <c r="N58" s="137"/>
      <c r="O58" s="137"/>
      <c r="P58" s="137">
        <f>'将来負担比率（分子）の構造'!M$50</f>
        <v>15193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133</v>
      </c>
      <c r="C61" s="137"/>
      <c r="D61" s="137"/>
      <c r="E61" s="137">
        <f>'将来負担比率（分子）の構造'!J$46</f>
        <v>162</v>
      </c>
      <c r="F61" s="137"/>
      <c r="G61" s="137"/>
      <c r="H61" s="137">
        <f>'将来負担比率（分子）の構造'!K$46</f>
        <v>17</v>
      </c>
      <c r="I61" s="137"/>
      <c r="J61" s="137"/>
      <c r="K61" s="137" t="str">
        <f>'将来負担比率（分子）の構造'!L$46</f>
        <v>-</v>
      </c>
      <c r="L61" s="137"/>
      <c r="M61" s="137"/>
      <c r="N61" s="137">
        <f>'将来負担比率（分子）の構造'!M$46</f>
        <v>9</v>
      </c>
      <c r="O61" s="137"/>
      <c r="P61" s="137"/>
    </row>
    <row r="62" spans="1:16" x14ac:dyDescent="0.15">
      <c r="A62" s="137" t="s">
        <v>29</v>
      </c>
      <c r="B62" s="137">
        <f>'将来負担比率（分子）の構造'!I$45</f>
        <v>8686</v>
      </c>
      <c r="C62" s="137"/>
      <c r="D62" s="137"/>
      <c r="E62" s="137">
        <f>'将来負担比率（分子）の構造'!J$45</f>
        <v>8038</v>
      </c>
      <c r="F62" s="137"/>
      <c r="G62" s="137"/>
      <c r="H62" s="137">
        <f>'将来負担比率（分子）の構造'!K$45</f>
        <v>7528</v>
      </c>
      <c r="I62" s="137"/>
      <c r="J62" s="137"/>
      <c r="K62" s="137">
        <f>'将来負担比率（分子）の構造'!L$45</f>
        <v>6950</v>
      </c>
      <c r="L62" s="137"/>
      <c r="M62" s="137"/>
      <c r="N62" s="137">
        <f>'将来負担比率（分子）の構造'!M$45</f>
        <v>6749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33697</v>
      </c>
      <c r="C64" s="137"/>
      <c r="D64" s="137"/>
      <c r="E64" s="137">
        <f>'将来負担比率（分子）の構造'!J$43</f>
        <v>29355</v>
      </c>
      <c r="F64" s="137"/>
      <c r="G64" s="137"/>
      <c r="H64" s="137">
        <f>'将来負担比率（分子）の構造'!K$43</f>
        <v>27109</v>
      </c>
      <c r="I64" s="137"/>
      <c r="J64" s="137"/>
      <c r="K64" s="137">
        <f>'将来負担比率（分子）の構造'!L$43</f>
        <v>27163</v>
      </c>
      <c r="L64" s="137"/>
      <c r="M64" s="137"/>
      <c r="N64" s="137">
        <f>'将来負担比率（分子）の構造'!M$43</f>
        <v>30514</v>
      </c>
      <c r="O64" s="137"/>
      <c r="P64" s="137"/>
    </row>
    <row r="65" spans="1:16" x14ac:dyDescent="0.15">
      <c r="A65" s="137" t="s">
        <v>26</v>
      </c>
      <c r="B65" s="137">
        <f>'将来負担比率（分子）の構造'!I$42</f>
        <v>213</v>
      </c>
      <c r="C65" s="137"/>
      <c r="D65" s="137"/>
      <c r="E65" s="137">
        <f>'将来負担比率（分子）の構造'!J$42</f>
        <v>175</v>
      </c>
      <c r="F65" s="137"/>
      <c r="G65" s="137"/>
      <c r="H65" s="137">
        <f>'将来負担比率（分子）の構造'!K$42</f>
        <v>132</v>
      </c>
      <c r="I65" s="137"/>
      <c r="J65" s="137"/>
      <c r="K65" s="137">
        <f>'将来負担比率（分子）の構造'!L$42</f>
        <v>97</v>
      </c>
      <c r="L65" s="137"/>
      <c r="M65" s="137"/>
      <c r="N65" s="137">
        <f>'将来負担比率（分子）の構造'!M$42</f>
        <v>69</v>
      </c>
      <c r="O65" s="137"/>
      <c r="P65" s="137"/>
    </row>
    <row r="66" spans="1:16" x14ac:dyDescent="0.15">
      <c r="A66" s="137" t="s">
        <v>25</v>
      </c>
      <c r="B66" s="137">
        <f>'将来負担比率（分子）の構造'!I$41</f>
        <v>50729</v>
      </c>
      <c r="C66" s="137"/>
      <c r="D66" s="137"/>
      <c r="E66" s="137">
        <f>'将来負担比率（分子）の構造'!J$41</f>
        <v>49389</v>
      </c>
      <c r="F66" s="137"/>
      <c r="G66" s="137"/>
      <c r="H66" s="137">
        <f>'将来負担比率（分子）の構造'!K$41</f>
        <v>47502</v>
      </c>
      <c r="I66" s="137"/>
      <c r="J66" s="137"/>
      <c r="K66" s="137">
        <f>'将来負担比率（分子）の構造'!L$41</f>
        <v>48861</v>
      </c>
      <c r="L66" s="137"/>
      <c r="M66" s="137"/>
      <c r="N66" s="137">
        <f>'将来負担比率（分子）の構造'!M$41</f>
        <v>49392</v>
      </c>
      <c r="O66" s="137"/>
      <c r="P66" s="137"/>
    </row>
    <row r="67" spans="1:16" x14ac:dyDescent="0.15">
      <c r="A67" s="137" t="s">
        <v>63</v>
      </c>
      <c r="B67" s="137" t="e">
        <f>NA()</f>
        <v>#N/A</v>
      </c>
      <c r="C67" s="137">
        <f>IF(ISNUMBER('将来負担比率（分子）の構造'!I$53), IF('将来負担比率（分子）の構造'!I$53 &lt; 0, 0, '将来負担比率（分子）の構造'!I$53), NA())</f>
        <v>22035</v>
      </c>
      <c r="D67" s="137" t="e">
        <f>NA()</f>
        <v>#N/A</v>
      </c>
      <c r="E67" s="137" t="e">
        <f>NA()</f>
        <v>#N/A</v>
      </c>
      <c r="F67" s="137">
        <f>IF(ISNUMBER('将来負担比率（分子）の構造'!J$53), IF('将来負担比率（分子）の構造'!J$53 &lt; 0, 0, '将来負担比率（分子）の構造'!J$53), NA())</f>
        <v>14604</v>
      </c>
      <c r="G67" s="137" t="e">
        <f>NA()</f>
        <v>#N/A</v>
      </c>
      <c r="H67" s="137" t="e">
        <f>NA()</f>
        <v>#N/A</v>
      </c>
      <c r="I67" s="137">
        <f>IF(ISNUMBER('将来負担比率（分子）の構造'!K$53), IF('将来負担比率（分子）の構造'!K$53 &lt; 0, 0, '将来負担比率（分子）の構造'!K$53), NA())</f>
        <v>12402</v>
      </c>
      <c r="J67" s="137" t="e">
        <f>NA()</f>
        <v>#N/A</v>
      </c>
      <c r="K67" s="137" t="e">
        <f>NA()</f>
        <v>#N/A</v>
      </c>
      <c r="L67" s="137">
        <f>IF(ISNUMBER('将来負担比率（分子）の構造'!L$53), IF('将来負担比率（分子）の構造'!L$53 &lt; 0, 0, '将来負担比率（分子）の構造'!L$53), NA())</f>
        <v>11427</v>
      </c>
      <c r="M67" s="137" t="e">
        <f>NA()</f>
        <v>#N/A</v>
      </c>
      <c r="N67" s="137" t="e">
        <f>NA()</f>
        <v>#N/A</v>
      </c>
      <c r="O67" s="137">
        <f>IF(ISNUMBER('将来負担比率（分子）の構造'!M$53), IF('将来負担比率（分子）の構造'!M$53 &lt; 0, 0, '将来負担比率（分子）の構造'!M$53), NA())</f>
        <v>17322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7626583</v>
      </c>
      <c r="S5" s="615"/>
      <c r="T5" s="615"/>
      <c r="U5" s="615"/>
      <c r="V5" s="615"/>
      <c r="W5" s="615"/>
      <c r="X5" s="615"/>
      <c r="Y5" s="616"/>
      <c r="Z5" s="617">
        <v>15.5</v>
      </c>
      <c r="AA5" s="617"/>
      <c r="AB5" s="617"/>
      <c r="AC5" s="617"/>
      <c r="AD5" s="618">
        <v>7626583</v>
      </c>
      <c r="AE5" s="618"/>
      <c r="AF5" s="618"/>
      <c r="AG5" s="618"/>
      <c r="AH5" s="618"/>
      <c r="AI5" s="618"/>
      <c r="AJ5" s="618"/>
      <c r="AK5" s="618"/>
      <c r="AL5" s="619">
        <v>27.9</v>
      </c>
      <c r="AM5" s="620"/>
      <c r="AN5" s="620"/>
      <c r="AO5" s="621"/>
      <c r="AP5" s="611" t="s">
        <v>208</v>
      </c>
      <c r="AQ5" s="612"/>
      <c r="AR5" s="612"/>
      <c r="AS5" s="612"/>
      <c r="AT5" s="612"/>
      <c r="AU5" s="612"/>
      <c r="AV5" s="612"/>
      <c r="AW5" s="612"/>
      <c r="AX5" s="612"/>
      <c r="AY5" s="612"/>
      <c r="AZ5" s="612"/>
      <c r="BA5" s="612"/>
      <c r="BB5" s="612"/>
      <c r="BC5" s="612"/>
      <c r="BD5" s="612"/>
      <c r="BE5" s="612"/>
      <c r="BF5" s="613"/>
      <c r="BG5" s="625">
        <v>7625924</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662404</v>
      </c>
      <c r="S6" s="626"/>
      <c r="T6" s="626"/>
      <c r="U6" s="626"/>
      <c r="V6" s="626"/>
      <c r="W6" s="626"/>
      <c r="X6" s="626"/>
      <c r="Y6" s="627"/>
      <c r="Z6" s="628">
        <v>1.3</v>
      </c>
      <c r="AA6" s="628"/>
      <c r="AB6" s="628"/>
      <c r="AC6" s="628"/>
      <c r="AD6" s="629">
        <v>662404</v>
      </c>
      <c r="AE6" s="629"/>
      <c r="AF6" s="629"/>
      <c r="AG6" s="629"/>
      <c r="AH6" s="629"/>
      <c r="AI6" s="629"/>
      <c r="AJ6" s="629"/>
      <c r="AK6" s="629"/>
      <c r="AL6" s="630">
        <v>2.4</v>
      </c>
      <c r="AM6" s="631"/>
      <c r="AN6" s="631"/>
      <c r="AO6" s="632"/>
      <c r="AP6" s="622" t="s">
        <v>214</v>
      </c>
      <c r="AQ6" s="623"/>
      <c r="AR6" s="623"/>
      <c r="AS6" s="623"/>
      <c r="AT6" s="623"/>
      <c r="AU6" s="623"/>
      <c r="AV6" s="623"/>
      <c r="AW6" s="623"/>
      <c r="AX6" s="623"/>
      <c r="AY6" s="623"/>
      <c r="AZ6" s="623"/>
      <c r="BA6" s="623"/>
      <c r="BB6" s="623"/>
      <c r="BC6" s="623"/>
      <c r="BD6" s="623"/>
      <c r="BE6" s="623"/>
      <c r="BF6" s="624"/>
      <c r="BG6" s="625">
        <v>7625924</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282853</v>
      </c>
      <c r="CS6" s="626"/>
      <c r="CT6" s="626"/>
      <c r="CU6" s="626"/>
      <c r="CV6" s="626"/>
      <c r="CW6" s="626"/>
      <c r="CX6" s="626"/>
      <c r="CY6" s="627"/>
      <c r="CZ6" s="628">
        <v>0.6</v>
      </c>
      <c r="DA6" s="628"/>
      <c r="DB6" s="628"/>
      <c r="DC6" s="628"/>
      <c r="DD6" s="634" t="s">
        <v>209</v>
      </c>
      <c r="DE6" s="626"/>
      <c r="DF6" s="626"/>
      <c r="DG6" s="626"/>
      <c r="DH6" s="626"/>
      <c r="DI6" s="626"/>
      <c r="DJ6" s="626"/>
      <c r="DK6" s="626"/>
      <c r="DL6" s="626"/>
      <c r="DM6" s="626"/>
      <c r="DN6" s="626"/>
      <c r="DO6" s="626"/>
      <c r="DP6" s="627"/>
      <c r="DQ6" s="634">
        <v>282353</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5365</v>
      </c>
      <c r="S7" s="626"/>
      <c r="T7" s="626"/>
      <c r="U7" s="626"/>
      <c r="V7" s="626"/>
      <c r="W7" s="626"/>
      <c r="X7" s="626"/>
      <c r="Y7" s="627"/>
      <c r="Z7" s="628">
        <v>0</v>
      </c>
      <c r="AA7" s="628"/>
      <c r="AB7" s="628"/>
      <c r="AC7" s="628"/>
      <c r="AD7" s="629">
        <v>5365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3298376</v>
      </c>
      <c r="BH7" s="626"/>
      <c r="BI7" s="626"/>
      <c r="BJ7" s="626"/>
      <c r="BK7" s="626"/>
      <c r="BL7" s="626"/>
      <c r="BM7" s="626"/>
      <c r="BN7" s="627"/>
      <c r="BO7" s="628">
        <v>43.2</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5987322</v>
      </c>
      <c r="CS7" s="626"/>
      <c r="CT7" s="626"/>
      <c r="CU7" s="626"/>
      <c r="CV7" s="626"/>
      <c r="CW7" s="626"/>
      <c r="CX7" s="626"/>
      <c r="CY7" s="627"/>
      <c r="CZ7" s="628">
        <v>12.6</v>
      </c>
      <c r="DA7" s="628"/>
      <c r="DB7" s="628"/>
      <c r="DC7" s="628"/>
      <c r="DD7" s="634">
        <v>434302</v>
      </c>
      <c r="DE7" s="626"/>
      <c r="DF7" s="626"/>
      <c r="DG7" s="626"/>
      <c r="DH7" s="626"/>
      <c r="DI7" s="626"/>
      <c r="DJ7" s="626"/>
      <c r="DK7" s="626"/>
      <c r="DL7" s="626"/>
      <c r="DM7" s="626"/>
      <c r="DN7" s="626"/>
      <c r="DO7" s="626"/>
      <c r="DP7" s="627"/>
      <c r="DQ7" s="634">
        <v>4489159</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15451</v>
      </c>
      <c r="S8" s="626"/>
      <c r="T8" s="626"/>
      <c r="U8" s="626"/>
      <c r="V8" s="626"/>
      <c r="W8" s="626"/>
      <c r="X8" s="626"/>
      <c r="Y8" s="627"/>
      <c r="Z8" s="628">
        <v>0</v>
      </c>
      <c r="AA8" s="628"/>
      <c r="AB8" s="628"/>
      <c r="AC8" s="628"/>
      <c r="AD8" s="629">
        <v>15451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131554</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12908212</v>
      </c>
      <c r="CS8" s="626"/>
      <c r="CT8" s="626"/>
      <c r="CU8" s="626"/>
      <c r="CV8" s="626"/>
      <c r="CW8" s="626"/>
      <c r="CX8" s="626"/>
      <c r="CY8" s="627"/>
      <c r="CZ8" s="628">
        <v>27.2</v>
      </c>
      <c r="DA8" s="628"/>
      <c r="DB8" s="628"/>
      <c r="DC8" s="628"/>
      <c r="DD8" s="634">
        <v>624608</v>
      </c>
      <c r="DE8" s="626"/>
      <c r="DF8" s="626"/>
      <c r="DG8" s="626"/>
      <c r="DH8" s="626"/>
      <c r="DI8" s="626"/>
      <c r="DJ8" s="626"/>
      <c r="DK8" s="626"/>
      <c r="DL8" s="626"/>
      <c r="DM8" s="626"/>
      <c r="DN8" s="626"/>
      <c r="DO8" s="626"/>
      <c r="DP8" s="627"/>
      <c r="DQ8" s="634">
        <v>6837550</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8850</v>
      </c>
      <c r="S9" s="626"/>
      <c r="T9" s="626"/>
      <c r="U9" s="626"/>
      <c r="V9" s="626"/>
      <c r="W9" s="626"/>
      <c r="X9" s="626"/>
      <c r="Y9" s="627"/>
      <c r="Z9" s="628">
        <v>0</v>
      </c>
      <c r="AA9" s="628"/>
      <c r="AB9" s="628"/>
      <c r="AC9" s="628"/>
      <c r="AD9" s="629">
        <v>8850</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2604882</v>
      </c>
      <c r="BH9" s="626"/>
      <c r="BI9" s="626"/>
      <c r="BJ9" s="626"/>
      <c r="BK9" s="626"/>
      <c r="BL9" s="626"/>
      <c r="BM9" s="626"/>
      <c r="BN9" s="627"/>
      <c r="BO9" s="628">
        <v>34.200000000000003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6182660</v>
      </c>
      <c r="CS9" s="626"/>
      <c r="CT9" s="626"/>
      <c r="CU9" s="626"/>
      <c r="CV9" s="626"/>
      <c r="CW9" s="626"/>
      <c r="CX9" s="626"/>
      <c r="CY9" s="627"/>
      <c r="CZ9" s="628">
        <v>13</v>
      </c>
      <c r="DA9" s="628"/>
      <c r="DB9" s="628"/>
      <c r="DC9" s="628"/>
      <c r="DD9" s="634">
        <v>1476710</v>
      </c>
      <c r="DE9" s="626"/>
      <c r="DF9" s="626"/>
      <c r="DG9" s="626"/>
      <c r="DH9" s="626"/>
      <c r="DI9" s="626"/>
      <c r="DJ9" s="626"/>
      <c r="DK9" s="626"/>
      <c r="DL9" s="626"/>
      <c r="DM9" s="626"/>
      <c r="DN9" s="626"/>
      <c r="DO9" s="626"/>
      <c r="DP9" s="627"/>
      <c r="DQ9" s="634">
        <v>4799990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1380295</v>
      </c>
      <c r="S10" s="626"/>
      <c r="T10" s="626"/>
      <c r="U10" s="626"/>
      <c r="V10" s="626"/>
      <c r="W10" s="626"/>
      <c r="X10" s="626"/>
      <c r="Y10" s="627"/>
      <c r="Z10" s="628">
        <v>2.8</v>
      </c>
      <c r="AA10" s="628"/>
      <c r="AB10" s="628"/>
      <c r="AC10" s="628"/>
      <c r="AD10" s="629">
        <v>1380295</v>
      </c>
      <c r="AE10" s="629"/>
      <c r="AF10" s="629"/>
      <c r="AG10" s="629"/>
      <c r="AH10" s="629"/>
      <c r="AI10" s="629"/>
      <c r="AJ10" s="629"/>
      <c r="AK10" s="629"/>
      <c r="AL10" s="630">
        <v>5.0999999999999996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194306</v>
      </c>
      <c r="BH10" s="626"/>
      <c r="BI10" s="626"/>
      <c r="BJ10" s="626"/>
      <c r="BK10" s="626"/>
      <c r="BL10" s="626"/>
      <c r="BM10" s="626"/>
      <c r="BN10" s="627"/>
      <c r="BO10" s="628">
        <v>2.5</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193536</v>
      </c>
      <c r="CS10" s="626"/>
      <c r="CT10" s="626"/>
      <c r="CU10" s="626"/>
      <c r="CV10" s="626"/>
      <c r="CW10" s="626"/>
      <c r="CX10" s="626"/>
      <c r="CY10" s="627"/>
      <c r="CZ10" s="628">
        <v>0.4</v>
      </c>
      <c r="DA10" s="628"/>
      <c r="DB10" s="628"/>
      <c r="DC10" s="628"/>
      <c r="DD10" s="634">
        <v>388</v>
      </c>
      <c r="DE10" s="626"/>
      <c r="DF10" s="626"/>
      <c r="DG10" s="626"/>
      <c r="DH10" s="626"/>
      <c r="DI10" s="626"/>
      <c r="DJ10" s="626"/>
      <c r="DK10" s="626"/>
      <c r="DL10" s="626"/>
      <c r="DM10" s="626"/>
      <c r="DN10" s="626"/>
      <c r="DO10" s="626"/>
      <c r="DP10" s="627"/>
      <c r="DQ10" s="634">
        <v>126496</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367634</v>
      </c>
      <c r="BH11" s="626"/>
      <c r="BI11" s="626"/>
      <c r="BJ11" s="626"/>
      <c r="BK11" s="626"/>
      <c r="BL11" s="626"/>
      <c r="BM11" s="626"/>
      <c r="BN11" s="627"/>
      <c r="BO11" s="628">
        <v>4.8</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3574031</v>
      </c>
      <c r="CS11" s="626"/>
      <c r="CT11" s="626"/>
      <c r="CU11" s="626"/>
      <c r="CV11" s="626"/>
      <c r="CW11" s="626"/>
      <c r="CX11" s="626"/>
      <c r="CY11" s="627"/>
      <c r="CZ11" s="628">
        <v>7.5</v>
      </c>
      <c r="DA11" s="628"/>
      <c r="DB11" s="628"/>
      <c r="DC11" s="628"/>
      <c r="DD11" s="634">
        <v>749844</v>
      </c>
      <c r="DE11" s="626"/>
      <c r="DF11" s="626"/>
      <c r="DG11" s="626"/>
      <c r="DH11" s="626"/>
      <c r="DI11" s="626"/>
      <c r="DJ11" s="626"/>
      <c r="DK11" s="626"/>
      <c r="DL11" s="626"/>
      <c r="DM11" s="626"/>
      <c r="DN11" s="626"/>
      <c r="DO11" s="626"/>
      <c r="DP11" s="627"/>
      <c r="DQ11" s="634">
        <v>2049232</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3397439</v>
      </c>
      <c r="BH12" s="626"/>
      <c r="BI12" s="626"/>
      <c r="BJ12" s="626"/>
      <c r="BK12" s="626"/>
      <c r="BL12" s="626"/>
      <c r="BM12" s="626"/>
      <c r="BN12" s="627"/>
      <c r="BO12" s="628">
        <v>44.5</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2306005</v>
      </c>
      <c r="CS12" s="626"/>
      <c r="CT12" s="626"/>
      <c r="CU12" s="626"/>
      <c r="CV12" s="626"/>
      <c r="CW12" s="626"/>
      <c r="CX12" s="626"/>
      <c r="CY12" s="627"/>
      <c r="CZ12" s="628">
        <v>4.9000000000000004</v>
      </c>
      <c r="DA12" s="628"/>
      <c r="DB12" s="628"/>
      <c r="DC12" s="628"/>
      <c r="DD12" s="634">
        <v>537881</v>
      </c>
      <c r="DE12" s="626"/>
      <c r="DF12" s="626"/>
      <c r="DG12" s="626"/>
      <c r="DH12" s="626"/>
      <c r="DI12" s="626"/>
      <c r="DJ12" s="626"/>
      <c r="DK12" s="626"/>
      <c r="DL12" s="626"/>
      <c r="DM12" s="626"/>
      <c r="DN12" s="626"/>
      <c r="DO12" s="626"/>
      <c r="DP12" s="627"/>
      <c r="DQ12" s="634">
        <v>683131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157801</v>
      </c>
      <c r="S13" s="626"/>
      <c r="T13" s="626"/>
      <c r="U13" s="626"/>
      <c r="V13" s="626"/>
      <c r="W13" s="626"/>
      <c r="X13" s="626"/>
      <c r="Y13" s="627"/>
      <c r="Z13" s="628">
        <v>0.3</v>
      </c>
      <c r="AA13" s="628"/>
      <c r="AB13" s="628"/>
      <c r="AC13" s="628"/>
      <c r="AD13" s="629">
        <v>157801</v>
      </c>
      <c r="AE13" s="629"/>
      <c r="AF13" s="629"/>
      <c r="AG13" s="629"/>
      <c r="AH13" s="629"/>
      <c r="AI13" s="629"/>
      <c r="AJ13" s="629"/>
      <c r="AK13" s="629"/>
      <c r="AL13" s="630">
        <v>0.6</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3387577</v>
      </c>
      <c r="BH13" s="626"/>
      <c r="BI13" s="626"/>
      <c r="BJ13" s="626"/>
      <c r="BK13" s="626"/>
      <c r="BL13" s="626"/>
      <c r="BM13" s="626"/>
      <c r="BN13" s="627"/>
      <c r="BO13" s="628">
        <v>44.4</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4986128</v>
      </c>
      <c r="CS13" s="626"/>
      <c r="CT13" s="626"/>
      <c r="CU13" s="626"/>
      <c r="CV13" s="626"/>
      <c r="CW13" s="626"/>
      <c r="CX13" s="626"/>
      <c r="CY13" s="627"/>
      <c r="CZ13" s="628">
        <v>10.5</v>
      </c>
      <c r="DA13" s="628"/>
      <c r="DB13" s="628"/>
      <c r="DC13" s="628"/>
      <c r="DD13" s="634">
        <v>2442870</v>
      </c>
      <c r="DE13" s="626"/>
      <c r="DF13" s="626"/>
      <c r="DG13" s="626"/>
      <c r="DH13" s="626"/>
      <c r="DI13" s="626"/>
      <c r="DJ13" s="626"/>
      <c r="DK13" s="626"/>
      <c r="DL13" s="626"/>
      <c r="DM13" s="626"/>
      <c r="DN13" s="626"/>
      <c r="DO13" s="626"/>
      <c r="DP13" s="627"/>
      <c r="DQ13" s="634">
        <v>2607953</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284881</v>
      </c>
      <c r="BH14" s="626"/>
      <c r="BI14" s="626"/>
      <c r="BJ14" s="626"/>
      <c r="BK14" s="626"/>
      <c r="BL14" s="626"/>
      <c r="BM14" s="626"/>
      <c r="BN14" s="627"/>
      <c r="BO14" s="628">
        <v>3.7</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1549096</v>
      </c>
      <c r="CS14" s="626"/>
      <c r="CT14" s="626"/>
      <c r="CU14" s="626"/>
      <c r="CV14" s="626"/>
      <c r="CW14" s="626"/>
      <c r="CX14" s="626"/>
      <c r="CY14" s="627"/>
      <c r="CZ14" s="628">
        <v>3.3</v>
      </c>
      <c r="DA14" s="628"/>
      <c r="DB14" s="628"/>
      <c r="DC14" s="628"/>
      <c r="DD14" s="634">
        <v>265243</v>
      </c>
      <c r="DE14" s="626"/>
      <c r="DF14" s="626"/>
      <c r="DG14" s="626"/>
      <c r="DH14" s="626"/>
      <c r="DI14" s="626"/>
      <c r="DJ14" s="626"/>
      <c r="DK14" s="626"/>
      <c r="DL14" s="626"/>
      <c r="DM14" s="626"/>
      <c r="DN14" s="626"/>
      <c r="DO14" s="626"/>
      <c r="DP14" s="627"/>
      <c r="DQ14" s="634">
        <v>1302064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27715</v>
      </c>
      <c r="S15" s="626"/>
      <c r="T15" s="626"/>
      <c r="U15" s="626"/>
      <c r="V15" s="626"/>
      <c r="W15" s="626"/>
      <c r="X15" s="626"/>
      <c r="Y15" s="627"/>
      <c r="Z15" s="628">
        <v>0.1</v>
      </c>
      <c r="AA15" s="628"/>
      <c r="AB15" s="628"/>
      <c r="AC15" s="628"/>
      <c r="AD15" s="629">
        <v>27715</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645201</v>
      </c>
      <c r="BH15" s="626"/>
      <c r="BI15" s="626"/>
      <c r="BJ15" s="626"/>
      <c r="BK15" s="626"/>
      <c r="BL15" s="626"/>
      <c r="BM15" s="626"/>
      <c r="BN15" s="627"/>
      <c r="BO15" s="628">
        <v>8.5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4663951</v>
      </c>
      <c r="CS15" s="626"/>
      <c r="CT15" s="626"/>
      <c r="CU15" s="626"/>
      <c r="CV15" s="626"/>
      <c r="CW15" s="626"/>
      <c r="CX15" s="626"/>
      <c r="CY15" s="627"/>
      <c r="CZ15" s="628">
        <v>9.8000000000000007</v>
      </c>
      <c r="DA15" s="628"/>
      <c r="DB15" s="628"/>
      <c r="DC15" s="628"/>
      <c r="DD15" s="634">
        <v>500248</v>
      </c>
      <c r="DE15" s="626"/>
      <c r="DF15" s="626"/>
      <c r="DG15" s="626"/>
      <c r="DH15" s="626"/>
      <c r="DI15" s="626"/>
      <c r="DJ15" s="626"/>
      <c r="DK15" s="626"/>
      <c r="DL15" s="626"/>
      <c r="DM15" s="626"/>
      <c r="DN15" s="626"/>
      <c r="DO15" s="626"/>
      <c r="DP15" s="627"/>
      <c r="DQ15" s="634">
        <v>3718370</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19002175</v>
      </c>
      <c r="S16" s="626"/>
      <c r="T16" s="626"/>
      <c r="U16" s="626"/>
      <c r="V16" s="626"/>
      <c r="W16" s="626"/>
      <c r="X16" s="626"/>
      <c r="Y16" s="627"/>
      <c r="Z16" s="628">
        <v>38.700000000000003</v>
      </c>
      <c r="AA16" s="628"/>
      <c r="AB16" s="628"/>
      <c r="AC16" s="628"/>
      <c r="AD16" s="629">
        <v>17225043</v>
      </c>
      <c r="AE16" s="629"/>
      <c r="AF16" s="629"/>
      <c r="AG16" s="629"/>
      <c r="AH16" s="629"/>
      <c r="AI16" s="629"/>
      <c r="AJ16" s="629"/>
      <c r="AK16" s="629"/>
      <c r="AL16" s="630">
        <v>63.1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27</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72795</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60395</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17225043</v>
      </c>
      <c r="S17" s="626"/>
      <c r="T17" s="626"/>
      <c r="U17" s="626"/>
      <c r="V17" s="626"/>
      <c r="W17" s="626"/>
      <c r="X17" s="626"/>
      <c r="Y17" s="627"/>
      <c r="Z17" s="628">
        <v>35.1</v>
      </c>
      <c r="AA17" s="628"/>
      <c r="AB17" s="628"/>
      <c r="AC17" s="628"/>
      <c r="AD17" s="629">
        <v>17225043</v>
      </c>
      <c r="AE17" s="629"/>
      <c r="AF17" s="629"/>
      <c r="AG17" s="629"/>
      <c r="AH17" s="629"/>
      <c r="AI17" s="629"/>
      <c r="AJ17" s="629"/>
      <c r="AK17" s="629"/>
      <c r="AL17" s="630">
        <v>63.1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4738870</v>
      </c>
      <c r="CS17" s="626"/>
      <c r="CT17" s="626"/>
      <c r="CU17" s="626"/>
      <c r="CV17" s="626"/>
      <c r="CW17" s="626"/>
      <c r="CX17" s="626"/>
      <c r="CY17" s="627"/>
      <c r="CZ17" s="628">
        <v>10</v>
      </c>
      <c r="DA17" s="628"/>
      <c r="DB17" s="628"/>
      <c r="DC17" s="628"/>
      <c r="DD17" s="634" t="s">
        <v>111</v>
      </c>
      <c r="DE17" s="626"/>
      <c r="DF17" s="626"/>
      <c r="DG17" s="626"/>
      <c r="DH17" s="626"/>
      <c r="DI17" s="626"/>
      <c r="DJ17" s="626"/>
      <c r="DK17" s="626"/>
      <c r="DL17" s="626"/>
      <c r="DM17" s="626"/>
      <c r="DN17" s="626"/>
      <c r="DO17" s="626"/>
      <c r="DP17" s="627"/>
      <c r="DQ17" s="634">
        <v>4690192</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1200149</v>
      </c>
      <c r="S18" s="626"/>
      <c r="T18" s="626"/>
      <c r="U18" s="626"/>
      <c r="V18" s="626"/>
      <c r="W18" s="626"/>
      <c r="X18" s="626"/>
      <c r="Y18" s="627"/>
      <c r="Z18" s="628">
        <v>2.4</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576983</v>
      </c>
      <c r="S19" s="626"/>
      <c r="T19" s="626"/>
      <c r="U19" s="626"/>
      <c r="V19" s="626"/>
      <c r="W19" s="626"/>
      <c r="X19" s="626"/>
      <c r="Y19" s="627"/>
      <c r="Z19" s="628">
        <v>1.2</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659</v>
      </c>
      <c r="BH19" s="626"/>
      <c r="BI19" s="626"/>
      <c r="BJ19" s="626"/>
      <c r="BK19" s="626"/>
      <c r="BL19" s="626"/>
      <c r="BM19" s="626"/>
      <c r="BN19" s="627"/>
      <c r="BO19" s="628">
        <v>0</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28886639</v>
      </c>
      <c r="S20" s="626"/>
      <c r="T20" s="626"/>
      <c r="U20" s="626"/>
      <c r="V20" s="626"/>
      <c r="W20" s="626"/>
      <c r="X20" s="626"/>
      <c r="Y20" s="627"/>
      <c r="Z20" s="628">
        <v>58.8</v>
      </c>
      <c r="AA20" s="628"/>
      <c r="AB20" s="628"/>
      <c r="AC20" s="628"/>
      <c r="AD20" s="629">
        <v>27109507</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659</v>
      </c>
      <c r="BH20" s="626"/>
      <c r="BI20" s="626"/>
      <c r="BJ20" s="626"/>
      <c r="BK20" s="626"/>
      <c r="BL20" s="626"/>
      <c r="BM20" s="626"/>
      <c r="BN20" s="627"/>
      <c r="BO20" s="628">
        <v>0</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47445459</v>
      </c>
      <c r="CS20" s="626"/>
      <c r="CT20" s="626"/>
      <c r="CU20" s="626"/>
      <c r="CV20" s="626"/>
      <c r="CW20" s="626"/>
      <c r="CX20" s="626"/>
      <c r="CY20" s="627"/>
      <c r="CZ20" s="628">
        <v>100</v>
      </c>
      <c r="DA20" s="628"/>
      <c r="DB20" s="628"/>
      <c r="DC20" s="628"/>
      <c r="DD20" s="634">
        <v>7032094</v>
      </c>
      <c r="DE20" s="626"/>
      <c r="DF20" s="626"/>
      <c r="DG20" s="626"/>
      <c r="DH20" s="626"/>
      <c r="DI20" s="626"/>
      <c r="DJ20" s="626"/>
      <c r="DK20" s="626"/>
      <c r="DL20" s="626"/>
      <c r="DM20" s="626"/>
      <c r="DN20" s="626"/>
      <c r="DO20" s="626"/>
      <c r="DP20" s="627"/>
      <c r="DQ20" s="634">
        <v>31646885</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12691</v>
      </c>
      <c r="S21" s="626"/>
      <c r="T21" s="626"/>
      <c r="U21" s="626"/>
      <c r="V21" s="626"/>
      <c r="W21" s="626"/>
      <c r="X21" s="626"/>
      <c r="Y21" s="627"/>
      <c r="Z21" s="628">
        <v>0</v>
      </c>
      <c r="AA21" s="628"/>
      <c r="AB21" s="628"/>
      <c r="AC21" s="628"/>
      <c r="AD21" s="629">
        <v>12691</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195349</v>
      </c>
      <c r="S22" s="626"/>
      <c r="T22" s="626"/>
      <c r="U22" s="626"/>
      <c r="V22" s="626"/>
      <c r="W22" s="626"/>
      <c r="X22" s="626"/>
      <c r="Y22" s="627"/>
      <c r="Z22" s="628">
        <v>0.4</v>
      </c>
      <c r="AA22" s="628"/>
      <c r="AB22" s="628"/>
      <c r="AC22" s="628"/>
      <c r="AD22" s="629">
        <v>6150</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363576</v>
      </c>
      <c r="S23" s="626"/>
      <c r="T23" s="626"/>
      <c r="U23" s="626"/>
      <c r="V23" s="626"/>
      <c r="W23" s="626"/>
      <c r="X23" s="626"/>
      <c r="Y23" s="627"/>
      <c r="Z23" s="628">
        <v>0.7</v>
      </c>
      <c r="AA23" s="628"/>
      <c r="AB23" s="628"/>
      <c r="AC23" s="628"/>
      <c r="AD23" s="629">
        <v>19027</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408596</v>
      </c>
      <c r="S24" s="626"/>
      <c r="T24" s="626"/>
      <c r="U24" s="626"/>
      <c r="V24" s="626"/>
      <c r="W24" s="626"/>
      <c r="X24" s="626"/>
      <c r="Y24" s="627"/>
      <c r="Z24" s="628">
        <v>0.8</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v>659</v>
      </c>
      <c r="BH24" s="626"/>
      <c r="BI24" s="626"/>
      <c r="BJ24" s="626"/>
      <c r="BK24" s="626"/>
      <c r="BL24" s="626"/>
      <c r="BM24" s="626"/>
      <c r="BN24" s="627"/>
      <c r="BO24" s="628">
        <v>0</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19421590</v>
      </c>
      <c r="CS24" s="615"/>
      <c r="CT24" s="615"/>
      <c r="CU24" s="615"/>
      <c r="CV24" s="615"/>
      <c r="CW24" s="615"/>
      <c r="CX24" s="615"/>
      <c r="CY24" s="616"/>
      <c r="CZ24" s="652">
        <v>40.9</v>
      </c>
      <c r="DA24" s="653"/>
      <c r="DB24" s="653"/>
      <c r="DC24" s="654"/>
      <c r="DD24" s="651">
        <v>14375990</v>
      </c>
      <c r="DE24" s="615"/>
      <c r="DF24" s="615"/>
      <c r="DG24" s="615"/>
      <c r="DH24" s="615"/>
      <c r="DI24" s="615"/>
      <c r="DJ24" s="615"/>
      <c r="DK24" s="616"/>
      <c r="DL24" s="651">
        <v>14306479</v>
      </c>
      <c r="DM24" s="615"/>
      <c r="DN24" s="615"/>
      <c r="DO24" s="615"/>
      <c r="DP24" s="615"/>
      <c r="DQ24" s="615"/>
      <c r="DR24" s="615"/>
      <c r="DS24" s="615"/>
      <c r="DT24" s="615"/>
      <c r="DU24" s="615"/>
      <c r="DV24" s="616"/>
      <c r="DW24" s="619">
        <v>50.2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4865521</v>
      </c>
      <c r="S25" s="626"/>
      <c r="T25" s="626"/>
      <c r="U25" s="626"/>
      <c r="V25" s="626"/>
      <c r="W25" s="626"/>
      <c r="X25" s="626"/>
      <c r="Y25" s="627"/>
      <c r="Z25" s="628">
        <v>9.9</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7726537</v>
      </c>
      <c r="CS25" s="657"/>
      <c r="CT25" s="657"/>
      <c r="CU25" s="657"/>
      <c r="CV25" s="657"/>
      <c r="CW25" s="657"/>
      <c r="CX25" s="657"/>
      <c r="CY25" s="658"/>
      <c r="CZ25" s="659">
        <v>16.3</v>
      </c>
      <c r="DA25" s="660"/>
      <c r="DB25" s="660"/>
      <c r="DC25" s="661"/>
      <c r="DD25" s="634">
        <v>7291728</v>
      </c>
      <c r="DE25" s="657"/>
      <c r="DF25" s="657"/>
      <c r="DG25" s="657"/>
      <c r="DH25" s="657"/>
      <c r="DI25" s="657"/>
      <c r="DJ25" s="657"/>
      <c r="DK25" s="658"/>
      <c r="DL25" s="634">
        <v>7236722</v>
      </c>
      <c r="DM25" s="657"/>
      <c r="DN25" s="657"/>
      <c r="DO25" s="657"/>
      <c r="DP25" s="657"/>
      <c r="DQ25" s="657"/>
      <c r="DR25" s="657"/>
      <c r="DS25" s="657"/>
      <c r="DT25" s="657"/>
      <c r="DU25" s="657"/>
      <c r="DV25" s="658"/>
      <c r="DW25" s="630">
        <v>25.4</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4757381</v>
      </c>
      <c r="CS26" s="626"/>
      <c r="CT26" s="626"/>
      <c r="CU26" s="626"/>
      <c r="CV26" s="626"/>
      <c r="CW26" s="626"/>
      <c r="CX26" s="626"/>
      <c r="CY26" s="627"/>
      <c r="CZ26" s="659">
        <v>10</v>
      </c>
      <c r="DA26" s="660"/>
      <c r="DB26" s="660"/>
      <c r="DC26" s="661"/>
      <c r="DD26" s="634">
        <v>4507264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3640148</v>
      </c>
      <c r="S27" s="626"/>
      <c r="T27" s="626"/>
      <c r="U27" s="626"/>
      <c r="V27" s="626"/>
      <c r="W27" s="626"/>
      <c r="X27" s="626"/>
      <c r="Y27" s="627"/>
      <c r="Z27" s="628">
        <v>7.4</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7626583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6956209</v>
      </c>
      <c r="CS27" s="657"/>
      <c r="CT27" s="657"/>
      <c r="CU27" s="657"/>
      <c r="CV27" s="657"/>
      <c r="CW27" s="657"/>
      <c r="CX27" s="657"/>
      <c r="CY27" s="658"/>
      <c r="CZ27" s="659">
        <v>14.7</v>
      </c>
      <c r="DA27" s="660"/>
      <c r="DB27" s="660"/>
      <c r="DC27" s="661"/>
      <c r="DD27" s="634">
        <v>2394096</v>
      </c>
      <c r="DE27" s="657"/>
      <c r="DF27" s="657"/>
      <c r="DG27" s="657"/>
      <c r="DH27" s="657"/>
      <c r="DI27" s="657"/>
      <c r="DJ27" s="657"/>
      <c r="DK27" s="658"/>
      <c r="DL27" s="634">
        <v>2379591</v>
      </c>
      <c r="DM27" s="657"/>
      <c r="DN27" s="657"/>
      <c r="DO27" s="657"/>
      <c r="DP27" s="657"/>
      <c r="DQ27" s="657"/>
      <c r="DR27" s="657"/>
      <c r="DS27" s="657"/>
      <c r="DT27" s="657"/>
      <c r="DU27" s="657"/>
      <c r="DV27" s="658"/>
      <c r="DW27" s="630">
        <v>8.3000000000000007</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201350</v>
      </c>
      <c r="S28" s="626"/>
      <c r="T28" s="626"/>
      <c r="U28" s="626"/>
      <c r="V28" s="626"/>
      <c r="W28" s="626"/>
      <c r="X28" s="626"/>
      <c r="Y28" s="627"/>
      <c r="Z28" s="628">
        <v>0.4</v>
      </c>
      <c r="AA28" s="628"/>
      <c r="AB28" s="628"/>
      <c r="AC28" s="628"/>
      <c r="AD28" s="629">
        <v>97459</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4738844</v>
      </c>
      <c r="CS28" s="626"/>
      <c r="CT28" s="626"/>
      <c r="CU28" s="626"/>
      <c r="CV28" s="626"/>
      <c r="CW28" s="626"/>
      <c r="CX28" s="626"/>
      <c r="CY28" s="627"/>
      <c r="CZ28" s="659">
        <v>10</v>
      </c>
      <c r="DA28" s="660"/>
      <c r="DB28" s="660"/>
      <c r="DC28" s="661"/>
      <c r="DD28" s="634">
        <v>4690166</v>
      </c>
      <c r="DE28" s="626"/>
      <c r="DF28" s="626"/>
      <c r="DG28" s="626"/>
      <c r="DH28" s="626"/>
      <c r="DI28" s="626"/>
      <c r="DJ28" s="626"/>
      <c r="DK28" s="627"/>
      <c r="DL28" s="634">
        <v>4690166</v>
      </c>
      <c r="DM28" s="626"/>
      <c r="DN28" s="626"/>
      <c r="DO28" s="626"/>
      <c r="DP28" s="626"/>
      <c r="DQ28" s="626"/>
      <c r="DR28" s="626"/>
      <c r="DS28" s="626"/>
      <c r="DT28" s="626"/>
      <c r="DU28" s="626"/>
      <c r="DV28" s="627"/>
      <c r="DW28" s="630">
        <v>16.5</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141120</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4738844</v>
      </c>
      <c r="CS29" s="657"/>
      <c r="CT29" s="657"/>
      <c r="CU29" s="657"/>
      <c r="CV29" s="657"/>
      <c r="CW29" s="657"/>
      <c r="CX29" s="657"/>
      <c r="CY29" s="658"/>
      <c r="CZ29" s="659">
        <v>10</v>
      </c>
      <c r="DA29" s="660"/>
      <c r="DB29" s="660"/>
      <c r="DC29" s="661"/>
      <c r="DD29" s="634">
        <v>4690166</v>
      </c>
      <c r="DE29" s="657"/>
      <c r="DF29" s="657"/>
      <c r="DG29" s="657"/>
      <c r="DH29" s="657"/>
      <c r="DI29" s="657"/>
      <c r="DJ29" s="657"/>
      <c r="DK29" s="658"/>
      <c r="DL29" s="634">
        <v>4690166</v>
      </c>
      <c r="DM29" s="657"/>
      <c r="DN29" s="657"/>
      <c r="DO29" s="657"/>
      <c r="DP29" s="657"/>
      <c r="DQ29" s="657"/>
      <c r="DR29" s="657"/>
      <c r="DS29" s="657"/>
      <c r="DT29" s="657"/>
      <c r="DU29" s="657"/>
      <c r="DV29" s="658"/>
      <c r="DW29" s="630">
        <v>16.5</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3606527</v>
      </c>
      <c r="S30" s="626"/>
      <c r="T30" s="626"/>
      <c r="U30" s="626"/>
      <c r="V30" s="626"/>
      <c r="W30" s="626"/>
      <c r="X30" s="626"/>
      <c r="Y30" s="627"/>
      <c r="Z30" s="628">
        <v>7.3</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98.5</v>
      </c>
      <c r="BH30" s="684"/>
      <c r="BI30" s="684"/>
      <c r="BJ30" s="684"/>
      <c r="BK30" s="684"/>
      <c r="BL30" s="684"/>
      <c r="BM30" s="620">
        <v>94</v>
      </c>
      <c r="BN30" s="684"/>
      <c r="BO30" s="684"/>
      <c r="BP30" s="684"/>
      <c r="BQ30" s="685"/>
      <c r="BR30" s="683">
        <v>98.4</v>
      </c>
      <c r="BS30" s="684"/>
      <c r="BT30" s="684"/>
      <c r="BU30" s="684"/>
      <c r="BV30" s="684"/>
      <c r="BW30" s="684"/>
      <c r="BX30" s="620">
        <v>93.3</v>
      </c>
      <c r="BY30" s="684"/>
      <c r="BZ30" s="684"/>
      <c r="CA30" s="684"/>
      <c r="CB30" s="685"/>
      <c r="CD30" s="688"/>
      <c r="CE30" s="689"/>
      <c r="CF30" s="639" t="s">
        <v>291</v>
      </c>
      <c r="CG30" s="640"/>
      <c r="CH30" s="640"/>
      <c r="CI30" s="640"/>
      <c r="CJ30" s="640"/>
      <c r="CK30" s="640"/>
      <c r="CL30" s="640"/>
      <c r="CM30" s="640"/>
      <c r="CN30" s="640"/>
      <c r="CO30" s="640"/>
      <c r="CP30" s="640"/>
      <c r="CQ30" s="641"/>
      <c r="CR30" s="625">
        <v>4304931</v>
      </c>
      <c r="CS30" s="626"/>
      <c r="CT30" s="626"/>
      <c r="CU30" s="626"/>
      <c r="CV30" s="626"/>
      <c r="CW30" s="626"/>
      <c r="CX30" s="626"/>
      <c r="CY30" s="627"/>
      <c r="CZ30" s="659">
        <v>9.1</v>
      </c>
      <c r="DA30" s="660"/>
      <c r="DB30" s="660"/>
      <c r="DC30" s="661"/>
      <c r="DD30" s="634">
        <v>4256253</v>
      </c>
      <c r="DE30" s="626"/>
      <c r="DF30" s="626"/>
      <c r="DG30" s="626"/>
      <c r="DH30" s="626"/>
      <c r="DI30" s="626"/>
      <c r="DJ30" s="626"/>
      <c r="DK30" s="627"/>
      <c r="DL30" s="634">
        <v>4256253</v>
      </c>
      <c r="DM30" s="626"/>
      <c r="DN30" s="626"/>
      <c r="DO30" s="626"/>
      <c r="DP30" s="626"/>
      <c r="DQ30" s="626"/>
      <c r="DR30" s="626"/>
      <c r="DS30" s="626"/>
      <c r="DT30" s="626"/>
      <c r="DU30" s="626"/>
      <c r="DV30" s="627"/>
      <c r="DW30" s="630">
        <v>14.9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876126</v>
      </c>
      <c r="S31" s="626"/>
      <c r="T31" s="626"/>
      <c r="U31" s="626"/>
      <c r="V31" s="626"/>
      <c r="W31" s="626"/>
      <c r="X31" s="626"/>
      <c r="Y31" s="627"/>
      <c r="Z31" s="628">
        <v>1.8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98.6</v>
      </c>
      <c r="BH31" s="657"/>
      <c r="BI31" s="657"/>
      <c r="BJ31" s="657"/>
      <c r="BK31" s="657"/>
      <c r="BL31" s="657"/>
      <c r="BM31" s="631">
        <v>95.2</v>
      </c>
      <c r="BN31" s="681"/>
      <c r="BO31" s="681"/>
      <c r="BP31" s="681"/>
      <c r="BQ31" s="682"/>
      <c r="BR31" s="680">
        <v>98.4</v>
      </c>
      <c r="BS31" s="657"/>
      <c r="BT31" s="657"/>
      <c r="BU31" s="657"/>
      <c r="BV31" s="657"/>
      <c r="BW31" s="657"/>
      <c r="BX31" s="631">
        <v>94.7</v>
      </c>
      <c r="BY31" s="681"/>
      <c r="BZ31" s="681"/>
      <c r="CA31" s="681"/>
      <c r="CB31" s="682"/>
      <c r="CD31" s="688"/>
      <c r="CE31" s="689"/>
      <c r="CF31" s="639" t="s">
        <v>295</v>
      </c>
      <c r="CG31" s="640"/>
      <c r="CH31" s="640"/>
      <c r="CI31" s="640"/>
      <c r="CJ31" s="640"/>
      <c r="CK31" s="640"/>
      <c r="CL31" s="640"/>
      <c r="CM31" s="640"/>
      <c r="CN31" s="640"/>
      <c r="CO31" s="640"/>
      <c r="CP31" s="640"/>
      <c r="CQ31" s="641"/>
      <c r="CR31" s="625">
        <v>433913</v>
      </c>
      <c r="CS31" s="657"/>
      <c r="CT31" s="657"/>
      <c r="CU31" s="657"/>
      <c r="CV31" s="657"/>
      <c r="CW31" s="657"/>
      <c r="CX31" s="657"/>
      <c r="CY31" s="658"/>
      <c r="CZ31" s="659">
        <v>0.9</v>
      </c>
      <c r="DA31" s="660"/>
      <c r="DB31" s="660"/>
      <c r="DC31" s="661"/>
      <c r="DD31" s="634">
        <v>433913</v>
      </c>
      <c r="DE31" s="657"/>
      <c r="DF31" s="657"/>
      <c r="DG31" s="657"/>
      <c r="DH31" s="657"/>
      <c r="DI31" s="657"/>
      <c r="DJ31" s="657"/>
      <c r="DK31" s="658"/>
      <c r="DL31" s="634">
        <v>433913</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1005645</v>
      </c>
      <c r="S32" s="626"/>
      <c r="T32" s="626"/>
      <c r="U32" s="626"/>
      <c r="V32" s="626"/>
      <c r="W32" s="626"/>
      <c r="X32" s="626"/>
      <c r="Y32" s="627"/>
      <c r="Z32" s="628">
        <v>2</v>
      </c>
      <c r="AA32" s="628"/>
      <c r="AB32" s="628"/>
      <c r="AC32" s="628"/>
      <c r="AD32" s="629">
        <v>51880</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98.2</v>
      </c>
      <c r="BH32" s="693"/>
      <c r="BI32" s="693"/>
      <c r="BJ32" s="693"/>
      <c r="BK32" s="693"/>
      <c r="BL32" s="693"/>
      <c r="BM32" s="694">
        <v>91.7</v>
      </c>
      <c r="BN32" s="693"/>
      <c r="BO32" s="693"/>
      <c r="BP32" s="693"/>
      <c r="BQ32" s="695"/>
      <c r="BR32" s="692">
        <v>98.1</v>
      </c>
      <c r="BS32" s="693"/>
      <c r="BT32" s="693"/>
      <c r="BU32" s="693"/>
      <c r="BV32" s="693"/>
      <c r="BW32" s="693"/>
      <c r="BX32" s="694">
        <v>90.8</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4887900</v>
      </c>
      <c r="S33" s="626"/>
      <c r="T33" s="626"/>
      <c r="U33" s="626"/>
      <c r="V33" s="626"/>
      <c r="W33" s="626"/>
      <c r="X33" s="626"/>
      <c r="Y33" s="627"/>
      <c r="Z33" s="628">
        <v>10</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20918980</v>
      </c>
      <c r="CS33" s="657"/>
      <c r="CT33" s="657"/>
      <c r="CU33" s="657"/>
      <c r="CV33" s="657"/>
      <c r="CW33" s="657"/>
      <c r="CX33" s="657"/>
      <c r="CY33" s="658"/>
      <c r="CZ33" s="659">
        <v>44.1</v>
      </c>
      <c r="DA33" s="660"/>
      <c r="DB33" s="660"/>
      <c r="DC33" s="661"/>
      <c r="DD33" s="634">
        <v>14595416</v>
      </c>
      <c r="DE33" s="657"/>
      <c r="DF33" s="657"/>
      <c r="DG33" s="657"/>
      <c r="DH33" s="657"/>
      <c r="DI33" s="657"/>
      <c r="DJ33" s="657"/>
      <c r="DK33" s="658"/>
      <c r="DL33" s="634">
        <v>10645798</v>
      </c>
      <c r="DM33" s="657"/>
      <c r="DN33" s="657"/>
      <c r="DO33" s="657"/>
      <c r="DP33" s="657"/>
      <c r="DQ33" s="657"/>
      <c r="DR33" s="657"/>
      <c r="DS33" s="657"/>
      <c r="DT33" s="657"/>
      <c r="DU33" s="657"/>
      <c r="DV33" s="658"/>
      <c r="DW33" s="630">
        <v>37.299999999999997</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7302111</v>
      </c>
      <c r="CS34" s="626"/>
      <c r="CT34" s="626"/>
      <c r="CU34" s="626"/>
      <c r="CV34" s="626"/>
      <c r="CW34" s="626"/>
      <c r="CX34" s="626"/>
      <c r="CY34" s="627"/>
      <c r="CZ34" s="659">
        <v>15.4</v>
      </c>
      <c r="DA34" s="660"/>
      <c r="DB34" s="660"/>
      <c r="DC34" s="661"/>
      <c r="DD34" s="634">
        <v>5758840</v>
      </c>
      <c r="DE34" s="626"/>
      <c r="DF34" s="626"/>
      <c r="DG34" s="626"/>
      <c r="DH34" s="626"/>
      <c r="DI34" s="626"/>
      <c r="DJ34" s="626"/>
      <c r="DK34" s="627"/>
      <c r="DL34" s="634">
        <v>4449382</v>
      </c>
      <c r="DM34" s="626"/>
      <c r="DN34" s="626"/>
      <c r="DO34" s="626"/>
      <c r="DP34" s="626"/>
      <c r="DQ34" s="626"/>
      <c r="DR34" s="626"/>
      <c r="DS34" s="626"/>
      <c r="DT34" s="626"/>
      <c r="DU34" s="626"/>
      <c r="DV34" s="627"/>
      <c r="DW34" s="630">
        <v>15.6</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1214600</v>
      </c>
      <c r="S35" s="626"/>
      <c r="T35" s="626"/>
      <c r="U35" s="626"/>
      <c r="V35" s="626"/>
      <c r="W35" s="626"/>
      <c r="X35" s="626"/>
      <c r="Y35" s="627"/>
      <c r="Z35" s="628">
        <v>2.5</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8487255</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862828</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603853</v>
      </c>
      <c r="CS35" s="657"/>
      <c r="CT35" s="657"/>
      <c r="CU35" s="657"/>
      <c r="CV35" s="657"/>
      <c r="CW35" s="657"/>
      <c r="CX35" s="657"/>
      <c r="CY35" s="658"/>
      <c r="CZ35" s="659">
        <v>1.3</v>
      </c>
      <c r="DA35" s="660"/>
      <c r="DB35" s="660"/>
      <c r="DC35" s="661"/>
      <c r="DD35" s="634">
        <v>464720</v>
      </c>
      <c r="DE35" s="657"/>
      <c r="DF35" s="657"/>
      <c r="DG35" s="657"/>
      <c r="DH35" s="657"/>
      <c r="DI35" s="657"/>
      <c r="DJ35" s="657"/>
      <c r="DK35" s="658"/>
      <c r="DL35" s="634">
        <v>334565</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49091188</v>
      </c>
      <c r="S36" s="698"/>
      <c r="T36" s="698"/>
      <c r="U36" s="698"/>
      <c r="V36" s="698"/>
      <c r="W36" s="698"/>
      <c r="X36" s="698"/>
      <c r="Y36" s="699"/>
      <c r="Z36" s="700">
        <v>100</v>
      </c>
      <c r="AA36" s="700"/>
      <c r="AB36" s="700"/>
      <c r="AC36" s="700"/>
      <c r="AD36" s="701">
        <v>27296714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1997549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716861</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4552889</v>
      </c>
      <c r="CS36" s="626"/>
      <c r="CT36" s="626"/>
      <c r="CU36" s="626"/>
      <c r="CV36" s="626"/>
      <c r="CW36" s="626"/>
      <c r="CX36" s="626"/>
      <c r="CY36" s="627"/>
      <c r="CZ36" s="659">
        <v>9.6</v>
      </c>
      <c r="DA36" s="660"/>
      <c r="DB36" s="660"/>
      <c r="DC36" s="661"/>
      <c r="DD36" s="634">
        <v>3196857</v>
      </c>
      <c r="DE36" s="626"/>
      <c r="DF36" s="626"/>
      <c r="DG36" s="626"/>
      <c r="DH36" s="626"/>
      <c r="DI36" s="626"/>
      <c r="DJ36" s="626"/>
      <c r="DK36" s="627"/>
      <c r="DL36" s="634">
        <v>1567227</v>
      </c>
      <c r="DM36" s="626"/>
      <c r="DN36" s="626"/>
      <c r="DO36" s="626"/>
      <c r="DP36" s="626"/>
      <c r="DQ36" s="626"/>
      <c r="DR36" s="626"/>
      <c r="DS36" s="626"/>
      <c r="DT36" s="626"/>
      <c r="DU36" s="626"/>
      <c r="DV36" s="627"/>
      <c r="DW36" s="630">
        <v>5.5</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1733784</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12021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55001</v>
      </c>
      <c r="CS37" s="657"/>
      <c r="CT37" s="657"/>
      <c r="CU37" s="657"/>
      <c r="CV37" s="657"/>
      <c r="CW37" s="657"/>
      <c r="CX37" s="657"/>
      <c r="CY37" s="658"/>
      <c r="CZ37" s="659">
        <v>0.1</v>
      </c>
      <c r="DA37" s="660"/>
      <c r="DB37" s="660"/>
      <c r="DC37" s="661"/>
      <c r="DD37" s="634">
        <v>55001</v>
      </c>
      <c r="DE37" s="657"/>
      <c r="DF37" s="657"/>
      <c r="DG37" s="657"/>
      <c r="DH37" s="657"/>
      <c r="DI37" s="657"/>
      <c r="DJ37" s="657"/>
      <c r="DK37" s="658"/>
      <c r="DL37" s="634">
        <v>48429</v>
      </c>
      <c r="DM37" s="657"/>
      <c r="DN37" s="657"/>
      <c r="DO37" s="657"/>
      <c r="DP37" s="657"/>
      <c r="DQ37" s="657"/>
      <c r="DR37" s="657"/>
      <c r="DS37" s="657"/>
      <c r="DT37" s="657"/>
      <c r="DU37" s="657"/>
      <c r="DV37" s="658"/>
      <c r="DW37" s="630">
        <v>0.2</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804710</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21635</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6087615</v>
      </c>
      <c r="CS38" s="626"/>
      <c r="CT38" s="626"/>
      <c r="CU38" s="626"/>
      <c r="CV38" s="626"/>
      <c r="CW38" s="626"/>
      <c r="CX38" s="626"/>
      <c r="CY38" s="627"/>
      <c r="CZ38" s="659">
        <v>12.8</v>
      </c>
      <c r="DA38" s="660"/>
      <c r="DB38" s="660"/>
      <c r="DC38" s="661"/>
      <c r="DD38" s="634">
        <v>4741671</v>
      </c>
      <c r="DE38" s="626"/>
      <c r="DF38" s="626"/>
      <c r="DG38" s="626"/>
      <c r="DH38" s="626"/>
      <c r="DI38" s="626"/>
      <c r="DJ38" s="626"/>
      <c r="DK38" s="627"/>
      <c r="DL38" s="634">
        <v>4256654</v>
      </c>
      <c r="DM38" s="626"/>
      <c r="DN38" s="626"/>
      <c r="DO38" s="626"/>
      <c r="DP38" s="626"/>
      <c r="DQ38" s="626"/>
      <c r="DR38" s="626"/>
      <c r="DS38" s="626"/>
      <c r="DT38" s="626"/>
      <c r="DU38" s="626"/>
      <c r="DV38" s="627"/>
      <c r="DW38" s="630">
        <v>14.9</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600253</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110</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1063139</v>
      </c>
      <c r="CS39" s="657"/>
      <c r="CT39" s="657"/>
      <c r="CU39" s="657"/>
      <c r="CV39" s="657"/>
      <c r="CW39" s="657"/>
      <c r="CX39" s="657"/>
      <c r="CY39" s="658"/>
      <c r="CZ39" s="659">
        <v>2.2000000000000002</v>
      </c>
      <c r="DA39" s="660"/>
      <c r="DB39" s="660"/>
      <c r="DC39" s="661"/>
      <c r="DD39" s="634">
        <v>47393</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782915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129</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1309373</v>
      </c>
      <c r="CS40" s="626"/>
      <c r="CT40" s="626"/>
      <c r="CU40" s="626"/>
      <c r="CV40" s="626"/>
      <c r="CW40" s="626"/>
      <c r="CX40" s="626"/>
      <c r="CY40" s="627"/>
      <c r="CZ40" s="659">
        <v>2.8</v>
      </c>
      <c r="DA40" s="660"/>
      <c r="DB40" s="660"/>
      <c r="DC40" s="661"/>
      <c r="DD40" s="634">
        <v>385935</v>
      </c>
      <c r="DE40" s="626"/>
      <c r="DF40" s="626"/>
      <c r="DG40" s="626"/>
      <c r="DH40" s="626"/>
      <c r="DI40" s="626"/>
      <c r="DJ40" s="626"/>
      <c r="DK40" s="627"/>
      <c r="DL40" s="634">
        <v>37970</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2568044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296</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7104889</v>
      </c>
      <c r="CS42" s="626"/>
      <c r="CT42" s="626"/>
      <c r="CU42" s="626"/>
      <c r="CV42" s="626"/>
      <c r="CW42" s="626"/>
      <c r="CX42" s="626"/>
      <c r="CY42" s="627"/>
      <c r="CZ42" s="659">
        <v>15</v>
      </c>
      <c r="DA42" s="708"/>
      <c r="DB42" s="708"/>
      <c r="DC42" s="709"/>
      <c r="DD42" s="634">
        <v>2675479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196890</v>
      </c>
      <c r="CS43" s="657"/>
      <c r="CT43" s="657"/>
      <c r="CU43" s="657"/>
      <c r="CV43" s="657"/>
      <c r="CW43" s="657"/>
      <c r="CX43" s="657"/>
      <c r="CY43" s="658"/>
      <c r="CZ43" s="659">
        <v>0.4</v>
      </c>
      <c r="DA43" s="660"/>
      <c r="DB43" s="660"/>
      <c r="DC43" s="661"/>
      <c r="DD43" s="634">
        <v>196890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7032094</v>
      </c>
      <c r="CS44" s="626"/>
      <c r="CT44" s="626"/>
      <c r="CU44" s="626"/>
      <c r="CV44" s="626"/>
      <c r="CW44" s="626"/>
      <c r="CX44" s="626"/>
      <c r="CY44" s="627"/>
      <c r="CZ44" s="659">
        <v>14.8</v>
      </c>
      <c r="DA44" s="708"/>
      <c r="DB44" s="708"/>
      <c r="DC44" s="709"/>
      <c r="DD44" s="634">
        <v>2615084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3141216</v>
      </c>
      <c r="CS45" s="657"/>
      <c r="CT45" s="657"/>
      <c r="CU45" s="657"/>
      <c r="CV45" s="657"/>
      <c r="CW45" s="657"/>
      <c r="CX45" s="657"/>
      <c r="CY45" s="658"/>
      <c r="CZ45" s="659">
        <v>6.6</v>
      </c>
      <c r="DA45" s="660"/>
      <c r="DB45" s="660"/>
      <c r="DC45" s="661"/>
      <c r="DD45" s="634">
        <v>1266169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3669400</v>
      </c>
      <c r="CS46" s="626"/>
      <c r="CT46" s="626"/>
      <c r="CU46" s="626"/>
      <c r="CV46" s="626"/>
      <c r="CW46" s="626"/>
      <c r="CX46" s="626"/>
      <c r="CY46" s="627"/>
      <c r="CZ46" s="659">
        <v>7.7</v>
      </c>
      <c r="DA46" s="708"/>
      <c r="DB46" s="708"/>
      <c r="DC46" s="709"/>
      <c r="DD46" s="634">
        <v>1161194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72795</v>
      </c>
      <c r="CS47" s="657"/>
      <c r="CT47" s="657"/>
      <c r="CU47" s="657"/>
      <c r="CV47" s="657"/>
      <c r="CW47" s="657"/>
      <c r="CX47" s="657"/>
      <c r="CY47" s="658"/>
      <c r="CZ47" s="659">
        <v>0.2</v>
      </c>
      <c r="DA47" s="660"/>
      <c r="DB47" s="660"/>
      <c r="DC47" s="661"/>
      <c r="DD47" s="634">
        <v>60395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47445459</v>
      </c>
      <c r="CS49" s="693"/>
      <c r="CT49" s="693"/>
      <c r="CU49" s="693"/>
      <c r="CV49" s="693"/>
      <c r="CW49" s="693"/>
      <c r="CX49" s="693"/>
      <c r="CY49" s="720"/>
      <c r="CZ49" s="721">
        <v>100</v>
      </c>
      <c r="DA49" s="722"/>
      <c r="DB49" s="722"/>
      <c r="DC49" s="723"/>
      <c r="DD49" s="724">
        <v>31646885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50172</v>
      </c>
      <c r="R7" s="755"/>
      <c r="S7" s="755"/>
      <c r="T7" s="755"/>
      <c r="U7" s="755"/>
      <c r="V7" s="755">
        <v>48527</v>
      </c>
      <c r="W7" s="755"/>
      <c r="X7" s="755"/>
      <c r="Y7" s="755"/>
      <c r="Z7" s="755"/>
      <c r="AA7" s="755">
        <v>1646</v>
      </c>
      <c r="AB7" s="755"/>
      <c r="AC7" s="755"/>
      <c r="AD7" s="755"/>
      <c r="AE7" s="756"/>
      <c r="AF7" s="757">
        <v>1460</v>
      </c>
      <c r="AG7" s="758"/>
      <c r="AH7" s="758"/>
      <c r="AI7" s="758"/>
      <c r="AJ7" s="759"/>
      <c r="AK7" s="794">
        <v>3051</v>
      </c>
      <c r="AL7" s="795"/>
      <c r="AM7" s="795"/>
      <c r="AN7" s="795"/>
      <c r="AO7" s="795"/>
      <c r="AP7" s="795">
        <v>49392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4</v>
      </c>
      <c r="CI7" s="792"/>
      <c r="CJ7" s="792"/>
      <c r="CK7" s="792"/>
      <c r="CL7" s="793"/>
      <c r="CM7" s="791">
        <v>112</v>
      </c>
      <c r="CN7" s="792"/>
      <c r="CO7" s="792"/>
      <c r="CP7" s="792"/>
      <c r="CQ7" s="793"/>
      <c r="CR7" s="791">
        <v>71</v>
      </c>
      <c r="CS7" s="792"/>
      <c r="CT7" s="792"/>
      <c r="CU7" s="792"/>
      <c r="CV7" s="793"/>
      <c r="CW7" s="791" t="s">
        <v>542</v>
      </c>
      <c r="CX7" s="792"/>
      <c r="CY7" s="792"/>
      <c r="CZ7" s="792"/>
      <c r="DA7" s="793"/>
      <c r="DB7" s="791" t="s">
        <v>542</v>
      </c>
      <c r="DC7" s="792"/>
      <c r="DD7" s="792"/>
      <c r="DE7" s="792"/>
      <c r="DF7" s="793"/>
      <c r="DG7" s="791" t="s">
        <v>542</v>
      </c>
      <c r="DH7" s="792"/>
      <c r="DI7" s="792"/>
      <c r="DJ7" s="792"/>
      <c r="DK7" s="793"/>
      <c r="DL7" s="791" t="s">
        <v>542</v>
      </c>
      <c r="DM7" s="792"/>
      <c r="DN7" s="792"/>
      <c r="DO7" s="792"/>
      <c r="DP7" s="793"/>
      <c r="DQ7" s="791" t="s">
        <v>542</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787</v>
      </c>
      <c r="R8" s="779"/>
      <c r="S8" s="779"/>
      <c r="T8" s="779"/>
      <c r="U8" s="779"/>
      <c r="V8" s="779">
        <v>787</v>
      </c>
      <c r="W8" s="779"/>
      <c r="X8" s="779"/>
      <c r="Y8" s="779"/>
      <c r="Z8" s="779"/>
      <c r="AA8" s="779">
        <v>0</v>
      </c>
      <c r="AB8" s="779"/>
      <c r="AC8" s="779"/>
      <c r="AD8" s="779"/>
      <c r="AE8" s="780"/>
      <c r="AF8" s="781">
        <v>0</v>
      </c>
      <c r="AG8" s="782"/>
      <c r="AH8" s="782"/>
      <c r="AI8" s="782"/>
      <c r="AJ8" s="783"/>
      <c r="AK8" s="784">
        <v>787</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-4</v>
      </c>
      <c r="CI8" s="802"/>
      <c r="CJ8" s="802"/>
      <c r="CK8" s="802"/>
      <c r="CL8" s="803"/>
      <c r="CM8" s="801">
        <v>7</v>
      </c>
      <c r="CN8" s="802"/>
      <c r="CO8" s="802"/>
      <c r="CP8" s="802"/>
      <c r="CQ8" s="803"/>
      <c r="CR8" s="801">
        <v>9</v>
      </c>
      <c r="CS8" s="802"/>
      <c r="CT8" s="802"/>
      <c r="CU8" s="802"/>
      <c r="CV8" s="803"/>
      <c r="CW8" s="801">
        <v>0</v>
      </c>
      <c r="CX8" s="802"/>
      <c r="CY8" s="802"/>
      <c r="CZ8" s="802"/>
      <c r="DA8" s="803"/>
      <c r="DB8" s="801" t="s">
        <v>542</v>
      </c>
      <c r="DC8" s="802"/>
      <c r="DD8" s="802"/>
      <c r="DE8" s="802"/>
      <c r="DF8" s="803"/>
      <c r="DG8" s="801" t="s">
        <v>553</v>
      </c>
      <c r="DH8" s="802"/>
      <c r="DI8" s="802"/>
      <c r="DJ8" s="802"/>
      <c r="DK8" s="803"/>
      <c r="DL8" s="801" t="s">
        <v>554</v>
      </c>
      <c r="DM8" s="802"/>
      <c r="DN8" s="802"/>
      <c r="DO8" s="802"/>
      <c r="DP8" s="803"/>
      <c r="DQ8" s="801" t="s">
        <v>556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6</v>
      </c>
      <c r="CI9" s="802"/>
      <c r="CJ9" s="802"/>
      <c r="CK9" s="802"/>
      <c r="CL9" s="803"/>
      <c r="CM9" s="801">
        <v>62</v>
      </c>
      <c r="CN9" s="802"/>
      <c r="CO9" s="802"/>
      <c r="CP9" s="802"/>
      <c r="CQ9" s="803"/>
      <c r="CR9" s="801">
        <v>15</v>
      </c>
      <c r="CS9" s="802"/>
      <c r="CT9" s="802"/>
      <c r="CU9" s="802"/>
      <c r="CV9" s="803"/>
      <c r="CW9" s="801">
        <v>0</v>
      </c>
      <c r="CX9" s="802"/>
      <c r="CY9" s="802"/>
      <c r="CZ9" s="802"/>
      <c r="DA9" s="803"/>
      <c r="DB9" s="801" t="s">
        <v>542</v>
      </c>
      <c r="DC9" s="802"/>
      <c r="DD9" s="802"/>
      <c r="DE9" s="802"/>
      <c r="DF9" s="803"/>
      <c r="DG9" s="801" t="s">
        <v>542</v>
      </c>
      <c r="DH9" s="802"/>
      <c r="DI9" s="802"/>
      <c r="DJ9" s="802"/>
      <c r="DK9" s="803"/>
      <c r="DL9" s="801" t="s">
        <v>554</v>
      </c>
      <c r="DM9" s="802"/>
      <c r="DN9" s="802"/>
      <c r="DO9" s="802"/>
      <c r="DP9" s="803"/>
      <c r="DQ9" s="801" t="s">
        <v>557</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v>1</v>
      </c>
      <c r="CI10" s="802"/>
      <c r="CJ10" s="802"/>
      <c r="CK10" s="802"/>
      <c r="CL10" s="803"/>
      <c r="CM10" s="801">
        <v>45</v>
      </c>
      <c r="CN10" s="802"/>
      <c r="CO10" s="802"/>
      <c r="CP10" s="802"/>
      <c r="CQ10" s="803"/>
      <c r="CR10" s="801">
        <v>35</v>
      </c>
      <c r="CS10" s="802"/>
      <c r="CT10" s="802"/>
      <c r="CU10" s="802"/>
      <c r="CV10" s="803"/>
      <c r="CW10" s="801" t="s">
        <v>542</v>
      </c>
      <c r="CX10" s="802"/>
      <c r="CY10" s="802"/>
      <c r="CZ10" s="802"/>
      <c r="DA10" s="803"/>
      <c r="DB10" s="801" t="s">
        <v>542</v>
      </c>
      <c r="DC10" s="802"/>
      <c r="DD10" s="802"/>
      <c r="DE10" s="802"/>
      <c r="DF10" s="803"/>
      <c r="DG10" s="801" t="s">
        <v>548</v>
      </c>
      <c r="DH10" s="802"/>
      <c r="DI10" s="802"/>
      <c r="DJ10" s="802"/>
      <c r="DK10" s="803"/>
      <c r="DL10" s="801" t="s">
        <v>555</v>
      </c>
      <c r="DM10" s="802"/>
      <c r="DN10" s="802"/>
      <c r="DO10" s="802"/>
      <c r="DP10" s="803"/>
      <c r="DQ10" s="801" t="s">
        <v>542</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49091</v>
      </c>
      <c r="R23" s="814"/>
      <c r="S23" s="814"/>
      <c r="T23" s="814"/>
      <c r="U23" s="814"/>
      <c r="V23" s="814">
        <v>47445</v>
      </c>
      <c r="W23" s="814"/>
      <c r="X23" s="814"/>
      <c r="Y23" s="814"/>
      <c r="Z23" s="814"/>
      <c r="AA23" s="814">
        <v>1646</v>
      </c>
      <c r="AB23" s="814"/>
      <c r="AC23" s="814"/>
      <c r="AD23" s="814"/>
      <c r="AE23" s="815"/>
      <c r="AF23" s="816">
        <v>1460</v>
      </c>
      <c r="AG23" s="814"/>
      <c r="AH23" s="814"/>
      <c r="AI23" s="814"/>
      <c r="AJ23" s="817"/>
      <c r="AK23" s="818"/>
      <c r="AL23" s="819"/>
      <c r="AM23" s="819"/>
      <c r="AN23" s="819"/>
      <c r="AO23" s="819"/>
      <c r="AP23" s="814">
        <v>49392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11676</v>
      </c>
      <c r="R28" s="843"/>
      <c r="S28" s="843"/>
      <c r="T28" s="843"/>
      <c r="U28" s="843"/>
      <c r="V28" s="843">
        <v>10813</v>
      </c>
      <c r="W28" s="843"/>
      <c r="X28" s="843"/>
      <c r="Y28" s="843"/>
      <c r="Z28" s="843"/>
      <c r="AA28" s="843">
        <v>863</v>
      </c>
      <c r="AB28" s="843"/>
      <c r="AC28" s="843"/>
      <c r="AD28" s="843"/>
      <c r="AE28" s="844"/>
      <c r="AF28" s="845">
        <v>863</v>
      </c>
      <c r="AG28" s="843"/>
      <c r="AH28" s="843"/>
      <c r="AI28" s="843"/>
      <c r="AJ28" s="846"/>
      <c r="AK28" s="847">
        <v>841</v>
      </c>
      <c r="AL28" s="838"/>
      <c r="AM28" s="838"/>
      <c r="AN28" s="838"/>
      <c r="AO28" s="838"/>
      <c r="AP28" s="838" t="s">
        <v>539</v>
      </c>
      <c r="AQ28" s="838"/>
      <c r="AR28" s="838"/>
      <c r="AS28" s="838"/>
      <c r="AT28" s="838"/>
      <c r="AU28" s="838" t="s">
        <v>539</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783</v>
      </c>
      <c r="R29" s="779"/>
      <c r="S29" s="779"/>
      <c r="T29" s="779"/>
      <c r="U29" s="779"/>
      <c r="V29" s="779">
        <v>770</v>
      </c>
      <c r="W29" s="779"/>
      <c r="X29" s="779"/>
      <c r="Y29" s="779"/>
      <c r="Z29" s="779"/>
      <c r="AA29" s="779">
        <v>13</v>
      </c>
      <c r="AB29" s="779"/>
      <c r="AC29" s="779"/>
      <c r="AD29" s="779"/>
      <c r="AE29" s="780"/>
      <c r="AF29" s="781">
        <v>13</v>
      </c>
      <c r="AG29" s="782"/>
      <c r="AH29" s="782"/>
      <c r="AI29" s="782"/>
      <c r="AJ29" s="783"/>
      <c r="AK29" s="850">
        <v>11</v>
      </c>
      <c r="AL29" s="851"/>
      <c r="AM29" s="851"/>
      <c r="AN29" s="851"/>
      <c r="AO29" s="851"/>
      <c r="AP29" s="851" t="s">
        <v>539</v>
      </c>
      <c r="AQ29" s="851"/>
      <c r="AR29" s="851"/>
      <c r="AS29" s="851"/>
      <c r="AT29" s="851"/>
      <c r="AU29" s="851" t="s">
        <v>539</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9143</v>
      </c>
      <c r="R30" s="779"/>
      <c r="S30" s="779"/>
      <c r="T30" s="779"/>
      <c r="U30" s="779"/>
      <c r="V30" s="779">
        <v>8925</v>
      </c>
      <c r="W30" s="779"/>
      <c r="X30" s="779"/>
      <c r="Y30" s="779"/>
      <c r="Z30" s="779"/>
      <c r="AA30" s="779">
        <v>218</v>
      </c>
      <c r="AB30" s="779"/>
      <c r="AC30" s="779"/>
      <c r="AD30" s="779"/>
      <c r="AE30" s="780"/>
      <c r="AF30" s="781">
        <v>218</v>
      </c>
      <c r="AG30" s="782"/>
      <c r="AH30" s="782"/>
      <c r="AI30" s="782"/>
      <c r="AJ30" s="783"/>
      <c r="AK30" s="850">
        <v>1299</v>
      </c>
      <c r="AL30" s="851"/>
      <c r="AM30" s="851"/>
      <c r="AN30" s="851"/>
      <c r="AO30" s="851"/>
      <c r="AP30" s="851" t="s">
        <v>539</v>
      </c>
      <c r="AQ30" s="851"/>
      <c r="AR30" s="851"/>
      <c r="AS30" s="851"/>
      <c r="AT30" s="851"/>
      <c r="AU30" s="851" t="s">
        <v>539</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2476</v>
      </c>
      <c r="R31" s="779"/>
      <c r="S31" s="779"/>
      <c r="T31" s="779"/>
      <c r="U31" s="779"/>
      <c r="V31" s="779">
        <v>2283</v>
      </c>
      <c r="W31" s="779"/>
      <c r="X31" s="779"/>
      <c r="Y31" s="779"/>
      <c r="Z31" s="779"/>
      <c r="AA31" s="779" t="s">
        <v>539</v>
      </c>
      <c r="AB31" s="779"/>
      <c r="AC31" s="779"/>
      <c r="AD31" s="779"/>
      <c r="AE31" s="780"/>
      <c r="AF31" s="781">
        <v>2857</v>
      </c>
      <c r="AG31" s="782"/>
      <c r="AH31" s="782"/>
      <c r="AI31" s="782"/>
      <c r="AJ31" s="783"/>
      <c r="AK31" s="850">
        <v>580</v>
      </c>
      <c r="AL31" s="851"/>
      <c r="AM31" s="851"/>
      <c r="AN31" s="851"/>
      <c r="AO31" s="851"/>
      <c r="AP31" s="851">
        <v>12220</v>
      </c>
      <c r="AQ31" s="851"/>
      <c r="AR31" s="851"/>
      <c r="AS31" s="851"/>
      <c r="AT31" s="851"/>
      <c r="AU31" s="851">
        <v>660</v>
      </c>
      <c r="AV31" s="851"/>
      <c r="AW31" s="851"/>
      <c r="AX31" s="851"/>
      <c r="AY31" s="851"/>
      <c r="AZ31" s="852" t="s">
        <v>539</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6732</v>
      </c>
      <c r="R32" s="779"/>
      <c r="S32" s="779"/>
      <c r="T32" s="779"/>
      <c r="U32" s="779"/>
      <c r="V32" s="779">
        <v>8053</v>
      </c>
      <c r="W32" s="779"/>
      <c r="X32" s="779"/>
      <c r="Y32" s="779"/>
      <c r="Z32" s="779"/>
      <c r="AA32" s="779">
        <v>1321</v>
      </c>
      <c r="AB32" s="779"/>
      <c r="AC32" s="779"/>
      <c r="AD32" s="779"/>
      <c r="AE32" s="780"/>
      <c r="AF32" s="781">
        <v>3</v>
      </c>
      <c r="AG32" s="782"/>
      <c r="AH32" s="782"/>
      <c r="AI32" s="782"/>
      <c r="AJ32" s="783"/>
      <c r="AK32" s="850">
        <v>1734</v>
      </c>
      <c r="AL32" s="851"/>
      <c r="AM32" s="851"/>
      <c r="AN32" s="851"/>
      <c r="AO32" s="851"/>
      <c r="AP32" s="851">
        <v>3525</v>
      </c>
      <c r="AQ32" s="851"/>
      <c r="AR32" s="851"/>
      <c r="AS32" s="851"/>
      <c r="AT32" s="851"/>
      <c r="AU32" s="851">
        <v>2651</v>
      </c>
      <c r="AV32" s="851"/>
      <c r="AW32" s="851"/>
      <c r="AX32" s="851"/>
      <c r="AY32" s="851"/>
      <c r="AZ32" s="852" t="s">
        <v>539</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389</v>
      </c>
      <c r="R33" s="779"/>
      <c r="S33" s="779"/>
      <c r="T33" s="779"/>
      <c r="U33" s="779"/>
      <c r="V33" s="779">
        <v>444</v>
      </c>
      <c r="W33" s="779"/>
      <c r="X33" s="779"/>
      <c r="Y33" s="779"/>
      <c r="Z33" s="779"/>
      <c r="AA33" s="779">
        <v>56</v>
      </c>
      <c r="AB33" s="779"/>
      <c r="AC33" s="779"/>
      <c r="AD33" s="779"/>
      <c r="AE33" s="780"/>
      <c r="AF33" s="781">
        <v>48</v>
      </c>
      <c r="AG33" s="782"/>
      <c r="AH33" s="782"/>
      <c r="AI33" s="782"/>
      <c r="AJ33" s="783"/>
      <c r="AK33" s="850">
        <v>66</v>
      </c>
      <c r="AL33" s="851"/>
      <c r="AM33" s="851"/>
      <c r="AN33" s="851"/>
      <c r="AO33" s="851"/>
      <c r="AP33" s="851">
        <v>572</v>
      </c>
      <c r="AQ33" s="851"/>
      <c r="AR33" s="851"/>
      <c r="AS33" s="851"/>
      <c r="AT33" s="851"/>
      <c r="AU33" s="851">
        <v>5</v>
      </c>
      <c r="AV33" s="851"/>
      <c r="AW33" s="851"/>
      <c r="AX33" s="851"/>
      <c r="AY33" s="851"/>
      <c r="AZ33" s="852" t="s">
        <v>539</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4730</v>
      </c>
      <c r="R34" s="779"/>
      <c r="S34" s="779"/>
      <c r="T34" s="779"/>
      <c r="U34" s="779"/>
      <c r="V34" s="779">
        <v>4652</v>
      </c>
      <c r="W34" s="779"/>
      <c r="X34" s="779"/>
      <c r="Y34" s="779"/>
      <c r="Z34" s="779"/>
      <c r="AA34" s="779">
        <v>78</v>
      </c>
      <c r="AB34" s="779"/>
      <c r="AC34" s="779"/>
      <c r="AD34" s="779"/>
      <c r="AE34" s="780"/>
      <c r="AF34" s="781">
        <v>69</v>
      </c>
      <c r="AG34" s="782"/>
      <c r="AH34" s="782"/>
      <c r="AI34" s="782"/>
      <c r="AJ34" s="783"/>
      <c r="AK34" s="850">
        <v>2036</v>
      </c>
      <c r="AL34" s="851"/>
      <c r="AM34" s="851"/>
      <c r="AN34" s="851"/>
      <c r="AO34" s="851"/>
      <c r="AP34" s="851">
        <v>29340</v>
      </c>
      <c r="AQ34" s="851"/>
      <c r="AR34" s="851"/>
      <c r="AS34" s="851"/>
      <c r="AT34" s="851"/>
      <c r="AU34" s="851">
        <v>27198</v>
      </c>
      <c r="AV34" s="851"/>
      <c r="AW34" s="851"/>
      <c r="AX34" s="851"/>
      <c r="AY34" s="851"/>
      <c r="AZ34" s="852" t="s">
        <v>539</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388</v>
      </c>
      <c r="C35" s="776"/>
      <c r="D35" s="776"/>
      <c r="E35" s="776"/>
      <c r="F35" s="776"/>
      <c r="G35" s="776"/>
      <c r="H35" s="776"/>
      <c r="I35" s="776"/>
      <c r="J35" s="776"/>
      <c r="K35" s="776"/>
      <c r="L35" s="776"/>
      <c r="M35" s="776"/>
      <c r="N35" s="776"/>
      <c r="O35" s="776"/>
      <c r="P35" s="777"/>
      <c r="Q35" s="778">
        <v>946</v>
      </c>
      <c r="R35" s="779"/>
      <c r="S35" s="779"/>
      <c r="T35" s="779"/>
      <c r="U35" s="779"/>
      <c r="V35" s="779">
        <v>881</v>
      </c>
      <c r="W35" s="779"/>
      <c r="X35" s="779"/>
      <c r="Y35" s="779"/>
      <c r="Z35" s="779"/>
      <c r="AA35" s="779">
        <v>65</v>
      </c>
      <c r="AB35" s="779"/>
      <c r="AC35" s="779"/>
      <c r="AD35" s="779"/>
      <c r="AE35" s="780"/>
      <c r="AF35" s="781">
        <v>108</v>
      </c>
      <c r="AG35" s="782"/>
      <c r="AH35" s="782"/>
      <c r="AI35" s="782"/>
      <c r="AJ35" s="783"/>
      <c r="AK35" s="850">
        <v>805</v>
      </c>
      <c r="AL35" s="851"/>
      <c r="AM35" s="851"/>
      <c r="AN35" s="851"/>
      <c r="AO35" s="851"/>
      <c r="AP35" s="851" t="s">
        <v>539</v>
      </c>
      <c r="AQ35" s="851"/>
      <c r="AR35" s="851"/>
      <c r="AS35" s="851"/>
      <c r="AT35" s="851"/>
      <c r="AU35" s="851" t="s">
        <v>539</v>
      </c>
      <c r="AV35" s="851"/>
      <c r="AW35" s="851"/>
      <c r="AX35" s="851"/>
      <c r="AY35" s="851"/>
      <c r="AZ35" s="852" t="s">
        <v>539</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4178</v>
      </c>
      <c r="AG63" s="862"/>
      <c r="AH63" s="862"/>
      <c r="AI63" s="862"/>
      <c r="AJ63" s="863"/>
      <c r="AK63" s="864"/>
      <c r="AL63" s="859"/>
      <c r="AM63" s="859"/>
      <c r="AN63" s="859"/>
      <c r="AO63" s="859"/>
      <c r="AP63" s="862">
        <v>45657</v>
      </c>
      <c r="AQ63" s="862"/>
      <c r="AR63" s="862"/>
      <c r="AS63" s="862"/>
      <c r="AT63" s="862"/>
      <c r="AU63" s="862">
        <v>30514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15360</v>
      </c>
      <c r="R68" s="886"/>
      <c r="S68" s="886"/>
      <c r="T68" s="886"/>
      <c r="U68" s="886"/>
      <c r="V68" s="886">
        <v>14634</v>
      </c>
      <c r="W68" s="886"/>
      <c r="X68" s="886"/>
      <c r="Y68" s="886"/>
      <c r="Z68" s="886"/>
      <c r="AA68" s="886">
        <v>726</v>
      </c>
      <c r="AB68" s="886"/>
      <c r="AC68" s="886"/>
      <c r="AD68" s="886"/>
      <c r="AE68" s="886"/>
      <c r="AF68" s="886">
        <v>726</v>
      </c>
      <c r="AG68" s="886"/>
      <c r="AH68" s="886"/>
      <c r="AI68" s="886"/>
      <c r="AJ68" s="886"/>
      <c r="AK68" s="886" t="s">
        <v>542</v>
      </c>
      <c r="AL68" s="886"/>
      <c r="AM68" s="886"/>
      <c r="AN68" s="886"/>
      <c r="AO68" s="886"/>
      <c r="AP68" s="886" t="s">
        <v>542</v>
      </c>
      <c r="AQ68" s="886"/>
      <c r="AR68" s="886"/>
      <c r="AS68" s="886"/>
      <c r="AT68" s="886"/>
      <c r="AU68" s="886" t="s">
        <v>542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968</v>
      </c>
      <c r="R69" s="851"/>
      <c r="S69" s="851"/>
      <c r="T69" s="851"/>
      <c r="U69" s="851"/>
      <c r="V69" s="851">
        <v>965</v>
      </c>
      <c r="W69" s="851"/>
      <c r="X69" s="851"/>
      <c r="Y69" s="851"/>
      <c r="Z69" s="851"/>
      <c r="AA69" s="851">
        <v>2</v>
      </c>
      <c r="AB69" s="851"/>
      <c r="AC69" s="851"/>
      <c r="AD69" s="851"/>
      <c r="AE69" s="851"/>
      <c r="AF69" s="851">
        <v>2</v>
      </c>
      <c r="AG69" s="851"/>
      <c r="AH69" s="851"/>
      <c r="AI69" s="851"/>
      <c r="AJ69" s="851"/>
      <c r="AK69" s="851">
        <v>3</v>
      </c>
      <c r="AL69" s="851"/>
      <c r="AM69" s="851"/>
      <c r="AN69" s="851"/>
      <c r="AO69" s="851"/>
      <c r="AP69" s="851" t="s">
        <v>542</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162</v>
      </c>
      <c r="R70" s="851"/>
      <c r="S70" s="851"/>
      <c r="T70" s="851"/>
      <c r="U70" s="851"/>
      <c r="V70" s="851">
        <v>155</v>
      </c>
      <c r="W70" s="851"/>
      <c r="X70" s="851"/>
      <c r="Y70" s="851"/>
      <c r="Z70" s="851"/>
      <c r="AA70" s="851">
        <v>7</v>
      </c>
      <c r="AB70" s="851"/>
      <c r="AC70" s="851"/>
      <c r="AD70" s="851"/>
      <c r="AE70" s="851"/>
      <c r="AF70" s="851">
        <v>7</v>
      </c>
      <c r="AG70" s="851"/>
      <c r="AH70" s="851"/>
      <c r="AI70" s="851"/>
      <c r="AJ70" s="851"/>
      <c r="AK70" s="851" t="s">
        <v>542</v>
      </c>
      <c r="AL70" s="851"/>
      <c r="AM70" s="851"/>
      <c r="AN70" s="851"/>
      <c r="AO70" s="851"/>
      <c r="AP70" s="851" t="s">
        <v>542</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546</v>
      </c>
      <c r="C71" s="894"/>
      <c r="D71" s="894"/>
      <c r="E71" s="894"/>
      <c r="F71" s="894"/>
      <c r="G71" s="894"/>
      <c r="H71" s="894"/>
      <c r="I71" s="894"/>
      <c r="J71" s="894"/>
      <c r="K71" s="894"/>
      <c r="L71" s="894"/>
      <c r="M71" s="894"/>
      <c r="N71" s="894"/>
      <c r="O71" s="894"/>
      <c r="P71" s="895"/>
      <c r="Q71" s="896">
        <v>239</v>
      </c>
      <c r="R71" s="851"/>
      <c r="S71" s="851"/>
      <c r="T71" s="851"/>
      <c r="U71" s="851"/>
      <c r="V71" s="851">
        <v>177</v>
      </c>
      <c r="W71" s="851"/>
      <c r="X71" s="851"/>
      <c r="Y71" s="851"/>
      <c r="Z71" s="851"/>
      <c r="AA71" s="851">
        <v>62</v>
      </c>
      <c r="AB71" s="851"/>
      <c r="AC71" s="851"/>
      <c r="AD71" s="851"/>
      <c r="AE71" s="851"/>
      <c r="AF71" s="851">
        <v>62</v>
      </c>
      <c r="AG71" s="851"/>
      <c r="AH71" s="851"/>
      <c r="AI71" s="851"/>
      <c r="AJ71" s="851"/>
      <c r="AK71" s="851">
        <v>10</v>
      </c>
      <c r="AL71" s="851"/>
      <c r="AM71" s="851"/>
      <c r="AN71" s="851"/>
      <c r="AO71" s="851"/>
      <c r="AP71" s="851" t="s">
        <v>542</v>
      </c>
      <c r="AQ71" s="851"/>
      <c r="AR71" s="851"/>
      <c r="AS71" s="851"/>
      <c r="AT71" s="851"/>
      <c r="AU71" s="851" t="s">
        <v>542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252207</v>
      </c>
      <c r="R72" s="851"/>
      <c r="S72" s="851"/>
      <c r="T72" s="851"/>
      <c r="U72" s="851"/>
      <c r="V72" s="851">
        <v>242204</v>
      </c>
      <c r="W72" s="851"/>
      <c r="X72" s="851"/>
      <c r="Y72" s="851"/>
      <c r="Z72" s="851"/>
      <c r="AA72" s="851">
        <v>10004</v>
      </c>
      <c r="AB72" s="851"/>
      <c r="AC72" s="851"/>
      <c r="AD72" s="851"/>
      <c r="AE72" s="851"/>
      <c r="AF72" s="851">
        <v>9972</v>
      </c>
      <c r="AG72" s="851"/>
      <c r="AH72" s="851"/>
      <c r="AI72" s="851"/>
      <c r="AJ72" s="851"/>
      <c r="AK72" s="851">
        <v>7823</v>
      </c>
      <c r="AL72" s="851"/>
      <c r="AM72" s="851"/>
      <c r="AN72" s="851"/>
      <c r="AO72" s="851"/>
      <c r="AP72" s="851" t="s">
        <v>548</v>
      </c>
      <c r="AQ72" s="851"/>
      <c r="AR72" s="851"/>
      <c r="AS72" s="851"/>
      <c r="AT72" s="851"/>
      <c r="AU72" s="851" t="s">
        <v>542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10769</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130</v>
      </c>
      <c r="CS102" s="870"/>
      <c r="CT102" s="870"/>
      <c r="CU102" s="870"/>
      <c r="CV102" s="913"/>
      <c r="CW102" s="912">
        <v>0</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4996152</v>
      </c>
      <c r="AB110" s="922"/>
      <c r="AC110" s="922"/>
      <c r="AD110" s="922"/>
      <c r="AE110" s="923"/>
      <c r="AF110" s="924">
        <v>4511946</v>
      </c>
      <c r="AG110" s="922"/>
      <c r="AH110" s="922"/>
      <c r="AI110" s="922"/>
      <c r="AJ110" s="923"/>
      <c r="AK110" s="924">
        <v>4558844</v>
      </c>
      <c r="AL110" s="922"/>
      <c r="AM110" s="922"/>
      <c r="AN110" s="922"/>
      <c r="AO110" s="923"/>
      <c r="AP110" s="925">
        <v>19.399999999999999</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47502408</v>
      </c>
      <c r="BR110" s="957"/>
      <c r="BS110" s="957"/>
      <c r="BT110" s="957"/>
      <c r="BU110" s="957"/>
      <c r="BV110" s="957">
        <v>48861339</v>
      </c>
      <c r="BW110" s="957"/>
      <c r="BX110" s="957"/>
      <c r="BY110" s="957"/>
      <c r="BZ110" s="957"/>
      <c r="CA110" s="957">
        <v>49391789</v>
      </c>
      <c r="CB110" s="957"/>
      <c r="CC110" s="957"/>
      <c r="CD110" s="957"/>
      <c r="CE110" s="957"/>
      <c r="CF110" s="971">
        <v>209.7</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132402</v>
      </c>
      <c r="BR111" s="950"/>
      <c r="BS111" s="950"/>
      <c r="BT111" s="950"/>
      <c r="BU111" s="950"/>
      <c r="BV111" s="950">
        <v>97285</v>
      </c>
      <c r="BW111" s="950"/>
      <c r="BX111" s="950"/>
      <c r="BY111" s="950"/>
      <c r="BZ111" s="950"/>
      <c r="CA111" s="950">
        <v>68882</v>
      </c>
      <c r="CB111" s="950"/>
      <c r="CC111" s="950"/>
      <c r="CD111" s="950"/>
      <c r="CE111" s="950"/>
      <c r="CF111" s="944">
        <v>0.3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114667</v>
      </c>
      <c r="AB112" s="989"/>
      <c r="AC112" s="989"/>
      <c r="AD112" s="989"/>
      <c r="AE112" s="990"/>
      <c r="AF112" s="991">
        <v>113667</v>
      </c>
      <c r="AG112" s="989"/>
      <c r="AH112" s="989"/>
      <c r="AI112" s="989"/>
      <c r="AJ112" s="990"/>
      <c r="AK112" s="991">
        <v>112333</v>
      </c>
      <c r="AL112" s="989"/>
      <c r="AM112" s="989"/>
      <c r="AN112" s="989"/>
      <c r="AO112" s="990"/>
      <c r="AP112" s="992">
        <v>0.5</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27109162</v>
      </c>
      <c r="BR112" s="950"/>
      <c r="BS112" s="950"/>
      <c r="BT112" s="950"/>
      <c r="BU112" s="950"/>
      <c r="BV112" s="950">
        <v>27162900</v>
      </c>
      <c r="BW112" s="950"/>
      <c r="BX112" s="950"/>
      <c r="BY112" s="950"/>
      <c r="BZ112" s="950"/>
      <c r="CA112" s="950">
        <v>30514094</v>
      </c>
      <c r="CB112" s="950"/>
      <c r="CC112" s="950"/>
      <c r="CD112" s="950"/>
      <c r="CE112" s="950"/>
      <c r="CF112" s="944">
        <v>129.6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132402</v>
      </c>
      <c r="DH112" s="950"/>
      <c r="DI112" s="950"/>
      <c r="DJ112" s="950"/>
      <c r="DK112" s="950"/>
      <c r="DL112" s="950">
        <v>97285</v>
      </c>
      <c r="DM112" s="950"/>
      <c r="DN112" s="950"/>
      <c r="DO112" s="950"/>
      <c r="DP112" s="950"/>
      <c r="DQ112" s="950">
        <v>68882</v>
      </c>
      <c r="DR112" s="950"/>
      <c r="DS112" s="950"/>
      <c r="DT112" s="950"/>
      <c r="DU112" s="950"/>
      <c r="DV112" s="951">
        <v>0.3</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2319909</v>
      </c>
      <c r="AB113" s="964"/>
      <c r="AC113" s="964"/>
      <c r="AD113" s="964"/>
      <c r="AE113" s="965"/>
      <c r="AF113" s="966">
        <v>2323363</v>
      </c>
      <c r="AG113" s="964"/>
      <c r="AH113" s="964"/>
      <c r="AI113" s="964"/>
      <c r="AJ113" s="965"/>
      <c r="AK113" s="966">
        <v>2033494</v>
      </c>
      <c r="AL113" s="964"/>
      <c r="AM113" s="964"/>
      <c r="AN113" s="964"/>
      <c r="AO113" s="965"/>
      <c r="AP113" s="967">
        <v>8.6</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7527952</v>
      </c>
      <c r="BR114" s="950"/>
      <c r="BS114" s="950"/>
      <c r="BT114" s="950"/>
      <c r="BU114" s="950"/>
      <c r="BV114" s="950">
        <v>6949943</v>
      </c>
      <c r="BW114" s="950"/>
      <c r="BX114" s="950"/>
      <c r="BY114" s="950"/>
      <c r="BZ114" s="950"/>
      <c r="CA114" s="950">
        <v>6749475</v>
      </c>
      <c r="CB114" s="950"/>
      <c r="CC114" s="950"/>
      <c r="CD114" s="950"/>
      <c r="CE114" s="950"/>
      <c r="CF114" s="944">
        <v>28.7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58556</v>
      </c>
      <c r="AB115" s="964"/>
      <c r="AC115" s="964"/>
      <c r="AD115" s="964"/>
      <c r="AE115" s="965"/>
      <c r="AF115" s="966">
        <v>51532</v>
      </c>
      <c r="AG115" s="964"/>
      <c r="AH115" s="964"/>
      <c r="AI115" s="964"/>
      <c r="AJ115" s="965"/>
      <c r="AK115" s="966">
        <v>42760</v>
      </c>
      <c r="AL115" s="964"/>
      <c r="AM115" s="964"/>
      <c r="AN115" s="964"/>
      <c r="AO115" s="965"/>
      <c r="AP115" s="967">
        <v>0.2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v>17101</v>
      </c>
      <c r="BR115" s="950"/>
      <c r="BS115" s="950"/>
      <c r="BT115" s="950"/>
      <c r="BU115" s="950"/>
      <c r="BV115" s="950" t="s">
        <v>111</v>
      </c>
      <c r="BW115" s="950"/>
      <c r="BX115" s="950"/>
      <c r="BY115" s="950"/>
      <c r="BZ115" s="950"/>
      <c r="CA115" s="950">
        <v>9171</v>
      </c>
      <c r="CB115" s="950"/>
      <c r="CC115" s="950"/>
      <c r="CD115" s="950"/>
      <c r="CE115" s="950"/>
      <c r="CF115" s="944">
        <v>0</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7489284</v>
      </c>
      <c r="AB117" s="1007"/>
      <c r="AC117" s="1007"/>
      <c r="AD117" s="1007"/>
      <c r="AE117" s="1008"/>
      <c r="AF117" s="1009">
        <v>7000508</v>
      </c>
      <c r="AG117" s="1007"/>
      <c r="AH117" s="1007"/>
      <c r="AI117" s="1007"/>
      <c r="AJ117" s="1008"/>
      <c r="AK117" s="1009">
        <v>6747431</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82289025</v>
      </c>
      <c r="BR119" s="1028"/>
      <c r="BS119" s="1028"/>
      <c r="BT119" s="1028"/>
      <c r="BU119" s="1028"/>
      <c r="BV119" s="1028">
        <v>83071467</v>
      </c>
      <c r="BW119" s="1028"/>
      <c r="BX119" s="1028"/>
      <c r="BY119" s="1028"/>
      <c r="BZ119" s="1028"/>
      <c r="CA119" s="1028">
        <v>86733411</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15566364</v>
      </c>
      <c r="BR120" s="957"/>
      <c r="BS120" s="957"/>
      <c r="BT120" s="957"/>
      <c r="BU120" s="957"/>
      <c r="BV120" s="957">
        <v>16932405</v>
      </c>
      <c r="BW120" s="957"/>
      <c r="BX120" s="957"/>
      <c r="BY120" s="957"/>
      <c r="BZ120" s="957"/>
      <c r="CA120" s="957">
        <v>15192629</v>
      </c>
      <c r="CB120" s="957"/>
      <c r="CC120" s="957"/>
      <c r="CD120" s="957"/>
      <c r="CE120" s="957"/>
      <c r="CF120" s="971">
        <v>64.5</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23724501</v>
      </c>
      <c r="DH120" s="957"/>
      <c r="DI120" s="957"/>
      <c r="DJ120" s="957"/>
      <c r="DK120" s="957"/>
      <c r="DL120" s="957">
        <v>24259229</v>
      </c>
      <c r="DM120" s="957"/>
      <c r="DN120" s="957"/>
      <c r="DO120" s="957"/>
      <c r="DP120" s="957"/>
      <c r="DQ120" s="957">
        <v>27198119</v>
      </c>
      <c r="DR120" s="957"/>
      <c r="DS120" s="957"/>
      <c r="DT120" s="957"/>
      <c r="DU120" s="957"/>
      <c r="DV120" s="958">
        <v>115.5</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38482</v>
      </c>
      <c r="AB121" s="989"/>
      <c r="AC121" s="989"/>
      <c r="AD121" s="989"/>
      <c r="AE121" s="990"/>
      <c r="AF121" s="991">
        <v>31908</v>
      </c>
      <c r="AG121" s="989"/>
      <c r="AH121" s="989"/>
      <c r="AI121" s="989"/>
      <c r="AJ121" s="990"/>
      <c r="AK121" s="991">
        <v>25965</v>
      </c>
      <c r="AL121" s="989"/>
      <c r="AM121" s="989"/>
      <c r="AN121" s="989"/>
      <c r="AO121" s="990"/>
      <c r="AP121" s="992">
        <v>0.1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1078403</v>
      </c>
      <c r="BR121" s="950"/>
      <c r="BS121" s="950"/>
      <c r="BT121" s="950"/>
      <c r="BU121" s="950"/>
      <c r="BV121" s="950">
        <v>1029256</v>
      </c>
      <c r="BW121" s="950"/>
      <c r="BX121" s="950"/>
      <c r="BY121" s="950"/>
      <c r="BZ121" s="950"/>
      <c r="CA121" s="950">
        <v>923748</v>
      </c>
      <c r="CB121" s="950"/>
      <c r="CC121" s="950"/>
      <c r="CD121" s="950"/>
      <c r="CE121" s="950"/>
      <c r="CF121" s="944">
        <v>3.9</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2790006</v>
      </c>
      <c r="DH121" s="950"/>
      <c r="DI121" s="950"/>
      <c r="DJ121" s="950"/>
      <c r="DK121" s="950"/>
      <c r="DL121" s="950">
        <v>2309539</v>
      </c>
      <c r="DM121" s="950"/>
      <c r="DN121" s="950"/>
      <c r="DO121" s="950"/>
      <c r="DP121" s="950"/>
      <c r="DQ121" s="950">
        <v>2650945</v>
      </c>
      <c r="DR121" s="950"/>
      <c r="DS121" s="950"/>
      <c r="DT121" s="950"/>
      <c r="DU121" s="950"/>
      <c r="DV121" s="951">
        <v>11.3</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53242530</v>
      </c>
      <c r="BR122" s="1028"/>
      <c r="BS122" s="1028"/>
      <c r="BT122" s="1028"/>
      <c r="BU122" s="1028"/>
      <c r="BV122" s="1028">
        <v>53682627</v>
      </c>
      <c r="BW122" s="1028"/>
      <c r="BX122" s="1028"/>
      <c r="BY122" s="1028"/>
      <c r="BZ122" s="1028"/>
      <c r="CA122" s="1028">
        <v>53294699</v>
      </c>
      <c r="CB122" s="1028"/>
      <c r="CC122" s="1028"/>
      <c r="CD122" s="1028"/>
      <c r="CE122" s="1028"/>
      <c r="CF122" s="1048">
        <v>226.3</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594008</v>
      </c>
      <c r="DH122" s="950"/>
      <c r="DI122" s="950"/>
      <c r="DJ122" s="950"/>
      <c r="DK122" s="950"/>
      <c r="DL122" s="950">
        <v>594132</v>
      </c>
      <c r="DM122" s="950"/>
      <c r="DN122" s="950"/>
      <c r="DO122" s="950"/>
      <c r="DP122" s="950"/>
      <c r="DQ122" s="950">
        <v>659880</v>
      </c>
      <c r="DR122" s="950"/>
      <c r="DS122" s="950"/>
      <c r="DT122" s="950"/>
      <c r="DU122" s="950"/>
      <c r="DV122" s="951">
        <v>2.8</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69887297</v>
      </c>
      <c r="BR123" s="1096"/>
      <c r="BS123" s="1096"/>
      <c r="BT123" s="1096"/>
      <c r="BU123" s="1096"/>
      <c r="BV123" s="1096">
        <v>71644288</v>
      </c>
      <c r="BW123" s="1096"/>
      <c r="BX123" s="1096"/>
      <c r="BY123" s="1096"/>
      <c r="BZ123" s="1096"/>
      <c r="CA123" s="1096">
        <v>69411076</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647</v>
      </c>
      <c r="DH123" s="989"/>
      <c r="DI123" s="989"/>
      <c r="DJ123" s="989"/>
      <c r="DK123" s="990"/>
      <c r="DL123" s="991" t="s">
        <v>111</v>
      </c>
      <c r="DM123" s="989"/>
      <c r="DN123" s="989"/>
      <c r="DO123" s="989"/>
      <c r="DP123" s="990"/>
      <c r="DQ123" s="991">
        <v>5150</v>
      </c>
      <c r="DR123" s="989"/>
      <c r="DS123" s="989"/>
      <c r="DT123" s="989"/>
      <c r="DU123" s="990"/>
      <c r="DV123" s="992">
        <v>0</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51.7</v>
      </c>
      <c r="BR124" s="1058"/>
      <c r="BS124" s="1058"/>
      <c r="BT124" s="1058"/>
      <c r="BU124" s="1058"/>
      <c r="BV124" s="1058">
        <v>47.2</v>
      </c>
      <c r="BW124" s="1058"/>
      <c r="BX124" s="1058"/>
      <c r="BY124" s="1058"/>
      <c r="BZ124" s="1058"/>
      <c r="CA124" s="1058">
        <v>73.5</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20074</v>
      </c>
      <c r="AB127" s="989"/>
      <c r="AC127" s="989"/>
      <c r="AD127" s="989"/>
      <c r="AE127" s="990"/>
      <c r="AF127" s="991">
        <v>19624</v>
      </c>
      <c r="AG127" s="989"/>
      <c r="AH127" s="989"/>
      <c r="AI127" s="989"/>
      <c r="AJ127" s="990"/>
      <c r="AK127" s="991">
        <v>16795</v>
      </c>
      <c r="AL127" s="989"/>
      <c r="AM127" s="989"/>
      <c r="AN127" s="989"/>
      <c r="AO127" s="990"/>
      <c r="AP127" s="992">
        <v>0.1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98451</v>
      </c>
      <c r="AB128" s="1078"/>
      <c r="AC128" s="1078"/>
      <c r="AD128" s="1078"/>
      <c r="AE128" s="1079"/>
      <c r="AF128" s="1080">
        <v>71297</v>
      </c>
      <c r="AG128" s="1078"/>
      <c r="AH128" s="1078"/>
      <c r="AI128" s="1078"/>
      <c r="AJ128" s="1079"/>
      <c r="AK128" s="1080">
        <v>48678</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11.89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v>17101</v>
      </c>
      <c r="DH128" s="1070"/>
      <c r="DI128" s="1070"/>
      <c r="DJ128" s="1070"/>
      <c r="DK128" s="1070"/>
      <c r="DL128" s="1070" t="s">
        <v>111</v>
      </c>
      <c r="DM128" s="1070"/>
      <c r="DN128" s="1070"/>
      <c r="DO128" s="1070"/>
      <c r="DP128" s="1070"/>
      <c r="DQ128" s="1070">
        <v>9171</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28994937</v>
      </c>
      <c r="AB129" s="989"/>
      <c r="AC129" s="989"/>
      <c r="AD129" s="989"/>
      <c r="AE129" s="990"/>
      <c r="AF129" s="991">
        <v>29069804</v>
      </c>
      <c r="AG129" s="989"/>
      <c r="AH129" s="989"/>
      <c r="AI129" s="989"/>
      <c r="AJ129" s="990"/>
      <c r="AK129" s="991">
        <v>28305683</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16.89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5015893</v>
      </c>
      <c r="AB130" s="989"/>
      <c r="AC130" s="989"/>
      <c r="AD130" s="989"/>
      <c r="AE130" s="990"/>
      <c r="AF130" s="991">
        <v>4890519</v>
      </c>
      <c r="AG130" s="989"/>
      <c r="AH130" s="989"/>
      <c r="AI130" s="989"/>
      <c r="AJ130" s="990"/>
      <c r="AK130" s="991">
        <v>4752637</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8.8000000000000007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23979044</v>
      </c>
      <c r="AB131" s="1014"/>
      <c r="AC131" s="1014"/>
      <c r="AD131" s="1014"/>
      <c r="AE131" s="1015"/>
      <c r="AF131" s="1013">
        <v>24179285</v>
      </c>
      <c r="AG131" s="1014"/>
      <c r="AH131" s="1014"/>
      <c r="AI131" s="1014"/>
      <c r="AJ131" s="1015"/>
      <c r="AK131" s="1013">
        <v>23553046</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73.5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9.9042313780000004</v>
      </c>
      <c r="AB132" s="1130"/>
      <c r="AC132" s="1130"/>
      <c r="AD132" s="1130"/>
      <c r="AE132" s="1131"/>
      <c r="AF132" s="1132">
        <v>8.4315644570000003</v>
      </c>
      <c r="AG132" s="1130"/>
      <c r="AH132" s="1130"/>
      <c r="AI132" s="1130"/>
      <c r="AJ132" s="1131"/>
      <c r="AK132" s="1132">
        <v>8.2626934960000007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10.6</v>
      </c>
      <c r="AB133" s="1113"/>
      <c r="AC133" s="1113"/>
      <c r="AD133" s="1113"/>
      <c r="AE133" s="1114"/>
      <c r="AF133" s="1112">
        <v>9.3000000000000007</v>
      </c>
      <c r="AG133" s="1113"/>
      <c r="AH133" s="1113"/>
      <c r="AI133" s="1113"/>
      <c r="AJ133" s="1114"/>
      <c r="AK133" s="1112">
        <v>8.8000000000000007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7726537</v>
      </c>
      <c r="L9" s="266">
        <v>94196</v>
      </c>
      <c r="M9" s="267">
        <v>64861</v>
      </c>
      <c r="N9" s="268">
        <v>45.2</v>
      </c>
    </row>
    <row r="10" spans="1:16" x14ac:dyDescent="0.15">
      <c r="A10" s="250"/>
      <c r="B10" s="246"/>
      <c r="C10" s="246"/>
      <c r="D10" s="246"/>
      <c r="E10" s="246"/>
      <c r="F10" s="246"/>
      <c r="G10" s="1152" t="s">
        <v>476</v>
      </c>
      <c r="H10" s="1153"/>
      <c r="I10" s="1153"/>
      <c r="J10" s="1154"/>
      <c r="K10" s="269">
        <v>210327</v>
      </c>
      <c r="L10" s="270">
        <v>2564</v>
      </c>
      <c r="M10" s="271">
        <v>5966</v>
      </c>
      <c r="N10" s="272">
        <v>-57</v>
      </c>
    </row>
    <row r="11" spans="1:16" ht="13.5" customHeight="1" x14ac:dyDescent="0.15">
      <c r="A11" s="250"/>
      <c r="B11" s="246"/>
      <c r="C11" s="246"/>
      <c r="D11" s="246"/>
      <c r="E11" s="246"/>
      <c r="F11" s="246"/>
      <c r="G11" s="1152" t="s">
        <v>477</v>
      </c>
      <c r="H11" s="1153"/>
      <c r="I11" s="1153"/>
      <c r="J11" s="1154"/>
      <c r="K11" s="269">
        <v>1835</v>
      </c>
      <c r="L11" s="270">
        <v>22</v>
      </c>
      <c r="M11" s="271">
        <v>9953</v>
      </c>
      <c r="N11" s="272">
        <v>-99.8</v>
      </c>
    </row>
    <row r="12" spans="1:16" ht="13.5" customHeight="1" x14ac:dyDescent="0.15">
      <c r="A12" s="250"/>
      <c r="B12" s="246"/>
      <c r="C12" s="246"/>
      <c r="D12" s="246"/>
      <c r="E12" s="246"/>
      <c r="F12" s="246"/>
      <c r="G12" s="1152" t="s">
        <v>478</v>
      </c>
      <c r="H12" s="1153"/>
      <c r="I12" s="1153"/>
      <c r="J12" s="1154"/>
      <c r="K12" s="269">
        <v>178186</v>
      </c>
      <c r="L12" s="270">
        <v>2172</v>
      </c>
      <c r="M12" s="271">
        <v>235</v>
      </c>
      <c r="N12" s="272">
        <v>824.3</v>
      </c>
    </row>
    <row r="13" spans="1:16" ht="13.5" customHeight="1" x14ac:dyDescent="0.15">
      <c r="A13" s="250"/>
      <c r="B13" s="246"/>
      <c r="C13" s="246"/>
      <c r="D13" s="246"/>
      <c r="E13" s="246"/>
      <c r="F13" s="246"/>
      <c r="G13" s="1152" t="s">
        <v>479</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481</v>
      </c>
      <c r="H14" s="1153"/>
      <c r="I14" s="1153"/>
      <c r="J14" s="1154"/>
      <c r="K14" s="269">
        <v>288845</v>
      </c>
      <c r="L14" s="270">
        <v>3521</v>
      </c>
      <c r="M14" s="271">
        <v>2790</v>
      </c>
      <c r="N14" s="272">
        <v>26.2</v>
      </c>
    </row>
    <row r="15" spans="1:16" ht="13.5" customHeight="1" x14ac:dyDescent="0.15">
      <c r="A15" s="250"/>
      <c r="B15" s="246"/>
      <c r="C15" s="246"/>
      <c r="D15" s="246"/>
      <c r="E15" s="246"/>
      <c r="F15" s="246"/>
      <c r="G15" s="1152" t="s">
        <v>482</v>
      </c>
      <c r="H15" s="1153"/>
      <c r="I15" s="1153"/>
      <c r="J15" s="1154"/>
      <c r="K15" s="269">
        <v>196890</v>
      </c>
      <c r="L15" s="270">
        <v>2400</v>
      </c>
      <c r="M15" s="271">
        <v>1647</v>
      </c>
      <c r="N15" s="272">
        <v>45.7</v>
      </c>
    </row>
    <row r="16" spans="1:16" x14ac:dyDescent="0.15">
      <c r="A16" s="250"/>
      <c r="B16" s="246"/>
      <c r="C16" s="246"/>
      <c r="D16" s="246"/>
      <c r="E16" s="246"/>
      <c r="F16" s="246"/>
      <c r="G16" s="1155" t="s">
        <v>483</v>
      </c>
      <c r="H16" s="1156"/>
      <c r="I16" s="1156"/>
      <c r="J16" s="1157"/>
      <c r="K16" s="270">
        <v>-732716</v>
      </c>
      <c r="L16" s="270">
        <v>-8933</v>
      </c>
      <c r="M16" s="271">
        <v>-6521</v>
      </c>
      <c r="N16" s="272">
        <v>37</v>
      </c>
    </row>
    <row r="17" spans="1:16" x14ac:dyDescent="0.15">
      <c r="A17" s="250"/>
      <c r="B17" s="246"/>
      <c r="C17" s="246"/>
      <c r="D17" s="246"/>
      <c r="E17" s="246"/>
      <c r="F17" s="246"/>
      <c r="G17" s="1155" t="s">
        <v>169</v>
      </c>
      <c r="H17" s="1156"/>
      <c r="I17" s="1156"/>
      <c r="J17" s="1157"/>
      <c r="K17" s="270">
        <v>7869904</v>
      </c>
      <c r="L17" s="270">
        <v>95944</v>
      </c>
      <c r="M17" s="271">
        <v>78930</v>
      </c>
      <c r="N17" s="272">
        <v>21.6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10.69</v>
      </c>
      <c r="L21" s="283">
        <v>7.52</v>
      </c>
      <c r="M21" s="284">
        <v>3.17</v>
      </c>
      <c r="N21" s="251"/>
      <c r="O21" s="285"/>
      <c r="P21" s="281"/>
    </row>
    <row r="22" spans="1:16" s="286" customFormat="1" x14ac:dyDescent="0.15">
      <c r="A22" s="281"/>
      <c r="B22" s="251"/>
      <c r="C22" s="251"/>
      <c r="D22" s="251"/>
      <c r="E22" s="251"/>
      <c r="F22" s="251"/>
      <c r="G22" s="1147" t="s">
        <v>489</v>
      </c>
      <c r="H22" s="1148"/>
      <c r="I22" s="1148"/>
      <c r="J22" s="1149"/>
      <c r="K22" s="287">
        <v>93.3</v>
      </c>
      <c r="L22" s="288">
        <v>98</v>
      </c>
      <c r="M22" s="289">
        <v>-4.7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4558844</v>
      </c>
      <c r="L32" s="296">
        <v>55578</v>
      </c>
      <c r="M32" s="297">
        <v>42665</v>
      </c>
      <c r="N32" s="298">
        <v>30.3</v>
      </c>
    </row>
    <row r="33" spans="1:16" ht="13.5" customHeight="1" x14ac:dyDescent="0.15">
      <c r="A33" s="250"/>
      <c r="B33" s="246"/>
      <c r="C33" s="246"/>
      <c r="D33" s="246"/>
      <c r="E33" s="246"/>
      <c r="F33" s="246"/>
      <c r="G33" s="1163" t="s">
        <v>494</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495</v>
      </c>
      <c r="H34" s="1164"/>
      <c r="I34" s="1164"/>
      <c r="J34" s="1165"/>
      <c r="K34" s="296">
        <v>112333</v>
      </c>
      <c r="L34" s="296">
        <v>1369</v>
      </c>
      <c r="M34" s="297">
        <v>280</v>
      </c>
      <c r="N34" s="298">
        <v>388.9</v>
      </c>
    </row>
    <row r="35" spans="1:16" ht="27" customHeight="1" x14ac:dyDescent="0.15">
      <c r="A35" s="250"/>
      <c r="B35" s="246"/>
      <c r="C35" s="246"/>
      <c r="D35" s="246"/>
      <c r="E35" s="246"/>
      <c r="F35" s="246"/>
      <c r="G35" s="1163" t="s">
        <v>496</v>
      </c>
      <c r="H35" s="1164"/>
      <c r="I35" s="1164"/>
      <c r="J35" s="1165"/>
      <c r="K35" s="296">
        <v>2033494</v>
      </c>
      <c r="L35" s="296">
        <v>24791</v>
      </c>
      <c r="M35" s="297">
        <v>11343</v>
      </c>
      <c r="N35" s="298">
        <v>118.6</v>
      </c>
    </row>
    <row r="36" spans="1:16" ht="27" customHeight="1" x14ac:dyDescent="0.15">
      <c r="A36" s="250"/>
      <c r="B36" s="246"/>
      <c r="C36" s="246"/>
      <c r="D36" s="246"/>
      <c r="E36" s="246"/>
      <c r="F36" s="246"/>
      <c r="G36" s="1163" t="s">
        <v>497</v>
      </c>
      <c r="H36" s="1164"/>
      <c r="I36" s="1164"/>
      <c r="J36" s="1165"/>
      <c r="K36" s="296" t="s">
        <v>480</v>
      </c>
      <c r="L36" s="296" t="s">
        <v>480</v>
      </c>
      <c r="M36" s="297">
        <v>2949</v>
      </c>
      <c r="N36" s="298" t="s">
        <v>480</v>
      </c>
    </row>
    <row r="37" spans="1:16" ht="13.5" customHeight="1" x14ac:dyDescent="0.15">
      <c r="A37" s="250"/>
      <c r="B37" s="246"/>
      <c r="C37" s="246"/>
      <c r="D37" s="246"/>
      <c r="E37" s="246"/>
      <c r="F37" s="246"/>
      <c r="G37" s="1163" t="s">
        <v>498</v>
      </c>
      <c r="H37" s="1164"/>
      <c r="I37" s="1164"/>
      <c r="J37" s="1165"/>
      <c r="K37" s="296">
        <v>42760</v>
      </c>
      <c r="L37" s="296">
        <v>521</v>
      </c>
      <c r="M37" s="297">
        <v>1561</v>
      </c>
      <c r="N37" s="298">
        <v>-66.599999999999994</v>
      </c>
    </row>
    <row r="38" spans="1:16" ht="27" customHeight="1" x14ac:dyDescent="0.15">
      <c r="A38" s="250"/>
      <c r="B38" s="246"/>
      <c r="C38" s="246"/>
      <c r="D38" s="246"/>
      <c r="E38" s="246"/>
      <c r="F38" s="246"/>
      <c r="G38" s="1166" t="s">
        <v>499</v>
      </c>
      <c r="H38" s="1167"/>
      <c r="I38" s="1167"/>
      <c r="J38" s="1168"/>
      <c r="K38" s="299" t="s">
        <v>480</v>
      </c>
      <c r="L38" s="299" t="s">
        <v>480</v>
      </c>
      <c r="M38" s="300">
        <v>2</v>
      </c>
      <c r="N38" s="301" t="s">
        <v>480</v>
      </c>
      <c r="O38" s="295"/>
    </row>
    <row r="39" spans="1:16" x14ac:dyDescent="0.15">
      <c r="A39" s="250"/>
      <c r="B39" s="246"/>
      <c r="C39" s="246"/>
      <c r="D39" s="246"/>
      <c r="E39" s="246"/>
      <c r="F39" s="246"/>
      <c r="G39" s="1166" t="s">
        <v>500</v>
      </c>
      <c r="H39" s="1167"/>
      <c r="I39" s="1167"/>
      <c r="J39" s="1168"/>
      <c r="K39" s="302">
        <v>-48678</v>
      </c>
      <c r="L39" s="302">
        <v>-593</v>
      </c>
      <c r="M39" s="303">
        <v>-3204</v>
      </c>
      <c r="N39" s="304">
        <v>-81.5</v>
      </c>
      <c r="O39" s="295"/>
    </row>
    <row r="40" spans="1:16" ht="27" customHeight="1" x14ac:dyDescent="0.15">
      <c r="A40" s="250"/>
      <c r="B40" s="246"/>
      <c r="C40" s="246"/>
      <c r="D40" s="246"/>
      <c r="E40" s="246"/>
      <c r="F40" s="246"/>
      <c r="G40" s="1163" t="s">
        <v>501</v>
      </c>
      <c r="H40" s="1164"/>
      <c r="I40" s="1164"/>
      <c r="J40" s="1165"/>
      <c r="K40" s="302">
        <v>-4752637</v>
      </c>
      <c r="L40" s="302">
        <v>-57941</v>
      </c>
      <c r="M40" s="303">
        <v>-38849</v>
      </c>
      <c r="N40" s="304">
        <v>49.1</v>
      </c>
      <c r="O40" s="295"/>
    </row>
    <row r="41" spans="1:16" x14ac:dyDescent="0.15">
      <c r="A41" s="250"/>
      <c r="B41" s="246"/>
      <c r="C41" s="246"/>
      <c r="D41" s="246"/>
      <c r="E41" s="246"/>
      <c r="F41" s="246"/>
      <c r="G41" s="1169" t="s">
        <v>280</v>
      </c>
      <c r="H41" s="1170"/>
      <c r="I41" s="1170"/>
      <c r="J41" s="1171"/>
      <c r="K41" s="296">
        <v>1946116</v>
      </c>
      <c r="L41" s="302">
        <v>23726</v>
      </c>
      <c r="M41" s="303">
        <v>16746</v>
      </c>
      <c r="N41" s="304">
        <v>41.7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5396484</v>
      </c>
      <c r="J51" s="322">
        <v>63734</v>
      </c>
      <c r="K51" s="323">
        <v>27.6</v>
      </c>
      <c r="L51" s="324">
        <v>52678</v>
      </c>
      <c r="M51" s="325">
        <v>1.9</v>
      </c>
      <c r="N51" s="326">
        <v>25.7</v>
      </c>
    </row>
    <row r="52" spans="1:14" x14ac:dyDescent="0.15">
      <c r="A52" s="250"/>
      <c r="B52" s="246"/>
      <c r="C52" s="246"/>
      <c r="D52" s="246"/>
      <c r="E52" s="246"/>
      <c r="F52" s="246"/>
      <c r="G52" s="327"/>
      <c r="H52" s="328" t="s">
        <v>512</v>
      </c>
      <c r="I52" s="329">
        <v>1458550</v>
      </c>
      <c r="J52" s="330">
        <v>17226</v>
      </c>
      <c r="K52" s="331">
        <v>-13.5</v>
      </c>
      <c r="L52" s="332">
        <v>30185</v>
      </c>
      <c r="M52" s="333">
        <v>12.2</v>
      </c>
      <c r="N52" s="334">
        <v>-25.7</v>
      </c>
    </row>
    <row r="53" spans="1:14" x14ac:dyDescent="0.15">
      <c r="A53" s="250"/>
      <c r="B53" s="246"/>
      <c r="C53" s="246"/>
      <c r="D53" s="246"/>
      <c r="E53" s="246"/>
      <c r="F53" s="246"/>
      <c r="G53" s="312" t="s">
        <v>513</v>
      </c>
      <c r="H53" s="313"/>
      <c r="I53" s="321">
        <v>4245045</v>
      </c>
      <c r="J53" s="322">
        <v>50253</v>
      </c>
      <c r="K53" s="323">
        <v>-21.2</v>
      </c>
      <c r="L53" s="324">
        <v>69560</v>
      </c>
      <c r="M53" s="325">
        <v>32</v>
      </c>
      <c r="N53" s="326">
        <v>-53.2</v>
      </c>
    </row>
    <row r="54" spans="1:14" x14ac:dyDescent="0.15">
      <c r="A54" s="250"/>
      <c r="B54" s="246"/>
      <c r="C54" s="246"/>
      <c r="D54" s="246"/>
      <c r="E54" s="246"/>
      <c r="F54" s="246"/>
      <c r="G54" s="327"/>
      <c r="H54" s="328" t="s">
        <v>512</v>
      </c>
      <c r="I54" s="329">
        <v>2108697</v>
      </c>
      <c r="J54" s="330">
        <v>24963</v>
      </c>
      <c r="K54" s="331">
        <v>44.9</v>
      </c>
      <c r="L54" s="332">
        <v>35305</v>
      </c>
      <c r="M54" s="333">
        <v>17</v>
      </c>
      <c r="N54" s="334">
        <v>27.9</v>
      </c>
    </row>
    <row r="55" spans="1:14" x14ac:dyDescent="0.15">
      <c r="A55" s="250"/>
      <c r="B55" s="246"/>
      <c r="C55" s="246"/>
      <c r="D55" s="246"/>
      <c r="E55" s="246"/>
      <c r="F55" s="246"/>
      <c r="G55" s="312" t="s">
        <v>514</v>
      </c>
      <c r="H55" s="313"/>
      <c r="I55" s="321">
        <v>5505711</v>
      </c>
      <c r="J55" s="322">
        <v>65730</v>
      </c>
      <c r="K55" s="323">
        <v>30.8</v>
      </c>
      <c r="L55" s="324">
        <v>65988</v>
      </c>
      <c r="M55" s="325">
        <v>-5.0999999999999996</v>
      </c>
      <c r="N55" s="326">
        <v>35.9</v>
      </c>
    </row>
    <row r="56" spans="1:14" x14ac:dyDescent="0.15">
      <c r="A56" s="250"/>
      <c r="B56" s="246"/>
      <c r="C56" s="246"/>
      <c r="D56" s="246"/>
      <c r="E56" s="246"/>
      <c r="F56" s="246"/>
      <c r="G56" s="327"/>
      <c r="H56" s="328" t="s">
        <v>512</v>
      </c>
      <c r="I56" s="329">
        <v>2833059</v>
      </c>
      <c r="J56" s="330">
        <v>33822</v>
      </c>
      <c r="K56" s="331">
        <v>35.5</v>
      </c>
      <c r="L56" s="332">
        <v>36473</v>
      </c>
      <c r="M56" s="333">
        <v>3.3</v>
      </c>
      <c r="N56" s="334">
        <v>32.200000000000003</v>
      </c>
    </row>
    <row r="57" spans="1:14" x14ac:dyDescent="0.15">
      <c r="A57" s="250"/>
      <c r="B57" s="246"/>
      <c r="C57" s="246"/>
      <c r="D57" s="246"/>
      <c r="E57" s="246"/>
      <c r="F57" s="246"/>
      <c r="G57" s="312" t="s">
        <v>515</v>
      </c>
      <c r="H57" s="313"/>
      <c r="I57" s="321">
        <v>5941759</v>
      </c>
      <c r="J57" s="322">
        <v>71747</v>
      </c>
      <c r="K57" s="323">
        <v>9.1999999999999993</v>
      </c>
      <c r="L57" s="324">
        <v>77507</v>
      </c>
      <c r="M57" s="325">
        <v>17.5</v>
      </c>
      <c r="N57" s="326">
        <v>-8.3000000000000007</v>
      </c>
    </row>
    <row r="58" spans="1:14" x14ac:dyDescent="0.15">
      <c r="A58" s="250"/>
      <c r="B58" s="246"/>
      <c r="C58" s="246"/>
      <c r="D58" s="246"/>
      <c r="E58" s="246"/>
      <c r="F58" s="246"/>
      <c r="G58" s="327"/>
      <c r="H58" s="328" t="s">
        <v>512</v>
      </c>
      <c r="I58" s="329">
        <v>3592810</v>
      </c>
      <c r="J58" s="330">
        <v>43383</v>
      </c>
      <c r="K58" s="331">
        <v>28.3</v>
      </c>
      <c r="L58" s="332">
        <v>42788</v>
      </c>
      <c r="M58" s="333">
        <v>17.3</v>
      </c>
      <c r="N58" s="334">
        <v>11</v>
      </c>
    </row>
    <row r="59" spans="1:14" x14ac:dyDescent="0.15">
      <c r="A59" s="250"/>
      <c r="B59" s="246"/>
      <c r="C59" s="246"/>
      <c r="D59" s="246"/>
      <c r="E59" s="246"/>
      <c r="F59" s="246"/>
      <c r="G59" s="312" t="s">
        <v>516</v>
      </c>
      <c r="H59" s="313"/>
      <c r="I59" s="321">
        <v>7032094</v>
      </c>
      <c r="J59" s="322">
        <v>85730</v>
      </c>
      <c r="K59" s="323">
        <v>19.5</v>
      </c>
      <c r="L59" s="324">
        <v>86564</v>
      </c>
      <c r="M59" s="325">
        <v>11.7</v>
      </c>
      <c r="N59" s="326">
        <v>7.8</v>
      </c>
    </row>
    <row r="60" spans="1:14" x14ac:dyDescent="0.15">
      <c r="A60" s="250"/>
      <c r="B60" s="246"/>
      <c r="C60" s="246"/>
      <c r="D60" s="246"/>
      <c r="E60" s="246"/>
      <c r="F60" s="246"/>
      <c r="G60" s="327"/>
      <c r="H60" s="328" t="s">
        <v>512</v>
      </c>
      <c r="I60" s="335">
        <v>3669400</v>
      </c>
      <c r="J60" s="330">
        <v>44735</v>
      </c>
      <c r="K60" s="331">
        <v>3.1</v>
      </c>
      <c r="L60" s="332">
        <v>44869</v>
      </c>
      <c r="M60" s="333">
        <v>4.9000000000000004</v>
      </c>
      <c r="N60" s="334">
        <v>-1.8</v>
      </c>
    </row>
    <row r="61" spans="1:14" x14ac:dyDescent="0.15">
      <c r="A61" s="250"/>
      <c r="B61" s="246"/>
      <c r="C61" s="246"/>
      <c r="D61" s="246"/>
      <c r="E61" s="246"/>
      <c r="F61" s="246"/>
      <c r="G61" s="312" t="s">
        <v>517</v>
      </c>
      <c r="H61" s="336"/>
      <c r="I61" s="337">
        <v>5624219</v>
      </c>
      <c r="J61" s="338">
        <v>67439</v>
      </c>
      <c r="K61" s="339">
        <v>13.2</v>
      </c>
      <c r="L61" s="340">
        <v>70459</v>
      </c>
      <c r="M61" s="341">
        <v>11.6</v>
      </c>
      <c r="N61" s="326">
        <v>1.6</v>
      </c>
    </row>
    <row r="62" spans="1:14" x14ac:dyDescent="0.15">
      <c r="A62" s="250"/>
      <c r="B62" s="246"/>
      <c r="C62" s="246"/>
      <c r="D62" s="246"/>
      <c r="E62" s="246"/>
      <c r="F62" s="246"/>
      <c r="G62" s="327"/>
      <c r="H62" s="328" t="s">
        <v>512</v>
      </c>
      <c r="I62" s="329">
        <v>2732503</v>
      </c>
      <c r="J62" s="330">
        <v>32826</v>
      </c>
      <c r="K62" s="331">
        <v>19.7</v>
      </c>
      <c r="L62" s="332">
        <v>37924</v>
      </c>
      <c r="M62" s="333">
        <v>10.9</v>
      </c>
      <c r="N62" s="334">
        <v>8.8000000000000007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18.55</v>
      </c>
      <c r="G47" s="12">
        <v>18.41</v>
      </c>
      <c r="H47" s="12">
        <v>18.489999999999998</v>
      </c>
      <c r="I47" s="12">
        <v>24.19</v>
      </c>
      <c r="J47" s="13">
        <v>22.13</v>
      </c>
    </row>
    <row r="48" spans="2:10" ht="57.75" customHeight="1" x14ac:dyDescent="0.15">
      <c r="B48" s="14"/>
      <c r="C48" s="1174" t="s">
        <v>4</v>
      </c>
      <c r="D48" s="1174"/>
      <c r="E48" s="1175"/>
      <c r="F48" s="15">
        <v>4.75</v>
      </c>
      <c r="G48" s="16">
        <v>1.1499999999999999</v>
      </c>
      <c r="H48" s="16">
        <v>6.26</v>
      </c>
      <c r="I48" s="16">
        <v>4.2699999999999996</v>
      </c>
      <c r="J48" s="17">
        <v>5.16</v>
      </c>
    </row>
    <row r="49" spans="2:10" ht="57.75" customHeight="1" thickBot="1" x14ac:dyDescent="0.2">
      <c r="B49" s="18"/>
      <c r="C49" s="1176" t="s">
        <v>5</v>
      </c>
      <c r="D49" s="1176"/>
      <c r="E49" s="1177"/>
      <c r="F49" s="19" t="s">
        <v>524</v>
      </c>
      <c r="G49" s="20" t="s">
        <v>525</v>
      </c>
      <c r="H49" s="20">
        <v>1.9</v>
      </c>
      <c r="I49" s="20">
        <v>0.86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2018-10-29T01:01:58Z</cp:lastPrinted>
  <dcterms:created xsi:type="dcterms:W3CDTF">2018-01-24T03:41:22Z</dcterms:created>
  <dcterms:modified xsi:type="dcterms:W3CDTF">2018-11-06T10:08:03Z</dcterms:modified>
  <cp:category/>
</cp:coreProperties>
</file>