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<sst xmlns="http://schemas.openxmlformats.org/spreadsheetml/2006/main" count="1151" uniqueCount="605">
  <si>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</si>
  <si>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</si>
  <si>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</si>
  <si>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</si>
  <si>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</si>
  <si>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</si>
  <si>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</si>
  <si>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</si>
  <si>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</si>
  <si>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</si>
  <si>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</si>
  <si>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</si>
  <si>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</si>
  <si>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</si>
  <si>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</si>
  <si>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</si>
  <si>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</si>
  <si>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</si>
  <si>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</si>
  <si>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</si>
  <si>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</si>
  <si>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</si>
  <si>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</si>
  <si>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</si>
  <si>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</si>
  <si>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</si>
  <si>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</si>
  <si>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</si>
  <si>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</si>
  <si>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</si>
  <si>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</si>
  <si>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</si>
  <si>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</si>
  <si>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</si>
  <si>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</si>
  <si>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</si>
  <si>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</si>
  <si>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</si>
  <si>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</si>
  <si>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</si>
  <si>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</si>
  <si>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</si>
  <si>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</si>
  <si>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</si>
  <si>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</si>
  <si>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</si>
  <si>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</si>
  <si>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</si>
  <si>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</si>
  <si>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</si>
  <si>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</si>
  <si>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</si>
  <si>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</si>
  <si>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</si>
  <si>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</si>
  <si>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</si>
  <si>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</si>
  <si>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</si>
  <si>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</si>
  <si>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</si>
  <si>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</si>
  <si>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</si>
  <si>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</si>
  <si>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</si>
  <si>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</si>
  <si>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</si>
  <si>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</si>
  <si>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</si>
  <si>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</si>
  <si>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</si>
  <si>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</si>
  <si>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</si>
  <si>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</si>
  <si>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</si>
  <si>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</si>
  <si>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</si>
  <si>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</si>
  <si>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</si>
  <si>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</si>
  <si>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</si>
  <si>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</si>
  <si>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</si>
  <si>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</si>
  <si>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</si>
  <si>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</si>
  <si>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</si>
  <si>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</si>
  <si>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</si>
  <si>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</si>
  <si>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</si>
  <si>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</si>
  <si>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</si>
  <si>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</si>
  <si>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</si>
  <si>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</si>
  <si>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</si>
  <si>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</si>
  <si>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</si>
  <si>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大衡村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</si>
  <si>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</si>
  <si>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</si>
  <si>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</si>
  <si>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</si>
  <si>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</si>
  <si>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</si>
  <si>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</si>
  <si>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</si>
  <si>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</si>
  <si>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</si>
  <si>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</si>
  <si>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</si>
  <si>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</si>
  <si>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</si>
  <si>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</si>
  <si>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</si>
  <si>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</si>
  <si>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</si>
  <si>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</si>
  <si>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</si>
  <si>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</si>
  <si>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</si>
  <si>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</si>
  <si>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</si>
  <si>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</si>
  <si>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</si>
  <si>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</si>
  <si>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</si>
  <si>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</si>
  <si>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</si>
  <si>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</si>
  <si>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</si>
  <si>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</si>
  <si>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</si>
  <si>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</si>
  <si>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</si>
  <si>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</si>
  <si>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</si>
  <si>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</si>
  <si>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</si>
  <si>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</si>
  <si>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</si>
  <si>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</si>
  <si>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</si>
  <si>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</si>
  <si>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</si>
  <si>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</si>
  <si>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</si>
  <si>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</si>
  <si>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</si>
  <si>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</si>
  <si>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</si>
  <si>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</si>
  <si>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</si>
  <si>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</si>
  <si>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</si>
  <si>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</si>
  <si>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</si>
  <si>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</si>
  <si>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</si>
  <si>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</si>
  <si>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</si>
  <si>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</si>
  <si>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</si>
  <si>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</si>
  <si>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</si>
  <si>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</si>
  <si>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</si>
  <si>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</si>
  <si>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</si>
  <si>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</si>
  <si>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</si>
  <si>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</si>
  <si>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</si>
  <si>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</si>
  <si>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</si>
  <si>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</si>
  <si>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</si>
  <si>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</si>
  <si>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</si>
  <si>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</si>
  <si>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</si>
  <si>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</si>
  <si>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</si>
  <si>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</si>
  <si>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</si>
  <si>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</si>
  <si>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</si>
  <si>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</si>
  <si>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</si>
  <si>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</si>
  <si>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</si>
  <si>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</si>
  <si>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</si>
  <si>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</si>
  <si>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</si>
  <si>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</si>
  <si>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</si>
  <si>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</si>
  <si>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</si>
  <si>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</si>
  <si>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</si>
  <si>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</si>
  <si>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</si>
  <si>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</si>
  <si>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</si>
  <si>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</si>
  <si>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</si>
  <si>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</si>
  <si>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</si>
  <si>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</si>
  <si>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</si>
  <si>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</si>
  <si>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</si>
  <si>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</si>
  <si>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</si>
  <si>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</si>
  <si>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</si>
  <si>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宮城県大衡村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</si>
  <si>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</si>
  <si>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</si>
  <si>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</si>
  <si>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</si>
  <si>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</si>
  <si>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</si>
  <si>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</si>
  <si>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</si>
  <si>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</si>
  <si>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</si>
  <si>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</si>
  <si>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</si>
  <si>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</si>
  <si>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</si>
  <si>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</si>
  <si>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</si>
  <si>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</si>
  <si>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</si>
  <si>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</si>
  <si>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</si>
  <si>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</si>
  <si>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</si>
  <si>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</si>
  <si>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</si>
  <si>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</si>
  <si>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</si>
  <si>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</si>
  <si>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</si>
  <si>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</si>
  <si>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</si>
  <si>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</si>
  <si>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</si>
  <si>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</si>
  <si>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</si>
  <si>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</si>
  <si>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</si>
  <si>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</si>
  <si>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</si>
  <si>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</si>
  <si>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</si>
  <si>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</si>
  <si>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</si>
  <si>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</si>
  <si>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</si>
  <si>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</si>
  <si>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</si>
  <si>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</si>
  <si>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</si>
  <si>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</si>
  <si>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</si>
  <si>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</si>
  <si>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</si>
  <si>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</si>
  <si>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</si>
  <si>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</si>
  <si>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</si>
  <si>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</si>
  <si>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</si>
  <si>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</si>
  <si>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</si>
  <si>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</si>
  <si>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</si>
  <si>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</si>
  <si>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</si>
  <si>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</si>
  <si>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</si>
  <si>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</si>
  <si>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</si>
  <si>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</si>
  <si>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</si>
  <si>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</si>
  <si>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</si>
  <si>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</si>
  <si>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</si>
  <si>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</si>
  <si>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</si>
  <si>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</si>
  <si>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</si>
  <si>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</si>
  <si>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</si>
  <si>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</si>
  <si>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</si>
  <si>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</si>
  <si>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</si>
  <si>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</si>
  <si>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</si>
  <si>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</si>
  <si>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</si>
  <si>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</si>
  <si>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</si>
  <si>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</si>
  <si>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</si>
  <si>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</si>
  <si>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</si>
  <si>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</si>
  <si>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</si>
  <si>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</si>
  <si>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</si>
  <si>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</si>
  <si>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</si>
  <si>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</si>
  <si>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</si>
  <si>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</si>
  <si>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</si>
  <si>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</si>
  <si>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</si>
  <si>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</si>
  <si>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</si>
  <si>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</si>
  <si>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</si>
  <si>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</si>
  <si>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</si>
  <si>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</si>
  <si>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</si>
  <si>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</si>
  <si>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</si>
  <si>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</si>
  <si>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</si>
  <si>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</si>
  <si>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</si>
  <si>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</si>
  <si>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</si>
  <si>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</si>
  <si>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</si>
  <si>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</si>
  <si>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</si>
  <si>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</si>
  <si>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</si>
  <si>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</si>
  <si>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</si>
  <si>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</si>
  <si>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</si>
  <si>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</si>
  <si>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</si>
  <si>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</si>
  <si>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</si>
  <si>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</si>
  <si>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</si>
  <si>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</si>
  <si>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</si>
  <si>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</si>
  <si>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</si>
  <si>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</si>
  <si>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</si>
  <si>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</si>
  <si>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</si>
  <si>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</si>
  <si>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</si>
  <si>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</si>
  <si>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</si>
  <si>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</si>
  <si>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</si>
  <si>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</si>
  <si>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宮城県大衡村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</si>
  <si>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</si>
  <si>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</si>
  <si>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</si>
  <si>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</si>
  <si>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</si>
  <si>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</si>
  <si>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</si>
  <si>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</si>
  <si>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</si>
  <si>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</si>
  <si>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</si>
  <si>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</si>
  <si>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</si>
  <si>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</si>
  <si>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</si>
  <si>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</si>
  <si>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</si>
  <si>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</si>
  <si>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</si>
  <si>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</si>
  <si>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</si>
  <si>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</si>
  <si>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</si>
  <si>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</si>
  <si>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</si>
  <si>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</si>
  <si>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</si>
  <si>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</si>
  <si>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</si>
  <si>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</si>
  <si>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</si>
  <si>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</si>
  <si>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</si>
  <si>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</si>
  <si>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</si>
  <si>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</si>
  <si>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</si>
  <si>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</si>
  <si>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</si>
  <si>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</si>
  <si>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</si>
  <si>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</si>
  <si>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</si>
  <si>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</si>
  <si>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</si>
  <si>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</si>
  <si>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</si>
  <si>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</si>
  <si>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</si>
  <si>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</si>
  <si>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</si>
  <si>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</si>
  <si>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</si>
  <si>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</si>
  <si>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</si>
  <si>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</si>
  <si>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</si>
  <si>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</si>
  <si>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</si>
  <si>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</si>
  <si>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</si>
  <si>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</si>
  <si>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</si>
  <si>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</si>
  <si>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</si>
  <si>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</si>
  <si>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</si>
  <si>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</si>
  <si>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</si>
  <si>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</si>
  <si>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</si>
  <si>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</si>
  <si>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</si>
  <si>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</si>
  <si>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</si>
  <si>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</si>
  <si>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</si>
  <si>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</si>
  <si>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</si>
  <si>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</si>
  <si>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</si>
  <si>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</si>
  <si>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</si>
  <si>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</si>
  <si>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</si>
  <si>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</si>
  <si>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</si>
  <si>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</si>
  <si>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</si>
  <si>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</si>
  <si>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</si>
  <si>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</si>
  <si>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</si>
  <si>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</si>
  <si>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</si>
  <si>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</si>
  <si>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</si>
  <si>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</si>
  <si>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</si>
  <si>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</si>
  <si>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</si>
  <si>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</si>
  <si>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</si>
  <si>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</si>
  <si>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</si>
  <si>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</si>
  <si>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</si>
  <si>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</si>
  <si>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</si>
  <si>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</si>
  <si>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</si>
  <si>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</si>
  <si>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</si>
  <si>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</si>
  <si>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</si>
  <si>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</si>
  <si>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</si>
  <si>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</si>
  <si>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</si>
  <si>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</si>
  <si>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</si>
  <si>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</si>
  <si>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</si>
  <si>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</si>
  <si>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</si>
  <si>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</si>
  <si>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</si>
  <si>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</si>
  <si>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</si>
  <si>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</si>
  <si>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</si>
  <si>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</si>
  <si>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</si>
  <si>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</si>
  <si>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</si>
  <si>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</si>
  <si>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</si>
  <si>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</si>
  <si>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</si>
  <si>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</si>
  <si>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</si>
  <si>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</si>
  <si>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</si>
  <si>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</si>
  <si>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</si>
  <si>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</si>
  <si>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</si>
  <si>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</si>
  <si>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</si>
  <si>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</si>
  <si>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</si>
  <si>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</si>
  <si>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</si>
  <si>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</si>
  <si>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</si>
  <si>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</si>
  <si>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</si>
  <si>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</si>
  <si>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</si>
  <si>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</si>
  <si>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</si>
  <si>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</si>
  <si>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</si>
  <si>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</si>
  <si>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</si>
  <si>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</si>
  <si>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</si>
  <si>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</si>
  <si>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</si>
  <si>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</si>
  <si>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</si>
  <si>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</si>
  <si>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</si>
  <si>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</si>
  <si>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</si>
  <si>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</si>
  <si>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</si>
  <si>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</si>
  <si>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</si>
  <si>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</si>
  <si>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</si>
  <si>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</si>
  <si>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</si>
  <si>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</si>
  <si>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</si>
  <si>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6.36</t>
  </si>
  <si>
    <t>▲ 9.96</t>
  </si>
  <si>
    <t>▲ 5.10</t>
  </si>
  <si>
    <t>水道事業会計</t>
  </si>
  <si>
    <t>一般会計</t>
  </si>
  <si>
    <t>介護保険事業勘定特別会計</t>
  </si>
  <si>
    <t>国民健康保険事業勘定特別会計</t>
  </si>
  <si>
    <t>下水道事業特別会計</t>
  </si>
  <si>
    <t>戸別合併処理浄化槽特別会計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</si>
  <si>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</si>
  <si>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</si>
  <si>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</si>
  <si>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</si>
  <si>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</si>
  <si>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</si>
  <si>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</si>
  <si>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</si>
  <si>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</si>
  <si>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黒川地域行政事務組合（一般会計）</t>
    <rPh sb="0" eb="4">
      <t>クロカワチイキ</t>
    </rPh>
    <rPh sb="4" eb="6">
      <t>ギョウセイ</t>
    </rPh>
    <rPh sb="6" eb="10">
      <t>ジムクミアイ</t>
    </rPh>
    <rPh sb="11" eb="15">
      <t>イッパンカイケイ</t>
    </rPh>
    <phoneticPr fontId="2"/>
  </si>
  <si>
    <t>黒川地域行政事務組合（介護事業会計）</t>
    <rPh sb="0" eb="4">
      <t>クロカワチイキ</t>
    </rPh>
    <rPh sb="4" eb="6">
      <t>ギョウセイ</t>
    </rPh>
    <rPh sb="6" eb="10">
      <t>ジムクミアイ</t>
    </rPh>
    <rPh sb="11" eb="13">
      <t>カイゴ</t>
    </rPh>
    <rPh sb="13" eb="15">
      <t>ジギョウ</t>
    </rPh>
    <rPh sb="15" eb="17">
      <t>カイケイ</t>
    </rPh>
    <phoneticPr fontId="2"/>
  </si>
  <si>
    <t>黒川地域行政事務組合（病院事業会計）</t>
    <rPh sb="0" eb="4">
      <t>クロカワチイキ</t>
    </rPh>
    <rPh sb="4" eb="10">
      <t>ギョウセイジムクミアイ</t>
    </rPh>
    <rPh sb="11" eb="15">
      <t>ビョウインジギョウ</t>
    </rPh>
    <rPh sb="15" eb="17">
      <t>カイケイ</t>
    </rPh>
    <phoneticPr fontId="2"/>
  </si>
  <si>
    <t>吉田川流域溜池大和町外3市3ヶ町村組合</t>
    <rPh sb="0" eb="3">
      <t>ヨシダガワ</t>
    </rPh>
    <rPh sb="3" eb="5">
      <t>リュウイキ</t>
    </rPh>
    <rPh sb="5" eb="7">
      <t>タメイケ</t>
    </rPh>
    <rPh sb="7" eb="10">
      <t>タイワチョウ</t>
    </rPh>
    <rPh sb="10" eb="11">
      <t>ホカ</t>
    </rPh>
    <rPh sb="12" eb="13">
      <t>シ</t>
    </rPh>
    <rPh sb="15" eb="17">
      <t>チョウソン</t>
    </rPh>
    <rPh sb="17" eb="19">
      <t>クミアイ</t>
    </rPh>
    <phoneticPr fontId="2"/>
  </si>
  <si>
    <t>大衡村外1町牛野ダム管理組合</t>
    <rPh sb="0" eb="3">
      <t>オオヒラムラ</t>
    </rPh>
    <rPh sb="3" eb="4">
      <t>ホカ</t>
    </rPh>
    <rPh sb="5" eb="6">
      <t>マチ</t>
    </rPh>
    <rPh sb="6" eb="8">
      <t>ウシノ</t>
    </rPh>
    <rPh sb="10" eb="14">
      <t>カンリクミアイ</t>
    </rPh>
    <phoneticPr fontId="2"/>
  </si>
  <si>
    <t>色麻町外1市1ヶ村花川ダム管理組合</t>
    <rPh sb="0" eb="3">
      <t>シカマチョウ</t>
    </rPh>
    <rPh sb="3" eb="4">
      <t>ホカ</t>
    </rPh>
    <rPh sb="5" eb="6">
      <t>シ</t>
    </rPh>
    <rPh sb="8" eb="9">
      <t>ムラ</t>
    </rPh>
    <rPh sb="9" eb="11">
      <t>ハナカワ</t>
    </rPh>
    <rPh sb="13" eb="17">
      <t>カンリクミアイ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</si>
  <si>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</si>
  <si>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</si>
  <si>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</si>
  <si>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4">
      <t>コウイキレンゴウ</t>
    </rPh>
    <phoneticPr fontId="2"/>
  </si>
  <si>
    <t>㈱万葉まちづくりセンター</t>
    <rPh sb="1" eb="3">
      <t>マンヨウ</t>
    </rPh>
    <phoneticPr fontId="2"/>
  </si>
  <si>
    <t>大衡村特定防衛施設周辺整備調整交付金事業基金</t>
    <rPh sb="0" eb="3">
      <t>オオヒラムラ</t>
    </rPh>
    <rPh sb="3" eb="18">
      <t>トクテイボウエイシセツシュウヘンセイビチョウセイコウフキン</t>
    </rPh>
    <rPh sb="18" eb="20">
      <t>ジギョウ</t>
    </rPh>
    <rPh sb="20" eb="22">
      <t>キキン</t>
    </rPh>
    <phoneticPr fontId="5"/>
  </si>
  <si>
    <t>大衡村公共施設整備基金</t>
    <rPh sb="0" eb="3">
      <t>オオヒラムラ</t>
    </rPh>
    <rPh sb="3" eb="7">
      <t>コウキョウシセツ</t>
    </rPh>
    <rPh sb="7" eb="9">
      <t>セイビ</t>
    </rPh>
    <rPh sb="9" eb="11">
      <t>キキン</t>
    </rPh>
    <phoneticPr fontId="5"/>
  </si>
  <si>
    <t>大衡村長寿社会対策基金</t>
    <rPh sb="0" eb="3">
      <t>オオヒラムラ</t>
    </rPh>
    <rPh sb="3" eb="7">
      <t>チョウジュシャカイ</t>
    </rPh>
    <rPh sb="7" eb="9">
      <t>タイサク</t>
    </rPh>
    <rPh sb="9" eb="11">
      <t>キキン</t>
    </rPh>
    <phoneticPr fontId="5"/>
  </si>
  <si>
    <t>大衡村新型コロナウイルス感染症対策基金</t>
    <rPh sb="0" eb="3">
      <t>オオヒラムラ</t>
    </rPh>
    <rPh sb="3" eb="5">
      <t>シンガタ</t>
    </rPh>
    <rPh sb="12" eb="15">
      <t>カンセンショウ</t>
    </rPh>
    <rPh sb="15" eb="17">
      <t>タイサク</t>
    </rPh>
    <rPh sb="17" eb="19">
      <t>キキン</t>
    </rPh>
    <phoneticPr fontId="5"/>
  </si>
  <si>
    <t>大衡村企業立地促進基金</t>
    <rPh sb="0" eb="3">
      <t>オオヒラムラ</t>
    </rPh>
    <rPh sb="3" eb="7">
      <t>キギョウリッチ</t>
    </rPh>
    <rPh sb="7" eb="9">
      <t>ソクシン</t>
    </rPh>
    <rPh sb="9" eb="11">
      <t>キキン</t>
    </rPh>
    <phoneticPr fontId="5"/>
  </si>
  <si>
    <t>－</t>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</si>
  <si>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</si>
  <si>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</si>
  <si>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</si>
  <si>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</si>
  <si>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新規発行を抑制してきたことによる将来負担額の減少や充当可能財源の増加により前年度よりも低下しているほか、有形固定資産減価償却率は類似団体内平均値を下回っている。今後も、企業誘致や定住促進施策の実施による歳入の確保と、公共施設個別施設計画に基づく計画的な施設更新による経費削減を目指しながら、更なる起債発行額の抑制と充当可能財源の確保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</si>
  <si>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</si>
  <si>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</si>
  <si>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</si>
  <si>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</si>
  <si>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</si>
  <si>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</si>
  <si>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ったが、近年は減少傾向が続いており、令和元年度から３年連続で類似団体内平均値を下回っている。今後も引き続き起債発行額の抑制を図り、元利償還金及び準元利償還金の減少に努める。また、将来負担比率はマイナス水準を保っているため、今後も計画的な各種事業の実施による起債発行を行うとともに、充当可能財源の確保にも力を入れていきたい。</t>
    <rPh sb="124" eb="126">
      <t>スイジュン</t>
    </rPh>
    <rPh sb="127" eb="128">
      <t>タモ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</si>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</sst>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8360-4B0D-ABFC-918D06F2F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132662</c:v>
                </c:pt>
                <c:pt idx="1">
                  <c:v>188678</c:v>
                </c:pt>
                <c:pt idx="2">
                  <c:v>89376</c:v>
                </c:pt>
                <c:pt idx="3">
                  <c:v>122824</c:v>
                </c:pt>
                <c:pt idx="4">
                  <c:v>139222</c:v>
                </c:pt>
              </c:numCache>
            </c:numRef>
          </c:val>
          <c:smooth val="0"/>
          <c:extLst>
            <c:ext xmlns:c16="http://schemas.microsoft.com/office/drawing/2014/chart" uri="{C3380CC4-5D6E-409C-BE32-E72D297353CC}">
              <c16:uniqueId val="{00000001-8360-4B0D-ABFC-918D06F2F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6.58</c:v>
                </c:pt>
                <c:pt idx="1">
                  <c:v>4.54</c:v>
                </c:pt>
                <c:pt idx="2">
                  <c:v>3.62</c:v>
                </c:pt>
                <c:pt idx="3">
                  <c:v>4.1100000000000003</c:v>
                </c:pt>
                <c:pt idx="4">
                  <c:v>2.93</c:v>
                </c:pt>
              </c:numCache>
            </c:numRef>
          </c:val>
          <c:extLst>
            <c:ext xmlns:c16="http://schemas.microsoft.com/office/drawing/2014/chart" uri="{C3380CC4-5D6E-409C-BE32-E72D297353CC}">
              <c16:uniqueId val="{00000000-5E46-4B21-A0CD-1205DE063B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50.61</c:v>
                </c:pt>
                <c:pt idx="1">
                  <c:v>49.73</c:v>
                </c:pt>
                <c:pt idx="2">
                  <c:v>42.88</c:v>
                </c:pt>
                <c:pt idx="3">
                  <c:v>37.11</c:v>
                </c:pt>
                <c:pt idx="4">
                  <c:v>50.04</c:v>
                </c:pt>
              </c:numCache>
            </c:numRef>
          </c:val>
          <c:extLst>
            <c:ext xmlns:c16="http://schemas.microsoft.com/office/drawing/2014/chart" uri="{C3380CC4-5D6E-409C-BE32-E72D297353CC}">
              <c16:uniqueId val="{00000001-5E46-4B21-A0CD-1205DE063B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3.11</c:v>
                </c:pt>
                <c:pt idx="1">
                  <c:v>-6.36</c:v>
                </c:pt>
                <c:pt idx="2">
                  <c:v>-9.9600000000000009</c:v>
                </c:pt>
                <c:pt idx="3">
                  <c:v>-5.0999999999999996</c:v>
                </c:pt>
                <c:pt idx="4">
                  <c:v>13.35</c:v>
                </c:pt>
              </c:numCache>
            </c:numRef>
          </c:val>
          <c:smooth val="0"/>
          <c:extLst>
            <c:ext xmlns:c16="http://schemas.microsoft.com/office/drawing/2014/chart" uri="{C3380CC4-5D6E-409C-BE32-E72D297353CC}">
              <c16:uniqueId val="{00000002-5E46-4B21-A0CD-1205DE063B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34-491C-B5A6-4F883736A0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34-491C-B5A6-4F883736A0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34-491C-B5A6-4F883736A0C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0.03</c:v>
                </c:pt>
                <c:pt idx="4">
                  <c:v>#N/A</c:v>
                </c:pt>
                <c:pt idx="5">
                  <c:v>0.02</c:v>
                </c:pt>
                <c:pt idx="6">
                  <c:v>#N/A</c:v>
                </c:pt>
                <c:pt idx="7">
                  <c:v>0.04</c:v>
                </c:pt>
                <c:pt idx="8">
                  <c:v>#N/A</c:v>
                </c:pt>
                <c:pt idx="9">
                  <c:v>0.01</c:v>
                </c:pt>
              </c:numCache>
            </c:numRef>
          </c:val>
          <c:extLst>
            <c:ext xmlns:c16="http://schemas.microsoft.com/office/drawing/2014/chart" uri="{C3380CC4-5D6E-409C-BE32-E72D297353CC}">
              <c16:uniqueId val="{00000003-9F34-491C-B5A6-4F883736A0CE}"/>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0.08</c:v>
                </c:pt>
                <c:pt idx="6">
                  <c:v>#N/A</c:v>
                </c:pt>
                <c:pt idx="7">
                  <c:v>0.08</c:v>
                </c:pt>
                <c:pt idx="8">
                  <c:v>#N/A</c:v>
                </c:pt>
                <c:pt idx="9">
                  <c:v>0.08</c:v>
                </c:pt>
              </c:numCache>
            </c:numRef>
          </c:val>
          <c:extLst>
            <c:ext xmlns:c16="http://schemas.microsoft.com/office/drawing/2014/chart" uri="{C3380CC4-5D6E-409C-BE32-E72D297353CC}">
              <c16:uniqueId val="{00000004-9F34-491C-B5A6-4F883736A0C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0.15</c:v>
                </c:pt>
                <c:pt idx="4">
                  <c:v>#N/A</c:v>
                </c:pt>
                <c:pt idx="5">
                  <c:v>1.1100000000000001</c:v>
                </c:pt>
                <c:pt idx="6">
                  <c:v>#N/A</c:v>
                </c:pt>
                <c:pt idx="7">
                  <c:v>0.34</c:v>
                </c:pt>
                <c:pt idx="8">
                  <c:v>#N/A</c:v>
                </c:pt>
                <c:pt idx="9">
                  <c:v>0.16</c:v>
                </c:pt>
              </c:numCache>
            </c:numRef>
          </c:val>
          <c:extLst>
            <c:ext xmlns:c16="http://schemas.microsoft.com/office/drawing/2014/chart" uri="{C3380CC4-5D6E-409C-BE32-E72D297353CC}">
              <c16:uniqueId val="{00000005-9F34-491C-B5A6-4F883736A0CE}"/>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1.94</c:v>
                </c:pt>
                <c:pt idx="2">
                  <c:v>#N/A</c:v>
                </c:pt>
                <c:pt idx="3">
                  <c:v>0.81</c:v>
                </c:pt>
                <c:pt idx="4">
                  <c:v>#N/A</c:v>
                </c:pt>
                <c:pt idx="5">
                  <c:v>1.1100000000000001</c:v>
                </c:pt>
                <c:pt idx="6">
                  <c:v>#N/A</c:v>
                </c:pt>
                <c:pt idx="7">
                  <c:v>0.71</c:v>
                </c:pt>
                <c:pt idx="8">
                  <c:v>#N/A</c:v>
                </c:pt>
                <c:pt idx="9">
                  <c:v>0.63</c:v>
                </c:pt>
              </c:numCache>
            </c:numRef>
          </c:val>
          <c:extLst>
            <c:ext xmlns:c16="http://schemas.microsoft.com/office/drawing/2014/chart" uri="{C3380CC4-5D6E-409C-BE32-E72D297353CC}">
              <c16:uniqueId val="{00000006-9F34-491C-B5A6-4F883736A0CE}"/>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0.82</c:v>
                </c:pt>
                <c:pt idx="2">
                  <c:v>#N/A</c:v>
                </c:pt>
                <c:pt idx="3">
                  <c:v>0.66</c:v>
                </c:pt>
                <c:pt idx="4">
                  <c:v>#N/A</c:v>
                </c:pt>
                <c:pt idx="5">
                  <c:v>0.57999999999999996</c:v>
                </c:pt>
                <c:pt idx="6">
                  <c:v>#N/A</c:v>
                </c:pt>
                <c:pt idx="7">
                  <c:v>0.83</c:v>
                </c:pt>
                <c:pt idx="8">
                  <c:v>#N/A</c:v>
                </c:pt>
                <c:pt idx="9">
                  <c:v>1.74</c:v>
                </c:pt>
              </c:numCache>
            </c:numRef>
          </c:val>
          <c:extLst>
            <c:ext xmlns:c16="http://schemas.microsoft.com/office/drawing/2014/chart" uri="{C3380CC4-5D6E-409C-BE32-E72D297353CC}">
              <c16:uniqueId val="{00000007-9F34-491C-B5A6-4F883736A0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6.57</c:v>
                </c:pt>
                <c:pt idx="2">
                  <c:v>#N/A</c:v>
                </c:pt>
                <c:pt idx="3">
                  <c:v>4.54</c:v>
                </c:pt>
                <c:pt idx="4">
                  <c:v>#N/A</c:v>
                </c:pt>
                <c:pt idx="5">
                  <c:v>3.61</c:v>
                </c:pt>
                <c:pt idx="6">
                  <c:v>#N/A</c:v>
                </c:pt>
                <c:pt idx="7">
                  <c:v>4.1100000000000003</c:v>
                </c:pt>
                <c:pt idx="8">
                  <c:v>#N/A</c:v>
                </c:pt>
                <c:pt idx="9">
                  <c:v>2.92</c:v>
                </c:pt>
              </c:numCache>
            </c:numRef>
          </c:val>
          <c:extLst>
            <c:ext xmlns:c16="http://schemas.microsoft.com/office/drawing/2014/chart" uri="{C3380CC4-5D6E-409C-BE32-E72D297353CC}">
              <c16:uniqueId val="{00000008-9F34-491C-B5A6-4F883736A0C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18.489999999999998</c:v>
                </c:pt>
                <c:pt idx="2">
                  <c:v>#N/A</c:v>
                </c:pt>
                <c:pt idx="3">
                  <c:v>19.170000000000002</c:v>
                </c:pt>
                <c:pt idx="4">
                  <c:v>#N/A</c:v>
                </c:pt>
                <c:pt idx="5">
                  <c:v>19.47</c:v>
                </c:pt>
                <c:pt idx="6">
                  <c:v>#N/A</c:v>
                </c:pt>
                <c:pt idx="7">
                  <c:v>19.670000000000002</c:v>
                </c:pt>
                <c:pt idx="8">
                  <c:v>#N/A</c:v>
                </c:pt>
                <c:pt idx="9">
                  <c:v>18.5</c:v>
                </c:pt>
              </c:numCache>
            </c:numRef>
          </c:val>
          <c:extLst>
            <c:ext xmlns:c16="http://schemas.microsoft.com/office/drawing/2014/chart" uri="{C3380CC4-5D6E-409C-BE32-E72D297353CC}">
              <c16:uniqueId val="{00000009-9F34-491C-B5A6-4F883736A0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353</c:v>
                </c:pt>
                <c:pt idx="5">
                  <c:v>369</c:v>
                </c:pt>
                <c:pt idx="8">
                  <c:v>368</c:v>
                </c:pt>
                <c:pt idx="11">
                  <c:v>359</c:v>
                </c:pt>
                <c:pt idx="14">
                  <c:v>368</c:v>
                </c:pt>
              </c:numCache>
            </c:numRef>
          </c:val>
          <c:extLst>
            <c:ext xmlns:c16="http://schemas.microsoft.com/office/drawing/2014/chart" uri="{C3380CC4-5D6E-409C-BE32-E72D297353CC}">
              <c16:uniqueId val="{00000000-1132-4F08-AF88-E0D3E764ED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32-4F08-AF88-E0D3E764ED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1132-4F08-AF88-E0D3E764ED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25</c:v>
                </c:pt>
                <c:pt idx="6">
                  <c:v>19</c:v>
                </c:pt>
                <c:pt idx="9">
                  <c:v>46</c:v>
                </c:pt>
                <c:pt idx="12">
                  <c:v>42</c:v>
                </c:pt>
              </c:numCache>
            </c:numRef>
          </c:val>
          <c:extLst>
            <c:ext xmlns:c16="http://schemas.microsoft.com/office/drawing/2014/chart" uri="{C3380CC4-5D6E-409C-BE32-E72D297353CC}">
              <c16:uniqueId val="{00000003-1132-4F08-AF88-E0D3E764ED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119</c:v>
                </c:pt>
                <c:pt idx="6">
                  <c:v>127</c:v>
                </c:pt>
                <c:pt idx="9">
                  <c:v>104</c:v>
                </c:pt>
                <c:pt idx="12">
                  <c:v>101</c:v>
                </c:pt>
              </c:numCache>
            </c:numRef>
          </c:val>
          <c:extLst>
            <c:ext xmlns:c16="http://schemas.microsoft.com/office/drawing/2014/chart" uri="{C3380CC4-5D6E-409C-BE32-E72D297353CC}">
              <c16:uniqueId val="{00000004-1132-4F08-AF88-E0D3E764ED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32-4F08-AF88-E0D3E764ED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32-4F08-AF88-E0D3E764ED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352</c:v>
                </c:pt>
                <c:pt idx="3">
                  <c:v>347</c:v>
                </c:pt>
                <c:pt idx="6">
                  <c:v>350</c:v>
                </c:pt>
                <c:pt idx="9">
                  <c:v>344</c:v>
                </c:pt>
                <c:pt idx="12">
                  <c:v>370</c:v>
                </c:pt>
              </c:numCache>
            </c:numRef>
          </c:val>
          <c:extLst>
            <c:ext xmlns:c16="http://schemas.microsoft.com/office/drawing/2014/chart" uri="{C3380CC4-5D6E-409C-BE32-E72D297353CC}">
              <c16:uniqueId val="{00000007-1132-4F08-AF88-E0D3E764ED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123</c:v>
                </c:pt>
                <c:pt idx="5">
                  <c:v>#N/A</c:v>
                </c:pt>
                <c:pt idx="6">
                  <c:v>#N/A</c:v>
                </c:pt>
                <c:pt idx="7">
                  <c:v>129</c:v>
                </c:pt>
                <c:pt idx="8">
                  <c:v>#N/A</c:v>
                </c:pt>
                <c:pt idx="9">
                  <c:v>#N/A</c:v>
                </c:pt>
                <c:pt idx="10">
                  <c:v>136</c:v>
                </c:pt>
                <c:pt idx="11">
                  <c:v>#N/A</c:v>
                </c:pt>
                <c:pt idx="12">
                  <c:v>#N/A</c:v>
                </c:pt>
                <c:pt idx="13">
                  <c:v>146</c:v>
                </c:pt>
                <c:pt idx="14">
                  <c:v>#N/A</c:v>
                </c:pt>
              </c:numCache>
            </c:numRef>
          </c:val>
          <c:smooth val="0"/>
          <c:extLst>
            <c:ext xmlns:c16="http://schemas.microsoft.com/office/drawing/2014/chart" uri="{C3380CC4-5D6E-409C-BE32-E72D297353CC}">
              <c16:uniqueId val="{00000008-1132-4F08-AF88-E0D3E764ED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3449</c:v>
                </c:pt>
                <c:pt idx="5">
                  <c:v>3292</c:v>
                </c:pt>
                <c:pt idx="8">
                  <c:v>3395</c:v>
                </c:pt>
                <c:pt idx="11">
                  <c:v>3469</c:v>
                </c:pt>
                <c:pt idx="14">
                  <c:v>2775</c:v>
                </c:pt>
              </c:numCache>
            </c:numRef>
          </c:val>
          <c:extLst>
            <c:ext xmlns:c16="http://schemas.microsoft.com/office/drawing/2014/chart" uri="{C3380CC4-5D6E-409C-BE32-E72D297353CC}">
              <c16:uniqueId val="{00000000-CA4C-4835-8FDC-327C63F8C3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c:v>
                </c:pt>
                <c:pt idx="5">
                  <c:v>65</c:v>
                </c:pt>
                <c:pt idx="8">
                  <c:v>121</c:v>
                </c:pt>
                <c:pt idx="11">
                  <c:v>235</c:v>
                </c:pt>
                <c:pt idx="14">
                  <c:v>243</c:v>
                </c:pt>
              </c:numCache>
            </c:numRef>
          </c:val>
          <c:extLst>
            <c:ext xmlns:c16="http://schemas.microsoft.com/office/drawing/2014/chart" uri="{C3380CC4-5D6E-409C-BE32-E72D297353CC}">
              <c16:uniqueId val="{00000001-CA4C-4835-8FDC-327C63F8C3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2620</c:v>
                </c:pt>
                <c:pt idx="5">
                  <c:v>2566</c:v>
                </c:pt>
                <c:pt idx="8">
                  <c:v>2437</c:v>
                </c:pt>
                <c:pt idx="11">
                  <c:v>2270</c:v>
                </c:pt>
                <c:pt idx="14">
                  <c:v>2628</c:v>
                </c:pt>
              </c:numCache>
            </c:numRef>
          </c:val>
          <c:extLst>
            <c:ext xmlns:c16="http://schemas.microsoft.com/office/drawing/2014/chart" uri="{C3380CC4-5D6E-409C-BE32-E72D297353CC}">
              <c16:uniqueId val="{00000002-CA4C-4835-8FDC-327C63F8C3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C-4835-8FDC-327C63F8C3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C-4835-8FDC-327C63F8C3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4C-4835-8FDC-327C63F8C3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516</c:v>
                </c:pt>
                <c:pt idx="3">
                  <c:v>432</c:v>
                </c:pt>
                <c:pt idx="6">
                  <c:v>394</c:v>
                </c:pt>
                <c:pt idx="9">
                  <c:v>372</c:v>
                </c:pt>
                <c:pt idx="12">
                  <c:v>368</c:v>
                </c:pt>
              </c:numCache>
            </c:numRef>
          </c:val>
          <c:extLst>
            <c:ext xmlns:c16="http://schemas.microsoft.com/office/drawing/2014/chart" uri="{C3380CC4-5D6E-409C-BE32-E72D297353CC}">
              <c16:uniqueId val="{00000006-CA4C-4835-8FDC-327C63F8C3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510</c:v>
                </c:pt>
                <c:pt idx="3">
                  <c:v>514</c:v>
                </c:pt>
                <c:pt idx="6">
                  <c:v>435</c:v>
                </c:pt>
                <c:pt idx="9">
                  <c:v>383</c:v>
                </c:pt>
                <c:pt idx="12">
                  <c:v>400</c:v>
                </c:pt>
              </c:numCache>
            </c:numRef>
          </c:val>
          <c:extLst>
            <c:ext xmlns:c16="http://schemas.microsoft.com/office/drawing/2014/chart" uri="{C3380CC4-5D6E-409C-BE32-E72D297353CC}">
              <c16:uniqueId val="{00000007-CA4C-4835-8FDC-327C63F8C3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1362</c:v>
                </c:pt>
                <c:pt idx="3">
                  <c:v>1162</c:v>
                </c:pt>
                <c:pt idx="6">
                  <c:v>1014</c:v>
                </c:pt>
                <c:pt idx="9">
                  <c:v>852</c:v>
                </c:pt>
                <c:pt idx="12">
                  <c:v>789</c:v>
                </c:pt>
              </c:numCache>
            </c:numRef>
          </c:val>
          <c:extLst>
            <c:ext xmlns:c16="http://schemas.microsoft.com/office/drawing/2014/chart" uri="{C3380CC4-5D6E-409C-BE32-E72D297353CC}">
              <c16:uniqueId val="{00000008-CA4C-4835-8FDC-327C63F8C3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4C-4835-8FDC-327C63F8C3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3366</c:v>
                </c:pt>
                <c:pt idx="3">
                  <c:v>3540</c:v>
                </c:pt>
                <c:pt idx="6">
                  <c:v>3535</c:v>
                </c:pt>
                <c:pt idx="9">
                  <c:v>3643</c:v>
                </c:pt>
                <c:pt idx="12">
                  <c:v>3736</c:v>
                </c:pt>
              </c:numCache>
            </c:numRef>
          </c:val>
          <c:extLst>
            <c:ext xmlns:c16="http://schemas.microsoft.com/office/drawing/2014/chart" uri="{C3380CC4-5D6E-409C-BE32-E72D297353CC}">
              <c16:uniqueId val="{0000000A-CA4C-4835-8FDC-327C63F8C3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A4C-4835-8FDC-327C63F8C3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1083</c:v>
                </c:pt>
                <c:pt idx="1">
                  <c:v>981</c:v>
                </c:pt>
                <c:pt idx="2">
                  <c:v>1452</c:v>
                </c:pt>
              </c:numCache>
            </c:numRef>
          </c:val>
          <c:extLst>
            <c:ext xmlns:c16="http://schemas.microsoft.com/office/drawing/2014/chart" uri="{C3380CC4-5D6E-409C-BE32-E72D297353CC}">
              <c16:uniqueId val="{00000000-D5DE-4771-8A8E-3FFF08B9C2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203</c:v>
                </c:pt>
                <c:pt idx="1">
                  <c:v>169</c:v>
                </c:pt>
                <c:pt idx="2">
                  <c:v>268</c:v>
                </c:pt>
              </c:numCache>
            </c:numRef>
          </c:val>
          <c:extLst>
            <c:ext xmlns:c16="http://schemas.microsoft.com/office/drawing/2014/chart" uri="{C3380CC4-5D6E-409C-BE32-E72D297353CC}">
              <c16:uniqueId val="{00000001-D5DE-4771-8A8E-3FFF08B9C2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1067</c:v>
                </c:pt>
                <c:pt idx="1">
                  <c:v>1094</c:v>
                </c:pt>
                <c:pt idx="2">
                  <c:v>1106</c:v>
                </c:pt>
              </c:numCache>
            </c:numRef>
          </c:val>
          <c:extLst>
            <c:ext xmlns:c16="http://schemas.microsoft.com/office/drawing/2014/chart" uri="{C3380CC4-5D6E-409C-BE32-E72D297353CC}">
              <c16:uniqueId val="{00000002-D5DE-4771-8A8E-3FFF08B9C2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{4169B160-7BA0-4785-8DC1-3B205F290450}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FD2-426E-9E1A-D25583E0BA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{8BAE7E5F-692F-42DA-B657-34C0E230C017}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D2-426E-9E1A-D25583E0BA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{3386079A-A019-40B9-B6FC-6959134FFB50}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D2-426E-9E1A-D25583E0BA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{7A6521B5-A66A-4A69-9B8B-BB3B3BA87255}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D2-426E-9E1A-D25583E0BA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{2DC036BC-C290-498E-BC3D-47B579450779}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D2-426E-9E1A-D25583E0BA0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{443C4AE2-9CDD-42AB-BFE7-2D238253CB00}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FD2-426E-9E1A-D25583E0BA0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{7E139514-A368-4E98-A211-C3B80FA86CC4}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FD2-426E-9E1A-D25583E0BA0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{0B173AE5-CB26-4EA7-9B69-E7D14583502B}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FD2-426E-9E1A-D25583E0BA0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{1702A9D4-5995-4C37-AA26-53980844C8C0}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FD2-426E-9E1A-D25583E0BA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61.6</c:v>
                </c:pt>
                <c:pt idx="16">
                  <c:v>62.9</c:v>
                </c:pt>
                <c:pt idx="24">
                  <c:v>64</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D2-426E-9E1A-D25583E0BA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{30E1B564-71FA-4039-835D-73061092ECA1}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FD2-426E-9E1A-D25583E0BA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{AA1B60E6-EEBA-4A49-89D1-491DDAB8FE13}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D2-426E-9E1A-D25583E0BA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{DD2A8362-8DF2-4358-A732-E9F1E9B19718}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D2-426E-9E1A-D25583E0BA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{101D499E-AEFA-4CEC-8EAD-0F73299736AA}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D2-426E-9E1A-D25583E0BA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{126AE32A-1E27-425E-BF86-59D425E47ADF}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D2-426E-9E1A-D25583E0BA0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{A920F88C-FE61-471B-BE55-33452C06F8A4}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FD2-426E-9E1A-D25583E0BA0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{FF888EEA-21AB-4E13-9E9B-AE1C3A70C1AE}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FD2-426E-9E1A-D25583E0BA0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{5BE45A71-5381-4B11-943E-A20D3DF1FF97}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FD2-426E-9E1A-D25583E0BA0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{C216CC23-7A95-40C8-9E37-41D76484C7F2}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FD2-426E-9E1A-D25583E0BA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D2-426E-9E1A-D25583E0BA0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{D962FFB6-161A-4679-954B-F28310BED30C}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01-4051-8400-54BF4C679A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{971C02D1-8209-41F3-8555-3D9BD97EB516}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01-4051-8400-54BF4C679A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{9D81A9BC-4498-49A6-9D20-C7D66EB8E3A9}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01-4051-8400-54BF4C679A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{241353DD-3113-42EA-99E1-4CFD36EEEE6D}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01-4051-8400-54BF4C679A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{FA6E2554-F3CA-4D7D-AF2D-269A9EB2234B}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01-4051-8400-54BF4C679A2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{A59D9934-1012-43D2-80E0-B7AD06F1107E}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01-4051-8400-54BF4C679A2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{1D25A931-3509-4714-B934-EC052D6B9F7B}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01-4051-8400-54BF4C679A2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{823D160B-8EB4-4E86-9610-8F1C88C267D2}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01-4051-8400-54BF4C679A2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{0DE2D849-2676-4DBA-85DA-50335201F5F3}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01-4051-8400-54BF4C679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7.9</c:v>
                </c:pt>
                <c:pt idx="16">
                  <c:v>6.7</c:v>
                </c:pt>
                <c:pt idx="24">
                  <c:v>5.8</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01-4051-8400-54BF4C679A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{DA40C5DE-6ADD-488A-80C0-DDF5F71ABE20}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01-4051-8400-54BF4C679A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{53344364-DDAE-4DBA-8EFE-C1B9691FD88A}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01-4051-8400-54BF4C679A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{2903350E-7BD2-4128-93E6-FE012149D8C3}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01-4051-8400-54BF4C679A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{2F5ADE4C-F5C9-4222-B8CB-8FBA290C4DE7}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01-4051-8400-54BF4C679A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{5CECECCE-EFD9-4E1E-A2BA-11F57ECEAE75}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01-4051-8400-54BF4C679A2C}"/>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{05931948-3235-46CB-B88B-FF85082A4E25}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01-4051-8400-54BF4C679A2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{10165983-BA54-4537-B241-16365E64B64C}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01-4051-8400-54BF4C679A2C}"/>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{469D10B6-B382-437A-A147-DF56373D3DAA}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01-4051-8400-54BF4C679A2C}"/>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{7B72118B-8397-42AE-964E-CD76D4FF2F03}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01-4051-8400-54BF4C679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01-4051-8400-54BF4C679A2C}"/>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起債発行額を極力抑制していることから、償還金はほぼ横ばいの状況となっている。実質は臨時財政対策債の償還費が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割以上を占めており、今後は、発行額が大きい臨時財政対策債や償還期間が短い辺地債の償還がピークを迎える予定となっているため、更なる起債発行額の抑制に努める。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の分子はマイナスとなっているが、将来負担額の大半を占める一般会計等に係る地方債の現在高が増加傾向にあることや、充当可能基金が減少していることから、今後も将来負担額が減少するよう財政の健全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宮城県大衡村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・基金残高は約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主に普通財産の払下げや防衛施設周辺整備調整交付金事業の事業積立として約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億円を財政調整基金へ積み立てたことによる増のほか、普通交付税の追加交付による減債基金への積立約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・基金全体の大部分を占める財政調整基金は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一時的に増加となったものの、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今後耐用年数を迎える公共施設の更新等により減少していく見込みである。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このため、公共施設等総合管理計画に基づく施設等の集約・複合化や長寿命化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といった対策を講じながら、当面は、現状の積立額を維持することを目標としたい。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また、特定目的基金については、年次的事業計画により増減していく見込みであり、急減や急増は想定していないが、引き続き適切に管理をしていく。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①防衛施設周辺の生活環境の整備等に関する法律第９条の規定による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公共施設整備に要する経費へ充当。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③福祉活動の促進、快適な生活環境の形成等、高齢化社会到来に対応した施策の推進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新型コロナウイルス感染症対策に要する経費へ充当。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⑤企業誘致の促進経費へ充当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①利子、交付金積立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百万円、医療費助成事業充当取崩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年度末基金造成。</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③</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団体等補助</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取崩による減。利子積立は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利子、追加積立による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⑤利子分を積み立て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①医療費助成事業、給食センター整備事業を計画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改修・更新時期を迎える施設が多くあるため、今後も積極的に積立を行う。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③高齢者タクシー利用券助成事業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及びシルバー人材センター補助金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への充用により減少の見込み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今後の状況を注視しながら基金を活用する予定。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今後も企業誘致を促進していくため、必要な額を積立していく。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471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主に事業目的を達成した基金の廃止による積立及び普通財産の売払収入の積立によるものであるが、取り崩しがなかったことも基金増加の要因となっている。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将来の財政需要に備えて適切に管理する必要があるものであり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村財政の調整を図るため柔軟に活用していく方針であるが、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今後も現状の額を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維持していきたい考えである。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年度にピークを迎える地方債の償還に向け必要な額を積み立てたもの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・これまでも、必要とされる額を適時適切に積立てしてきたところ。今後も、経済変動等の財源不足に備え、必要な現在高を確保していく。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本村の有形固定資産減価償却率は、昨年度に比べ</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4.8</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減少</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おり、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類似団体平均値に比べ</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ポイント低い状況にある。</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今後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については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、施設の老朽化が進むことで減価償却率は増加するものと見込んでいる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おり、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公共施設個別施設計画に基づき、統廃合や更新・長寿命化改修を適切に実施してまいりたい。</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31</xdr:row>
      <xdr:rowOff>17992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6018107"/>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118851</xdr:rowOff>
    </xdr:from>
    <xdr:to>
      <xdr:col>15</xdr:col>
      <xdr:colOff>187325</xdr:colOff>
      <xdr:row>31</xdr:row>
      <xdr:rowOff>49001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169651</xdr:rowOff>
    </xdr:from>
    <xdr:to>
      <xdr:col>19</xdr:col>
      <xdr:colOff>136525</xdr:colOff>
      <xdr:row>31</xdr:row>
      <xdr:rowOff>17992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084676"/>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30</xdr:row>
      <xdr:rowOff>169651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061287"/>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75565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1765300" y="606128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85319</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40128</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債務償還比率は類似団体平均を</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4.2</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ポイント下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回っている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要因として</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、本村の重要施策である企業誘致事業や定住促進事業による税収増加、起債発行額抑制の取り組みによ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るものと</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なっている。</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年度においても前年度比で</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179.3</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ポイント減少となっているが、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類似団体も同様となっている。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引き続き重要施策の推進と起債発行額の抑制に取り組み、更なる債務償還比率の減少を目指す。</a:t>
          </a:r>
          <a:endParaRPr lang="ja-JP" altLang="ja-JP">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73490</xdr:rowOff>
    </xdr:from>
    <xdr:to>
      <xdr:col>76</xdr:col>
      <xdr:colOff>73025</xdr:colOff>
      <xdr:row>29</xdr:row>
      <xdr:rowOff>3640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6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96367</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4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117101</xdr:rowOff>
    </xdr:from>
    <xdr:to>
      <xdr:col>72</xdr:col>
      <xdr:colOff>123825</xdr:colOff>
      <xdr:row>30</xdr:row>
      <xdr:rowOff>47251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8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124290</xdr:rowOff>
    </xdr:from>
    <xdr:to>
      <xdr:col>76</xdr:col>
      <xdr:colOff>22225</xdr:colOff>
      <xdr:row>29</xdr:row>
      <xdr:rowOff>167901</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696415"/>
          <a:ext cx="711200" cy="2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170836</xdr:rowOff>
    </xdr:from>
    <xdr:to>
      <xdr:col>68</xdr:col>
      <xdr:colOff>123825</xdr:colOff>
      <xdr:row>30</xdr:row>
      <xdr:rowOff>100986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167901</xdr:rowOff>
    </xdr:from>
    <xdr:to>
      <xdr:col>72</xdr:col>
      <xdr:colOff>73025</xdr:colOff>
      <xdr:row>30</xdr:row>
      <xdr:rowOff>50186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911476"/>
          <a:ext cx="762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101939</xdr:rowOff>
    </xdr:from>
    <xdr:to>
      <xdr:col>64</xdr:col>
      <xdr:colOff>123825</xdr:colOff>
      <xdr:row>31</xdr:row>
      <xdr:rowOff>32089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601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50186</xdr:rowOff>
    </xdr:from>
    <xdr:to>
      <xdr:col>68</xdr:col>
      <xdr:colOff>73025</xdr:colOff>
      <xdr:row>30</xdr:row>
      <xdr:rowOff>152739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965211"/>
          <a:ext cx="762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49114</xdr:rowOff>
    </xdr:from>
    <xdr:to>
      <xdr:col>60</xdr:col>
      <xdr:colOff>123825</xdr:colOff>
      <xdr:row>31</xdr:row>
      <xdr:rowOff>150714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61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152739</xdr:rowOff>
    </xdr:from>
    <xdr:to>
      <xdr:col>64</xdr:col>
      <xdr:colOff>73025</xdr:colOff>
      <xdr:row>31</xdr:row>
      <xdr:rowOff>99914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6067764"/>
          <a:ext cx="762000" cy="1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38378</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95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92113</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600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23216</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610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141841</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62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53975</xdr:rowOff>
    </xdr:from>
    <xdr:to>
      <xdr:col>24</xdr:col>
      <xdr:colOff>114300</xdr:colOff>
      <xdr:row>39</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32402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53975</xdr:rowOff>
    </xdr:from>
    <xdr:to>
      <xdr:col>20</xdr:col>
      <xdr:colOff>38100</xdr:colOff>
      <xdr:row>39</xdr:row>
      <xdr:rowOff>155575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104775</xdr:rowOff>
    </xdr:from>
    <xdr:to>
      <xdr:col>24</xdr:col>
      <xdr:colOff>63500</xdr:colOff>
      <xdr:row>39</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79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40640</xdr:rowOff>
    </xdr:from>
    <xdr:to>
      <xdr:col>15</xdr:col>
      <xdr:colOff>101600</xdr:colOff>
      <xdr:row>39</xdr:row>
      <xdr:rowOff>142240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104775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7779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27305</xdr:rowOff>
    </xdr:from>
    <xdr:to>
      <xdr:col>10</xdr:col>
      <xdr:colOff>165100</xdr:colOff>
      <xdr:row>39</xdr:row>
      <xdr:rowOff>128905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78105</xdr:rowOff>
    </xdr:from>
    <xdr:to>
      <xdr:col>15</xdr:col>
      <xdr:colOff>50800</xdr:colOff>
      <xdr:row>39</xdr:row>
      <xdr:rowOff>91440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64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31115</xdr:rowOff>
    </xdr:from>
    <xdr:to>
      <xdr:col>6</xdr:col>
      <xdr:colOff>38100</xdr:colOff>
      <xdr:row>39</xdr:row>
      <xdr:rowOff>132715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78105</xdr:rowOff>
    </xdr:from>
    <xdr:to>
      <xdr:col>10</xdr:col>
      <xdr:colOff>114300</xdr:colOff>
      <xdr:row>39</xdr:row>
      <xdr:rowOff>81915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120032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151195</xdr:rowOff>
    </xdr:from>
    <xdr:to>
      <xdr:col>55</xdr:col>
      <xdr:colOff>50800</xdr:colOff>
      <xdr:row>40</xdr:row>
      <xdr:rowOff>81345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129622</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158086</xdr:rowOff>
    </xdr:from>
    <xdr:to>
      <xdr:col>50</xdr:col>
      <xdr:colOff>165100</xdr:colOff>
      <xdr:row>40</xdr:row>
      <xdr:rowOff>88236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4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30545</xdr:rowOff>
    </xdr:from>
    <xdr:to>
      <xdr:col>55</xdr:col>
      <xdr:colOff>0</xdr:colOff>
      <xdr:row>40</xdr:row>
      <xdr:rowOff>37436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88854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165744</xdr:rowOff>
    </xdr:from>
    <xdr:to>
      <xdr:col>46</xdr:col>
      <xdr:colOff>38100</xdr:colOff>
      <xdr:row>40</xdr:row>
      <xdr:rowOff>95894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37436</xdr:rowOff>
    </xdr:from>
    <xdr:to>
      <xdr:col>50</xdr:col>
      <xdr:colOff>114300</xdr:colOff>
      <xdr:row>40</xdr:row>
      <xdr:rowOff>45094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9543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165613</xdr:rowOff>
    </xdr:from>
    <xdr:to>
      <xdr:col>41</xdr:col>
      <xdr:colOff>101600</xdr:colOff>
      <xdr:row>40</xdr:row>
      <xdr:rowOff>95763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44963</xdr:rowOff>
    </xdr:from>
    <xdr:to>
      <xdr:col>45</xdr:col>
      <xdr:colOff>177800</xdr:colOff>
      <xdr:row>40</xdr:row>
      <xdr:rowOff>45094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861300" y="690296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38038</xdr:rowOff>
    </xdr:from>
    <xdr:to>
      <xdr:col>36</xdr:col>
      <xdr:colOff>165100</xdr:colOff>
      <xdr:row>40</xdr:row>
      <xdr:rowOff>139638</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8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44963</xdr:rowOff>
    </xdr:from>
    <xdr:to>
      <xdr:col>41</xdr:col>
      <xdr:colOff>50800</xdr:colOff>
      <xdr:row>40</xdr:row>
      <xdr:rowOff>88838</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90296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79363</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87021</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86890</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130765</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141531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163104</xdr:rowOff>
    </xdr:from>
    <xdr:to>
      <xdr:col>20</xdr:col>
      <xdr:colOff>38100</xdr:colOff>
      <xdr:row>61</xdr:row>
      <xdr:rowOff>93254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42454</xdr:rowOff>
    </xdr:from>
    <xdr:to>
      <xdr:col>24</xdr:col>
      <xdr:colOff>63500</xdr:colOff>
      <xdr:row>61</xdr:row>
      <xdr:rowOff>42454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500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42454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4976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39188</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47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14696</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4502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84381</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154849</xdr:rowOff>
    </xdr:from>
    <xdr:to>
      <xdr:col>55</xdr:col>
      <xdr:colOff>50800</xdr:colOff>
      <xdr:row>62</xdr:row>
      <xdr:rowOff>84999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6276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160108</xdr:rowOff>
    </xdr:from>
    <xdr:to>
      <xdr:col>50</xdr:col>
      <xdr:colOff>165100</xdr:colOff>
      <xdr:row>62</xdr:row>
      <xdr:rowOff>90258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34199</xdr:rowOff>
    </xdr:from>
    <xdr:to>
      <xdr:col>55</xdr:col>
      <xdr:colOff>0</xdr:colOff>
      <xdr:row>62</xdr:row>
      <xdr:rowOff>39458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64099"/>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xdr:rowOff>
    </xdr:from>
    <xdr:to>
      <xdr:col>46</xdr:col>
      <xdr:colOff>38100</xdr:colOff>
      <xdr:row>62</xdr:row>
      <xdr:rowOff>101660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39458</xdr:rowOff>
    </xdr:from>
    <xdr:to>
      <xdr:col>50</xdr:col>
      <xdr:colOff>114300</xdr:colOff>
      <xdr:row>62</xdr:row>
      <xdr:rowOff>50860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69358"/>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171412</xdr:rowOff>
    </xdr:from>
    <xdr:to>
      <xdr:col>41</xdr:col>
      <xdr:colOff>101600</xdr:colOff>
      <xdr:row>62</xdr:row>
      <xdr:rowOff>101562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50762</xdr:rowOff>
    </xdr:from>
    <xdr:to>
      <xdr:col>45</xdr:col>
      <xdr:colOff>177800</xdr:colOff>
      <xdr:row>62</xdr:row>
      <xdr:rowOff>50860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068066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166042</xdr:rowOff>
    </xdr:from>
    <xdr:to>
      <xdr:col>36</xdr:col>
      <xdr:colOff>165100</xdr:colOff>
      <xdr:row>62</xdr:row>
      <xdr:rowOff>96192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45392</xdr:rowOff>
    </xdr:from>
    <xdr:to>
      <xdr:col>41</xdr:col>
      <xdr:colOff>50800</xdr:colOff>
      <xdr:row>62</xdr:row>
      <xdr:rowOff>50762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0675292"/>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106785</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9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118187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0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118089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0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112719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39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80</xdr:row>
      <xdr:rowOff>135255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38474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120650</xdr:rowOff>
    </xdr:from>
    <xdr:to>
      <xdr:col>15</xdr:col>
      <xdr:colOff>101600</xdr:colOff>
      <xdr:row>81</xdr:row>
      <xdr:rowOff>50800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81</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908300" y="1385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80</xdr:row>
      <xdr:rowOff>152400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866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67327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141987</xdr:rowOff>
    </xdr:from>
    <xdr:to>
      <xdr:col>55</xdr:col>
      <xdr:colOff>50800</xdr:colOff>
      <xdr:row>85</xdr:row>
      <xdr:rowOff>72137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164864</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147428</xdr:rowOff>
    </xdr:from>
    <xdr:to>
      <xdr:col>50</xdr:col>
      <xdr:colOff>165100</xdr:colOff>
      <xdr:row>85</xdr:row>
      <xdr:rowOff>77578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54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21337</xdr:rowOff>
    </xdr:from>
    <xdr:to>
      <xdr:col>55</xdr:col>
      <xdr:colOff>0</xdr:colOff>
      <xdr:row>85</xdr:row>
      <xdr:rowOff>26778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594587"/>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153415</xdr:rowOff>
    </xdr:from>
    <xdr:to>
      <xdr:col>46</xdr:col>
      <xdr:colOff>38100</xdr:colOff>
      <xdr:row>85</xdr:row>
      <xdr:rowOff>83565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26778</xdr:rowOff>
    </xdr:from>
    <xdr:to>
      <xdr:col>50</xdr:col>
      <xdr:colOff>114300</xdr:colOff>
      <xdr:row>85</xdr:row>
      <xdr:rowOff>32765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600028"/>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153307</xdr:rowOff>
    </xdr:from>
    <xdr:to>
      <xdr:col>41</xdr:col>
      <xdr:colOff>101600</xdr:colOff>
      <xdr:row>85</xdr:row>
      <xdr:rowOff>83457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5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32657</xdr:rowOff>
    </xdr:from>
    <xdr:to>
      <xdr:col>45</xdr:col>
      <xdr:colOff>177800</xdr:colOff>
      <xdr:row>85</xdr:row>
      <xdr:rowOff>32765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60590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146884</xdr:rowOff>
    </xdr:from>
    <xdr:to>
      <xdr:col>36</xdr:col>
      <xdr:colOff>165100</xdr:colOff>
      <xdr:row>85</xdr:row>
      <xdr:rowOff>77034</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5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26234</xdr:rowOff>
    </xdr:from>
    <xdr:to>
      <xdr:col>41</xdr:col>
      <xdr:colOff>50800</xdr:colOff>
      <xdr:row>85</xdr:row>
      <xdr:rowOff>32657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599484"/>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94105</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32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100092</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3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99984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3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93561</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32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00000000-0008-0000-01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00000000-0008-0000-0100-0000B6010000}"/>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00000000-0008-0000-0100-0000B801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00000000-0008-0000-0100-0000BA01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00000000-0008-0000-0100-0000C6010000}"/>
            </a:ext>
          </a:extLst>
        </xdr:cNvPr>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78105</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5481300" y="99783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160655</xdr:rowOff>
    </xdr:from>
    <xdr:to>
      <xdr:col>76</xdr:col>
      <xdr:colOff>165100</xdr:colOff>
      <xdr:row>58</xdr:row>
      <xdr:rowOff>90805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4541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40005</xdr:rowOff>
    </xdr:from>
    <xdr:to>
      <xdr:col>81</xdr:col>
      <xdr:colOff>50800</xdr:colOff>
      <xdr:row>58</xdr:row>
      <xdr:rowOff>78105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4592300" y="9984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40005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3703300" y="9940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90170</xdr:rowOff>
    </xdr:from>
    <xdr:to>
      <xdr:col>67</xdr:col>
      <xdr:colOff>101600</xdr:colOff>
      <xdr:row>58</xdr:row>
      <xdr:rowOff>20320</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2763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140970</xdr:rowOff>
    </xdr:from>
    <xdr:to>
      <xdr:col>71</xdr:col>
      <xdr:colOff>177800</xdr:colOff>
      <xdr:row>57</xdr:row>
      <xdr:rowOff>167640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814300" y="9913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463" name="n_1aveValue【学校施設】&#10;有形固定資産減価償却率">
          <a:extLst>
            <a:ext uri="{FF2B5EF4-FFF2-40B4-BE49-F238E27FC236}">
              <a16:creationId xmlns:a16="http://schemas.microsoft.com/office/drawing/2014/main" id="{00000000-0008-0000-0100-0000CF01000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64" name="n_2aveValue【学校施設】&#10;有形固定資産減価償却率">
          <a:extLst>
            <a:ext uri="{FF2B5EF4-FFF2-40B4-BE49-F238E27FC236}">
              <a16:creationId xmlns:a16="http://schemas.microsoft.com/office/drawing/2014/main" id="{00000000-0008-0000-0100-0000D001000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65" name="n_3aveValue【学校施設】&#10;有形固定資産減価償却率">
          <a:extLst>
            <a:ext uri="{FF2B5EF4-FFF2-40B4-BE49-F238E27FC236}">
              <a16:creationId xmlns:a16="http://schemas.microsoft.com/office/drawing/2014/main" id="{00000000-0008-0000-0100-0000D101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466" name="n_4aveValue【学校施設】&#10;有形固定資産減価償却率">
          <a:extLst>
            <a:ext uri="{FF2B5EF4-FFF2-40B4-BE49-F238E27FC236}">
              <a16:creationId xmlns:a16="http://schemas.microsoft.com/office/drawing/2014/main" id="{00000000-0008-0000-0100-0000D2010000}"/>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467" name="n_1mainValue【学校施設】&#10;有形固定資産減価償却率">
          <a:extLst>
            <a:ext uri="{FF2B5EF4-FFF2-40B4-BE49-F238E27FC236}">
              <a16:creationId xmlns:a16="http://schemas.microsoft.com/office/drawing/2014/main" id="{00000000-0008-0000-0100-0000D3010000}"/>
            </a:ext>
          </a:extLst>
        </xdr:cNvPr>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107332</xdr:rowOff>
    </xdr:from>
    <xdr:ext cx="405111" cy="259045"/>
    <xdr:sp macro="" textlink="">
      <xdr:nvSpPr>
        <xdr:cNvPr id="468" name="n_2mainValue【学校施設】&#10;有形固定資産減価償却率">
          <a:extLst>
            <a:ext uri="{FF2B5EF4-FFF2-40B4-BE49-F238E27FC236}">
              <a16:creationId xmlns:a16="http://schemas.microsoft.com/office/drawing/2014/main" id="{00000000-0008-0000-0100-0000D4010000}"/>
            </a:ext>
          </a:extLst>
        </xdr:cNvPr>
        <xdr:cNvSpPr txBox="1"/>
      </xdr:nvSpPr>
      <xdr:spPr>
        <a:xfrm>
          <a:off x="14389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469" name="n_3mainValue【学校施設】&#10;有形固定資産減価償却率">
          <a:extLst>
            <a:ext uri="{FF2B5EF4-FFF2-40B4-BE49-F238E27FC236}">
              <a16:creationId xmlns:a16="http://schemas.microsoft.com/office/drawing/2014/main" id="{00000000-0008-0000-0100-0000D5010000}"/>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36847</xdr:rowOff>
    </xdr:from>
    <xdr:ext cx="405111" cy="259045"/>
    <xdr:sp macro="" textlink="">
      <xdr:nvSpPr>
        <xdr:cNvPr id="470" name="n_4mainValue【学校施設】&#10;有形固定資産減価償却率">
          <a:extLst>
            <a:ext uri="{FF2B5EF4-FFF2-40B4-BE49-F238E27FC236}">
              <a16:creationId xmlns:a16="http://schemas.microsoft.com/office/drawing/2014/main" id="{00000000-0008-0000-0100-0000D6010000}"/>
            </a:ext>
          </a:extLst>
        </xdr:cNvPr>
        <xdr:cNvSpPr txBox="1"/>
      </xdr:nvSpPr>
      <xdr:spPr>
        <a:xfrm>
          <a:off x="12611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00000000-0008-0000-01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497" name="【学校施設】&#10;一人当たり面積最小値テキスト">
          <a:extLst>
            <a:ext uri="{FF2B5EF4-FFF2-40B4-BE49-F238E27FC236}">
              <a16:creationId xmlns:a16="http://schemas.microsoft.com/office/drawing/2014/main" id="{00000000-0008-0000-0100-0000F101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499" name="【学校施設】&#10;一人当たり面積最大値テキスト">
          <a:extLst>
            <a:ext uri="{FF2B5EF4-FFF2-40B4-BE49-F238E27FC236}">
              <a16:creationId xmlns:a16="http://schemas.microsoft.com/office/drawing/2014/main" id="{00000000-0008-0000-0100-0000F301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01" name="【学校施設】&#10;一人当たり面積平均値テキスト">
          <a:extLst>
            <a:ext uri="{FF2B5EF4-FFF2-40B4-BE49-F238E27FC236}">
              <a16:creationId xmlns:a16="http://schemas.microsoft.com/office/drawing/2014/main" id="{00000000-0008-0000-0100-0000F5010000}"/>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78522</xdr:rowOff>
    </xdr:from>
    <xdr:to>
      <xdr:col>116</xdr:col>
      <xdr:colOff>114300</xdr:colOff>
      <xdr:row>63</xdr:row>
      <xdr:rowOff>8672</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2110700" y="107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56949</xdr:rowOff>
    </xdr:from>
    <xdr:ext cx="469744" cy="259045"/>
    <xdr:sp macro="" textlink="">
      <xdr:nvSpPr>
        <xdr:cNvPr id="513" name="【学校施設】&#10;一人当たり面積該当値テキスト">
          <a:extLst>
            <a:ext uri="{FF2B5EF4-FFF2-40B4-BE49-F238E27FC236}">
              <a16:creationId xmlns:a16="http://schemas.microsoft.com/office/drawing/2014/main" id="{00000000-0008-0000-0100-000001020000}"/>
            </a:ext>
          </a:extLst>
        </xdr:cNvPr>
        <xdr:cNvSpPr txBox="1"/>
      </xdr:nvSpPr>
      <xdr:spPr>
        <a:xfrm>
          <a:off x="22199600" y="1068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84237</xdr:rowOff>
    </xdr:from>
    <xdr:to>
      <xdr:col>112</xdr:col>
      <xdr:colOff>38100</xdr:colOff>
      <xdr:row>63</xdr:row>
      <xdr:rowOff>14387</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1272500" y="107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129322</xdr:rowOff>
    </xdr:from>
    <xdr:to>
      <xdr:col>116</xdr:col>
      <xdr:colOff>63500</xdr:colOff>
      <xdr:row>62</xdr:row>
      <xdr:rowOff>135037</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1323300" y="1075922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90769</xdr:rowOff>
    </xdr:from>
    <xdr:to>
      <xdr:col>107</xdr:col>
      <xdr:colOff>101600</xdr:colOff>
      <xdr:row>63</xdr:row>
      <xdr:rowOff>20919</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20383500" y="107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135037</xdr:rowOff>
    </xdr:from>
    <xdr:to>
      <xdr:col>111</xdr:col>
      <xdr:colOff>177800</xdr:colOff>
      <xdr:row>62</xdr:row>
      <xdr:rowOff>141569</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20434300" y="10764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90769</xdr:rowOff>
    </xdr:from>
    <xdr:to>
      <xdr:col>102</xdr:col>
      <xdr:colOff>165100</xdr:colOff>
      <xdr:row>63</xdr:row>
      <xdr:rowOff>20919</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9494500" y="107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141569</xdr:rowOff>
    </xdr:from>
    <xdr:to>
      <xdr:col>107</xdr:col>
      <xdr:colOff>50800</xdr:colOff>
      <xdr:row>62</xdr:row>
      <xdr:rowOff>141569</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9545300" y="1077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81462</xdr:rowOff>
    </xdr:from>
    <xdr:to>
      <xdr:col>98</xdr:col>
      <xdr:colOff>38100</xdr:colOff>
      <xdr:row>63</xdr:row>
      <xdr:rowOff>11612</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18605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132262</xdr:rowOff>
    </xdr:from>
    <xdr:to>
      <xdr:col>102</xdr:col>
      <xdr:colOff>114300</xdr:colOff>
      <xdr:row>62</xdr:row>
      <xdr:rowOff>141569</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8656300" y="1076216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22" name="n_1aveValue【学校施設】&#10;一人当たり面積">
          <a:extLst>
            <a:ext uri="{FF2B5EF4-FFF2-40B4-BE49-F238E27FC236}">
              <a16:creationId xmlns:a16="http://schemas.microsoft.com/office/drawing/2014/main" id="{00000000-0008-0000-0100-00000A02000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3" name="n_2aveValue【学校施設】&#10;一人当たり面積">
          <a:extLst>
            <a:ext uri="{FF2B5EF4-FFF2-40B4-BE49-F238E27FC236}">
              <a16:creationId xmlns:a16="http://schemas.microsoft.com/office/drawing/2014/main" id="{00000000-0008-0000-0100-00000B02000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4" name="n_3aveValue【学校施設】&#10;一人当たり面積">
          <a:extLst>
            <a:ext uri="{FF2B5EF4-FFF2-40B4-BE49-F238E27FC236}">
              <a16:creationId xmlns:a16="http://schemas.microsoft.com/office/drawing/2014/main" id="{00000000-0008-0000-0100-00000C02000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5" name="n_4aveValue【学校施設】&#10;一人当たり面積">
          <a:extLst>
            <a:ext uri="{FF2B5EF4-FFF2-40B4-BE49-F238E27FC236}">
              <a16:creationId xmlns:a16="http://schemas.microsoft.com/office/drawing/2014/main" id="{00000000-0008-0000-0100-00000D020000}"/>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5514</xdr:rowOff>
    </xdr:from>
    <xdr:ext cx="469744" cy="259045"/>
    <xdr:sp macro="" textlink="">
      <xdr:nvSpPr>
        <xdr:cNvPr id="526" name="n_1mainValue【学校施設】&#10;一人当たり面積">
          <a:extLst>
            <a:ext uri="{FF2B5EF4-FFF2-40B4-BE49-F238E27FC236}">
              <a16:creationId xmlns:a16="http://schemas.microsoft.com/office/drawing/2014/main" id="{00000000-0008-0000-0100-00000E020000}"/>
            </a:ext>
          </a:extLst>
        </xdr:cNvPr>
        <xdr:cNvSpPr txBox="1"/>
      </xdr:nvSpPr>
      <xdr:spPr>
        <a:xfrm>
          <a:off x="21075727" y="108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12046</xdr:rowOff>
    </xdr:from>
    <xdr:ext cx="469744" cy="259045"/>
    <xdr:sp macro="" textlink="">
      <xdr:nvSpPr>
        <xdr:cNvPr id="527" name="n_2mainValue【学校施設】&#10;一人当たり面積">
          <a:extLst>
            <a:ext uri="{FF2B5EF4-FFF2-40B4-BE49-F238E27FC236}">
              <a16:creationId xmlns:a16="http://schemas.microsoft.com/office/drawing/2014/main" id="{00000000-0008-0000-0100-00000F020000}"/>
            </a:ext>
          </a:extLst>
        </xdr:cNvPr>
        <xdr:cNvSpPr txBox="1"/>
      </xdr:nvSpPr>
      <xdr:spPr>
        <a:xfrm>
          <a:off x="20199427" y="108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12046</xdr:rowOff>
    </xdr:from>
    <xdr:ext cx="469744" cy="259045"/>
    <xdr:sp macro="" textlink="">
      <xdr:nvSpPr>
        <xdr:cNvPr id="528" name="n_3mainValue【学校施設】&#10;一人当たり面積">
          <a:extLst>
            <a:ext uri="{FF2B5EF4-FFF2-40B4-BE49-F238E27FC236}">
              <a16:creationId xmlns:a16="http://schemas.microsoft.com/office/drawing/2014/main" id="{00000000-0008-0000-0100-000010020000}"/>
            </a:ext>
          </a:extLst>
        </xdr:cNvPr>
        <xdr:cNvSpPr txBox="1"/>
      </xdr:nvSpPr>
      <xdr:spPr>
        <a:xfrm>
          <a:off x="19310427" y="108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2739</xdr:rowOff>
    </xdr:from>
    <xdr:ext cx="469744" cy="259045"/>
    <xdr:sp macro="" textlink="">
      <xdr:nvSpPr>
        <xdr:cNvPr id="529" name="n_4mainValue【学校施設】&#10;一人当たり面積">
          <a:extLst>
            <a:ext uri="{FF2B5EF4-FFF2-40B4-BE49-F238E27FC236}">
              <a16:creationId xmlns:a16="http://schemas.microsoft.com/office/drawing/2014/main" id="{00000000-0008-0000-0100-000011020000}"/>
            </a:ext>
          </a:extLst>
        </xdr:cNvPr>
        <xdr:cNvSpPr txBox="1"/>
      </xdr:nvSpPr>
      <xdr:spPr>
        <a:xfrm>
          <a:off x="18421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児童館】&#10;有形固定資産減価償却率グラフ枠">
          <a:extLst>
            <a:ext uri="{FF2B5EF4-FFF2-40B4-BE49-F238E27FC236}">
              <a16:creationId xmlns:a16="http://schemas.microsoft.com/office/drawing/2014/main" id="{00000000-0008-0000-01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5" name="【児童館】&#10;有形固定資産減価償却率最小値テキスト">
          <a:extLst>
            <a:ext uri="{FF2B5EF4-FFF2-40B4-BE49-F238E27FC236}">
              <a16:creationId xmlns:a16="http://schemas.microsoft.com/office/drawing/2014/main" id="{00000000-0008-0000-0100-00002B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557" name="【児童館】&#10;有形固定資産減価償却率最大値テキスト">
          <a:extLst>
            <a:ext uri="{FF2B5EF4-FFF2-40B4-BE49-F238E27FC236}">
              <a16:creationId xmlns:a16="http://schemas.microsoft.com/office/drawing/2014/main" id="{00000000-0008-0000-0100-00002D020000}"/>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9" name="【児童館】&#10;有形固定資産減価償却率平均値テキスト">
          <a:extLst>
            <a:ext uri="{FF2B5EF4-FFF2-40B4-BE49-F238E27FC236}">
              <a16:creationId xmlns:a16="http://schemas.microsoft.com/office/drawing/2014/main" id="{00000000-0008-0000-0100-00002F02000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563" name="フローチャート: 判断 562">
          <a:extLst>
            <a:ext uri="{FF2B5EF4-FFF2-40B4-BE49-F238E27FC236}">
              <a16:creationId xmlns:a16="http://schemas.microsoft.com/office/drawing/2014/main" id="{00000000-0008-0000-0100-000033020000}"/>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564" name="フローチャート: 判断 563">
          <a:extLst>
            <a:ext uri="{FF2B5EF4-FFF2-40B4-BE49-F238E27FC236}">
              <a16:creationId xmlns:a16="http://schemas.microsoft.com/office/drawing/2014/main" id="{00000000-0008-0000-0100-000034020000}"/>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166370</xdr:rowOff>
    </xdr:from>
    <xdr:to>
      <xdr:col>85</xdr:col>
      <xdr:colOff>177800</xdr:colOff>
      <xdr:row>86</xdr:row>
      <xdr:rowOff>96520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6268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81297</xdr:rowOff>
    </xdr:from>
    <xdr:ext cx="405111" cy="259045"/>
    <xdr:sp macro="" textlink="">
      <xdr:nvSpPr>
        <xdr:cNvPr id="571" name="【児童館】&#10;有形固定資産減価償却率該当値テキスト">
          <a:extLst>
            <a:ext uri="{FF2B5EF4-FFF2-40B4-BE49-F238E27FC236}">
              <a16:creationId xmlns:a16="http://schemas.microsoft.com/office/drawing/2014/main" id="{00000000-0008-0000-0100-00003B020000}"/>
            </a:ext>
          </a:extLst>
        </xdr:cNvPr>
        <xdr:cNvSpPr txBox="1"/>
      </xdr:nvSpPr>
      <xdr:spPr>
        <a:xfrm>
          <a:off x="16357600" y="1465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166370</xdr:rowOff>
    </xdr:from>
    <xdr:to>
      <xdr:col>81</xdr:col>
      <xdr:colOff>101600</xdr:colOff>
      <xdr:row>86</xdr:row>
      <xdr:rowOff>96520</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543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45720</xdr:rowOff>
    </xdr:from>
    <xdr:to>
      <xdr:col>85</xdr:col>
      <xdr:colOff>127000</xdr:colOff>
      <xdr:row>86</xdr:row>
      <xdr:rowOff>45720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5481300" y="1479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162561</xdr:rowOff>
    </xdr:from>
    <xdr:to>
      <xdr:col>76</xdr:col>
      <xdr:colOff>165100</xdr:colOff>
      <xdr:row>86</xdr:row>
      <xdr:rowOff>92711</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454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41911</xdr:rowOff>
    </xdr:from>
    <xdr:to>
      <xdr:col>81</xdr:col>
      <xdr:colOff>50800</xdr:colOff>
      <xdr:row>86</xdr:row>
      <xdr:rowOff>45720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4592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41911</xdr:rowOff>
    </xdr:from>
    <xdr:to>
      <xdr:col>76</xdr:col>
      <xdr:colOff>114300</xdr:colOff>
      <xdr:row>86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13703300" y="147866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580" name="n_1aveValue【児童館】&#10;有形固定資産減価償却率">
          <a:extLst>
            <a:ext uri="{FF2B5EF4-FFF2-40B4-BE49-F238E27FC236}">
              <a16:creationId xmlns:a16="http://schemas.microsoft.com/office/drawing/2014/main" id="{00000000-0008-0000-0100-000044020000}"/>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81" name="n_2aveValue【児童館】&#10;有形固定資産減価償却率">
          <a:extLst>
            <a:ext uri="{FF2B5EF4-FFF2-40B4-BE49-F238E27FC236}">
              <a16:creationId xmlns:a16="http://schemas.microsoft.com/office/drawing/2014/main" id="{00000000-0008-0000-0100-000045020000}"/>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582" name="n_3aveValue【児童館】&#10;有形固定資産減価償却率">
          <a:extLst>
            <a:ext uri="{FF2B5EF4-FFF2-40B4-BE49-F238E27FC236}">
              <a16:creationId xmlns:a16="http://schemas.microsoft.com/office/drawing/2014/main" id="{00000000-0008-0000-0100-000046020000}"/>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583" name="n_4aveValue【児童館】&#10;有形固定資産減価償却率">
          <a:extLst>
            <a:ext uri="{FF2B5EF4-FFF2-40B4-BE49-F238E27FC236}">
              <a16:creationId xmlns:a16="http://schemas.microsoft.com/office/drawing/2014/main" id="{00000000-0008-0000-0100-000047020000}"/>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87647</xdr:rowOff>
    </xdr:from>
    <xdr:ext cx="405111" cy="259045"/>
    <xdr:sp macro="" textlink="">
      <xdr:nvSpPr>
        <xdr:cNvPr id="584" name="n_1mainValue【児童館】&#10;有形固定資産減価償却率">
          <a:extLst>
            <a:ext uri="{FF2B5EF4-FFF2-40B4-BE49-F238E27FC236}">
              <a16:creationId xmlns:a16="http://schemas.microsoft.com/office/drawing/2014/main" id="{00000000-0008-0000-0100-000048020000}"/>
            </a:ext>
          </a:extLst>
        </xdr:cNvPr>
        <xdr:cNvSpPr txBox="1"/>
      </xdr:nvSpPr>
      <xdr:spPr>
        <a:xfrm>
          <a:off x="152660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83838</xdr:rowOff>
    </xdr:from>
    <xdr:ext cx="405111" cy="259045"/>
    <xdr:sp macro="" textlink="">
      <xdr:nvSpPr>
        <xdr:cNvPr id="585" name="n_2mainValue【児童館】&#10;有形固定資産減価償却率">
          <a:extLst>
            <a:ext uri="{FF2B5EF4-FFF2-40B4-BE49-F238E27FC236}">
              <a16:creationId xmlns:a16="http://schemas.microsoft.com/office/drawing/2014/main" id="{00000000-0008-0000-0100-000049020000}"/>
            </a:ext>
          </a:extLst>
        </xdr:cNvPr>
        <xdr:cNvSpPr txBox="1"/>
      </xdr:nvSpPr>
      <xdr:spPr>
        <a:xfrm>
          <a:off x="14389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586" name="n_3mainValue【児童館】&#10;有形固定資産減価償却率">
          <a:extLst>
            <a:ext uri="{FF2B5EF4-FFF2-40B4-BE49-F238E27FC236}">
              <a16:creationId xmlns:a16="http://schemas.microsoft.com/office/drawing/2014/main" id="{00000000-0008-0000-0100-00004A02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587" name="n_4mainValue【児童館】&#10;有形固定資産減価償却率">
          <a:extLst>
            <a:ext uri="{FF2B5EF4-FFF2-40B4-BE49-F238E27FC236}">
              <a16:creationId xmlns:a16="http://schemas.microsoft.com/office/drawing/2014/main" id="{00000000-0008-0000-0100-00004B02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08" name="【児童館】&#10;一人当たり面積最小値テキスト">
          <a:extLst>
            <a:ext uri="{FF2B5EF4-FFF2-40B4-BE49-F238E27FC236}">
              <a16:creationId xmlns:a16="http://schemas.microsoft.com/office/drawing/2014/main" id="{00000000-0008-0000-0100-00006002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10" name="【児童館】&#10;一人当たり面積最大値テキスト">
          <a:extLst>
            <a:ext uri="{FF2B5EF4-FFF2-40B4-BE49-F238E27FC236}">
              <a16:creationId xmlns:a16="http://schemas.microsoft.com/office/drawing/2014/main" id="{00000000-0008-0000-0100-000062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12" name="【児童館】&#10;一人当たり面積平均値テキスト">
          <a:extLst>
            <a:ext uri="{FF2B5EF4-FFF2-40B4-BE49-F238E27FC236}">
              <a16:creationId xmlns:a16="http://schemas.microsoft.com/office/drawing/2014/main" id="{00000000-0008-0000-0100-000064020000}"/>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34307</xdr:rowOff>
    </xdr:from>
    <xdr:ext cx="469744" cy="259045"/>
    <xdr:sp macro="" textlink="">
      <xdr:nvSpPr>
        <xdr:cNvPr id="624" name="【児童館】&#10;一人当たり面積該当値テキスト">
          <a:extLst>
            <a:ext uri="{FF2B5EF4-FFF2-40B4-BE49-F238E27FC236}">
              <a16:creationId xmlns:a16="http://schemas.microsoft.com/office/drawing/2014/main" id="{00000000-0008-0000-0100-000070020000}"/>
            </a:ext>
          </a:extLst>
        </xdr:cNvPr>
        <xdr:cNvSpPr txBox="1"/>
      </xdr:nvSpPr>
      <xdr:spPr>
        <a:xfrm>
          <a:off x="22199600"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61595</xdr:rowOff>
    </xdr:from>
    <xdr:to>
      <xdr:col>112</xdr:col>
      <xdr:colOff>38100</xdr:colOff>
      <xdr:row>82</xdr:row>
      <xdr:rowOff>163195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1272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112395</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1323300" y="14165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73025</xdr:rowOff>
    </xdr:from>
    <xdr:to>
      <xdr:col>107</xdr:col>
      <xdr:colOff>101600</xdr:colOff>
      <xdr:row>83</xdr:row>
      <xdr:rowOff>3175</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20383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112395</xdr:rowOff>
    </xdr:from>
    <xdr:to>
      <xdr:col>111</xdr:col>
      <xdr:colOff>177800</xdr:colOff>
      <xdr:row>82</xdr:row>
      <xdr:rowOff>123825</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20434300" y="14171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73025</xdr:rowOff>
    </xdr:from>
    <xdr:to>
      <xdr:col>102</xdr:col>
      <xdr:colOff>165100</xdr:colOff>
      <xdr:row>83</xdr:row>
      <xdr:rowOff>3175</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9494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123825</xdr:rowOff>
    </xdr:from>
    <xdr:to>
      <xdr:col>107</xdr:col>
      <xdr:colOff>50800</xdr:colOff>
      <xdr:row>82</xdr:row>
      <xdr:rowOff>123825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545300" y="1418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67311</xdr:rowOff>
    </xdr:from>
    <xdr:to>
      <xdr:col>98</xdr:col>
      <xdr:colOff>38100</xdr:colOff>
      <xdr:row>82</xdr:row>
      <xdr:rowOff>168911</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8605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118111</xdr:rowOff>
    </xdr:from>
    <xdr:to>
      <xdr:col>102</xdr:col>
      <xdr:colOff>114300</xdr:colOff>
      <xdr:row>82</xdr:row>
      <xdr:rowOff>123825</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656300" y="141770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633" name="n_1aveValue【児童館】&#10;一人当たり面積">
          <a:extLst>
            <a:ext uri="{FF2B5EF4-FFF2-40B4-BE49-F238E27FC236}">
              <a16:creationId xmlns:a16="http://schemas.microsoft.com/office/drawing/2014/main" id="{00000000-0008-0000-0100-000079020000}"/>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634" name="n_2aveValue【児童館】&#10;一人当たり面積">
          <a:extLst>
            <a:ext uri="{FF2B5EF4-FFF2-40B4-BE49-F238E27FC236}">
              <a16:creationId xmlns:a16="http://schemas.microsoft.com/office/drawing/2014/main" id="{00000000-0008-0000-0100-00007A020000}"/>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635" name="n_3aveValue【児童館】&#10;一人当たり面積">
          <a:extLst>
            <a:ext uri="{FF2B5EF4-FFF2-40B4-BE49-F238E27FC236}">
              <a16:creationId xmlns:a16="http://schemas.microsoft.com/office/drawing/2014/main" id="{00000000-0008-0000-0100-00007B020000}"/>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636" name="n_4aveValue【児童館】&#10;一人当たり面積">
          <a:extLst>
            <a:ext uri="{FF2B5EF4-FFF2-40B4-BE49-F238E27FC236}">
              <a16:creationId xmlns:a16="http://schemas.microsoft.com/office/drawing/2014/main" id="{00000000-0008-0000-0100-00007C020000}"/>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154322</xdr:rowOff>
    </xdr:from>
    <xdr:ext cx="469744" cy="259045"/>
    <xdr:sp macro="" textlink="">
      <xdr:nvSpPr>
        <xdr:cNvPr id="637" name="n_1mainValue【児童館】&#10;一人当たり面積">
          <a:extLst>
            <a:ext uri="{FF2B5EF4-FFF2-40B4-BE49-F238E27FC236}">
              <a16:creationId xmlns:a16="http://schemas.microsoft.com/office/drawing/2014/main" id="{00000000-0008-0000-0100-00007D020000}"/>
            </a:ext>
          </a:extLst>
        </xdr:cNvPr>
        <xdr:cNvSpPr txBox="1"/>
      </xdr:nvSpPr>
      <xdr:spPr>
        <a:xfrm>
          <a:off x="21075727" y="142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165752</xdr:rowOff>
    </xdr:from>
    <xdr:ext cx="469744" cy="259045"/>
    <xdr:sp macro="" textlink="">
      <xdr:nvSpPr>
        <xdr:cNvPr id="638" name="n_2mainValue【児童館】&#10;一人当たり面積">
          <a:extLst>
            <a:ext uri="{FF2B5EF4-FFF2-40B4-BE49-F238E27FC236}">
              <a16:creationId xmlns:a16="http://schemas.microsoft.com/office/drawing/2014/main" id="{00000000-0008-0000-0100-00007E020000}"/>
            </a:ext>
          </a:extLst>
        </xdr:cNvPr>
        <xdr:cNvSpPr txBox="1"/>
      </xdr:nvSpPr>
      <xdr:spPr>
        <a:xfrm>
          <a:off x="20199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165752</xdr:rowOff>
    </xdr:from>
    <xdr:ext cx="469744" cy="259045"/>
    <xdr:sp macro="" textlink="">
      <xdr:nvSpPr>
        <xdr:cNvPr id="639" name="n_3mainValue【児童館】&#10;一人当たり面積">
          <a:extLst>
            <a:ext uri="{FF2B5EF4-FFF2-40B4-BE49-F238E27FC236}">
              <a16:creationId xmlns:a16="http://schemas.microsoft.com/office/drawing/2014/main" id="{00000000-0008-0000-0100-00007F020000}"/>
            </a:ext>
          </a:extLst>
        </xdr:cNvPr>
        <xdr:cNvSpPr txBox="1"/>
      </xdr:nvSpPr>
      <xdr:spPr>
        <a:xfrm>
          <a:off x="19310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160038</xdr:rowOff>
    </xdr:from>
    <xdr:ext cx="469744" cy="259045"/>
    <xdr:sp macro="" textlink="">
      <xdr:nvSpPr>
        <xdr:cNvPr id="640" name="n_4mainValue【児童館】&#10;一人当たり面積">
          <a:extLst>
            <a:ext uri="{FF2B5EF4-FFF2-40B4-BE49-F238E27FC236}">
              <a16:creationId xmlns:a16="http://schemas.microsoft.com/office/drawing/2014/main" id="{00000000-0008-0000-0100-000080020000}"/>
            </a:ext>
          </a:extLst>
        </xdr:cNvPr>
        <xdr:cNvSpPr txBox="1"/>
      </xdr:nvSpPr>
      <xdr:spPr>
        <a:xfrm>
          <a:off x="18421427" y="142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113047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104</xdr:row>
      <xdr:rowOff>140970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971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104</xdr:row>
      <xdr:rowOff>140970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793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52070</xdr:rowOff>
    </xdr:from>
    <xdr:to>
      <xdr:col>72</xdr:col>
      <xdr:colOff>38100</xdr:colOff>
      <xdr:row>105</xdr:row>
      <xdr:rowOff>153670</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105</xdr:row>
      <xdr:rowOff>102870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3703300" y="179336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100-0000B1020000}"/>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100-0000B202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100-0000B302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100-0000B402000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36847</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144797</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100-0000B7020000}"/>
            </a:ext>
          </a:extLst>
        </xdr:cNvPr>
        <xdr:cNvSpPr txBox="1"/>
      </xdr:nvSpPr>
      <xdr:spPr>
        <a:xfrm>
          <a:off x="13500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00000000-0008-0000-01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0" name="【公民館】&#10;一人当たり面積最小値テキスト">
          <a:extLst>
            <a:ext uri="{FF2B5EF4-FFF2-40B4-BE49-F238E27FC236}">
              <a16:creationId xmlns:a16="http://schemas.microsoft.com/office/drawing/2014/main" id="{00000000-0008-0000-0100-0000D002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2" name="【公民館】&#10;一人当たり面積最大値テキスト">
          <a:extLst>
            <a:ext uri="{FF2B5EF4-FFF2-40B4-BE49-F238E27FC236}">
              <a16:creationId xmlns:a16="http://schemas.microsoft.com/office/drawing/2014/main" id="{00000000-0008-0000-0100-0000D202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24" name="【公民館】&#10;一人当たり面積平均値テキスト">
          <a:extLst>
            <a:ext uri="{FF2B5EF4-FFF2-40B4-BE49-F238E27FC236}">
              <a16:creationId xmlns:a16="http://schemas.microsoft.com/office/drawing/2014/main" id="{00000000-0008-0000-0100-0000D4020000}"/>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45593</xdr:rowOff>
    </xdr:from>
    <xdr:to>
      <xdr:col>116</xdr:col>
      <xdr:colOff>114300</xdr:colOff>
      <xdr:row>107</xdr:row>
      <xdr:rowOff>147193</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3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68470</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24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49403</xdr:rowOff>
    </xdr:from>
    <xdr:to>
      <xdr:col>112</xdr:col>
      <xdr:colOff>38100</xdr:colOff>
      <xdr:row>107</xdr:row>
      <xdr:rowOff>151003</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3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96393</xdr:rowOff>
    </xdr:from>
    <xdr:to>
      <xdr:col>116</xdr:col>
      <xdr:colOff>63500</xdr:colOff>
      <xdr:row>107</xdr:row>
      <xdr:rowOff>100203</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1323300" y="1844154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53594</xdr:rowOff>
    </xdr:from>
    <xdr:to>
      <xdr:col>107</xdr:col>
      <xdr:colOff>101600</xdr:colOff>
      <xdr:row>107</xdr:row>
      <xdr:rowOff>155194</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3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100203</xdr:rowOff>
    </xdr:from>
    <xdr:to>
      <xdr:col>111</xdr:col>
      <xdr:colOff>177800</xdr:colOff>
      <xdr:row>107</xdr:row>
      <xdr:rowOff>104394</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44535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9494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104394</xdr:rowOff>
    </xdr:from>
    <xdr:to>
      <xdr:col>107</xdr:col>
      <xdr:colOff>50800</xdr:colOff>
      <xdr:row>107</xdr:row>
      <xdr:rowOff>119635</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9545300" y="1844954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43" name="n_1aveValue【公民館】&#10;一人当たり面積">
          <a:extLst>
            <a:ext uri="{FF2B5EF4-FFF2-40B4-BE49-F238E27FC236}">
              <a16:creationId xmlns:a16="http://schemas.microsoft.com/office/drawing/2014/main" id="{00000000-0008-0000-0100-0000E7020000}"/>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44" name="n_2aveValue【公民館】&#10;一人当たり面積">
          <a:extLst>
            <a:ext uri="{FF2B5EF4-FFF2-40B4-BE49-F238E27FC236}">
              <a16:creationId xmlns:a16="http://schemas.microsoft.com/office/drawing/2014/main" id="{00000000-0008-0000-0100-0000E8020000}"/>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45" name="n_3aveValue【公民館】&#10;一人当たり面積">
          <a:extLst>
            <a:ext uri="{FF2B5EF4-FFF2-40B4-BE49-F238E27FC236}">
              <a16:creationId xmlns:a16="http://schemas.microsoft.com/office/drawing/2014/main" id="{00000000-0008-0000-0100-0000E9020000}"/>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46" name="n_4aveValue【公民館】&#10;一人当たり面積">
          <a:extLst>
            <a:ext uri="{FF2B5EF4-FFF2-40B4-BE49-F238E27FC236}">
              <a16:creationId xmlns:a16="http://schemas.microsoft.com/office/drawing/2014/main" id="{00000000-0008-0000-0100-0000EA020000}"/>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167530</xdr:rowOff>
    </xdr:from>
    <xdr:ext cx="469744" cy="259045"/>
    <xdr:sp macro="" textlink="">
      <xdr:nvSpPr>
        <xdr:cNvPr id="747" name="n_1mainValue【公民館】&#10;一人当たり面積">
          <a:extLst>
            <a:ext uri="{FF2B5EF4-FFF2-40B4-BE49-F238E27FC236}">
              <a16:creationId xmlns:a16="http://schemas.microsoft.com/office/drawing/2014/main" id="{00000000-0008-0000-0100-0000EB020000}"/>
            </a:ext>
          </a:extLst>
        </xdr:cNvPr>
        <xdr:cNvSpPr txBox="1"/>
      </xdr:nvSpPr>
      <xdr:spPr>
        <a:xfrm>
          <a:off x="210757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271</xdr:rowOff>
    </xdr:from>
    <xdr:ext cx="469744" cy="259045"/>
    <xdr:sp macro="" textlink="">
      <xdr:nvSpPr>
        <xdr:cNvPr id="748" name="n_2mainValue【公民館】&#10;一人当たり面積">
          <a:extLst>
            <a:ext uri="{FF2B5EF4-FFF2-40B4-BE49-F238E27FC236}">
              <a16:creationId xmlns:a16="http://schemas.microsoft.com/office/drawing/2014/main" id="{00000000-0008-0000-0100-0000EC020000}"/>
            </a:ext>
          </a:extLst>
        </xdr:cNvPr>
        <xdr:cNvSpPr txBox="1"/>
      </xdr:nvSpPr>
      <xdr:spPr>
        <a:xfrm>
          <a:off x="20199427" y="181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749" name="n_3mainValue【公民館】&#10;一人当たり面積">
          <a:extLst>
            <a:ext uri="{FF2B5EF4-FFF2-40B4-BE49-F238E27FC236}">
              <a16:creationId xmlns:a16="http://schemas.microsoft.com/office/drawing/2014/main" id="{00000000-0008-0000-0100-0000ED020000}"/>
            </a:ext>
          </a:extLst>
        </xdr:cNvPr>
        <xdr:cNvSpPr txBox="1"/>
      </xdr:nvSpPr>
      <xdr:spPr>
        <a:xfrm>
          <a:off x="193104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ea"/>
              <a:ea typeface="+mn-ea"/>
              <a:cs typeface="+mn-cs"/>
            </a:rPr>
            <a:t>　類似団体と比較して特に有形固定資産減価償却率が高くなっている施設は道路、</a:t>
          </a:r>
          <a:r>
            <a:rPr kumimoji="1" lang="ja-JP" altLang="en-US" sz="1100">
              <a:solidFill>
                <a:sysClr val="windowText" lastClr="000000"/>
              </a:solidFill>
              <a:effectLst/>
              <a:latin typeface="+mn-ea"/>
              <a:ea typeface="+mn-ea"/>
              <a:cs typeface="+mn-cs"/>
            </a:rPr>
            <a:t>橋りょう・トンネル、</a:t>
          </a:r>
          <a:r>
            <a:rPr kumimoji="1" lang="ja-JP" altLang="ja-JP" sz="1100">
              <a:solidFill>
                <a:sysClr val="windowText" lastClr="000000"/>
              </a:solidFill>
              <a:effectLst/>
              <a:latin typeface="+mn-ea"/>
              <a:ea typeface="+mn-ea"/>
              <a:cs typeface="+mn-cs"/>
            </a:rPr>
            <a:t>児童館、体育館・プール、消防施設、庁舎となっている。</a:t>
          </a:r>
          <a:r>
            <a:rPr kumimoji="1" lang="ja-JP" altLang="en-US" sz="1100">
              <a:solidFill>
                <a:sysClr val="windowText" lastClr="000000"/>
              </a:solidFill>
              <a:effectLst/>
              <a:latin typeface="+mn-ea"/>
              <a:ea typeface="+mn-ea"/>
              <a:cs typeface="+mn-cs"/>
            </a:rPr>
            <a:t>道路、橋りょう・トンネル、児童館、体育館・プールが前年度比と同数となっており、消防施設が前年度比</a:t>
          </a:r>
          <a:r>
            <a:rPr kumimoji="1" lang="en-US" altLang="ja-JP" sz="1100">
              <a:solidFill>
                <a:sysClr val="windowText" lastClr="000000"/>
              </a:solidFill>
              <a:effectLst/>
              <a:latin typeface="+mn-ea"/>
              <a:ea typeface="+mn-ea"/>
              <a:cs typeface="+mn-cs"/>
            </a:rPr>
            <a:t>0.3</a:t>
          </a:r>
          <a:r>
            <a:rPr kumimoji="1" lang="ja-JP" altLang="en-US" sz="1100">
              <a:solidFill>
                <a:sysClr val="windowText" lastClr="000000"/>
              </a:solidFill>
              <a:effectLst/>
              <a:latin typeface="+mn-ea"/>
              <a:ea typeface="+mn-ea"/>
              <a:cs typeface="+mn-cs"/>
            </a:rPr>
            <a:t>％増の</a:t>
          </a:r>
          <a:r>
            <a:rPr kumimoji="1" lang="en-US" altLang="ja-JP" sz="1100">
              <a:solidFill>
                <a:sysClr val="windowText" lastClr="000000"/>
              </a:solidFill>
              <a:effectLst/>
              <a:latin typeface="+mn-ea"/>
              <a:ea typeface="+mn-ea"/>
              <a:cs typeface="+mn-cs"/>
            </a:rPr>
            <a:t>97.0</a:t>
          </a:r>
          <a:r>
            <a:rPr kumimoji="1" lang="ja-JP" altLang="en-US" sz="1100">
              <a:solidFill>
                <a:sysClr val="windowText" lastClr="000000"/>
              </a:solidFill>
              <a:effectLst/>
              <a:latin typeface="+mn-ea"/>
              <a:ea typeface="+mn-ea"/>
              <a:cs typeface="+mn-cs"/>
            </a:rPr>
            <a:t>％、庁舎は前年度比</a:t>
          </a:r>
          <a:r>
            <a:rPr kumimoji="1" lang="en-US" altLang="ja-JP" sz="1100">
              <a:solidFill>
                <a:sysClr val="windowText" lastClr="000000"/>
              </a:solidFill>
              <a:effectLst/>
              <a:latin typeface="+mn-ea"/>
              <a:ea typeface="+mn-ea"/>
              <a:cs typeface="+mn-cs"/>
            </a:rPr>
            <a:t>0.5</a:t>
          </a:r>
          <a:r>
            <a:rPr kumimoji="1" lang="ja-JP" altLang="en-US" sz="1100">
              <a:solidFill>
                <a:sysClr val="windowText" lastClr="000000"/>
              </a:solidFill>
              <a:effectLst/>
              <a:latin typeface="+mn-ea"/>
              <a:ea typeface="+mn-ea"/>
              <a:cs typeface="+mn-cs"/>
            </a:rPr>
            <a:t>％減の</a:t>
          </a:r>
          <a:r>
            <a:rPr kumimoji="1" lang="en-US" altLang="ja-JP" sz="1100">
              <a:solidFill>
                <a:sysClr val="windowText" lastClr="000000"/>
              </a:solidFill>
              <a:effectLst/>
              <a:latin typeface="+mn-ea"/>
              <a:ea typeface="+mn-ea"/>
              <a:cs typeface="+mn-cs"/>
            </a:rPr>
            <a:t>69.9</a:t>
          </a:r>
          <a:r>
            <a:rPr kumimoji="1" lang="ja-JP" altLang="en-US" sz="1100">
              <a:solidFill>
                <a:sysClr val="windowText" lastClr="000000"/>
              </a:solidFill>
              <a:effectLst/>
              <a:latin typeface="+mn-ea"/>
              <a:ea typeface="+mn-ea"/>
              <a:cs typeface="+mn-cs"/>
            </a:rPr>
            <a:t>％となっている。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建設から約</a:t>
          </a:r>
          <a:r>
            <a:rPr kumimoji="1" lang="en-US" altLang="ja-JP" sz="1100">
              <a:solidFill>
                <a:sysClr val="windowText" lastClr="000000"/>
              </a:solidFill>
              <a:effectLst/>
              <a:latin typeface="+mn-ea"/>
              <a:ea typeface="+mn-ea"/>
              <a:cs typeface="+mn-cs"/>
            </a:rPr>
            <a:t>40</a:t>
          </a:r>
          <a:r>
            <a:rPr kumimoji="1" lang="ja-JP" altLang="en-US" sz="1100">
              <a:solidFill>
                <a:sysClr val="windowText" lastClr="000000"/>
              </a:solidFill>
              <a:effectLst/>
              <a:latin typeface="+mn-ea"/>
              <a:ea typeface="+mn-ea"/>
              <a:cs typeface="+mn-cs"/>
            </a:rPr>
            <a:t>年経過した</a:t>
          </a:r>
          <a:r>
            <a:rPr kumimoji="1" lang="ja-JP" altLang="ja-JP" sz="1100">
              <a:solidFill>
                <a:sysClr val="windowText" lastClr="000000"/>
              </a:solidFill>
              <a:effectLst/>
              <a:latin typeface="+mn-ea"/>
              <a:ea typeface="+mn-ea"/>
              <a:cs typeface="+mn-cs"/>
            </a:rPr>
            <a:t>庁舎も含めどの施設も老朽化が進んでいるため、今後は公共施設個別施設計画に基づき、施設の老朽度や重要性に応じた優先順位のもと、施設の統廃合も検討しながら計画的な更新・長寿命化改修を行い、施設の老朽化対策に取り組んでいくこととしている。</a:t>
          </a:r>
          <a:endParaRPr lang="ja-JP" altLang="ja-JP" sz="14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消防施設については平成</a:t>
          </a:r>
          <a:r>
            <a:rPr kumimoji="1" lang="en-US" altLang="ja-JP" sz="1100">
              <a:solidFill>
                <a:sysClr val="windowText" lastClr="000000"/>
              </a:solidFill>
              <a:effectLst/>
              <a:latin typeface="+mn-ea"/>
              <a:ea typeface="+mn-ea"/>
              <a:cs typeface="+mn-cs"/>
            </a:rPr>
            <a:t>30</a:t>
          </a:r>
          <a:r>
            <a:rPr kumimoji="1" lang="ja-JP" altLang="ja-JP" sz="1100">
              <a:solidFill>
                <a:sysClr val="windowText" lastClr="000000"/>
              </a:solidFill>
              <a:effectLst/>
              <a:latin typeface="+mn-ea"/>
              <a:ea typeface="+mn-ea"/>
              <a:cs typeface="+mn-cs"/>
            </a:rPr>
            <a:t>年度から年次的に施設改修や更新を行っており、</a:t>
          </a:r>
          <a:r>
            <a:rPr kumimoji="1" lang="ja-JP" altLang="en-US" sz="1100">
              <a:solidFill>
                <a:sysClr val="windowText" lastClr="000000"/>
              </a:solidFill>
              <a:effectLst/>
              <a:latin typeface="+mn-ea"/>
              <a:ea typeface="+mn-ea"/>
              <a:cs typeface="+mn-cs"/>
            </a:rPr>
            <a:t>庁舎</a:t>
          </a:r>
          <a:r>
            <a:rPr kumimoji="1" lang="ja-JP" altLang="ja-JP" sz="1100">
              <a:solidFill>
                <a:sysClr val="windowText" lastClr="000000"/>
              </a:solidFill>
              <a:effectLst/>
              <a:latin typeface="+mn-ea"/>
              <a:ea typeface="+mn-ea"/>
              <a:cs typeface="+mn-cs"/>
            </a:rPr>
            <a:t>については令和</a:t>
          </a:r>
          <a:r>
            <a:rPr kumimoji="1" lang="en-US" altLang="ja-JP" sz="1100">
              <a:solidFill>
                <a:sysClr val="windowText" lastClr="000000"/>
              </a:solidFill>
              <a:effectLst/>
              <a:latin typeface="+mn-ea"/>
              <a:ea typeface="+mn-ea"/>
              <a:cs typeface="+mn-cs"/>
            </a:rPr>
            <a:t>7</a:t>
          </a:r>
          <a:r>
            <a:rPr kumimoji="1" lang="ja-JP" altLang="ja-JP" sz="1100">
              <a:solidFill>
                <a:sysClr val="windowText" lastClr="000000"/>
              </a:solidFill>
              <a:effectLst/>
              <a:latin typeface="+mn-ea"/>
              <a:ea typeface="+mn-ea"/>
              <a:cs typeface="+mn-cs"/>
            </a:rPr>
            <a:t>年度に大規模改修を予定</a:t>
          </a:r>
          <a:r>
            <a:rPr kumimoji="1" lang="ja-JP" altLang="en-US" sz="1100">
              <a:solidFill>
                <a:sysClr val="windowText" lastClr="000000"/>
              </a:solidFill>
              <a:effectLst/>
              <a:latin typeface="+mn-ea"/>
              <a:ea typeface="+mn-ea"/>
              <a:cs typeface="+mn-cs"/>
            </a:rPr>
            <a:t>、中学校も今後大規模改修を予定</a:t>
          </a:r>
          <a:r>
            <a:rPr kumimoji="1" lang="ja-JP" altLang="ja-JP" sz="1100">
              <a:solidFill>
                <a:sysClr val="windowText" lastClr="000000"/>
              </a:solidFill>
              <a:effectLst/>
              <a:latin typeface="+mn-ea"/>
              <a:ea typeface="+mn-ea"/>
              <a:cs typeface="+mn-cs"/>
            </a:rPr>
            <a:t>している。</a:t>
          </a:r>
          <a:endParaRPr lang="ja-JP" altLang="ja-JP" sz="1400">
            <a:solidFill>
              <a:sysClr val="windowText" lastClr="000000"/>
            </a:solidFill>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107587</xdr:rowOff>
    </xdr:from>
    <xdr:to>
      <xdr:col>24</xdr:col>
      <xdr:colOff>114300</xdr:colOff>
      <xdr:row>63</xdr:row>
      <xdr:rowOff>37737</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86014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107587</xdr:rowOff>
    </xdr:from>
    <xdr:to>
      <xdr:col>20</xdr:col>
      <xdr:colOff>38100</xdr:colOff>
      <xdr:row>63</xdr:row>
      <xdr:rowOff>37737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158387</xdr:rowOff>
    </xdr:from>
    <xdr:to>
      <xdr:col>24</xdr:col>
      <xdr:colOff>63500</xdr:colOff>
      <xdr:row>62</xdr:row>
      <xdr:rowOff>158387</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7882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71665</xdr:rowOff>
    </xdr:from>
    <xdr:to>
      <xdr:col>15</xdr:col>
      <xdr:colOff>101600</xdr:colOff>
      <xdr:row>63</xdr:row>
      <xdr:rowOff>1815</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122465</xdr:rowOff>
    </xdr:from>
    <xdr:to>
      <xdr:col>19</xdr:col>
      <xdr:colOff>177800</xdr:colOff>
      <xdr:row>62</xdr:row>
      <xdr:rowOff>158387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7523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34109</xdr:rowOff>
    </xdr:from>
    <xdr:to>
      <xdr:col>10</xdr:col>
      <xdr:colOff>165100</xdr:colOff>
      <xdr:row>62</xdr:row>
      <xdr:rowOff>135709</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84909</xdr:rowOff>
    </xdr:from>
    <xdr:to>
      <xdr:col>15</xdr:col>
      <xdr:colOff>50800</xdr:colOff>
      <xdr:row>62</xdr:row>
      <xdr:rowOff>122465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7148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169635</xdr:rowOff>
    </xdr:from>
    <xdr:to>
      <xdr:col>6</xdr:col>
      <xdr:colOff>38100</xdr:colOff>
      <xdr:row>62</xdr:row>
      <xdr:rowOff>99785</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48985</xdr:rowOff>
    </xdr:from>
    <xdr:to>
      <xdr:col>10</xdr:col>
      <xdr:colOff>114300</xdr:colOff>
      <xdr:row>62</xdr:row>
      <xdr:rowOff>84909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6788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28864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164392</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126836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90912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47172</xdr:rowOff>
    </xdr:from>
    <xdr:to>
      <xdr:col>55</xdr:col>
      <xdr:colOff>50800</xdr:colOff>
      <xdr:row>62</xdr:row>
      <xdr:rowOff>148772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25599</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52615</xdr:rowOff>
    </xdr:from>
    <xdr:to>
      <xdr:col>50</xdr:col>
      <xdr:colOff>165100</xdr:colOff>
      <xdr:row>62</xdr:row>
      <xdr:rowOff>154215</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97972</xdr:rowOff>
    </xdr:from>
    <xdr:to>
      <xdr:col>55</xdr:col>
      <xdr:colOff>0</xdr:colOff>
      <xdr:row>62</xdr:row>
      <xdr:rowOff>103415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72787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60234</xdr:rowOff>
    </xdr:from>
    <xdr:to>
      <xdr:col>46</xdr:col>
      <xdr:colOff>38100</xdr:colOff>
      <xdr:row>62</xdr:row>
      <xdr:rowOff>161834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103415</xdr:rowOff>
    </xdr:from>
    <xdr:to>
      <xdr:col>50</xdr:col>
      <xdr:colOff>114300</xdr:colOff>
      <xdr:row>62</xdr:row>
      <xdr:rowOff>111034</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73331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60234</xdr:rowOff>
    </xdr:from>
    <xdr:to>
      <xdr:col>41</xdr:col>
      <xdr:colOff>101600</xdr:colOff>
      <xdr:row>62</xdr:row>
      <xdr:rowOff>161834</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111034</xdr:rowOff>
    </xdr:from>
    <xdr:to>
      <xdr:col>45</xdr:col>
      <xdr:colOff>177800</xdr:colOff>
      <xdr:row>62</xdr:row>
      <xdr:rowOff>111034</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74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151130</xdr:rowOff>
    </xdr:from>
    <xdr:to>
      <xdr:col>36</xdr:col>
      <xdr:colOff>165100</xdr:colOff>
      <xdr:row>62</xdr:row>
      <xdr:rowOff>81280</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30480</xdr:rowOff>
    </xdr:from>
    <xdr:to>
      <xdr:col>41</xdr:col>
      <xdr:colOff>50800</xdr:colOff>
      <xdr:row>62</xdr:row>
      <xdr:rowOff>111034</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972300" y="10660380"/>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145342</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152961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152961</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72407</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82</xdr:row>
      <xdr:rowOff>112395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797300" y="1399413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112395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1427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83820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087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200-0000F80000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200-0000FA000000}"/>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200-0000FC000000}"/>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126637</xdr:rowOff>
    </xdr:from>
    <xdr:to>
      <xdr:col>55</xdr:col>
      <xdr:colOff>50800</xdr:colOff>
      <xdr:row>85</xdr:row>
      <xdr:rowOff>56787</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0426700" y="14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105064</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200-000008010000}"/>
            </a:ext>
          </a:extLst>
        </xdr:cNvPr>
        <xdr:cNvSpPr txBox="1"/>
      </xdr:nvSpPr>
      <xdr:spPr>
        <a:xfrm>
          <a:off x="10515600" y="145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5987</xdr:rowOff>
    </xdr:from>
    <xdr:to>
      <xdr:col>55</xdr:col>
      <xdr:colOff>0</xdr:colOff>
      <xdr:row>85</xdr:row>
      <xdr:rowOff>11430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9639300" y="145792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138612</xdr:rowOff>
    </xdr:from>
    <xdr:to>
      <xdr:col>46</xdr:col>
      <xdr:colOff>38100</xdr:colOff>
      <xdr:row>85</xdr:row>
      <xdr:rowOff>68762</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17962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45846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138612</xdr:rowOff>
    </xdr:from>
    <xdr:to>
      <xdr:col>41</xdr:col>
      <xdr:colOff>101600</xdr:colOff>
      <xdr:row>85</xdr:row>
      <xdr:rowOff>68762</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17962</xdr:rowOff>
    </xdr:from>
    <xdr:to>
      <xdr:col>45</xdr:col>
      <xdr:colOff>177800</xdr:colOff>
      <xdr:row>85</xdr:row>
      <xdr:rowOff>17962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861300" y="1459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59889</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6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59889</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6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00000000-0008-0000-0200-00005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351" name="【消防施設】&#10;有形固定資産減価償却率最小値テキスト">
          <a:extLst>
            <a:ext uri="{FF2B5EF4-FFF2-40B4-BE49-F238E27FC236}">
              <a16:creationId xmlns:a16="http://schemas.microsoft.com/office/drawing/2014/main" id="{00000000-0008-0000-0200-00005F01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353" name="【消防施設】&#10;有形固定資産減価償却率最大値テキスト">
          <a:extLst>
            <a:ext uri="{FF2B5EF4-FFF2-40B4-BE49-F238E27FC236}">
              <a16:creationId xmlns:a16="http://schemas.microsoft.com/office/drawing/2014/main" id="{00000000-0008-0000-0200-00006101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00000000-0008-0000-0200-000063010000}"/>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xdr:rowOff>
    </xdr:from>
    <xdr:to>
      <xdr:col>85</xdr:col>
      <xdr:colOff>177800</xdr:colOff>
      <xdr:row>86</xdr:row>
      <xdr:rowOff>107950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6268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92727</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00000000-0008-0000-0200-00006F010000}"/>
            </a:ext>
          </a:extLst>
        </xdr:cNvPr>
        <xdr:cNvSpPr txBox="1"/>
      </xdr:nvSpPr>
      <xdr:spPr>
        <a:xfrm>
          <a:off x="16357600" y="1466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636</xdr:rowOff>
    </xdr:from>
    <xdr:to>
      <xdr:col>81</xdr:col>
      <xdr:colOff>101600</xdr:colOff>
      <xdr:row>86</xdr:row>
      <xdr:rowOff>102236</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15430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51436</xdr:rowOff>
    </xdr:from>
    <xdr:to>
      <xdr:col>85</xdr:col>
      <xdr:colOff>127000</xdr:colOff>
      <xdr:row>86</xdr:row>
      <xdr:rowOff>57150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5481300" y="147961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164464</xdr:rowOff>
    </xdr:from>
    <xdr:to>
      <xdr:col>76</xdr:col>
      <xdr:colOff>165100</xdr:colOff>
      <xdr:row>86</xdr:row>
      <xdr:rowOff>94614</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4541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43814</xdr:rowOff>
    </xdr:from>
    <xdr:to>
      <xdr:col>81</xdr:col>
      <xdr:colOff>50800</xdr:colOff>
      <xdr:row>86</xdr:row>
      <xdr:rowOff>51436</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4592300" y="147885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43814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3703300" y="14782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xdr:rowOff>
    </xdr:from>
    <xdr:to>
      <xdr:col>67</xdr:col>
      <xdr:colOff>101600</xdr:colOff>
      <xdr:row>84</xdr:row>
      <xdr:rowOff>106045</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2763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55245</xdr:rowOff>
    </xdr:from>
    <xdr:to>
      <xdr:col>71</xdr:col>
      <xdr:colOff>177800</xdr:colOff>
      <xdr:row>86</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814300" y="144570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376" name="n_1aveValue【消防施設】&#10;有形固定資産減価償却率">
          <a:extLst>
            <a:ext uri="{FF2B5EF4-FFF2-40B4-BE49-F238E27FC236}">
              <a16:creationId xmlns:a16="http://schemas.microsoft.com/office/drawing/2014/main" id="{00000000-0008-0000-0200-00007801000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377" name="n_2aveValue【消防施設】&#10;有形固定資産減価償却率">
          <a:extLst>
            <a:ext uri="{FF2B5EF4-FFF2-40B4-BE49-F238E27FC236}">
              <a16:creationId xmlns:a16="http://schemas.microsoft.com/office/drawing/2014/main" id="{00000000-0008-0000-0200-00007901000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378" name="n_3aveValue【消防施設】&#10;有形固定資産減価償却率">
          <a:extLst>
            <a:ext uri="{FF2B5EF4-FFF2-40B4-BE49-F238E27FC236}">
              <a16:creationId xmlns:a16="http://schemas.microsoft.com/office/drawing/2014/main" id="{00000000-0008-0000-0200-00007A01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379" name="n_4aveValue【消防施設】&#10;有形固定資産減価償却率">
          <a:extLst>
            <a:ext uri="{FF2B5EF4-FFF2-40B4-BE49-F238E27FC236}">
              <a16:creationId xmlns:a16="http://schemas.microsoft.com/office/drawing/2014/main" id="{00000000-0008-0000-0200-00007B010000}"/>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93363</xdr:rowOff>
    </xdr:from>
    <xdr:ext cx="405111" cy="259045"/>
    <xdr:sp macro="" textlink="">
      <xdr:nvSpPr>
        <xdr:cNvPr id="380" name="n_1main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85741</xdr:rowOff>
    </xdr:from>
    <xdr:ext cx="405111" cy="259045"/>
    <xdr:sp macro="" textlink="">
      <xdr:nvSpPr>
        <xdr:cNvPr id="381" name="n_2main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80027</xdr:rowOff>
    </xdr:from>
    <xdr:ext cx="405111" cy="259045"/>
    <xdr:sp macro="" textlink="">
      <xdr:nvSpPr>
        <xdr:cNvPr id="382" name="n_3main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97172</xdr:rowOff>
    </xdr:from>
    <xdr:ext cx="405111" cy="259045"/>
    <xdr:sp macro="" textlink="">
      <xdr:nvSpPr>
        <xdr:cNvPr id="383" name="n_4main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a:extLst>
            <a:ext uri="{FF2B5EF4-FFF2-40B4-BE49-F238E27FC236}">
              <a16:creationId xmlns:a16="http://schemas.microsoft.com/office/drawing/2014/main" id="{00000000-0008-0000-0200-00009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406" name="【消防施設】&#10;一人当たり面積最小値テキスト">
          <a:extLst>
            <a:ext uri="{FF2B5EF4-FFF2-40B4-BE49-F238E27FC236}">
              <a16:creationId xmlns:a16="http://schemas.microsoft.com/office/drawing/2014/main" id="{00000000-0008-0000-0200-00009601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408" name="【消防施設】&#10;一人当たり面積最大値テキスト">
          <a:extLst>
            <a:ext uri="{FF2B5EF4-FFF2-40B4-BE49-F238E27FC236}">
              <a16:creationId xmlns:a16="http://schemas.microsoft.com/office/drawing/2014/main" id="{00000000-0008-0000-0200-00009801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410" name="【消防施設】&#10;一人当たり面積平均値テキスト">
          <a:extLst>
            <a:ext uri="{FF2B5EF4-FFF2-40B4-BE49-F238E27FC236}">
              <a16:creationId xmlns:a16="http://schemas.microsoft.com/office/drawing/2014/main" id="{00000000-0008-0000-0200-00009A01000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145492</xdr:rowOff>
    </xdr:from>
    <xdr:to>
      <xdr:col>116</xdr:col>
      <xdr:colOff>114300</xdr:colOff>
      <xdr:row>86</xdr:row>
      <xdr:rowOff>75642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21107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60419</xdr:rowOff>
    </xdr:from>
    <xdr:ext cx="469744" cy="259045"/>
    <xdr:sp macro="" textlink="">
      <xdr:nvSpPr>
        <xdr:cNvPr id="422" name="【消防施設】&#10;一人当たり面積該当値テキスト">
          <a:extLst>
            <a:ext uri="{FF2B5EF4-FFF2-40B4-BE49-F238E27FC236}">
              <a16:creationId xmlns:a16="http://schemas.microsoft.com/office/drawing/2014/main" id="{00000000-0008-0000-0200-0000A6010000}"/>
            </a:ext>
          </a:extLst>
        </xdr:cNvPr>
        <xdr:cNvSpPr txBox="1"/>
      </xdr:nvSpPr>
      <xdr:spPr>
        <a:xfrm>
          <a:off x="22199600" y="146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24842</xdr:rowOff>
    </xdr:from>
    <xdr:to>
      <xdr:col>116</xdr:col>
      <xdr:colOff>63500</xdr:colOff>
      <xdr:row>86</xdr:row>
      <xdr:rowOff>25298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21323300" y="1476954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145948</xdr:rowOff>
    </xdr:from>
    <xdr:to>
      <xdr:col>107</xdr:col>
      <xdr:colOff>101600</xdr:colOff>
      <xdr:row>86</xdr:row>
      <xdr:rowOff>76098</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0383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25298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434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145948</xdr:rowOff>
    </xdr:from>
    <xdr:to>
      <xdr:col>102</xdr:col>
      <xdr:colOff>165100</xdr:colOff>
      <xdr:row>86</xdr:row>
      <xdr:rowOff>76098</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494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25298</xdr:rowOff>
    </xdr:from>
    <xdr:to>
      <xdr:col>107</xdr:col>
      <xdr:colOff>50800</xdr:colOff>
      <xdr:row>86</xdr:row>
      <xdr:rowOff>25298</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9545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146405</xdr:rowOff>
    </xdr:from>
    <xdr:to>
      <xdr:col>98</xdr:col>
      <xdr:colOff>38100</xdr:colOff>
      <xdr:row>86</xdr:row>
      <xdr:rowOff>76555</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8605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25298</xdr:rowOff>
    </xdr:from>
    <xdr:to>
      <xdr:col>102</xdr:col>
      <xdr:colOff>114300</xdr:colOff>
      <xdr:row>86</xdr:row>
      <xdr:rowOff>25755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8656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431" name="n_1aveValue【消防施設】&#10;一人当たり面積">
          <a:extLst>
            <a:ext uri="{FF2B5EF4-FFF2-40B4-BE49-F238E27FC236}">
              <a16:creationId xmlns:a16="http://schemas.microsoft.com/office/drawing/2014/main" id="{00000000-0008-0000-0200-0000AF010000}"/>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432" name="n_2aveValue【消防施設】&#10;一人当たり面積">
          <a:extLst>
            <a:ext uri="{FF2B5EF4-FFF2-40B4-BE49-F238E27FC236}">
              <a16:creationId xmlns:a16="http://schemas.microsoft.com/office/drawing/2014/main" id="{00000000-0008-0000-0200-0000B0010000}"/>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433" name="n_3aveValue【消防施設】&#10;一人当たり面積">
          <a:extLst>
            <a:ext uri="{FF2B5EF4-FFF2-40B4-BE49-F238E27FC236}">
              <a16:creationId xmlns:a16="http://schemas.microsoft.com/office/drawing/2014/main" id="{00000000-0008-0000-0200-0000B101000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434" name="n_4aveValue【消防施設】&#10;一人当たり面積">
          <a:extLst>
            <a:ext uri="{FF2B5EF4-FFF2-40B4-BE49-F238E27FC236}">
              <a16:creationId xmlns:a16="http://schemas.microsoft.com/office/drawing/2014/main" id="{00000000-0008-0000-0200-0000B2010000}"/>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435" name="n_1mainValue【消防施設】&#10;一人当たり面積">
          <a:extLst>
            <a:ext uri="{FF2B5EF4-FFF2-40B4-BE49-F238E27FC236}">
              <a16:creationId xmlns:a16="http://schemas.microsoft.com/office/drawing/2014/main" id="{00000000-0008-0000-0200-0000B3010000}"/>
            </a:ext>
          </a:extLst>
        </xdr:cNvPr>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67225</xdr:rowOff>
    </xdr:from>
    <xdr:ext cx="469744" cy="259045"/>
    <xdr:sp macro="" textlink="">
      <xdr:nvSpPr>
        <xdr:cNvPr id="436" name="n_2mainValue【消防施設】&#10;一人当たり面積">
          <a:extLst>
            <a:ext uri="{FF2B5EF4-FFF2-40B4-BE49-F238E27FC236}">
              <a16:creationId xmlns:a16="http://schemas.microsoft.com/office/drawing/2014/main" id="{00000000-0008-0000-0200-0000B4010000}"/>
            </a:ext>
          </a:extLst>
        </xdr:cNvPr>
        <xdr:cNvSpPr txBox="1"/>
      </xdr:nvSpPr>
      <xdr:spPr>
        <a:xfrm>
          <a:off x="20199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67225</xdr:rowOff>
    </xdr:from>
    <xdr:ext cx="469744" cy="259045"/>
    <xdr:sp macro="" textlink="">
      <xdr:nvSpPr>
        <xdr:cNvPr id="437" name="n_3mainValue【消防施設】&#10;一人当たり面積">
          <a:extLst>
            <a:ext uri="{FF2B5EF4-FFF2-40B4-BE49-F238E27FC236}">
              <a16:creationId xmlns:a16="http://schemas.microsoft.com/office/drawing/2014/main" id="{00000000-0008-0000-0200-0000B5010000}"/>
            </a:ext>
          </a:extLst>
        </xdr:cNvPr>
        <xdr:cNvSpPr txBox="1"/>
      </xdr:nvSpPr>
      <xdr:spPr>
        <a:xfrm>
          <a:off x="19310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67682</xdr:rowOff>
    </xdr:from>
    <xdr:ext cx="469744" cy="259045"/>
    <xdr:sp macro="" textlink="">
      <xdr:nvSpPr>
        <xdr:cNvPr id="438" name="n_4mainValue【消防施設】&#10;一人当たり面積">
          <a:extLst>
            <a:ext uri="{FF2B5EF4-FFF2-40B4-BE49-F238E27FC236}">
              <a16:creationId xmlns:a16="http://schemas.microsoft.com/office/drawing/2014/main" id="{00000000-0008-0000-0200-0000B6010000}"/>
            </a:ext>
          </a:extLst>
        </xdr:cNvPr>
        <xdr:cNvSpPr txBox="1"/>
      </xdr:nvSpPr>
      <xdr:spPr>
        <a:xfrm>
          <a:off x="18421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00000000-0008-0000-0200-0000C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65" name="【庁舎】&#10;有形固定資産減価償却率最小値テキスト">
          <a:extLst>
            <a:ext uri="{FF2B5EF4-FFF2-40B4-BE49-F238E27FC236}">
              <a16:creationId xmlns:a16="http://schemas.microsoft.com/office/drawing/2014/main" id="{00000000-0008-0000-0200-0000D101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467" name="【庁舎】&#10;有形固定資産減価償却率最大値テキスト">
          <a:extLst>
            <a:ext uri="{FF2B5EF4-FFF2-40B4-BE49-F238E27FC236}">
              <a16:creationId xmlns:a16="http://schemas.microsoft.com/office/drawing/2014/main" id="{00000000-0008-0000-0200-0000D301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469" name="【庁舎】&#10;有形固定資産減価償却率平均値テキスト">
          <a:extLst>
            <a:ext uri="{FF2B5EF4-FFF2-40B4-BE49-F238E27FC236}">
              <a16:creationId xmlns:a16="http://schemas.microsoft.com/office/drawing/2014/main" id="{00000000-0008-0000-0200-0000D501000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62687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157315</xdr:rowOff>
    </xdr:from>
    <xdr:ext cx="405111" cy="259045"/>
    <xdr:sp macro="" textlink="">
      <xdr:nvSpPr>
        <xdr:cNvPr id="481" name="【庁舎】&#10;有形固定資産減価償却率該当値テキスト">
          <a:extLst>
            <a:ext uri="{FF2B5EF4-FFF2-40B4-BE49-F238E27FC236}">
              <a16:creationId xmlns:a16="http://schemas.microsoft.com/office/drawing/2014/main" id="{00000000-0008-0000-0200-0000E1010000}"/>
            </a:ext>
          </a:extLst>
        </xdr:cNvPr>
        <xdr:cNvSpPr txBox="1"/>
      </xdr:nvSpPr>
      <xdr:spPr>
        <a:xfrm>
          <a:off x="16357600"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58238</xdr:rowOff>
    </xdr:from>
    <xdr:to>
      <xdr:col>85</xdr:col>
      <xdr:colOff>127000</xdr:colOff>
      <xdr:row>106</xdr:row>
      <xdr:rowOff>66402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15481300" y="1823193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4541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66402</xdr:rowOff>
    </xdr:from>
    <xdr:to>
      <xdr:col>81</xdr:col>
      <xdr:colOff>50800</xdr:colOff>
      <xdr:row>106</xdr:row>
      <xdr:rowOff>112123</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4592300" y="182401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112123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3703300" y="182466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72934</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814300" y="18233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490" name="n_1aveValue【庁舎】&#10;有形固定資産減価償却率">
          <a:extLst>
            <a:ext uri="{FF2B5EF4-FFF2-40B4-BE49-F238E27FC236}">
              <a16:creationId xmlns:a16="http://schemas.microsoft.com/office/drawing/2014/main" id="{00000000-0008-0000-0200-0000EA01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491" name="n_2aveValue【庁舎】&#10;有形固定資産減価償却率">
          <a:extLst>
            <a:ext uri="{FF2B5EF4-FFF2-40B4-BE49-F238E27FC236}">
              <a16:creationId xmlns:a16="http://schemas.microsoft.com/office/drawing/2014/main" id="{00000000-0008-0000-0200-0000EB01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92" name="n_3aveValue【庁舎】&#10;有形固定資産減価償却率">
          <a:extLst>
            <a:ext uri="{FF2B5EF4-FFF2-40B4-BE49-F238E27FC236}">
              <a16:creationId xmlns:a16="http://schemas.microsoft.com/office/drawing/2014/main" id="{00000000-0008-0000-0200-0000EC01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93" name="n_4aveValue【庁舎】&#10;有形固定資産減価償却率">
          <a:extLst>
            <a:ext uri="{FF2B5EF4-FFF2-40B4-BE49-F238E27FC236}">
              <a16:creationId xmlns:a16="http://schemas.microsoft.com/office/drawing/2014/main" id="{00000000-0008-0000-0200-0000ED01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494" name="n_1mainValue【庁舎】&#10;有形固定資産減価償却率">
          <a:extLst>
            <a:ext uri="{FF2B5EF4-FFF2-40B4-BE49-F238E27FC236}">
              <a16:creationId xmlns:a16="http://schemas.microsoft.com/office/drawing/2014/main" id="{00000000-0008-0000-0200-0000EE010000}"/>
            </a:ext>
          </a:extLst>
        </xdr:cNvPr>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495" name="n_2mainValue【庁舎】&#10;有形固定資産減価償却率">
          <a:extLst>
            <a:ext uri="{FF2B5EF4-FFF2-40B4-BE49-F238E27FC236}">
              <a16:creationId xmlns:a16="http://schemas.microsoft.com/office/drawing/2014/main" id="{00000000-0008-0000-0200-0000EF010000}"/>
            </a:ext>
          </a:extLst>
        </xdr:cNvPr>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496" name="n_3mainValue【庁舎】&#10;有形固定資産減価償却率">
          <a:extLst>
            <a:ext uri="{FF2B5EF4-FFF2-40B4-BE49-F238E27FC236}">
              <a16:creationId xmlns:a16="http://schemas.microsoft.com/office/drawing/2014/main" id="{00000000-0008-0000-0200-0000F0010000}"/>
            </a:ext>
          </a:extLst>
        </xdr:cNvPr>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497" name="n_4mainValue【庁舎】&#10;有形固定資産減価償却率">
          <a:extLst>
            <a:ext uri="{FF2B5EF4-FFF2-40B4-BE49-F238E27FC236}">
              <a16:creationId xmlns:a16="http://schemas.microsoft.com/office/drawing/2014/main" id="{00000000-0008-0000-0200-0000F1010000}"/>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00000000-0008-0000-0200-00000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524" name="【庁舎】&#10;一人当たり面積最小値テキスト">
          <a:extLst>
            <a:ext uri="{FF2B5EF4-FFF2-40B4-BE49-F238E27FC236}">
              <a16:creationId xmlns:a16="http://schemas.microsoft.com/office/drawing/2014/main" id="{00000000-0008-0000-0200-00000C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526" name="【庁舎】&#10;一人当たり面積最大値テキスト">
          <a:extLst>
            <a:ext uri="{FF2B5EF4-FFF2-40B4-BE49-F238E27FC236}">
              <a16:creationId xmlns:a16="http://schemas.microsoft.com/office/drawing/2014/main" id="{00000000-0008-0000-0200-00000E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528" name="【庁舎】&#10;一人当たり面積平均値テキスト">
          <a:extLst>
            <a:ext uri="{FF2B5EF4-FFF2-40B4-BE49-F238E27FC236}">
              <a16:creationId xmlns:a16="http://schemas.microsoft.com/office/drawing/2014/main" id="{00000000-0008-0000-0200-000010020000}"/>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108131</xdr:rowOff>
    </xdr:from>
    <xdr:to>
      <xdr:col>116</xdr:col>
      <xdr:colOff>114300</xdr:colOff>
      <xdr:row>105</xdr:row>
      <xdr:rowOff>38281</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2110700" y="17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131008</xdr:rowOff>
    </xdr:from>
    <xdr:ext cx="469744" cy="259045"/>
    <xdr:sp macro="" textlink="">
      <xdr:nvSpPr>
        <xdr:cNvPr id="540" name="【庁舎】&#10;一人当たり面積該当値テキスト">
          <a:extLst>
            <a:ext uri="{FF2B5EF4-FFF2-40B4-BE49-F238E27FC236}">
              <a16:creationId xmlns:a16="http://schemas.microsoft.com/office/drawing/2014/main" id="{00000000-0008-0000-0200-00001C020000}"/>
            </a:ext>
          </a:extLst>
        </xdr:cNvPr>
        <xdr:cNvSpPr txBox="1"/>
      </xdr:nvSpPr>
      <xdr:spPr>
        <a:xfrm>
          <a:off x="22199600"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127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158931</xdr:rowOff>
    </xdr:from>
    <xdr:to>
      <xdr:col>116</xdr:col>
      <xdr:colOff>63500</xdr:colOff>
      <xdr:row>104</xdr:row>
      <xdr:rowOff>170906</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1323300" y="17989731"/>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134257</xdr:rowOff>
    </xdr:from>
    <xdr:to>
      <xdr:col>107</xdr:col>
      <xdr:colOff>101600</xdr:colOff>
      <xdr:row>105</xdr:row>
      <xdr:rowOff>64407</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0383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13607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0434300" y="1800170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134257</xdr:rowOff>
    </xdr:from>
    <xdr:to>
      <xdr:col>102</xdr:col>
      <xdr:colOff>165100</xdr:colOff>
      <xdr:row>105</xdr:row>
      <xdr:rowOff>64407</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9494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13607</xdr:rowOff>
    </xdr:from>
    <xdr:to>
      <xdr:col>107</xdr:col>
      <xdr:colOff>50800</xdr:colOff>
      <xdr:row>105</xdr:row>
      <xdr:rowOff>13607</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9545300" y="18015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7982</xdr:rowOff>
    </xdr:from>
    <xdr:to>
      <xdr:col>98</xdr:col>
      <xdr:colOff>38100</xdr:colOff>
      <xdr:row>106</xdr:row>
      <xdr:rowOff>109582</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8605500" y="1818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13607</xdr:rowOff>
    </xdr:from>
    <xdr:to>
      <xdr:col>102</xdr:col>
      <xdr:colOff>114300</xdr:colOff>
      <xdr:row>106</xdr:row>
      <xdr:rowOff>58782</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8656300" y="18015857"/>
          <a:ext cx="889000" cy="2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549" name="n_1aveValue【庁舎】&#10;一人当たり面積">
          <a:extLst>
            <a:ext uri="{FF2B5EF4-FFF2-40B4-BE49-F238E27FC236}">
              <a16:creationId xmlns:a16="http://schemas.microsoft.com/office/drawing/2014/main" id="{00000000-0008-0000-0200-000025020000}"/>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550" name="n_2aveValue【庁舎】&#10;一人当たり面積">
          <a:extLst>
            <a:ext uri="{FF2B5EF4-FFF2-40B4-BE49-F238E27FC236}">
              <a16:creationId xmlns:a16="http://schemas.microsoft.com/office/drawing/2014/main" id="{00000000-0008-0000-0200-000026020000}"/>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551" name="n_3aveValue【庁舎】&#10;一人当たり面積">
          <a:extLst>
            <a:ext uri="{FF2B5EF4-FFF2-40B4-BE49-F238E27FC236}">
              <a16:creationId xmlns:a16="http://schemas.microsoft.com/office/drawing/2014/main" id="{00000000-0008-0000-0200-000027020000}"/>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552" name="n_4aveValue【庁舎】&#10;一人当たり面積">
          <a:extLst>
            <a:ext uri="{FF2B5EF4-FFF2-40B4-BE49-F238E27FC236}">
              <a16:creationId xmlns:a16="http://schemas.microsoft.com/office/drawing/2014/main" id="{00000000-0008-0000-0200-000028020000}"/>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553" name="n_1mainValue【庁舎】&#10;一人当たり面積">
          <a:extLst>
            <a:ext uri="{FF2B5EF4-FFF2-40B4-BE49-F238E27FC236}">
              <a16:creationId xmlns:a16="http://schemas.microsoft.com/office/drawing/2014/main" id="{00000000-0008-0000-0200-000029020000}"/>
            </a:ext>
          </a:extLst>
        </xdr:cNvPr>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80934</xdr:rowOff>
    </xdr:from>
    <xdr:ext cx="469744" cy="259045"/>
    <xdr:sp macro="" textlink="">
      <xdr:nvSpPr>
        <xdr:cNvPr id="554" name="n_2mainValue【庁舎】&#10;一人当たり面積">
          <a:extLst>
            <a:ext uri="{FF2B5EF4-FFF2-40B4-BE49-F238E27FC236}">
              <a16:creationId xmlns:a16="http://schemas.microsoft.com/office/drawing/2014/main" id="{00000000-0008-0000-0200-00002A020000}"/>
            </a:ext>
          </a:extLst>
        </xdr:cNvPr>
        <xdr:cNvSpPr txBox="1"/>
      </xdr:nvSpPr>
      <xdr:spPr>
        <a:xfrm>
          <a:off x="20199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80934</xdr:rowOff>
    </xdr:from>
    <xdr:ext cx="469744" cy="259045"/>
    <xdr:sp macro="" textlink="">
      <xdr:nvSpPr>
        <xdr:cNvPr id="555" name="n_3mainValue【庁舎】&#10;一人当たり面積">
          <a:extLst>
            <a:ext uri="{FF2B5EF4-FFF2-40B4-BE49-F238E27FC236}">
              <a16:creationId xmlns:a16="http://schemas.microsoft.com/office/drawing/2014/main" id="{00000000-0008-0000-0200-00002B020000}"/>
            </a:ext>
          </a:extLst>
        </xdr:cNvPr>
        <xdr:cNvSpPr txBox="1"/>
      </xdr:nvSpPr>
      <xdr:spPr>
        <a:xfrm>
          <a:off x="193104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100709</xdr:rowOff>
    </xdr:from>
    <xdr:ext cx="469744" cy="259045"/>
    <xdr:sp macro="" textlink="">
      <xdr:nvSpPr>
        <xdr:cNvPr id="556" name="n_4mainValue【庁舎】&#10;一人当たり面積">
          <a:extLst>
            <a:ext uri="{FF2B5EF4-FFF2-40B4-BE49-F238E27FC236}">
              <a16:creationId xmlns:a16="http://schemas.microsoft.com/office/drawing/2014/main" id="{00000000-0008-0000-0200-00002C020000}"/>
            </a:ext>
          </a:extLst>
        </xdr:cNvPr>
        <xdr:cNvSpPr txBox="1"/>
      </xdr:nvSpPr>
      <xdr:spPr>
        <a:xfrm>
          <a:off x="18421427" y="1827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施設類型別ストック情報分析表①に同じ。</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990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自動車関連産業等の大型事業所の企業立地及び住宅団地整備により、近年では税収が堅調に伸びており、全国、県、類似団体平均を上回る状況が続いている。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今後も引き続き企業誘致、定住促進、子育て支援事業を積極的に展開しながら、各種事業の選択と集中による歳出抑制、税の徴収強化等を図るなど、行財政の効率的な運営・財政の健全化に努める。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70555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7302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30339</xdr:rowOff>
    </xdr:from>
    <xdr:to>
      <xdr:col>19</xdr:col>
      <xdr:colOff>133350</xdr:colOff>
      <xdr:row>39</xdr:row>
      <xdr:rowOff>43745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71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30339</xdr:rowOff>
    </xdr:from>
    <xdr:to>
      <xdr:col>15</xdr:col>
      <xdr:colOff>82550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71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124178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7437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164395</xdr:rowOff>
    </xdr:from>
    <xdr:to>
      <xdr:col>19</xdr:col>
      <xdr:colOff>184150</xdr:colOff>
      <xdr:row>39</xdr:row>
      <xdr:rowOff>94545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104722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150989</xdr:rowOff>
    </xdr:from>
    <xdr:to>
      <xdr:col>15</xdr:col>
      <xdr:colOff>133350</xdr:colOff>
      <xdr:row>39</xdr:row>
      <xdr:rowOff>81139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91316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年度から率が上昇して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いたが、その要因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税収が震災復興特別交付税に振り変わったことが挙げられる。通常、税収として見込める固定資産税の一部が、震災復興特区により減免となり、これに関しては震災復興特別交付税として全額措置されるが、他方、臨時一般財源扱いとなるため経常収支比率には反映されないため、上昇する一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年度から年々減少して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ポイントの大幅減となった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類似団体内平均値を上回っている状況のため、今後も更なる義務的経費の削減に努める。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13426</xdr:rowOff>
    </xdr:from>
    <xdr:to>
      <xdr:col>23</xdr:col>
      <xdr:colOff>133350</xdr:colOff>
      <xdr:row>63</xdr:row>
      <xdr:rowOff>55699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43326"/>
          <a:ext cx="8382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55699</xdr:rowOff>
    </xdr:from>
    <xdr:to>
      <xdr:col>19</xdr:col>
      <xdr:colOff>133350</xdr:colOff>
      <xdr:row>63</xdr:row>
      <xdr:rowOff>79828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570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79828</xdr:rowOff>
    </xdr:from>
    <xdr:to>
      <xdr:col>15</xdr:col>
      <xdr:colOff>82550</xdr:colOff>
      <xdr:row>63</xdr:row>
      <xdr:rowOff>117747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811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117747</xdr:rowOff>
    </xdr:from>
    <xdr:to>
      <xdr:col>11</xdr:col>
      <xdr:colOff>31750</xdr:colOff>
      <xdr:row>64</xdr:row>
      <xdr:rowOff>104866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190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134076</xdr:rowOff>
    </xdr:from>
    <xdr:to>
      <xdr:col>23</xdr:col>
      <xdr:colOff>184150</xdr:colOff>
      <xdr:row>62</xdr:row>
      <xdr:rowOff>64226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106153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29028</xdr:rowOff>
    </xdr:from>
    <xdr:to>
      <xdr:col>15</xdr:col>
      <xdr:colOff>133350</xdr:colOff>
      <xdr:row>63</xdr:row>
      <xdr:rowOff>130628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115405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66947</xdr:rowOff>
    </xdr:from>
    <xdr:to>
      <xdr:col>11</xdr:col>
      <xdr:colOff>82550</xdr:colOff>
      <xdr:row>63</xdr:row>
      <xdr:rowOff>168547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153324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54066</xdr:rowOff>
    </xdr:from>
    <xdr:to>
      <xdr:col>7</xdr:col>
      <xdr:colOff>31750</xdr:colOff>
      <xdr:row>64</xdr:row>
      <xdr:rowOff>155666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140443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前年度に比べ減少となったが、近年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の経費決算額は年々増加傾向にあるほか、人口も減少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傾向に歯止めがかからない状況となっている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ことから、人口１人当たりの決算額も増加となっている。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依然として宮城県平均、全国平均を上回っていることから、維持管理経費の削減が急務である。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153158</xdr:rowOff>
    </xdr:from>
    <xdr:to>
      <xdr:col>23</xdr:col>
      <xdr:colOff>133350</xdr:colOff>
      <xdr:row>81</xdr:row>
      <xdr:rowOff>159814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40608"/>
          <a:ext cx="8382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137935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25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129225</xdr:rowOff>
    </xdr:from>
    <xdr:to>
      <xdr:col>19</xdr:col>
      <xdr:colOff>133350</xdr:colOff>
      <xdr:row>81</xdr:row>
      <xdr:rowOff>159814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16675"/>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117898</xdr:rowOff>
    </xdr:from>
    <xdr:to>
      <xdr:col>15</xdr:col>
      <xdr:colOff>82550</xdr:colOff>
      <xdr:row>81</xdr:row>
      <xdr:rowOff>129225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5348"/>
          <a:ext cx="8890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113863</xdr:rowOff>
    </xdr:from>
    <xdr:to>
      <xdr:col>11</xdr:col>
      <xdr:colOff>31750</xdr:colOff>
      <xdr:row>81</xdr:row>
      <xdr:rowOff>117898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1313"/>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102358</xdr:rowOff>
    </xdr:from>
    <xdr:to>
      <xdr:col>23</xdr:col>
      <xdr:colOff>184150</xdr:colOff>
      <xdr:row>82</xdr:row>
      <xdr:rowOff>32508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23635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109014</xdr:rowOff>
    </xdr:from>
    <xdr:to>
      <xdr:col>19</xdr:col>
      <xdr:colOff>184150</xdr:colOff>
      <xdr:row>82</xdr:row>
      <xdr:rowOff>39164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23941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8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78425</xdr:rowOff>
    </xdr:from>
    <xdr:to>
      <xdr:col>15</xdr:col>
      <xdr:colOff>133350</xdr:colOff>
      <xdr:row>82</xdr:row>
      <xdr:rowOff>8575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164802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67098</xdr:rowOff>
    </xdr:from>
    <xdr:to>
      <xdr:col>11</xdr:col>
      <xdr:colOff>82550</xdr:colOff>
      <xdr:row>81</xdr:row>
      <xdr:rowOff>168698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153475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63063</xdr:rowOff>
    </xdr:from>
    <xdr:to>
      <xdr:col>7</xdr:col>
      <xdr:colOff>31750</xdr:colOff>
      <xdr:row>81</xdr:row>
      <xdr:rowOff>164663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149440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職員の定員適正化計画等に基づき、本村独自に給与体系の見直しを積極的に実施しており、全国平均並びに類似団体平均を下回っている状況である。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8768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82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832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42334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832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全国及び県平均を大きく上回っている状況が続いているため、今後も民間委託の活用と事務事業の効率的な行財政運営を図りながら、更なる適正な職員配置及び定員管理に努める。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58020</xdr:rowOff>
    </xdr:from>
    <xdr:to>
      <xdr:col>81</xdr:col>
      <xdr:colOff>44450</xdr:colOff>
      <xdr:row>61</xdr:row>
      <xdr:rowOff>73878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16470"/>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58020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98546"/>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40096</xdr:rowOff>
    </xdr:from>
    <xdr:to>
      <xdr:col>72</xdr:col>
      <xdr:colOff>203200</xdr:colOff>
      <xdr:row>61</xdr:row>
      <xdr:rowOff>40096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33891</xdr:rowOff>
    </xdr:from>
    <xdr:to>
      <xdr:col>68</xdr:col>
      <xdr:colOff>152400</xdr:colOff>
      <xdr:row>61</xdr:row>
      <xdr:rowOff>40096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9234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23078</xdr:rowOff>
    </xdr:from>
    <xdr:to>
      <xdr:col>81</xdr:col>
      <xdr:colOff>95250</xdr:colOff>
      <xdr:row>61</xdr:row>
      <xdr:rowOff>124678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166605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7220</xdr:rowOff>
    </xdr:from>
    <xdr:to>
      <xdr:col>77</xdr:col>
      <xdr:colOff>95250</xdr:colOff>
      <xdr:row>61</xdr:row>
      <xdr:rowOff>108820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93597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55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154541</xdr:rowOff>
    </xdr:from>
    <xdr:to>
      <xdr:col>64</xdr:col>
      <xdr:colOff>152400</xdr:colOff>
      <xdr:row>61</xdr:row>
      <xdr:rowOff>84691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69468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2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事業内容の精査による起債抑制策等により、本年度は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宮城県平均を下回ったが、依然として全国平均を上回っているため、今後も施設の改修や更新等の大規模な投資事業については、事業の実施時期や事業内容を精査するなど、償還額の平準化及び実質公債費比率の減少させるための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40</xdr:row>
      <xdr:rowOff>165608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23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37592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236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95504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6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148590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49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平成２９年度以降将来負担比率はマイナスを継続しているが、後世への負担を軽減するためには、今後も引き続き新規事業の総点検等による財政の健全化が必要である。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職員の定員適正化計画等に基づき、本村独自に給与体系の見直しを積極的に実施している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ことで、昨年度上回っていた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平均を本年度は下回った。これにより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、類似団体すべてで平均を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5061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7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85090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572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63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34290</xdr:rowOff>
    </xdr:from>
    <xdr:to>
      <xdr:col>15</xdr:col>
      <xdr:colOff>149225</xdr:colOff>
      <xdr:row>36</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72390</xdr:rowOff>
    </xdr:from>
    <xdr:to>
      <xdr:col>11</xdr:col>
      <xdr:colOff>60325</xdr:colOff>
      <xdr:row>37</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新型コロナウイルスの影響による事業中止による旅費・費用弁償や需用費などの減少により前年度から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令和５年度以降は徐々にコロナ前の状況に戻っていくものと推測できることから、引き続き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老朽化等による施設の管理経費の軽減を図るため、管理内容の見直しや事務事業における民間委託に積極的に取り組んでいく。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18</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536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10414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856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67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42418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679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163068</xdr:rowOff>
    </xdr:from>
    <xdr:to>
      <xdr:col>65</xdr:col>
      <xdr:colOff>53975</xdr:colOff>
      <xdr:row>19</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77995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全国平均並びに県平均を下回った数値となっているが、類似団体平均を上回っている。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歳までの医療費助成や公立保育園・幼稚園を廃止し民間に委託している認定こども園等に対する施設運営費等が類似団体平均を上回っている要因となっている。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28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115570</xdr:rowOff>
    </xdr:from>
    <xdr:to>
      <xdr:col>19</xdr:col>
      <xdr:colOff>187325</xdr:colOff>
      <xdr:row>58</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46990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前年度同等となって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全国平均及び県平均並びに類似団体平均を上回っている状況にある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が、本年度は類似団体平均近くまで減少していることから、今後も引き続き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及び維持補修費の縮減に努める。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58</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586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73660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1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017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本村の重点施策である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企業立地奨励金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が要因のひとつとなっている。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08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12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事業費の進行管理や、実施する事業の選択と集中を徹底し、年次計画的に事業を進めながら起債発行を抑制してきた結果、全国平均及び宮城県平均、類似団体平均を下回っている。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今後も事業の実施時期・内容を的確に判断し、償還額の平準化及び公債費の急激な上昇を防止する財政運営に努める。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14987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14987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42418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65278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44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類似団体平均を大きく上回っている状況にある。平成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以降減少しており、本年度は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サイクルに基づき全ての事務事業を点検するなど、事業の見直しを図りながら経常経費削減を図っていく。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159657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40080"/>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159657</xdr:rowOff>
    </xdr:from>
    <xdr:to>
      <xdr:col>78</xdr:col>
      <xdr:colOff>69850</xdr:colOff>
      <xdr:row>79</xdr:row>
      <xdr:rowOff>14332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32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14332</xdr:rowOff>
    </xdr:from>
    <xdr:to>
      <xdr:col>73</xdr:col>
      <xdr:colOff>180975</xdr:colOff>
      <xdr:row>79</xdr:row>
      <xdr:rowOff>27395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71945"/>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148045</xdr:rowOff>
    </xdr:from>
    <xdr:to>
      <xdr:col>69</xdr:col>
      <xdr:colOff>142875</xdr:colOff>
      <xdr:row>79</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62972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133596</xdr:rowOff>
    </xdr:from>
    <xdr:to>
      <xdr:col>29</xdr:col>
      <xdr:colOff>127000</xdr:colOff>
      <xdr:row>18</xdr:row>
      <xdr:rowOff>14294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95871"/>
          <a:ext cx="647700" cy="52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14294</xdr:rowOff>
    </xdr:from>
    <xdr:to>
      <xdr:col>26</xdr:col>
      <xdr:colOff>50800</xdr:colOff>
      <xdr:row>18</xdr:row>
      <xdr:rowOff>34384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8019"/>
          <a:ext cx="698500" cy="20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34384</xdr:rowOff>
    </xdr:from>
    <xdr:to>
      <xdr:col>22</xdr:col>
      <xdr:colOff>114300</xdr:colOff>
      <xdr:row>18</xdr:row>
      <xdr:rowOff>122733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68109"/>
          <a:ext cx="698500" cy="88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77068</xdr:rowOff>
    </xdr:from>
    <xdr:to>
      <xdr:col>18</xdr:col>
      <xdr:colOff>177800</xdr:colOff>
      <xdr:row>18</xdr:row>
      <xdr:rowOff>122733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10793"/>
          <a:ext cx="698500" cy="4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82796</xdr:rowOff>
    </xdr:from>
    <xdr:to>
      <xdr:col>29</xdr:col>
      <xdr:colOff>177800</xdr:colOff>
      <xdr:row>18</xdr:row>
      <xdr:rowOff>12946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4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54873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134944</xdr:rowOff>
    </xdr:from>
    <xdr:to>
      <xdr:col>26</xdr:col>
      <xdr:colOff>101600</xdr:colOff>
      <xdr:row>18</xdr:row>
      <xdr:rowOff>65094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49871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8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155034</xdr:rowOff>
    </xdr:from>
    <xdr:to>
      <xdr:col>22</xdr:col>
      <xdr:colOff>165100</xdr:colOff>
      <xdr:row>18</xdr:row>
      <xdr:rowOff>85184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69961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0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71933</xdr:rowOff>
    </xdr:from>
    <xdr:to>
      <xdr:col>19</xdr:col>
      <xdr:colOff>38100</xdr:colOff>
      <xdr:row>19</xdr:row>
      <xdr:rowOff>2083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158310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26268</xdr:rowOff>
    </xdr:from>
    <xdr:to>
      <xdr:col>15</xdr:col>
      <xdr:colOff>101600</xdr:colOff>
      <xdr:row>18</xdr:row>
      <xdr:rowOff>127867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999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112645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182678</xdr:rowOff>
    </xdr:from>
    <xdr:to>
      <xdr:col>29</xdr:col>
      <xdr:colOff>127000</xdr:colOff>
      <xdr:row>35</xdr:row>
      <xdr:rowOff>200454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93028"/>
          <a:ext cx="647700" cy="17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200454</xdr:rowOff>
    </xdr:from>
    <xdr:to>
      <xdr:col>26</xdr:col>
      <xdr:colOff>50800</xdr:colOff>
      <xdr:row>35</xdr:row>
      <xdr:rowOff>217653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10804"/>
          <a:ext cx="698500" cy="17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217653</xdr:rowOff>
    </xdr:from>
    <xdr:to>
      <xdr:col>22</xdr:col>
      <xdr:colOff>114300</xdr:colOff>
      <xdr:row>35</xdr:row>
      <xdr:rowOff>223286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28003"/>
          <a:ext cx="698500" cy="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126259</xdr:rowOff>
    </xdr:from>
    <xdr:to>
      <xdr:col>18</xdr:col>
      <xdr:colOff>177800</xdr:colOff>
      <xdr:row>35</xdr:row>
      <xdr:rowOff>223286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36609"/>
          <a:ext cx="698500" cy="97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131878</xdr:rowOff>
    </xdr:from>
    <xdr:to>
      <xdr:col>29</xdr:col>
      <xdr:colOff>177800</xdr:colOff>
      <xdr:row>35</xdr:row>
      <xdr:rowOff>233478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4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103955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149654</xdr:rowOff>
    </xdr:from>
    <xdr:to>
      <xdr:col>26</xdr:col>
      <xdr:colOff>101600</xdr:colOff>
      <xdr:row>35</xdr:row>
      <xdr:rowOff>251254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6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4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166853</xdr:rowOff>
    </xdr:from>
    <xdr:to>
      <xdr:col>22</xdr:col>
      <xdr:colOff>165100</xdr:colOff>
      <xdr:row>35</xdr:row>
      <xdr:rowOff>268453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7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253230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172486</xdr:rowOff>
    </xdr:from>
    <xdr:to>
      <xdr:col>19</xdr:col>
      <xdr:colOff>38100</xdr:colOff>
      <xdr:row>35</xdr:row>
      <xdr:rowOff>274086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8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258863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6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75459</xdr:rowOff>
    </xdr:from>
    <xdr:to>
      <xdr:col>15</xdr:col>
      <xdr:colOff>101600</xdr:colOff>
      <xdr:row>35</xdr:row>
      <xdr:rowOff>177059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8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187236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138822</xdr:rowOff>
    </xdr:from>
    <xdr:to>
      <xdr:col>24</xdr:col>
      <xdr:colOff>63500</xdr:colOff>
      <xdr:row>37</xdr:row>
      <xdr:rowOff>152767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8247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152767</xdr:rowOff>
    </xdr:from>
    <xdr:to>
      <xdr:col>19</xdr:col>
      <xdr:colOff>177800</xdr:colOff>
      <xdr:row>38</xdr:row>
      <xdr:rowOff>56261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6417"/>
          <a:ext cx="889000" cy="7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56261</xdr:rowOff>
    </xdr:from>
    <xdr:to>
      <xdr:col>15</xdr:col>
      <xdr:colOff>50800</xdr:colOff>
      <xdr:row>38</xdr:row>
      <xdr:rowOff>99238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7136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82660</xdr:rowOff>
    </xdr:from>
    <xdr:to>
      <xdr:col>10</xdr:col>
      <xdr:colOff>114300</xdr:colOff>
      <xdr:row>38</xdr:row>
      <xdr:rowOff>99238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97760"/>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88022</xdr:rowOff>
    </xdr:from>
    <xdr:to>
      <xdr:col>24</xdr:col>
      <xdr:colOff>114300</xdr:colOff>
      <xdr:row>38</xdr:row>
      <xdr:rowOff>18173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16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66449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101967</xdr:rowOff>
    </xdr:from>
    <xdr:to>
      <xdr:col>20</xdr:col>
      <xdr:colOff>38100</xdr:colOff>
      <xdr:row>38</xdr:row>
      <xdr:rowOff>32117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23244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5461</xdr:rowOff>
    </xdr:from>
    <xdr:to>
      <xdr:col>15</xdr:col>
      <xdr:colOff>101600</xdr:colOff>
      <xdr:row>38</xdr:row>
      <xdr:rowOff>107061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98188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1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48438</xdr:rowOff>
    </xdr:from>
    <xdr:to>
      <xdr:col>10</xdr:col>
      <xdr:colOff>165100</xdr:colOff>
      <xdr:row>38</xdr:row>
      <xdr:rowOff>150038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141165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5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31860</xdr:rowOff>
    </xdr:from>
    <xdr:to>
      <xdr:col>6</xdr:col>
      <xdr:colOff>38100</xdr:colOff>
      <xdr:row>38</xdr:row>
      <xdr:rowOff>133460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124587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3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40009</xdr:rowOff>
    </xdr:from>
    <xdr:to>
      <xdr:col>24</xdr:col>
      <xdr:colOff>63500</xdr:colOff>
      <xdr:row>58</xdr:row>
      <xdr:rowOff>52033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984109"/>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40009</xdr:rowOff>
    </xdr:from>
    <xdr:to>
      <xdr:col>19</xdr:col>
      <xdr:colOff>177800</xdr:colOff>
      <xdr:row>58</xdr:row>
      <xdr:rowOff>58189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84109"/>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58189</xdr:rowOff>
    </xdr:from>
    <xdr:to>
      <xdr:col>15</xdr:col>
      <xdr:colOff>50800</xdr:colOff>
      <xdr:row>58</xdr:row>
      <xdr:rowOff>69197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02289"/>
          <a:ext cx="8890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69197</xdr:rowOff>
    </xdr:from>
    <xdr:to>
      <xdr:col>10</xdr:col>
      <xdr:colOff>114300</xdr:colOff>
      <xdr:row>58</xdr:row>
      <xdr:rowOff>75878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13297"/>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1233</xdr:rowOff>
    </xdr:from>
    <xdr:to>
      <xdr:col>24</xdr:col>
      <xdr:colOff>114300</xdr:colOff>
      <xdr:row>58</xdr:row>
      <xdr:rowOff>102833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160659</xdr:rowOff>
    </xdr:from>
    <xdr:to>
      <xdr:col>20</xdr:col>
      <xdr:colOff>38100</xdr:colOff>
      <xdr:row>58</xdr:row>
      <xdr:rowOff>90809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107336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70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7389</xdr:rowOff>
    </xdr:from>
    <xdr:to>
      <xdr:col>15</xdr:col>
      <xdr:colOff>101600</xdr:colOff>
      <xdr:row>58</xdr:row>
      <xdr:rowOff>108989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125516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18397</xdr:rowOff>
    </xdr:from>
    <xdr:to>
      <xdr:col>10</xdr:col>
      <xdr:colOff>165100</xdr:colOff>
      <xdr:row>58</xdr:row>
      <xdr:rowOff>119997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136524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3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25078</xdr:rowOff>
    </xdr:from>
    <xdr:to>
      <xdr:col>6</xdr:col>
      <xdr:colOff>38100</xdr:colOff>
      <xdr:row>58</xdr:row>
      <xdr:rowOff>126678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117805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1006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124270</xdr:rowOff>
    </xdr:from>
    <xdr:to>
      <xdr:col>24</xdr:col>
      <xdr:colOff>63500</xdr:colOff>
      <xdr:row>77</xdr:row>
      <xdr:rowOff>139395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5920"/>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124270</xdr:rowOff>
    </xdr:from>
    <xdr:to>
      <xdr:col>19</xdr:col>
      <xdr:colOff>177800</xdr:colOff>
      <xdr:row>78</xdr:row>
      <xdr:rowOff>23991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5920"/>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170484</xdr:rowOff>
    </xdr:from>
    <xdr:to>
      <xdr:col>15</xdr:col>
      <xdr:colOff>50800</xdr:colOff>
      <xdr:row>78</xdr:row>
      <xdr:rowOff>23991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2134"/>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159080</xdr:rowOff>
    </xdr:from>
    <xdr:to>
      <xdr:col>10</xdr:col>
      <xdr:colOff>114300</xdr:colOff>
      <xdr:row>77</xdr:row>
      <xdr:rowOff>170484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60730"/>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88595</xdr:rowOff>
    </xdr:from>
    <xdr:to>
      <xdr:col>24</xdr:col>
      <xdr:colOff>114300</xdr:colOff>
      <xdr:row>78</xdr:row>
      <xdr:rowOff>18745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111472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73470</xdr:rowOff>
    </xdr:from>
    <xdr:to>
      <xdr:col>20</xdr:col>
      <xdr:colOff>38100</xdr:colOff>
      <xdr:row>78</xdr:row>
      <xdr:rowOff>3620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20147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144641</xdr:rowOff>
    </xdr:from>
    <xdr:to>
      <xdr:col>15</xdr:col>
      <xdr:colOff>101600</xdr:colOff>
      <xdr:row>78</xdr:row>
      <xdr:rowOff>74791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91318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119684</xdr:rowOff>
    </xdr:from>
    <xdr:to>
      <xdr:col>10</xdr:col>
      <xdr:colOff>165100</xdr:colOff>
      <xdr:row>78</xdr:row>
      <xdr:rowOff>49834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66361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9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108280</xdr:rowOff>
    </xdr:from>
    <xdr:to>
      <xdr:col>6</xdr:col>
      <xdr:colOff>38100</xdr:colOff>
      <xdr:row>78</xdr:row>
      <xdr:rowOff>38430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54957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32324</xdr:rowOff>
    </xdr:from>
    <xdr:to>
      <xdr:col>24</xdr:col>
      <xdr:colOff>63500</xdr:colOff>
      <xdr:row>95</xdr:row>
      <xdr:rowOff>120041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48624"/>
          <a:ext cx="838200" cy="2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120041</xdr:rowOff>
    </xdr:from>
    <xdr:to>
      <xdr:col>19</xdr:col>
      <xdr:colOff>177800</xdr:colOff>
      <xdr:row>96</xdr:row>
      <xdr:rowOff>5882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07791"/>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5882</xdr:rowOff>
    </xdr:from>
    <xdr:to>
      <xdr:col>15</xdr:col>
      <xdr:colOff>50800</xdr:colOff>
      <xdr:row>96</xdr:row>
      <xdr:rowOff>67963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65082"/>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63108</xdr:rowOff>
    </xdr:from>
    <xdr:to>
      <xdr:col>10</xdr:col>
      <xdr:colOff>114300</xdr:colOff>
      <xdr:row>96</xdr:row>
      <xdr:rowOff>67963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22308"/>
          <a:ext cx="8890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152974</xdr:rowOff>
    </xdr:from>
    <xdr:to>
      <xdr:col>24</xdr:col>
      <xdr:colOff>114300</xdr:colOff>
      <xdr:row>94</xdr:row>
      <xdr:rowOff>83124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4401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4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69241</xdr:rowOff>
    </xdr:from>
    <xdr:to>
      <xdr:col>20</xdr:col>
      <xdr:colOff>38100</xdr:colOff>
      <xdr:row>95</xdr:row>
      <xdr:rowOff>170841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15918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126532</xdr:rowOff>
    </xdr:from>
    <xdr:to>
      <xdr:col>15</xdr:col>
      <xdr:colOff>101600</xdr:colOff>
      <xdr:row>96</xdr:row>
      <xdr:rowOff>56682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73209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17163</xdr:rowOff>
    </xdr:from>
    <xdr:to>
      <xdr:col>10</xdr:col>
      <xdr:colOff>165100</xdr:colOff>
      <xdr:row>96</xdr:row>
      <xdr:rowOff>118763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135290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5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12308</xdr:rowOff>
    </xdr:from>
    <xdr:to>
      <xdr:col>6</xdr:col>
      <xdr:colOff>38100</xdr:colOff>
      <xdr:row>96</xdr:row>
      <xdr:rowOff>113908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130435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48416</xdr:rowOff>
    </xdr:from>
    <xdr:to>
      <xdr:col>55</xdr:col>
      <xdr:colOff>0</xdr:colOff>
      <xdr:row>36</xdr:row>
      <xdr:rowOff>67661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77716"/>
          <a:ext cx="838200" cy="36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48416</xdr:rowOff>
    </xdr:from>
    <xdr:to>
      <xdr:col>50</xdr:col>
      <xdr:colOff>114300</xdr:colOff>
      <xdr:row>36</xdr:row>
      <xdr:rowOff>165273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77716"/>
          <a:ext cx="889000" cy="45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165273</xdr:rowOff>
    </xdr:from>
    <xdr:to>
      <xdr:col>45</xdr:col>
      <xdr:colOff>177800</xdr:colOff>
      <xdr:row>37</xdr:row>
      <xdr:rowOff>39204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7473"/>
          <a:ext cx="889000" cy="4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73848</xdr:rowOff>
    </xdr:from>
    <xdr:to>
      <xdr:col>41</xdr:col>
      <xdr:colOff>50800</xdr:colOff>
      <xdr:row>37</xdr:row>
      <xdr:rowOff>39204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46048"/>
          <a:ext cx="889000" cy="1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16861</xdr:rowOff>
    </xdr:from>
    <xdr:to>
      <xdr:col>55</xdr:col>
      <xdr:colOff>50800</xdr:colOff>
      <xdr:row>36</xdr:row>
      <xdr:rowOff>118461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166738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169066</xdr:rowOff>
    </xdr:from>
    <xdr:to>
      <xdr:col>50</xdr:col>
      <xdr:colOff>165100</xdr:colOff>
      <xdr:row>34</xdr:row>
      <xdr:rowOff>99216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2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90343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1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114473</xdr:rowOff>
    </xdr:from>
    <xdr:to>
      <xdr:col>46</xdr:col>
      <xdr:colOff>38100</xdr:colOff>
      <xdr:row>37</xdr:row>
      <xdr:rowOff>44623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61150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159854</xdr:rowOff>
    </xdr:from>
    <xdr:to>
      <xdr:col>41</xdr:col>
      <xdr:colOff>101600</xdr:colOff>
      <xdr:row>37</xdr:row>
      <xdr:rowOff>90004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81131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23048</xdr:rowOff>
    </xdr:from>
    <xdr:to>
      <xdr:col>36</xdr:col>
      <xdr:colOff>165100</xdr:colOff>
      <xdr:row>36</xdr:row>
      <xdr:rowOff>124648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141175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122132</xdr:rowOff>
    </xdr:from>
    <xdr:to>
      <xdr:col>55</xdr:col>
      <xdr:colOff>0</xdr:colOff>
      <xdr:row>57</xdr:row>
      <xdr:rowOff>153370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94782"/>
          <a:ext cx="838200" cy="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153370</xdr:rowOff>
    </xdr:from>
    <xdr:to>
      <xdr:col>50</xdr:col>
      <xdr:colOff>114300</xdr:colOff>
      <xdr:row>58</xdr:row>
      <xdr:rowOff>45639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6020"/>
          <a:ext cx="889000" cy="6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27918</xdr:rowOff>
    </xdr:from>
    <xdr:to>
      <xdr:col>45</xdr:col>
      <xdr:colOff>177800</xdr:colOff>
      <xdr:row>58</xdr:row>
      <xdr:rowOff>45639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00568"/>
          <a:ext cx="889000" cy="18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27918</xdr:rowOff>
    </xdr:from>
    <xdr:to>
      <xdr:col>41</xdr:col>
      <xdr:colOff>50800</xdr:colOff>
      <xdr:row>57</xdr:row>
      <xdr:rowOff>134629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00568"/>
          <a:ext cx="889000" cy="10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71332</xdr:rowOff>
    </xdr:from>
    <xdr:to>
      <xdr:col>55</xdr:col>
      <xdr:colOff>50800</xdr:colOff>
      <xdr:row>58</xdr:row>
      <xdr:rowOff>1482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94209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102570</xdr:rowOff>
    </xdr:from>
    <xdr:to>
      <xdr:col>50</xdr:col>
      <xdr:colOff>165100</xdr:colOff>
      <xdr:row>58</xdr:row>
      <xdr:rowOff>32720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23847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96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166289</xdr:rowOff>
    </xdr:from>
    <xdr:to>
      <xdr:col>46</xdr:col>
      <xdr:colOff>38100</xdr:colOff>
      <xdr:row>58</xdr:row>
      <xdr:rowOff>96439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87566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148568</xdr:rowOff>
    </xdr:from>
    <xdr:to>
      <xdr:col>41</xdr:col>
      <xdr:colOff>101600</xdr:colOff>
      <xdr:row>57</xdr:row>
      <xdr:rowOff>78718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4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95245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2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83829</xdr:rowOff>
    </xdr:from>
    <xdr:to>
      <xdr:col>36</xdr:col>
      <xdr:colOff>165100</xdr:colOff>
      <xdr:row>58</xdr:row>
      <xdr:rowOff>13979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30506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34696</xdr:rowOff>
    </xdr:from>
    <xdr:to>
      <xdr:col>55</xdr:col>
      <xdr:colOff>0</xdr:colOff>
      <xdr:row>78</xdr:row>
      <xdr:rowOff>57333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7796"/>
          <a:ext cx="8382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57333</xdr:rowOff>
    </xdr:from>
    <xdr:to>
      <xdr:col>50</xdr:col>
      <xdr:colOff>114300</xdr:colOff>
      <xdr:row>78</xdr:row>
      <xdr:rowOff>76501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30433"/>
          <a:ext cx="889000" cy="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15317</xdr:rowOff>
    </xdr:from>
    <xdr:to>
      <xdr:col>45</xdr:col>
      <xdr:colOff>177800</xdr:colOff>
      <xdr:row>78</xdr:row>
      <xdr:rowOff>76501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88417"/>
          <a:ext cx="889000" cy="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15317</xdr:rowOff>
    </xdr:from>
    <xdr:to>
      <xdr:col>41</xdr:col>
      <xdr:colOff>50800</xdr:colOff>
      <xdr:row>78</xdr:row>
      <xdr:rowOff>35810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88417"/>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155346</xdr:rowOff>
    </xdr:from>
    <xdr:to>
      <xdr:col>55</xdr:col>
      <xdr:colOff>50800</xdr:colOff>
      <xdr:row>78</xdr:row>
      <xdr:rowOff>85496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114723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6533</xdr:rowOff>
    </xdr:from>
    <xdr:to>
      <xdr:col>50</xdr:col>
      <xdr:colOff>165100</xdr:colOff>
      <xdr:row>78</xdr:row>
      <xdr:rowOff>108133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124660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25701</xdr:rowOff>
    </xdr:from>
    <xdr:to>
      <xdr:col>46</xdr:col>
      <xdr:colOff>38100</xdr:colOff>
      <xdr:row>78</xdr:row>
      <xdr:rowOff>127301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118428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135967</xdr:rowOff>
    </xdr:from>
    <xdr:to>
      <xdr:col>41</xdr:col>
      <xdr:colOff>101600</xdr:colOff>
      <xdr:row>78</xdr:row>
      <xdr:rowOff>66117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156460</xdr:rowOff>
    </xdr:from>
    <xdr:to>
      <xdr:col>36</xdr:col>
      <xdr:colOff>165100</xdr:colOff>
      <xdr:row>78</xdr:row>
      <xdr:rowOff>86610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77737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102547</xdr:rowOff>
    </xdr:from>
    <xdr:to>
      <xdr:col>55</xdr:col>
      <xdr:colOff>0</xdr:colOff>
      <xdr:row>96</xdr:row>
      <xdr:rowOff>128736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61747"/>
          <a:ext cx="8382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128736</xdr:rowOff>
    </xdr:from>
    <xdr:to>
      <xdr:col>50</xdr:col>
      <xdr:colOff>114300</xdr:colOff>
      <xdr:row>97</xdr:row>
      <xdr:rowOff>67695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87936"/>
          <a:ext cx="889000" cy="1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127557</xdr:rowOff>
    </xdr:from>
    <xdr:to>
      <xdr:col>45</xdr:col>
      <xdr:colOff>177800</xdr:colOff>
      <xdr:row>97</xdr:row>
      <xdr:rowOff>67695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15307"/>
          <a:ext cx="889000" cy="28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127557</xdr:rowOff>
    </xdr:from>
    <xdr:to>
      <xdr:col>41</xdr:col>
      <xdr:colOff>50800</xdr:colOff>
      <xdr:row>96</xdr:row>
      <xdr:rowOff>96805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15307"/>
          <a:ext cx="889000" cy="1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51747</xdr:rowOff>
    </xdr:from>
    <xdr:to>
      <xdr:col>55</xdr:col>
      <xdr:colOff>50800</xdr:colOff>
      <xdr:row>96</xdr:row>
      <xdr:rowOff>153347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74624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36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77936</xdr:rowOff>
    </xdr:from>
    <xdr:to>
      <xdr:col>50</xdr:col>
      <xdr:colOff>165100</xdr:colOff>
      <xdr:row>97</xdr:row>
      <xdr:rowOff>8086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24613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16895</xdr:rowOff>
    </xdr:from>
    <xdr:to>
      <xdr:col>46</xdr:col>
      <xdr:colOff>38100</xdr:colOff>
      <xdr:row>97</xdr:row>
      <xdr:rowOff>118495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109622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76757</xdr:rowOff>
    </xdr:from>
    <xdr:to>
      <xdr:col>41</xdr:col>
      <xdr:colOff>101600</xdr:colOff>
      <xdr:row>96</xdr:row>
      <xdr:rowOff>6907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23434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3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46005</xdr:rowOff>
    </xdr:from>
    <xdr:to>
      <xdr:col>36</xdr:col>
      <xdr:colOff>165100</xdr:colOff>
      <xdr:row>96</xdr:row>
      <xdr:rowOff>147605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164132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xdr:rowOff>
    </xdr:from>
    <xdr:to>
      <xdr:col>85</xdr:col>
      <xdr:colOff>127000</xdr:colOff>
      <xdr:row>38</xdr:row>
      <xdr:rowOff>105913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16643"/>
          <a:ext cx="838200" cy="10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xdr:rowOff>
    </xdr:from>
    <xdr:to>
      <xdr:col>81</xdr:col>
      <xdr:colOff>50800</xdr:colOff>
      <xdr:row>38</xdr:row>
      <xdr:rowOff>11840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1664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11840</xdr:rowOff>
    </xdr:from>
    <xdr:to>
      <xdr:col>76</xdr:col>
      <xdr:colOff>114300</xdr:colOff>
      <xdr:row>38</xdr:row>
      <xdr:rowOff>99101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26940"/>
          <a:ext cx="889000" cy="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99101</xdr:rowOff>
    </xdr:from>
    <xdr:to>
      <xdr:col>71</xdr:col>
      <xdr:colOff>177800</xdr:colOff>
      <xdr:row>38</xdr:row>
      <xdr:rowOff>108793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4201"/>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55113</xdr:rowOff>
    </xdr:from>
    <xdr:to>
      <xdr:col>85</xdr:col>
      <xdr:colOff>177800</xdr:colOff>
      <xdr:row>38</xdr:row>
      <xdr:rowOff>156713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122193</xdr:rowOff>
    </xdr:from>
    <xdr:to>
      <xdr:col>81</xdr:col>
      <xdr:colOff>101600</xdr:colOff>
      <xdr:row>38</xdr:row>
      <xdr:rowOff>52343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68870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132490</xdr:rowOff>
    </xdr:from>
    <xdr:to>
      <xdr:col>76</xdr:col>
      <xdr:colOff>165100</xdr:colOff>
      <xdr:row>38</xdr:row>
      <xdr:rowOff>62640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79167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48301</xdr:rowOff>
    </xdr:from>
    <xdr:to>
      <xdr:col>72</xdr:col>
      <xdr:colOff>38100</xdr:colOff>
      <xdr:row>38</xdr:row>
      <xdr:rowOff>149901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141028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57993</xdr:rowOff>
    </xdr:from>
    <xdr:to>
      <xdr:col>67</xdr:col>
      <xdr:colOff>101600</xdr:colOff>
      <xdr:row>38</xdr:row>
      <xdr:rowOff>159593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150720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6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18258</xdr:rowOff>
    </xdr:from>
    <xdr:to>
      <xdr:col>85</xdr:col>
      <xdr:colOff>127000</xdr:colOff>
      <xdr:row>77</xdr:row>
      <xdr:rowOff>43555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19908"/>
          <a:ext cx="8382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43555</xdr:rowOff>
    </xdr:from>
    <xdr:to>
      <xdr:col>81</xdr:col>
      <xdr:colOff>50800</xdr:colOff>
      <xdr:row>77</xdr:row>
      <xdr:rowOff>44100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4520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44100</xdr:rowOff>
    </xdr:from>
    <xdr:to>
      <xdr:col>76</xdr:col>
      <xdr:colOff>114300</xdr:colOff>
      <xdr:row>77</xdr:row>
      <xdr:rowOff>46093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4575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36926</xdr:rowOff>
    </xdr:from>
    <xdr:to>
      <xdr:col>71</xdr:col>
      <xdr:colOff>177800</xdr:colOff>
      <xdr:row>77</xdr:row>
      <xdr:rowOff>46093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3857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138908</xdr:rowOff>
    </xdr:from>
    <xdr:to>
      <xdr:col>85</xdr:col>
      <xdr:colOff>177800</xdr:colOff>
      <xdr:row>77</xdr:row>
      <xdr:rowOff>69058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117335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4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164205</xdr:rowOff>
    </xdr:from>
    <xdr:to>
      <xdr:col>81</xdr:col>
      <xdr:colOff>101600</xdr:colOff>
      <xdr:row>77</xdr:row>
      <xdr:rowOff>94355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85482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164750</xdr:rowOff>
    </xdr:from>
    <xdr:to>
      <xdr:col>76</xdr:col>
      <xdr:colOff>165100</xdr:colOff>
      <xdr:row>77</xdr:row>
      <xdr:rowOff>94900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86027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8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166743</xdr:rowOff>
    </xdr:from>
    <xdr:to>
      <xdr:col>72</xdr:col>
      <xdr:colOff>38100</xdr:colOff>
      <xdr:row>77</xdr:row>
      <xdr:rowOff>96893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88020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157576</xdr:rowOff>
    </xdr:from>
    <xdr:to>
      <xdr:col>67</xdr:col>
      <xdr:colOff>101600</xdr:colOff>
      <xdr:row>77</xdr:row>
      <xdr:rowOff>87726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78853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2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57814</xdr:rowOff>
    </xdr:from>
    <xdr:to>
      <xdr:col>85</xdr:col>
      <xdr:colOff>127000</xdr:colOff>
      <xdr:row>99</xdr:row>
      <xdr:rowOff>2995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688464"/>
          <a:ext cx="838200" cy="28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165694</xdr:rowOff>
    </xdr:from>
    <xdr:to>
      <xdr:col>81</xdr:col>
      <xdr:colOff>50800</xdr:colOff>
      <xdr:row>99</xdr:row>
      <xdr:rowOff>2995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67794"/>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165694</xdr:rowOff>
    </xdr:from>
    <xdr:to>
      <xdr:col>76</xdr:col>
      <xdr:colOff>114300</xdr:colOff>
      <xdr:row>99</xdr:row>
      <xdr:rowOff>6944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6779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96982</xdr:rowOff>
    </xdr:from>
    <xdr:to>
      <xdr:col>71</xdr:col>
      <xdr:colOff>177800</xdr:colOff>
      <xdr:row>99</xdr:row>
      <xdr:rowOff>6944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99082"/>
          <a:ext cx="889000" cy="8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7014</xdr:rowOff>
    </xdr:from>
    <xdr:to>
      <xdr:col>85</xdr:col>
      <xdr:colOff>177800</xdr:colOff>
      <xdr:row>97</xdr:row>
      <xdr:rowOff>108614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29891</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8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123645</xdr:rowOff>
    </xdr:from>
    <xdr:to>
      <xdr:col>81</xdr:col>
      <xdr:colOff>101600</xdr:colOff>
      <xdr:row>99</xdr:row>
      <xdr:rowOff>53795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44922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114894</xdr:rowOff>
    </xdr:from>
    <xdr:to>
      <xdr:col>76</xdr:col>
      <xdr:colOff>165100</xdr:colOff>
      <xdr:row>99</xdr:row>
      <xdr:rowOff>45044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127594</xdr:rowOff>
    </xdr:from>
    <xdr:to>
      <xdr:col>72</xdr:col>
      <xdr:colOff>38100</xdr:colOff>
      <xdr:row>99</xdr:row>
      <xdr:rowOff>57744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48871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46182</xdr:rowOff>
    </xdr:from>
    <xdr:to>
      <xdr:col>67</xdr:col>
      <xdr:colOff>101600</xdr:colOff>
      <xdr:row>98</xdr:row>
      <xdr:rowOff>147782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2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106004</xdr:rowOff>
    </xdr:from>
    <xdr:to>
      <xdr:col>116</xdr:col>
      <xdr:colOff>63500</xdr:colOff>
      <xdr:row>37</xdr:row>
      <xdr:rowOff>114691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44965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114691</xdr:rowOff>
    </xdr:from>
    <xdr:to>
      <xdr:col>111</xdr:col>
      <xdr:colOff>177800</xdr:colOff>
      <xdr:row>37</xdr:row>
      <xdr:rowOff>125664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5834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125664</xdr:rowOff>
    </xdr:from>
    <xdr:to>
      <xdr:col>107</xdr:col>
      <xdr:colOff>50800</xdr:colOff>
      <xdr:row>37</xdr:row>
      <xdr:rowOff>137323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46931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137323</xdr:rowOff>
    </xdr:from>
    <xdr:to>
      <xdr:col>102</xdr:col>
      <xdr:colOff>114300</xdr:colOff>
      <xdr:row>37</xdr:row>
      <xdr:rowOff>160411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480973"/>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55204</xdr:rowOff>
    </xdr:from>
    <xdr:to>
      <xdr:col>116</xdr:col>
      <xdr:colOff>114300</xdr:colOff>
      <xdr:row>37</xdr:row>
      <xdr:rowOff>156804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3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78081</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63891</xdr:rowOff>
    </xdr:from>
    <xdr:to>
      <xdr:col>112</xdr:col>
      <xdr:colOff>38100</xdr:colOff>
      <xdr:row>37</xdr:row>
      <xdr:rowOff>165491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10568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74864</xdr:rowOff>
    </xdr:from>
    <xdr:to>
      <xdr:col>107</xdr:col>
      <xdr:colOff>101600</xdr:colOff>
      <xdr:row>38</xdr:row>
      <xdr:rowOff>5014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21541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9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86523</xdr:rowOff>
    </xdr:from>
    <xdr:to>
      <xdr:col>102</xdr:col>
      <xdr:colOff>165100</xdr:colOff>
      <xdr:row>38</xdr:row>
      <xdr:rowOff>16673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33200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109611</xdr:rowOff>
    </xdr:from>
    <xdr:to>
      <xdr:col>98</xdr:col>
      <xdr:colOff>38100</xdr:colOff>
      <xdr:row>38</xdr:row>
      <xdr:rowOff>39761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56288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159779</xdr:rowOff>
    </xdr:from>
    <xdr:to>
      <xdr:col>116</xdr:col>
      <xdr:colOff>63500</xdr:colOff>
      <xdr:row>58</xdr:row>
      <xdr:rowOff>160731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0387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160731</xdr:rowOff>
    </xdr:from>
    <xdr:to>
      <xdr:col>111</xdr:col>
      <xdr:colOff>177800</xdr:colOff>
      <xdr:row>58</xdr:row>
      <xdr:rowOff>161798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04831"/>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161779</xdr:rowOff>
    </xdr:from>
    <xdr:to>
      <xdr:col>107</xdr:col>
      <xdr:colOff>50800</xdr:colOff>
      <xdr:row>58</xdr:row>
      <xdr:rowOff>161798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161569</xdr:rowOff>
    </xdr:from>
    <xdr:to>
      <xdr:col>102</xdr:col>
      <xdr:colOff>114300</xdr:colOff>
      <xdr:row>58</xdr:row>
      <xdr:rowOff>161779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34219"/>
          <a:ext cx="889000" cy="17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108979</xdr:rowOff>
    </xdr:from>
    <xdr:to>
      <xdr:col>116</xdr:col>
      <xdr:colOff>114300</xdr:colOff>
      <xdr:row>59</xdr:row>
      <xdr:rowOff>39129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109931</xdr:rowOff>
    </xdr:from>
    <xdr:to>
      <xdr:col>112</xdr:col>
      <xdr:colOff>38100</xdr:colOff>
      <xdr:row>59</xdr:row>
      <xdr:rowOff>40081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31208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110998</xdr:rowOff>
    </xdr:from>
    <xdr:to>
      <xdr:col>107</xdr:col>
      <xdr:colOff>101600</xdr:colOff>
      <xdr:row>59</xdr:row>
      <xdr:rowOff>41148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57675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3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110979</xdr:rowOff>
    </xdr:from>
    <xdr:to>
      <xdr:col>102</xdr:col>
      <xdr:colOff>165100</xdr:colOff>
      <xdr:row>59</xdr:row>
      <xdr:rowOff>41129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57656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3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110769</xdr:rowOff>
    </xdr:from>
    <xdr:to>
      <xdr:col>98</xdr:col>
      <xdr:colOff>38100</xdr:colOff>
      <xdr:row>58</xdr:row>
      <xdr:rowOff>40919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57446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107798</xdr:rowOff>
    </xdr:from>
    <xdr:to>
      <xdr:col>116</xdr:col>
      <xdr:colOff>63500</xdr:colOff>
      <xdr:row>76</xdr:row>
      <xdr:rowOff>130505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3137998"/>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55105</xdr:rowOff>
    </xdr:from>
    <xdr:to>
      <xdr:col>111</xdr:col>
      <xdr:colOff>177800</xdr:colOff>
      <xdr:row>76</xdr:row>
      <xdr:rowOff>107798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085305"/>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55105</xdr:rowOff>
    </xdr:from>
    <xdr:to>
      <xdr:col>107</xdr:col>
      <xdr:colOff>50800</xdr:colOff>
      <xdr:row>76</xdr:row>
      <xdr:rowOff>115506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85305"/>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135128</xdr:rowOff>
    </xdr:from>
    <xdr:to>
      <xdr:col>102</xdr:col>
      <xdr:colOff>114300</xdr:colOff>
      <xdr:row>76</xdr:row>
      <xdr:rowOff>115506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93878"/>
          <a:ext cx="889000" cy="1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79705</xdr:rowOff>
    </xdr:from>
    <xdr:to>
      <xdr:col>116</xdr:col>
      <xdr:colOff>114300</xdr:colOff>
      <xdr:row>77</xdr:row>
      <xdr:rowOff>9855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1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58132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0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56998</xdr:rowOff>
    </xdr:from>
    <xdr:to>
      <xdr:col>112</xdr:col>
      <xdr:colOff>38100</xdr:colOff>
      <xdr:row>76</xdr:row>
      <xdr:rowOff>158598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0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149725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4305</xdr:rowOff>
    </xdr:from>
    <xdr:to>
      <xdr:col>107</xdr:col>
      <xdr:colOff>101600</xdr:colOff>
      <xdr:row>76</xdr:row>
      <xdr:rowOff>105905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97032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2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64706</xdr:rowOff>
    </xdr:from>
    <xdr:to>
      <xdr:col>102</xdr:col>
      <xdr:colOff>165100</xdr:colOff>
      <xdr:row>76</xdr:row>
      <xdr:rowOff>166306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157433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84328</xdr:rowOff>
    </xdr:from>
    <xdr:to>
      <xdr:col>98</xdr:col>
      <xdr:colOff>38100</xdr:colOff>
      <xdr:row>76</xdr:row>
      <xdr:rowOff>14478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31005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類似団体平均と比較して高い傾向にあるのが扶助費であり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令和元年度から連続して増加している。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この要因は、新型コロナウイルス対策関連扶助費の増加によるものである。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積立金において大幅な増となっているが、これは、設置目的を達成した基金を廃止し、財政調整金と公共施設整備基金へ積み立てたことによる増となっている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今後は、老朽化した施設の長寿命化改修や更新が予定されており、多額の費用を要することとなるため、公共施設整備基金を財源の一部としながら計画的に実施する予定である。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宮城県大衡村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5,770
5,709
60.32
5,700,881
5,599,627
84,995
2,901,712
3,780,862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40945</xdr:rowOff>
    </xdr:from>
    <xdr:to>
      <xdr:col>24</xdr:col>
      <xdr:colOff>63500</xdr:colOff>
      <xdr:row>31</xdr:row>
      <xdr:rowOff>92456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55895"/>
          <a:ext cx="8382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92456</xdr:rowOff>
    </xdr:from>
    <xdr:to>
      <xdr:col>19</xdr:col>
      <xdr:colOff>177800</xdr:colOff>
      <xdr:row>32</xdr:row>
      <xdr:rowOff>42926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407406"/>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42926</xdr:rowOff>
    </xdr:from>
    <xdr:to>
      <xdr:col>15</xdr:col>
      <xdr:colOff>50800</xdr:colOff>
      <xdr:row>32</xdr:row>
      <xdr:rowOff>78283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52932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145034</xdr:rowOff>
    </xdr:from>
    <xdr:to>
      <xdr:col>10</xdr:col>
      <xdr:colOff>114300</xdr:colOff>
      <xdr:row>32</xdr:row>
      <xdr:rowOff>78283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59984"/>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161595</xdr:rowOff>
    </xdr:from>
    <xdr:to>
      <xdr:col>24</xdr:col>
      <xdr:colOff>114300</xdr:colOff>
      <xdr:row>31</xdr:row>
      <xdr:rowOff>91745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0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13022</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41656</xdr:rowOff>
    </xdr:from>
    <xdr:to>
      <xdr:col>20</xdr:col>
      <xdr:colOff>38100</xdr:colOff>
      <xdr:row>31</xdr:row>
      <xdr:rowOff>143256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3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159783</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13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163576</xdr:rowOff>
    </xdr:from>
    <xdr:to>
      <xdr:col>15</xdr:col>
      <xdr:colOff>101600</xdr:colOff>
      <xdr:row>32</xdr:row>
      <xdr:rowOff>93726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110253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2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27483</xdr:rowOff>
    </xdr:from>
    <xdr:to>
      <xdr:col>10</xdr:col>
      <xdr:colOff>165100</xdr:colOff>
      <xdr:row>32</xdr:row>
      <xdr:rowOff>129083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145610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2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94234</xdr:rowOff>
    </xdr:from>
    <xdr:to>
      <xdr:col>6</xdr:col>
      <xdr:colOff>38100</xdr:colOff>
      <xdr:row>32</xdr:row>
      <xdr:rowOff>24384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40911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1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11678</xdr:rowOff>
    </xdr:from>
    <xdr:to>
      <xdr:col>24</xdr:col>
      <xdr:colOff>63500</xdr:colOff>
      <xdr:row>58</xdr:row>
      <xdr:rowOff>45385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55778"/>
          <a:ext cx="8382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45385</xdr:rowOff>
    </xdr:from>
    <xdr:to>
      <xdr:col>19</xdr:col>
      <xdr:colOff>177800</xdr:colOff>
      <xdr:row>58</xdr:row>
      <xdr:rowOff>124684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9485"/>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124684</xdr:rowOff>
    </xdr:from>
    <xdr:to>
      <xdr:col>15</xdr:col>
      <xdr:colOff>50800</xdr:colOff>
      <xdr:row>58</xdr:row>
      <xdr:rowOff>136542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68784"/>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105602</xdr:rowOff>
    </xdr:from>
    <xdr:to>
      <xdr:col>10</xdr:col>
      <xdr:colOff>114300</xdr:colOff>
      <xdr:row>58</xdr:row>
      <xdr:rowOff>136542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49702"/>
          <a:ext cx="889000" cy="3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132328</xdr:rowOff>
    </xdr:from>
    <xdr:to>
      <xdr:col>24</xdr:col>
      <xdr:colOff>114300</xdr:colOff>
      <xdr:row>58</xdr:row>
      <xdr:rowOff>62478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0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155205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166035</xdr:rowOff>
    </xdr:from>
    <xdr:to>
      <xdr:col>20</xdr:col>
      <xdr:colOff>38100</xdr:colOff>
      <xdr:row>58</xdr:row>
      <xdr:rowOff>96185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87312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73884</xdr:rowOff>
    </xdr:from>
    <xdr:to>
      <xdr:col>15</xdr:col>
      <xdr:colOff>101600</xdr:colOff>
      <xdr:row>59</xdr:row>
      <xdr:rowOff>4034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166611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1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85742</xdr:rowOff>
    </xdr:from>
    <xdr:to>
      <xdr:col>10</xdr:col>
      <xdr:colOff>165100</xdr:colOff>
      <xdr:row>59</xdr:row>
      <xdr:rowOff>15892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7019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2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54802</xdr:rowOff>
    </xdr:from>
    <xdr:to>
      <xdr:col>6</xdr:col>
      <xdr:colOff>38100</xdr:colOff>
      <xdr:row>58</xdr:row>
      <xdr:rowOff>156402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9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7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39208</xdr:rowOff>
    </xdr:from>
    <xdr:to>
      <xdr:col>24</xdr:col>
      <xdr:colOff>63500</xdr:colOff>
      <xdr:row>76</xdr:row>
      <xdr:rowOff>11068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97958"/>
          <a:ext cx="838200" cy="1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11068</xdr:rowOff>
    </xdr:from>
    <xdr:to>
      <xdr:col>19</xdr:col>
      <xdr:colOff>177800</xdr:colOff>
      <xdr:row>76</xdr:row>
      <xdr:rowOff>109982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41268"/>
          <a:ext cx="889000" cy="9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109982</xdr:rowOff>
    </xdr:from>
    <xdr:to>
      <xdr:col>15</xdr:col>
      <xdr:colOff>50800</xdr:colOff>
      <xdr:row>77</xdr:row>
      <xdr:rowOff>38148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0182"/>
          <a:ext cx="889000" cy="9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38148</xdr:rowOff>
    </xdr:from>
    <xdr:to>
      <xdr:col>10</xdr:col>
      <xdr:colOff>114300</xdr:colOff>
      <xdr:row>77</xdr:row>
      <xdr:rowOff>66594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9798"/>
          <a:ext cx="8890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159858</xdr:rowOff>
    </xdr:from>
    <xdr:to>
      <xdr:col>24</xdr:col>
      <xdr:colOff>114300</xdr:colOff>
      <xdr:row>75</xdr:row>
      <xdr:rowOff>90008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131717</xdr:rowOff>
    </xdr:from>
    <xdr:to>
      <xdr:col>20</xdr:col>
      <xdr:colOff>38100</xdr:colOff>
      <xdr:row>76</xdr:row>
      <xdr:rowOff>61866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90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78394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59182</xdr:rowOff>
    </xdr:from>
    <xdr:to>
      <xdr:col>15</xdr:col>
      <xdr:colOff>101600</xdr:colOff>
      <xdr:row>76</xdr:row>
      <xdr:rowOff>160782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151909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8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158798</xdr:rowOff>
    </xdr:from>
    <xdr:to>
      <xdr:col>10</xdr:col>
      <xdr:colOff>165100</xdr:colOff>
      <xdr:row>77</xdr:row>
      <xdr:rowOff>88948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80075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15794</xdr:rowOff>
    </xdr:from>
    <xdr:to>
      <xdr:col>6</xdr:col>
      <xdr:colOff>38100</xdr:colOff>
      <xdr:row>77</xdr:row>
      <xdr:rowOff>117394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9688</xdr:rowOff>
    </xdr:from>
    <xdr:to>
      <xdr:col>24</xdr:col>
      <xdr:colOff>63500</xdr:colOff>
      <xdr:row>96</xdr:row>
      <xdr:rowOff>28662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68888"/>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9688</xdr:rowOff>
    </xdr:from>
    <xdr:to>
      <xdr:col>19</xdr:col>
      <xdr:colOff>177800</xdr:colOff>
      <xdr:row>96</xdr:row>
      <xdr:rowOff>88867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68888"/>
          <a:ext cx="889000" cy="7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88867</xdr:rowOff>
    </xdr:from>
    <xdr:to>
      <xdr:col>15</xdr:col>
      <xdr:colOff>50800</xdr:colOff>
      <xdr:row>96</xdr:row>
      <xdr:rowOff>157158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8067"/>
          <a:ext cx="889000" cy="6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113334</xdr:rowOff>
    </xdr:from>
    <xdr:to>
      <xdr:col>10</xdr:col>
      <xdr:colOff>114300</xdr:colOff>
      <xdr:row>96</xdr:row>
      <xdr:rowOff>157158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01084"/>
          <a:ext cx="889000" cy="2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149312</xdr:rowOff>
    </xdr:from>
    <xdr:to>
      <xdr:col>24</xdr:col>
      <xdr:colOff>114300</xdr:colOff>
      <xdr:row>96</xdr:row>
      <xdr:rowOff>79462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127739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130338</xdr:rowOff>
    </xdr:from>
    <xdr:to>
      <xdr:col>20</xdr:col>
      <xdr:colOff>38100</xdr:colOff>
      <xdr:row>96</xdr:row>
      <xdr:rowOff>60488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77015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38067</xdr:rowOff>
    </xdr:from>
    <xdr:to>
      <xdr:col>15</xdr:col>
      <xdr:colOff>101600</xdr:colOff>
      <xdr:row>96</xdr:row>
      <xdr:rowOff>139667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130794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8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106358</xdr:rowOff>
    </xdr:from>
    <xdr:to>
      <xdr:col>10</xdr:col>
      <xdr:colOff>165100</xdr:colOff>
      <xdr:row>97</xdr:row>
      <xdr:rowOff>36508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27635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62534</xdr:rowOff>
    </xdr:from>
    <xdr:to>
      <xdr:col>6</xdr:col>
      <xdr:colOff>38100</xdr:colOff>
      <xdr:row>95</xdr:row>
      <xdr:rowOff>164134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122377</xdr:rowOff>
    </xdr:from>
    <xdr:to>
      <xdr:col>55</xdr:col>
      <xdr:colOff>0</xdr:colOff>
      <xdr:row>57</xdr:row>
      <xdr:rowOff>149292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95027"/>
          <a:ext cx="838200" cy="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149292</xdr:rowOff>
    </xdr:from>
    <xdr:to>
      <xdr:col>50</xdr:col>
      <xdr:colOff>114300</xdr:colOff>
      <xdr:row>57</xdr:row>
      <xdr:rowOff>152342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2194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71610</xdr:rowOff>
    </xdr:from>
    <xdr:to>
      <xdr:col>45</xdr:col>
      <xdr:colOff>177800</xdr:colOff>
      <xdr:row>57</xdr:row>
      <xdr:rowOff>152342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44260"/>
          <a:ext cx="889000" cy="8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71610</xdr:rowOff>
    </xdr:from>
    <xdr:to>
      <xdr:col>41</xdr:col>
      <xdr:colOff>50800</xdr:colOff>
      <xdr:row>57</xdr:row>
      <xdr:rowOff>122797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44260"/>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71577</xdr:rowOff>
    </xdr:from>
    <xdr:to>
      <xdr:col>55</xdr:col>
      <xdr:colOff>50800</xdr:colOff>
      <xdr:row>58</xdr:row>
      <xdr:rowOff>1727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50004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98492</xdr:rowOff>
    </xdr:from>
    <xdr:to>
      <xdr:col>50</xdr:col>
      <xdr:colOff>165100</xdr:colOff>
      <xdr:row>58</xdr:row>
      <xdr:rowOff>28642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19769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101542</xdr:rowOff>
    </xdr:from>
    <xdr:to>
      <xdr:col>46</xdr:col>
      <xdr:colOff>38100</xdr:colOff>
      <xdr:row>58</xdr:row>
      <xdr:rowOff>31692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22819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20810</xdr:rowOff>
    </xdr:from>
    <xdr:to>
      <xdr:col>41</xdr:col>
      <xdr:colOff>101600</xdr:colOff>
      <xdr:row>57</xdr:row>
      <xdr:rowOff>122410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138937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71997</xdr:rowOff>
    </xdr:from>
    <xdr:to>
      <xdr:col>36</xdr:col>
      <xdr:colOff>165100</xdr:colOff>
      <xdr:row>58</xdr:row>
      <xdr:rowOff>2147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164724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145247</xdr:rowOff>
    </xdr:from>
    <xdr:to>
      <xdr:col>55</xdr:col>
      <xdr:colOff>0</xdr:colOff>
      <xdr:row>78</xdr:row>
      <xdr:rowOff>44374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46897"/>
          <a:ext cx="838200" cy="7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44374</xdr:rowOff>
    </xdr:from>
    <xdr:to>
      <xdr:col>50</xdr:col>
      <xdr:colOff>114300</xdr:colOff>
      <xdr:row>78</xdr:row>
      <xdr:rowOff>78177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7474"/>
          <a:ext cx="889000" cy="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78177</xdr:rowOff>
    </xdr:from>
    <xdr:to>
      <xdr:col>45</xdr:col>
      <xdr:colOff>177800</xdr:colOff>
      <xdr:row>78</xdr:row>
      <xdr:rowOff>82490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1277"/>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52825</xdr:rowOff>
    </xdr:from>
    <xdr:to>
      <xdr:col>41</xdr:col>
      <xdr:colOff>50800</xdr:colOff>
      <xdr:row>78</xdr:row>
      <xdr:rowOff>82490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25925"/>
          <a:ext cx="8890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94447</xdr:rowOff>
    </xdr:from>
    <xdr:to>
      <xdr:col>55</xdr:col>
      <xdr:colOff>50800</xdr:colOff>
      <xdr:row>78</xdr:row>
      <xdr:rowOff>24597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72874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165024</xdr:rowOff>
    </xdr:from>
    <xdr:to>
      <xdr:col>50</xdr:col>
      <xdr:colOff>165100</xdr:colOff>
      <xdr:row>78</xdr:row>
      <xdr:rowOff>95174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86301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27377</xdr:rowOff>
    </xdr:from>
    <xdr:to>
      <xdr:col>46</xdr:col>
      <xdr:colOff>38100</xdr:colOff>
      <xdr:row>78</xdr:row>
      <xdr:rowOff>128977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31690</xdr:rowOff>
    </xdr:from>
    <xdr:to>
      <xdr:col>41</xdr:col>
      <xdr:colOff>101600</xdr:colOff>
      <xdr:row>78</xdr:row>
      <xdr:rowOff>133290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124417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2025</xdr:rowOff>
    </xdr:from>
    <xdr:to>
      <xdr:col>36</xdr:col>
      <xdr:colOff>165100</xdr:colOff>
      <xdr:row>78</xdr:row>
      <xdr:rowOff>103625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120152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113967</xdr:rowOff>
    </xdr:from>
    <xdr:to>
      <xdr:col>55</xdr:col>
      <xdr:colOff>0</xdr:colOff>
      <xdr:row>96</xdr:row>
      <xdr:rowOff>125828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73167"/>
          <a:ext cx="838200" cy="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125828</xdr:rowOff>
    </xdr:from>
    <xdr:to>
      <xdr:col>50</xdr:col>
      <xdr:colOff>114300</xdr:colOff>
      <xdr:row>97</xdr:row>
      <xdr:rowOff>21752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85028"/>
          <a:ext cx="8890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10409</xdr:rowOff>
    </xdr:from>
    <xdr:to>
      <xdr:col>45</xdr:col>
      <xdr:colOff>177800</xdr:colOff>
      <xdr:row>97</xdr:row>
      <xdr:rowOff>21752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469609"/>
          <a:ext cx="889000" cy="18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10409</xdr:rowOff>
    </xdr:from>
    <xdr:to>
      <xdr:col>41</xdr:col>
      <xdr:colOff>50800</xdr:colOff>
      <xdr:row>96</xdr:row>
      <xdr:rowOff>88995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469609"/>
          <a:ext cx="889000" cy="7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63167</xdr:rowOff>
    </xdr:from>
    <xdr:to>
      <xdr:col>55</xdr:col>
      <xdr:colOff>50800</xdr:colOff>
      <xdr:row>96</xdr:row>
      <xdr:rowOff>164767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86044</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7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75028</xdr:rowOff>
    </xdr:from>
    <xdr:to>
      <xdr:col>50</xdr:col>
      <xdr:colOff>165100</xdr:colOff>
      <xdr:row>97</xdr:row>
      <xdr:rowOff>5178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21705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142402</xdr:rowOff>
    </xdr:from>
    <xdr:to>
      <xdr:col>46</xdr:col>
      <xdr:colOff>38100</xdr:colOff>
      <xdr:row>97</xdr:row>
      <xdr:rowOff>72552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89079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3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131059</xdr:rowOff>
    </xdr:from>
    <xdr:to>
      <xdr:col>41</xdr:col>
      <xdr:colOff>101600</xdr:colOff>
      <xdr:row>96</xdr:row>
      <xdr:rowOff>61209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77736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38195</xdr:rowOff>
    </xdr:from>
    <xdr:to>
      <xdr:col>36</xdr:col>
      <xdr:colOff>165100</xdr:colOff>
      <xdr:row>96</xdr:row>
      <xdr:rowOff>139795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156322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2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9074</xdr:rowOff>
    </xdr:from>
    <xdr:to>
      <xdr:col>85</xdr:col>
      <xdr:colOff>127000</xdr:colOff>
      <xdr:row>38</xdr:row>
      <xdr:rowOff>61671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24174"/>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61671</xdr:rowOff>
    </xdr:from>
    <xdr:to>
      <xdr:col>81</xdr:col>
      <xdr:colOff>50800</xdr:colOff>
      <xdr:row>38</xdr:row>
      <xdr:rowOff>112325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76771"/>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93923</xdr:rowOff>
    </xdr:from>
    <xdr:to>
      <xdr:col>76</xdr:col>
      <xdr:colOff>114300</xdr:colOff>
      <xdr:row>38</xdr:row>
      <xdr:rowOff>112325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60902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93923</xdr:rowOff>
    </xdr:from>
    <xdr:to>
      <xdr:col>71</xdr:col>
      <xdr:colOff>177800</xdr:colOff>
      <xdr:row>38</xdr:row>
      <xdr:rowOff>121927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09023"/>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129724</xdr:rowOff>
    </xdr:from>
    <xdr:to>
      <xdr:col>85</xdr:col>
      <xdr:colOff>177800</xdr:colOff>
      <xdr:row>38</xdr:row>
      <xdr:rowOff>59874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108151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10871</xdr:rowOff>
    </xdr:from>
    <xdr:to>
      <xdr:col>81</xdr:col>
      <xdr:colOff>101600</xdr:colOff>
      <xdr:row>38</xdr:row>
      <xdr:rowOff>112471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103598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61525</xdr:rowOff>
    </xdr:from>
    <xdr:to>
      <xdr:col>76</xdr:col>
      <xdr:colOff>165100</xdr:colOff>
      <xdr:row>38</xdr:row>
      <xdr:rowOff>163125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154252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43123</xdr:rowOff>
    </xdr:from>
    <xdr:to>
      <xdr:col>72</xdr:col>
      <xdr:colOff>38100</xdr:colOff>
      <xdr:row>38</xdr:row>
      <xdr:rowOff>144723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135850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71127</xdr:rowOff>
    </xdr:from>
    <xdr:to>
      <xdr:col>67</xdr:col>
      <xdr:colOff>101600</xdr:colOff>
      <xdr:row>39</xdr:row>
      <xdr:rowOff>1277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8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163854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76890</xdr:rowOff>
    </xdr:from>
    <xdr:to>
      <xdr:col>85</xdr:col>
      <xdr:colOff>127000</xdr:colOff>
      <xdr:row>56</xdr:row>
      <xdr:rowOff>166853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78090"/>
          <a:ext cx="838200" cy="8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76890</xdr:rowOff>
    </xdr:from>
    <xdr:to>
      <xdr:col>81</xdr:col>
      <xdr:colOff>50800</xdr:colOff>
      <xdr:row>56</xdr:row>
      <xdr:rowOff>142841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78090"/>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142841</xdr:rowOff>
    </xdr:from>
    <xdr:to>
      <xdr:col>76</xdr:col>
      <xdr:colOff>114300</xdr:colOff>
      <xdr:row>56</xdr:row>
      <xdr:rowOff>158107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44041"/>
          <a:ext cx="889000" cy="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65094</xdr:rowOff>
    </xdr:from>
    <xdr:to>
      <xdr:col>71</xdr:col>
      <xdr:colOff>177800</xdr:colOff>
      <xdr:row>56</xdr:row>
      <xdr:rowOff>158107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666294"/>
          <a:ext cx="889000" cy="9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116053</xdr:rowOff>
    </xdr:from>
    <xdr:to>
      <xdr:col>85</xdr:col>
      <xdr:colOff>177800</xdr:colOff>
      <xdr:row>57</xdr:row>
      <xdr:rowOff>46203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94480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26090</xdr:rowOff>
    </xdr:from>
    <xdr:to>
      <xdr:col>81</xdr:col>
      <xdr:colOff>101600</xdr:colOff>
      <xdr:row>56</xdr:row>
      <xdr:rowOff>127690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2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0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92041</xdr:rowOff>
    </xdr:from>
    <xdr:to>
      <xdr:col>76</xdr:col>
      <xdr:colOff>165100</xdr:colOff>
      <xdr:row>57</xdr:row>
      <xdr:rowOff>22191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38718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6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107307</xdr:rowOff>
    </xdr:from>
    <xdr:to>
      <xdr:col>72</xdr:col>
      <xdr:colOff>38100</xdr:colOff>
      <xdr:row>57</xdr:row>
      <xdr:rowOff>37457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53984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14294</xdr:rowOff>
    </xdr:from>
    <xdr:to>
      <xdr:col>67</xdr:col>
      <xdr:colOff>101600</xdr:colOff>
      <xdr:row>56</xdr:row>
      <xdr:rowOff>115894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132421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9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1543</xdr:rowOff>
    </xdr:from>
    <xdr:to>
      <xdr:col>85</xdr:col>
      <xdr:colOff>127000</xdr:colOff>
      <xdr:row>78</xdr:row>
      <xdr:rowOff>105913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74643"/>
          <a:ext cx="838200" cy="10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1543</xdr:rowOff>
    </xdr:from>
    <xdr:to>
      <xdr:col>81</xdr:col>
      <xdr:colOff>50800</xdr:colOff>
      <xdr:row>78</xdr:row>
      <xdr:rowOff>11840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74643"/>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11840</xdr:rowOff>
    </xdr:from>
    <xdr:to>
      <xdr:col>76</xdr:col>
      <xdr:colOff>114300</xdr:colOff>
      <xdr:row>78</xdr:row>
      <xdr:rowOff>99101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84940"/>
          <a:ext cx="889000" cy="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99101</xdr:rowOff>
    </xdr:from>
    <xdr:to>
      <xdr:col>71</xdr:col>
      <xdr:colOff>177800</xdr:colOff>
      <xdr:row>78</xdr:row>
      <xdr:rowOff>108756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72201"/>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55113</xdr:rowOff>
    </xdr:from>
    <xdr:to>
      <xdr:col>85</xdr:col>
      <xdr:colOff>177800</xdr:colOff>
      <xdr:row>78</xdr:row>
      <xdr:rowOff>156713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122193</xdr:rowOff>
    </xdr:from>
    <xdr:to>
      <xdr:col>81</xdr:col>
      <xdr:colOff>101600</xdr:colOff>
      <xdr:row>78</xdr:row>
      <xdr:rowOff>52343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68870</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132490</xdr:rowOff>
    </xdr:from>
    <xdr:to>
      <xdr:col>76</xdr:col>
      <xdr:colOff>165100</xdr:colOff>
      <xdr:row>78</xdr:row>
      <xdr:rowOff>62640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79167</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0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48301</xdr:rowOff>
    </xdr:from>
    <xdr:to>
      <xdr:col>72</xdr:col>
      <xdr:colOff>38100</xdr:colOff>
      <xdr:row>78</xdr:row>
      <xdr:rowOff>149901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141028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57956</xdr:rowOff>
    </xdr:from>
    <xdr:to>
      <xdr:col>67</xdr:col>
      <xdr:colOff>101600</xdr:colOff>
      <xdr:row>78</xdr:row>
      <xdr:rowOff>159556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150683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18258</xdr:rowOff>
    </xdr:from>
    <xdr:to>
      <xdr:col>85</xdr:col>
      <xdr:colOff>127000</xdr:colOff>
      <xdr:row>97</xdr:row>
      <xdr:rowOff>43555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48908"/>
          <a:ext cx="838200" cy="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43555</xdr:rowOff>
    </xdr:from>
    <xdr:to>
      <xdr:col>81</xdr:col>
      <xdr:colOff>50800</xdr:colOff>
      <xdr:row>97</xdr:row>
      <xdr:rowOff>44100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74205"/>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44100</xdr:rowOff>
    </xdr:from>
    <xdr:to>
      <xdr:col>76</xdr:col>
      <xdr:colOff>114300</xdr:colOff>
      <xdr:row>97</xdr:row>
      <xdr:rowOff>46093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7475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36926</xdr:rowOff>
    </xdr:from>
    <xdr:to>
      <xdr:col>71</xdr:col>
      <xdr:colOff>177800</xdr:colOff>
      <xdr:row>97</xdr:row>
      <xdr:rowOff>46093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67576"/>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138908</xdr:rowOff>
    </xdr:from>
    <xdr:to>
      <xdr:col>85</xdr:col>
      <xdr:colOff>177800</xdr:colOff>
      <xdr:row>97</xdr:row>
      <xdr:rowOff>69058</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117335</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7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164205</xdr:rowOff>
    </xdr:from>
    <xdr:to>
      <xdr:col>81</xdr:col>
      <xdr:colOff>101600</xdr:colOff>
      <xdr:row>97</xdr:row>
      <xdr:rowOff>94355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85482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164750</xdr:rowOff>
    </xdr:from>
    <xdr:to>
      <xdr:col>76</xdr:col>
      <xdr:colOff>165100</xdr:colOff>
      <xdr:row>97</xdr:row>
      <xdr:rowOff>94900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86027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166743</xdr:rowOff>
    </xdr:from>
    <xdr:to>
      <xdr:col>72</xdr:col>
      <xdr:colOff>38100</xdr:colOff>
      <xdr:row>97</xdr:row>
      <xdr:rowOff>96893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88020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157576</xdr:rowOff>
    </xdr:from>
    <xdr:to>
      <xdr:col>67</xdr:col>
      <xdr:colOff>101600</xdr:colOff>
      <xdr:row>97</xdr:row>
      <xdr:rowOff>87726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78853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139986</xdr:rowOff>
    </xdr:from>
    <xdr:to>
      <xdr:col>116</xdr:col>
      <xdr:colOff>63500</xdr:colOff>
      <xdr:row>38</xdr:row>
      <xdr:rowOff>1454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1323300" y="5283486"/>
          <a:ext cx="838200" cy="12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90644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434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138043</xdr:rowOff>
    </xdr:from>
    <xdr:to>
      <xdr:col>111</xdr:col>
      <xdr:colOff>177800</xdr:colOff>
      <xdr:row>38</xdr:row>
      <xdr:rowOff>1454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48169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52318</xdr:rowOff>
    </xdr:from>
    <xdr:to>
      <xdr:col>107</xdr:col>
      <xdr:colOff>50800</xdr:colOff>
      <xdr:row>37</xdr:row>
      <xdr:rowOff>138043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39596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52318</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18656300" y="6395968"/>
          <a:ext cx="889000" cy="14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89186</xdr:rowOff>
    </xdr:from>
    <xdr:to>
      <xdr:col>116</xdr:col>
      <xdr:colOff>114300</xdr:colOff>
      <xdr:row>31</xdr:row>
      <xdr:rowOff>19336</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52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42213</xdr:rowOff>
    </xdr:from>
    <xdr:ext cx="534377"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518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122104</xdr:rowOff>
    </xdr:from>
    <xdr:to>
      <xdr:col>112</xdr:col>
      <xdr:colOff>38100</xdr:colOff>
      <xdr:row>38</xdr:row>
      <xdr:rowOff>52254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68781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24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87243</xdr:rowOff>
    </xdr:from>
    <xdr:to>
      <xdr:col>107</xdr:col>
      <xdr:colOff>101600</xdr:colOff>
      <xdr:row>38</xdr:row>
      <xdr:rowOff>17393</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33920</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199428" y="620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1518</xdr:rowOff>
    </xdr:from>
    <xdr:to>
      <xdr:col>102</xdr:col>
      <xdr:colOff>165100</xdr:colOff>
      <xdr:row>37</xdr:row>
      <xdr:rowOff>103118</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119645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8" y="612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農林水産業費、商工費、消防費、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教育費、災害復旧費、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公債費では類似団体内平均値を下回っているが、その他の項目では類似団体内平均値を上回っている状況にある。特に大きく上回っているのは土木費で</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毎年、</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道路維持補修費や村営住宅維持管理費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が多額となっている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ことが要因のひとつである。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財政調整基金の残高比率、実質収支とも健全エリアの範囲内となっており、今後も事務事業の見直し、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老朽化した福祉施設や公民館等の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統廃合など歳出の合理化等の行財政改革を推進し、健全な行財政運営に努める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宮城県大衡村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全会計が黒字を達成しており、健全な財政運営を行っているところである。引き続き全会計において財政の健全化に取り組んでいくこととする。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5700881</v>
      </c>
      <c r="BO4" s="489"/>
      <c r="BP4" s="489"/>
      <c r="BQ4" s="489"/>
      <c r="BR4" s="489"/>
      <c r="BS4" s="489"/>
      <c r="BT4" s="489"/>
      <c r="BU4" s="490"/>
      <c r="BV4" s="488">
        <v>5424168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2.9</v>
      </c>
      <c r="CU4" s="629"/>
      <c r="CV4" s="629"/>
      <c r="CW4" s="629"/>
      <c r="CX4" s="629"/>
      <c r="CY4" s="629"/>
      <c r="CZ4" s="629"/>
      <c r="DA4" s="630"/>
      <c r="DB4" s="628">
        <v>4.0999999999999996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5599627</v>
      </c>
      <c r="BO5" s="460"/>
      <c r="BP5" s="460"/>
      <c r="BQ5" s="460"/>
      <c r="BR5" s="460"/>
      <c r="BS5" s="460"/>
      <c r="BT5" s="460"/>
      <c r="BU5" s="461"/>
      <c r="BV5" s="459">
        <v>5294049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90.6</v>
      </c>
      <c r="CU5" s="457"/>
      <c r="CV5" s="457"/>
      <c r="CW5" s="457"/>
      <c r="CX5" s="457"/>
      <c r="CY5" s="457"/>
      <c r="CZ5" s="457"/>
      <c r="DA5" s="458"/>
      <c r="DB5" s="456">
        <v>96.8</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101254</v>
      </c>
      <c r="BO6" s="460"/>
      <c r="BP6" s="460"/>
      <c r="BQ6" s="460"/>
      <c r="BR6" s="460"/>
      <c r="BS6" s="460"/>
      <c r="BT6" s="460"/>
      <c r="BU6" s="461"/>
      <c r="BV6" s="459">
        <v>130119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99.3</v>
      </c>
      <c r="CU6" s="603"/>
      <c r="CV6" s="603"/>
      <c r="CW6" s="603"/>
      <c r="CX6" s="603"/>
      <c r="CY6" s="603"/>
      <c r="CZ6" s="603"/>
      <c r="DA6" s="604"/>
      <c r="DB6" s="602">
        <v>103</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16259</v>
      </c>
      <c r="BO7" s="460"/>
      <c r="BP7" s="460"/>
      <c r="BQ7" s="460"/>
      <c r="BR7" s="460"/>
      <c r="BS7" s="460"/>
      <c r="BT7" s="460"/>
      <c r="BU7" s="461"/>
      <c r="BV7" s="459">
        <v>21356</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2901712</v>
      </c>
      <c r="CU7" s="460"/>
      <c r="CV7" s="460"/>
      <c r="CW7" s="460"/>
      <c r="CX7" s="460"/>
      <c r="CY7" s="460"/>
      <c r="CZ7" s="460"/>
      <c r="DA7" s="461"/>
      <c r="DB7" s="459">
        <v>2643097</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84995</v>
      </c>
      <c r="BO8" s="460"/>
      <c r="BP8" s="460"/>
      <c r="BQ8" s="460"/>
      <c r="BR8" s="460"/>
      <c r="BS8" s="460"/>
      <c r="BT8" s="460"/>
      <c r="BU8" s="461"/>
      <c r="BV8" s="459">
        <v>108763</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0.77</v>
      </c>
      <c r="CU8" s="563"/>
      <c r="CV8" s="563"/>
      <c r="CW8" s="563"/>
      <c r="CX8" s="563"/>
      <c r="CY8" s="563"/>
      <c r="CZ8" s="563"/>
      <c r="DA8" s="564"/>
      <c r="DB8" s="562">
        <v>0.79</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5849</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105</v>
      </c>
      <c r="AV9" s="518"/>
      <c r="AW9" s="518"/>
      <c r="AX9" s="518"/>
      <c r="AY9" s="473" t="s">
        <v>116</v>
      </c>
      <c r="AZ9" s="474"/>
      <c r="BA9" s="474"/>
      <c r="BB9" s="474"/>
      <c r="BC9" s="474"/>
      <c r="BD9" s="474"/>
      <c r="BE9" s="474"/>
      <c r="BF9" s="474"/>
      <c r="BG9" s="474"/>
      <c r="BH9" s="474"/>
      <c r="BI9" s="474"/>
      <c r="BJ9" s="474"/>
      <c r="BK9" s="474"/>
      <c r="BL9" s="474"/>
      <c r="BM9" s="475"/>
      <c r="BN9" s="459">
        <v>-23768</v>
      </c>
      <c r="BO9" s="460"/>
      <c r="BP9" s="460"/>
      <c r="BQ9" s="460"/>
      <c r="BR9" s="460"/>
      <c r="BS9" s="460"/>
      <c r="BT9" s="460"/>
      <c r="BU9" s="461"/>
      <c r="BV9" s="459">
        <v>17372</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10.199999999999999</v>
      </c>
      <c r="CU9" s="457"/>
      <c r="CV9" s="457"/>
      <c r="CW9" s="457"/>
      <c r="CX9" s="457"/>
      <c r="CY9" s="457"/>
      <c r="CZ9" s="457"/>
      <c r="DA9" s="458"/>
      <c r="DB9" s="456">
        <v>9.9</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5703</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411137</v>
      </c>
      <c r="BO10" s="460"/>
      <c r="BP10" s="460"/>
      <c r="BQ10" s="460"/>
      <c r="BR10" s="460"/>
      <c r="BS10" s="460"/>
      <c r="BT10" s="460"/>
      <c r="BU10" s="461"/>
      <c r="BV10" s="459">
        <v>2830</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5770</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155000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138</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5709</v>
      </c>
      <c r="S13" s="547"/>
      <c r="T13" s="547"/>
      <c r="U13" s="547"/>
      <c r="V13" s="548"/>
      <c r="W13" s="549" t="s">
        <v>140</v>
      </c>
      <c r="X13" s="445"/>
      <c r="Y13" s="445"/>
      <c r="Z13" s="445"/>
      <c r="AA13" s="445"/>
      <c r="AB13" s="446"/>
      <c r="AC13" s="412">
        <v>293</v>
      </c>
      <c r="AD13" s="413"/>
      <c r="AE13" s="413"/>
      <c r="AF13" s="413"/>
      <c r="AG13" s="414"/>
      <c r="AH13" s="412">
        <v>371</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387369</v>
      </c>
      <c r="BO13" s="460"/>
      <c r="BP13" s="460"/>
      <c r="BQ13" s="460"/>
      <c r="BR13" s="460"/>
      <c r="BS13" s="460"/>
      <c r="BT13" s="460"/>
      <c r="BU13" s="461"/>
      <c r="BV13" s="459">
        <v>-134798</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5.8</v>
      </c>
      <c r="CU13" s="457"/>
      <c r="CV13" s="457"/>
      <c r="CW13" s="457"/>
      <c r="CX13" s="457"/>
      <c r="CY13" s="457"/>
      <c r="CZ13" s="457"/>
      <c r="DA13" s="458"/>
      <c r="DB13" s="456">
        <v>5.8</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5870</v>
      </c>
      <c r="S14" s="547"/>
      <c r="T14" s="547"/>
      <c r="U14" s="547"/>
      <c r="V14" s="548"/>
      <c r="W14" s="550"/>
      <c r="X14" s="448"/>
      <c r="Y14" s="448"/>
      <c r="Z14" s="448"/>
      <c r="AA14" s="448"/>
      <c r="AB14" s="449"/>
      <c r="AC14" s="539">
        <v>10.7</v>
      </c>
      <c r="AD14" s="540"/>
      <c r="AE14" s="540"/>
      <c r="AF14" s="540"/>
      <c r="AG14" s="541"/>
      <c r="AH14" s="539">
        <v>12.9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138</v>
      </c>
      <c r="CU14" s="557"/>
      <c r="CV14" s="557"/>
      <c r="CW14" s="557"/>
      <c r="CX14" s="557"/>
      <c r="CY14" s="557"/>
      <c r="CZ14" s="557"/>
      <c r="DA14" s="558"/>
      <c r="DB14" s="556" t="s">
        <v>138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139</v>
      </c>
      <c r="N15" s="544"/>
      <c r="O15" s="544"/>
      <c r="P15" s="544"/>
      <c r="Q15" s="545"/>
      <c r="R15" s="546">
        <v>5800</v>
      </c>
      <c r="S15" s="547"/>
      <c r="T15" s="547"/>
      <c r="U15" s="547"/>
      <c r="V15" s="548"/>
      <c r="W15" s="549" t="s">
        <v>147</v>
      </c>
      <c r="X15" s="445"/>
      <c r="Y15" s="445"/>
      <c r="Z15" s="445"/>
      <c r="AA15" s="445"/>
      <c r="AB15" s="446"/>
      <c r="AC15" s="412">
        <v>916</v>
      </c>
      <c r="AD15" s="413"/>
      <c r="AE15" s="413"/>
      <c r="AF15" s="413"/>
      <c r="AG15" s="414"/>
      <c r="AH15" s="412">
        <v>973</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1620032</v>
      </c>
      <c r="BO15" s="489"/>
      <c r="BP15" s="489"/>
      <c r="BQ15" s="489"/>
      <c r="BR15" s="489"/>
      <c r="BS15" s="489"/>
      <c r="BT15" s="489"/>
      <c r="BU15" s="490"/>
      <c r="BV15" s="488">
        <v>1596943</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33.4</v>
      </c>
      <c r="AD16" s="540"/>
      <c r="AE16" s="540"/>
      <c r="AF16" s="540"/>
      <c r="AG16" s="541"/>
      <c r="AH16" s="539">
        <v>33.9</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2187030</v>
      </c>
      <c r="BO16" s="460"/>
      <c r="BP16" s="460"/>
      <c r="BQ16" s="460"/>
      <c r="BR16" s="460"/>
      <c r="BS16" s="460"/>
      <c r="BT16" s="460"/>
      <c r="BU16" s="461"/>
      <c r="BV16" s="459">
        <v>2023859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1530</v>
      </c>
      <c r="AD17" s="413"/>
      <c r="AE17" s="413"/>
      <c r="AF17" s="413"/>
      <c r="AG17" s="414"/>
      <c r="AH17" s="412">
        <v>1526</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2099719</v>
      </c>
      <c r="BO17" s="460"/>
      <c r="BP17" s="460"/>
      <c r="BQ17" s="460"/>
      <c r="BR17" s="460"/>
      <c r="BS17" s="460"/>
      <c r="BT17" s="460"/>
      <c r="BU17" s="461"/>
      <c r="BV17" s="459">
        <v>2069094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157</v>
      </c>
      <c r="C18" s="510"/>
      <c r="D18" s="510"/>
      <c r="E18" s="511"/>
      <c r="F18" s="511"/>
      <c r="G18" s="511"/>
      <c r="H18" s="511"/>
      <c r="I18" s="511"/>
      <c r="J18" s="511"/>
      <c r="K18" s="511"/>
      <c r="L18" s="512">
        <v>60.32</v>
      </c>
      <c r="M18" s="512"/>
      <c r="N18" s="512"/>
      <c r="O18" s="512"/>
      <c r="P18" s="512"/>
      <c r="Q18" s="512"/>
      <c r="R18" s="513"/>
      <c r="S18" s="513"/>
      <c r="T18" s="513"/>
      <c r="U18" s="513"/>
      <c r="V18" s="514"/>
      <c r="W18" s="530"/>
      <c r="X18" s="531"/>
      <c r="Y18" s="531"/>
      <c r="Z18" s="531"/>
      <c r="AA18" s="531"/>
      <c r="AB18" s="555"/>
      <c r="AC18" s="429">
        <v>55.9</v>
      </c>
      <c r="AD18" s="430"/>
      <c r="AE18" s="430"/>
      <c r="AF18" s="430"/>
      <c r="AG18" s="515"/>
      <c r="AH18" s="429">
        <v>53.2</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2463986</v>
      </c>
      <c r="BO18" s="460"/>
      <c r="BP18" s="460"/>
      <c r="BQ18" s="460"/>
      <c r="BR18" s="460"/>
      <c r="BS18" s="460"/>
      <c r="BT18" s="460"/>
      <c r="BU18" s="461"/>
      <c r="BV18" s="459">
        <v>2349207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159</v>
      </c>
      <c r="C19" s="510"/>
      <c r="D19" s="510"/>
      <c r="E19" s="511"/>
      <c r="F19" s="511"/>
      <c r="G19" s="511"/>
      <c r="H19" s="511"/>
      <c r="I19" s="511"/>
      <c r="J19" s="511"/>
      <c r="K19" s="511"/>
      <c r="L19" s="519">
        <v>97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3602882</v>
      </c>
      <c r="BO19" s="460"/>
      <c r="BP19" s="460"/>
      <c r="BQ19" s="460"/>
      <c r="BR19" s="460"/>
      <c r="BS19" s="460"/>
      <c r="BT19" s="460"/>
      <c r="BU19" s="461"/>
      <c r="BV19" s="459">
        <v>3391290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161</v>
      </c>
      <c r="C20" s="510"/>
      <c r="D20" s="510"/>
      <c r="E20" s="511"/>
      <c r="F20" s="511"/>
      <c r="G20" s="511"/>
      <c r="H20" s="511"/>
      <c r="I20" s="511"/>
      <c r="J20" s="511"/>
      <c r="K20" s="511"/>
      <c r="L20" s="519">
        <v>1877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3780862</v>
      </c>
      <c r="BO22" s="489"/>
      <c r="BP22" s="489"/>
      <c r="BQ22" s="489"/>
      <c r="BR22" s="489"/>
      <c r="BS22" s="489"/>
      <c r="BT22" s="489"/>
      <c r="BU22" s="490"/>
      <c r="BV22" s="488">
        <v>3665899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3614213</v>
      </c>
      <c r="BO23" s="460"/>
      <c r="BP23" s="460"/>
      <c r="BQ23" s="460"/>
      <c r="BR23" s="460"/>
      <c r="BS23" s="460"/>
      <c r="BT23" s="460"/>
      <c r="BU23" s="461"/>
      <c r="BV23" s="459">
        <v>3492232</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171</v>
      </c>
      <c r="F24" s="416"/>
      <c r="G24" s="416"/>
      <c r="H24" s="416"/>
      <c r="I24" s="416"/>
      <c r="J24" s="416"/>
      <c r="K24" s="417"/>
      <c r="L24" s="412">
        <v>1</v>
      </c>
      <c r="M24" s="413"/>
      <c r="N24" s="413"/>
      <c r="O24" s="413"/>
      <c r="P24" s="414"/>
      <c r="Q24" s="412">
        <v>7630</v>
      </c>
      <c r="R24" s="413"/>
      <c r="S24" s="413"/>
      <c r="T24" s="413"/>
      <c r="U24" s="413"/>
      <c r="V24" s="414"/>
      <c r="W24" s="502"/>
      <c r="X24" s="439"/>
      <c r="Y24" s="440"/>
      <c r="Z24" s="415" t="s">
        <v>172</v>
      </c>
      <c r="AA24" s="416"/>
      <c r="AB24" s="416"/>
      <c r="AC24" s="416"/>
      <c r="AD24" s="416"/>
      <c r="AE24" s="416"/>
      <c r="AF24" s="416"/>
      <c r="AG24" s="417"/>
      <c r="AH24" s="412">
        <v>79</v>
      </c>
      <c r="AI24" s="413"/>
      <c r="AJ24" s="413"/>
      <c r="AK24" s="413"/>
      <c r="AL24" s="414"/>
      <c r="AM24" s="412">
        <v>217329</v>
      </c>
      <c r="AN24" s="413"/>
      <c r="AO24" s="413"/>
      <c r="AP24" s="413"/>
      <c r="AQ24" s="413"/>
      <c r="AR24" s="414"/>
      <c r="AS24" s="412">
        <v>2751</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1859188</v>
      </c>
      <c r="BO24" s="460"/>
      <c r="BP24" s="460"/>
      <c r="BQ24" s="460"/>
      <c r="BR24" s="460"/>
      <c r="BS24" s="460"/>
      <c r="BT24" s="460"/>
      <c r="BU24" s="461"/>
      <c r="BV24" s="459">
        <v>1823541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174</v>
      </c>
      <c r="F25" s="416"/>
      <c r="G25" s="416"/>
      <c r="H25" s="416"/>
      <c r="I25" s="416"/>
      <c r="J25" s="416"/>
      <c r="K25" s="417"/>
      <c r="L25" s="412">
        <v>1</v>
      </c>
      <c r="M25" s="413"/>
      <c r="N25" s="413"/>
      <c r="O25" s="413"/>
      <c r="P25" s="414"/>
      <c r="Q25" s="412">
        <v>5870</v>
      </c>
      <c r="R25" s="413"/>
      <c r="S25" s="413"/>
      <c r="T25" s="413"/>
      <c r="U25" s="413"/>
      <c r="V25" s="414"/>
      <c r="W25" s="502"/>
      <c r="X25" s="439"/>
      <c r="Y25" s="440"/>
      <c r="Z25" s="415" t="s">
        <v>175</v>
      </c>
      <c r="AA25" s="416"/>
      <c r="AB25" s="416"/>
      <c r="AC25" s="416"/>
      <c r="AD25" s="416"/>
      <c r="AE25" s="416"/>
      <c r="AF25" s="416"/>
      <c r="AG25" s="417"/>
      <c r="AH25" s="412" t="s">
        <v>138</v>
      </c>
      <c r="AI25" s="413"/>
      <c r="AJ25" s="413"/>
      <c r="AK25" s="413"/>
      <c r="AL25" s="414"/>
      <c r="AM25" s="412" t="s">
        <v>176</v>
      </c>
      <c r="AN25" s="413"/>
      <c r="AO25" s="413"/>
      <c r="AP25" s="413"/>
      <c r="AQ25" s="413"/>
      <c r="AR25" s="414"/>
      <c r="AS25" s="412" t="s">
        <v>177</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105522</v>
      </c>
      <c r="BO25" s="489"/>
      <c r="BP25" s="489"/>
      <c r="BQ25" s="489"/>
      <c r="BR25" s="489"/>
      <c r="BS25" s="489"/>
      <c r="BT25" s="489"/>
      <c r="BU25" s="490"/>
      <c r="BV25" s="488">
        <v>240742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179</v>
      </c>
      <c r="F26" s="416"/>
      <c r="G26" s="416"/>
      <c r="H26" s="416"/>
      <c r="I26" s="416"/>
      <c r="J26" s="416"/>
      <c r="K26" s="417"/>
      <c r="L26" s="412">
        <v>1</v>
      </c>
      <c r="M26" s="413"/>
      <c r="N26" s="413"/>
      <c r="O26" s="413"/>
      <c r="P26" s="414"/>
      <c r="Q26" s="412">
        <v>5020</v>
      </c>
      <c r="R26" s="413"/>
      <c r="S26" s="413"/>
      <c r="T26" s="413"/>
      <c r="U26" s="413"/>
      <c r="V26" s="414"/>
      <c r="W26" s="502"/>
      <c r="X26" s="439"/>
      <c r="Y26" s="440"/>
      <c r="Z26" s="415" t="s">
        <v>180</v>
      </c>
      <c r="AA26" s="470"/>
      <c r="AB26" s="470"/>
      <c r="AC26" s="470"/>
      <c r="AD26" s="470"/>
      <c r="AE26" s="470"/>
      <c r="AF26" s="470"/>
      <c r="AG26" s="471"/>
      <c r="AH26" s="412">
        <v>1</v>
      </c>
      <c r="AI26" s="413"/>
      <c r="AJ26" s="413"/>
      <c r="AK26" s="413"/>
      <c r="AL26" s="414"/>
      <c r="AM26" s="412" t="s">
        <v>181</v>
      </c>
      <c r="AN26" s="413"/>
      <c r="AO26" s="413"/>
      <c r="AP26" s="413"/>
      <c r="AQ26" s="413"/>
      <c r="AR26" s="414"/>
      <c r="AS26" s="412" t="s">
        <v>181</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177</v>
      </c>
      <c r="BO26" s="460"/>
      <c r="BP26" s="460"/>
      <c r="BQ26" s="460"/>
      <c r="BR26" s="460"/>
      <c r="BS26" s="460"/>
      <c r="BT26" s="460"/>
      <c r="BU26" s="461"/>
      <c r="BV26" s="459" t="s">
        <v>177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183</v>
      </c>
      <c r="F27" s="416"/>
      <c r="G27" s="416"/>
      <c r="H27" s="416"/>
      <c r="I27" s="416"/>
      <c r="J27" s="416"/>
      <c r="K27" s="417"/>
      <c r="L27" s="412">
        <v>1</v>
      </c>
      <c r="M27" s="413"/>
      <c r="N27" s="413"/>
      <c r="O27" s="413"/>
      <c r="P27" s="414"/>
      <c r="Q27" s="412">
        <v>3060</v>
      </c>
      <c r="R27" s="413"/>
      <c r="S27" s="413"/>
      <c r="T27" s="413"/>
      <c r="U27" s="413"/>
      <c r="V27" s="414"/>
      <c r="W27" s="502"/>
      <c r="X27" s="439"/>
      <c r="Y27" s="440"/>
      <c r="Z27" s="415" t="s">
        <v>184</v>
      </c>
      <c r="AA27" s="416"/>
      <c r="AB27" s="416"/>
      <c r="AC27" s="416"/>
      <c r="AD27" s="416"/>
      <c r="AE27" s="416"/>
      <c r="AF27" s="416"/>
      <c r="AG27" s="417"/>
      <c r="AH27" s="412" t="s">
        <v>176</v>
      </c>
      <c r="AI27" s="413"/>
      <c r="AJ27" s="413"/>
      <c r="AK27" s="413"/>
      <c r="AL27" s="414"/>
      <c r="AM27" s="412" t="s">
        <v>176</v>
      </c>
      <c r="AN27" s="413"/>
      <c r="AO27" s="413"/>
      <c r="AP27" s="413"/>
      <c r="AQ27" s="413"/>
      <c r="AR27" s="414"/>
      <c r="AS27" s="412" t="s">
        <v>177</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176</v>
      </c>
      <c r="BO27" s="494"/>
      <c r="BP27" s="494"/>
      <c r="BQ27" s="494"/>
      <c r="BR27" s="494"/>
      <c r="BS27" s="494"/>
      <c r="BT27" s="494"/>
      <c r="BU27" s="495"/>
      <c r="BV27" s="493">
        <v>226390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2490</v>
      </c>
      <c r="R28" s="413"/>
      <c r="S28" s="413"/>
      <c r="T28" s="413"/>
      <c r="U28" s="413"/>
      <c r="V28" s="414"/>
      <c r="W28" s="502"/>
      <c r="X28" s="439"/>
      <c r="Y28" s="440"/>
      <c r="Z28" s="415" t="s">
        <v>187</v>
      </c>
      <c r="AA28" s="416"/>
      <c r="AB28" s="416"/>
      <c r="AC28" s="416"/>
      <c r="AD28" s="416"/>
      <c r="AE28" s="416"/>
      <c r="AF28" s="416"/>
      <c r="AG28" s="417"/>
      <c r="AH28" s="412" t="s">
        <v>138</v>
      </c>
      <c r="AI28" s="413"/>
      <c r="AJ28" s="413"/>
      <c r="AK28" s="413"/>
      <c r="AL28" s="414"/>
      <c r="AM28" s="412" t="s">
        <v>176</v>
      </c>
      <c r="AN28" s="413"/>
      <c r="AO28" s="413"/>
      <c r="AP28" s="413"/>
      <c r="AQ28" s="413"/>
      <c r="AR28" s="414"/>
      <c r="AS28" s="412" t="s">
        <v>177</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1452070</v>
      </c>
      <c r="BO28" s="489"/>
      <c r="BP28" s="489"/>
      <c r="BQ28" s="489"/>
      <c r="BR28" s="489"/>
      <c r="BS28" s="489"/>
      <c r="BT28" s="489"/>
      <c r="BU28" s="490"/>
      <c r="BV28" s="488">
        <v>980933</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189</v>
      </c>
      <c r="F29" s="416"/>
      <c r="G29" s="416"/>
      <c r="H29" s="416"/>
      <c r="I29" s="416"/>
      <c r="J29" s="416"/>
      <c r="K29" s="417"/>
      <c r="L29" s="412">
        <v>10</v>
      </c>
      <c r="M29" s="413"/>
      <c r="N29" s="413"/>
      <c r="O29" s="413"/>
      <c r="P29" s="414"/>
      <c r="Q29" s="412">
        <v>2340</v>
      </c>
      <c r="R29" s="413"/>
      <c r="S29" s="413"/>
      <c r="T29" s="413"/>
      <c r="U29" s="413"/>
      <c r="V29" s="414"/>
      <c r="W29" s="503"/>
      <c r="X29" s="504"/>
      <c r="Y29" s="505"/>
      <c r="Z29" s="415" t="s">
        <v>190</v>
      </c>
      <c r="AA29" s="416"/>
      <c r="AB29" s="416"/>
      <c r="AC29" s="416"/>
      <c r="AD29" s="416"/>
      <c r="AE29" s="416"/>
      <c r="AF29" s="416"/>
      <c r="AG29" s="417"/>
      <c r="AH29" s="412">
        <v>79</v>
      </c>
      <c r="AI29" s="413"/>
      <c r="AJ29" s="413"/>
      <c r="AK29" s="413"/>
      <c r="AL29" s="414"/>
      <c r="AM29" s="412">
        <v>217329</v>
      </c>
      <c r="AN29" s="413"/>
      <c r="AO29" s="413"/>
      <c r="AP29" s="413"/>
      <c r="AQ29" s="413"/>
      <c r="AR29" s="414"/>
      <c r="AS29" s="412">
        <v>2751</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267646</v>
      </c>
      <c r="BO29" s="460"/>
      <c r="BP29" s="460"/>
      <c r="BQ29" s="460"/>
      <c r="BR29" s="460"/>
      <c r="BS29" s="460"/>
      <c r="BT29" s="460"/>
      <c r="BU29" s="461"/>
      <c r="BV29" s="459">
        <v>168534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94.3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1105905</v>
      </c>
      <c r="BO30" s="494"/>
      <c r="BP30" s="494"/>
      <c r="BQ30" s="494"/>
      <c r="BR30" s="494"/>
      <c r="BS30" s="494"/>
      <c r="BT30" s="494"/>
      <c r="BU30" s="495"/>
      <c r="BV30" s="493">
        <v>1093758</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200</v>
      </c>
      <c r="X33" s="410"/>
      <c r="Y33" s="410"/>
      <c r="Z33" s="410"/>
      <c r="AA33" s="410"/>
      <c r="AB33" s="410"/>
      <c r="AC33" s="410"/>
      <c r="AD33" s="410"/>
      <c r="AE33" s="410"/>
      <c r="AF33" s="410"/>
      <c r="AG33" s="410"/>
      <c r="AH33" s="410"/>
      <c r="AI33" s="410"/>
      <c r="AJ33" s="410"/>
      <c r="AK33" s="410"/>
      <c r="AL33" s="203"/>
      <c r="AM33" s="411" t="s">
        <v>202</v>
      </c>
      <c r="AN33" s="411"/>
      <c r="AO33" s="410" t="s">
        <v>200</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199</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国民健康保険事業勘定特別会計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黒川地域行政事務組合（一般会計）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㈱万葉まちづくりセンター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介護保険事業勘定特別会計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戸別合併処理浄化槽特別会計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黒川地域行政事務組合（介護事業会計）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黒川地域行政事務組合（病院事業会計）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吉田川流域溜池大和町外3市3ヶ町村組合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大衡村外1町牛野ダム管理組合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色麻町外1市1ヶ村花川ダム管理組合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宮城県市町村職員退職手当組合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宮城県市町村非常勤消防団員補償報償組合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宮城県市町村自治振興センター</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宮城県後期高齢者医療広域連合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0"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8"/>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560</v>
      </c>
      <c r="D34" s="1216"/>
      <c r="E34" s="1217"/>
      <c r="F34" s="32">
        <v>18.489999999999998</v>
      </c>
      <c r="G34" s="33">
        <v>19.170000000000002</v>
      </c>
      <c r="H34" s="33">
        <v>19.47</v>
      </c>
      <c r="I34" s="33">
        <v>19.670000000000002</v>
      </c>
      <c r="J34" s="34">
        <v>18.5</v>
      </c>
      <c r="K34" s="22"/>
      <c r="L34" s="22"/>
      <c r="M34" s="22"/>
      <c r="N34" s="22"/>
      <c r="O34" s="22"/>
      <c r="P34" s="22"/>
    </row>
    <row r="35" spans="1:16" ht="39" customHeight="1" x14ac:dyDescent="0.15">
      <c r="A35" s="22"/>
      <c r="B35" s="35"/>
      <c r="C35" s="1210" t="s">
        <v>561</v>
      </c>
      <c r="D35" s="1211"/>
      <c r="E35" s="1212"/>
      <c r="F35" s="36">
        <v>6.57</v>
      </c>
      <c r="G35" s="37">
        <v>4.54</v>
      </c>
      <c r="H35" s="37">
        <v>3.61</v>
      </c>
      <c r="I35" s="37">
        <v>4.1100000000000003</v>
      </c>
      <c r="J35" s="38">
        <v>2.92</v>
      </c>
      <c r="K35" s="22"/>
      <c r="L35" s="22"/>
      <c r="M35" s="22"/>
      <c r="N35" s="22"/>
      <c r="O35" s="22"/>
      <c r="P35" s="22"/>
    </row>
    <row r="36" spans="1:16" ht="39" customHeight="1" x14ac:dyDescent="0.15">
      <c r="A36" s="22"/>
      <c r="B36" s="35"/>
      <c r="C36" s="1210" t="s">
        <v>562</v>
      </c>
      <c r="D36" s="1211"/>
      <c r="E36" s="1212"/>
      <c r="F36" s="36">
        <v>0.82</v>
      </c>
      <c r="G36" s="37">
        <v>0.66</v>
      </c>
      <c r="H36" s="37">
        <v>0.57999999999999996</v>
      </c>
      <c r="I36" s="37">
        <v>0.83</v>
      </c>
      <c r="J36" s="38">
        <v>1.74</v>
      </c>
      <c r="K36" s="22"/>
      <c r="L36" s="22"/>
      <c r="M36" s="22"/>
      <c r="N36" s="22"/>
      <c r="O36" s="22"/>
      <c r="P36" s="22"/>
    </row>
    <row r="37" spans="1:16" ht="39" customHeight="1" x14ac:dyDescent="0.15">
      <c r="A37" s="22"/>
      <c r="B37" s="35"/>
      <c r="C37" s="1210" t="s">
        <v>563</v>
      </c>
      <c r="D37" s="1211"/>
      <c r="E37" s="1212"/>
      <c r="F37" s="36">
        <v>1.94</v>
      </c>
      <c r="G37" s="37">
        <v>0.81</v>
      </c>
      <c r="H37" s="37">
        <v>1.1100000000000001</v>
      </c>
      <c r="I37" s="37">
        <v>0.71</v>
      </c>
      <c r="J37" s="38">
        <v>0.63</v>
      </c>
      <c r="K37" s="22"/>
      <c r="L37" s="22"/>
      <c r="M37" s="22"/>
      <c r="N37" s="22"/>
      <c r="O37" s="22"/>
      <c r="P37" s="22"/>
    </row>
    <row r="38" spans="1:16" ht="39" customHeight="1" x14ac:dyDescent="0.15">
      <c r="A38" s="22"/>
      <c r="B38" s="35"/>
      <c r="C38" s="1210" t="s">
        <v>564</v>
      </c>
      <c r="D38" s="1211"/>
      <c r="E38" s="1212"/>
      <c r="F38" s="36">
        <v>0.19</v>
      </c>
      <c r="G38" s="37">
        <v>0.15</v>
      </c>
      <c r="H38" s="37">
        <v>1.1100000000000001</v>
      </c>
      <c r="I38" s="37">
        <v>0.34</v>
      </c>
      <c r="J38" s="38">
        <v>0.16</v>
      </c>
      <c r="K38" s="22"/>
      <c r="L38" s="22"/>
      <c r="M38" s="22"/>
      <c r="N38" s="22"/>
      <c r="O38" s="22"/>
      <c r="P38" s="22"/>
    </row>
    <row r="39" spans="1:16" ht="39" customHeight="1" x14ac:dyDescent="0.15">
      <c r="A39" s="22"/>
      <c r="B39" s="35"/>
      <c r="C39" s="1210" t="s">
        <v>565</v>
      </c>
      <c r="D39" s="1211"/>
      <c r="E39" s="1212"/>
      <c r="F39" s="36">
        <v>0.03</v>
      </c>
      <c r="G39" s="37">
        <v>0.02</v>
      </c>
      <c r="H39" s="37">
        <v>0.08</v>
      </c>
      <c r="I39" s="37">
        <v>0.08</v>
      </c>
      <c r="J39" s="38">
        <v>0.08</v>
      </c>
      <c r="K39" s="22"/>
      <c r="L39" s="22"/>
      <c r="M39" s="22"/>
      <c r="N39" s="22"/>
      <c r="O39" s="22"/>
      <c r="P39" s="22"/>
    </row>
    <row r="40" spans="1:16" ht="39" customHeight="1" x14ac:dyDescent="0.15">
      <c r="A40" s="22"/>
      <c r="B40" s="35"/>
      <c r="C40" s="1210" t="s">
        <v>566</v>
      </c>
      <c r="D40" s="1211"/>
      <c r="E40" s="1212"/>
      <c r="F40" s="36">
        <v>0.05</v>
      </c>
      <c r="G40" s="37">
        <v>0.03</v>
      </c>
      <c r="H40" s="37">
        <v>0.02</v>
      </c>
      <c r="I40" s="37">
        <v>0.04</v>
      </c>
      <c r="J40" s="38">
        <v>0.01</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567</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568</v>
      </c>
      <c r="D43" s="1214"/>
      <c r="E43" s="1215"/>
      <c r="F43" s="41">
        <v>6</v>
      </c>
      <c r="G43" s="42">
        <v>0</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sheetData>
  <sheetProtection algorithmName="SHA-512" hashValue="PlzlhK42lNF/zlbjFQdn/Xm5BKZ5yWqOyh6dzPYp3V/yY73O7jVnzLaOpU4GbhrAvjDU8dSeTNBESdzQYF26sQ==" saltValue="+p98XPVaBLy3sAWgiWaT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352</v>
      </c>
      <c r="L45" s="60">
        <v>347</v>
      </c>
      <c r="M45" s="60">
        <v>350</v>
      </c>
      <c r="N45" s="60">
        <v>344</v>
      </c>
      <c r="O45" s="61">
        <v>370</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38"/>
      <c r="C48" s="1239"/>
      <c r="D48" s="62"/>
      <c r="E48" s="1220" t="s">
        <v>15</v>
      </c>
      <c r="F48" s="1220"/>
      <c r="G48" s="1220"/>
      <c r="H48" s="1220"/>
      <c r="I48" s="1220"/>
      <c r="J48" s="1221"/>
      <c r="K48" s="63">
        <v>147</v>
      </c>
      <c r="L48" s="64">
        <v>119</v>
      </c>
      <c r="M48" s="64">
        <v>127</v>
      </c>
      <c r="N48" s="64">
        <v>104</v>
      </c>
      <c r="O48" s="65">
        <v>101</v>
      </c>
      <c r="P48" s="48"/>
      <c r="Q48" s="48"/>
      <c r="R48" s="48"/>
      <c r="S48" s="48"/>
      <c r="T48" s="48"/>
      <c r="U48" s="48"/>
    </row>
    <row r="49" spans="1:21" ht="30.75" customHeight="1" x14ac:dyDescent="0.15">
      <c r="A49" s="48"/>
      <c r="B49" s="1238"/>
      <c r="C49" s="1239"/>
      <c r="D49" s="62"/>
      <c r="E49" s="1220" t="s">
        <v>16</v>
      </c>
      <c r="F49" s="1220"/>
      <c r="G49" s="1220"/>
      <c r="H49" s="1220"/>
      <c r="I49" s="1220"/>
      <c r="J49" s="1221"/>
      <c r="K49" s="63">
        <v>37</v>
      </c>
      <c r="L49" s="64">
        <v>25</v>
      </c>
      <c r="M49" s="64">
        <v>19</v>
      </c>
      <c r="N49" s="64">
        <v>46</v>
      </c>
      <c r="O49" s="65">
        <v>42</v>
      </c>
      <c r="P49" s="48"/>
      <c r="Q49" s="48"/>
      <c r="R49" s="48"/>
      <c r="S49" s="48"/>
      <c r="T49" s="48"/>
      <c r="U49" s="48"/>
    </row>
    <row r="50" spans="1:21" ht="30.75" customHeight="1" x14ac:dyDescent="0.15">
      <c r="A50" s="48"/>
      <c r="B50" s="1238"/>
      <c r="C50" s="1239"/>
      <c r="D50" s="62"/>
      <c r="E50" s="1220" t="s">
        <v>17</v>
      </c>
      <c r="F50" s="1220"/>
      <c r="G50" s="1220"/>
      <c r="H50" s="1220"/>
      <c r="I50" s="1220"/>
      <c r="J50" s="1221"/>
      <c r="K50" s="63">
        <v>1</v>
      </c>
      <c r="L50" s="64">
        <v>1</v>
      </c>
      <c r="M50" s="64">
        <v>1</v>
      </c>
      <c r="N50" s="64">
        <v>1</v>
      </c>
      <c r="O50" s="65">
        <v>1</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353</v>
      </c>
      <c r="L52" s="64">
        <v>369</v>
      </c>
      <c r="M52" s="64">
        <v>368</v>
      </c>
      <c r="N52" s="64">
        <v>359</v>
      </c>
      <c r="O52" s="65">
        <v>368</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184</v>
      </c>
      <c r="L53" s="69">
        <v>123</v>
      </c>
      <c r="M53" s="69">
        <v>129</v>
      </c>
      <c r="N53" s="69">
        <v>136</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6" t="s">
        <v>25</v>
      </c>
      <c r="C57" s="1227"/>
      <c r="D57" s="1230" t="s">
        <v>26</v>
      </c>
      <c r="E57" s="1231"/>
      <c r="F57" s="1231"/>
      <c r="G57" s="1231"/>
      <c r="H57" s="1231"/>
      <c r="I57" s="1231"/>
      <c r="J57" s="1232"/>
      <c r="K57" s="83" t="s">
        <v>511</v>
      </c>
      <c r="L57" s="84" t="s">
        <v>592</v>
      </c>
      <c r="M57" s="84" t="s">
        <v>592</v>
      </c>
      <c r="N57" s="84" t="s">
        <v>592</v>
      </c>
      <c r="O57" s="85" t="s">
        <v>592</v>
      </c>
    </row>
    <row r="58" spans="1:21" ht="31.5" customHeight="1" thickBot="1" x14ac:dyDescent="0.2">
      <c r="B58" s="1228"/>
      <c r="C58" s="1229"/>
      <c r="D58" s="1233" t="s">
        <v>27</v>
      </c>
      <c r="E58" s="1234"/>
      <c r="F58" s="1234"/>
      <c r="G58" s="1234"/>
      <c r="H58" s="1234"/>
      <c r="I58" s="1234"/>
      <c r="J58" s="1235"/>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Or4QfLJthF6FFg+tt2N9i9nuVo3skVk5L2T7w1EAmyMxfPF73qqpvZq3fze5DDpXnTgMuULJMDuaIOSt1R1Bqw==" saltValue="6sWwKqh7np3PNoZGX3sd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61"/>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6" t="s">
        <v>30</v>
      </c>
      <c r="C41" s="1257"/>
      <c r="D41" s="102"/>
      <c r="E41" s="1258" t="s">
        <v>31</v>
      </c>
      <c r="F41" s="1258"/>
      <c r="G41" s="1258"/>
      <c r="H41" s="1259"/>
      <c r="I41" s="351">
        <v>3366</v>
      </c>
      <c r="J41" s="352">
        <v>3540</v>
      </c>
      <c r="K41" s="352">
        <v>3535</v>
      </c>
      <c r="L41" s="352">
        <v>3643</v>
      </c>
      <c r="M41" s="353">
        <v>3736</v>
      </c>
    </row>
    <row r="42" spans="2:13" ht="27.75" customHeight="1" x14ac:dyDescent="0.15">
      <c r="B42" s="1246"/>
      <c r="C42" s="1247"/>
      <c r="D42" s="103"/>
      <c r="E42" s="1250" t="s">
        <v>32</v>
      </c>
      <c r="F42" s="1250"/>
      <c r="G42" s="1250"/>
      <c r="H42" s="1251"/>
      <c r="I42" s="354" t="s">
        <v>511</v>
      </c>
      <c r="J42" s="355" t="s">
        <v>511</v>
      </c>
      <c r="K42" s="355" t="s">
        <v>511</v>
      </c>
      <c r="L42" s="355" t="s">
        <v>511</v>
      </c>
      <c r="M42" s="356" t="s">
        <v>511</v>
      </c>
    </row>
    <row r="43" spans="2:13" ht="27.75" customHeight="1" x14ac:dyDescent="0.15">
      <c r="B43" s="1246"/>
      <c r="C43" s="1247"/>
      <c r="D43" s="103"/>
      <c r="E43" s="1250" t="s">
        <v>33</v>
      </c>
      <c r="F43" s="1250"/>
      <c r="G43" s="1250"/>
      <c r="H43" s="1251"/>
      <c r="I43" s="354">
        <v>1362</v>
      </c>
      <c r="J43" s="355">
        <v>1162</v>
      </c>
      <c r="K43" s="355">
        <v>1014</v>
      </c>
      <c r="L43" s="355">
        <v>852</v>
      </c>
      <c r="M43" s="356">
        <v>789</v>
      </c>
    </row>
    <row r="44" spans="2:13" ht="27.75" customHeight="1" x14ac:dyDescent="0.15">
      <c r="B44" s="1246"/>
      <c r="C44" s="1247"/>
      <c r="D44" s="103"/>
      <c r="E44" s="1250" t="s">
        <v>34</v>
      </c>
      <c r="F44" s="1250"/>
      <c r="G44" s="1250"/>
      <c r="H44" s="1251"/>
      <c r="I44" s="354">
        <v>510</v>
      </c>
      <c r="J44" s="355">
        <v>514</v>
      </c>
      <c r="K44" s="355">
        <v>435</v>
      </c>
      <c r="L44" s="355">
        <v>383</v>
      </c>
      <c r="M44" s="356">
        <v>400</v>
      </c>
    </row>
    <row r="45" spans="2:13" ht="27.75" customHeight="1" x14ac:dyDescent="0.15">
      <c r="B45" s="1246"/>
      <c r="C45" s="1247"/>
      <c r="D45" s="103"/>
      <c r="E45" s="1250" t="s">
        <v>35</v>
      </c>
      <c r="F45" s="1250"/>
      <c r="G45" s="1250"/>
      <c r="H45" s="1251"/>
      <c r="I45" s="354">
        <v>516</v>
      </c>
      <c r="J45" s="355">
        <v>432</v>
      </c>
      <c r="K45" s="355">
        <v>394</v>
      </c>
      <c r="L45" s="355">
        <v>372</v>
      </c>
      <c r="M45" s="356">
        <v>368</v>
      </c>
    </row>
    <row r="46" spans="2:13" ht="27.75" customHeight="1" x14ac:dyDescent="0.15">
      <c r="B46" s="1246"/>
      <c r="C46" s="1247"/>
      <c r="D46" s="104"/>
      <c r="E46" s="1250" t="s">
        <v>36</v>
      </c>
      <c r="F46" s="1250"/>
      <c r="G46" s="1250"/>
      <c r="H46" s="1251"/>
      <c r="I46" s="354" t="s">
        <v>511</v>
      </c>
      <c r="J46" s="355" t="s">
        <v>511</v>
      </c>
      <c r="K46" s="355" t="s">
        <v>511</v>
      </c>
      <c r="L46" s="355" t="s">
        <v>511</v>
      </c>
      <c r="M46" s="356" t="s">
        <v>511</v>
      </c>
    </row>
    <row r="47" spans="2:13" ht="27.75" customHeight="1" x14ac:dyDescent="0.15">
      <c r="B47" s="1246"/>
      <c r="C47" s="1247"/>
      <c r="D47" s="105"/>
      <c r="E47" s="1260" t="s">
        <v>37</v>
      </c>
      <c r="F47" s="1261"/>
      <c r="G47" s="1261"/>
      <c r="H47" s="1262"/>
      <c r="I47" s="354" t="s">
        <v>511</v>
      </c>
      <c r="J47" s="355" t="s">
        <v>511</v>
      </c>
      <c r="K47" s="355" t="s">
        <v>511</v>
      </c>
      <c r="L47" s="355" t="s">
        <v>511</v>
      </c>
      <c r="M47" s="356" t="s">
        <v>511</v>
      </c>
    </row>
    <row r="48" spans="2:13" ht="27.75" customHeight="1" x14ac:dyDescent="0.15">
      <c r="B48" s="1246"/>
      <c r="C48" s="1247"/>
      <c r="D48" s="103"/>
      <c r="E48" s="1250" t="s">
        <v>38</v>
      </c>
      <c r="F48" s="1250"/>
      <c r="G48" s="1250"/>
      <c r="H48" s="1251"/>
      <c r="I48" s="354" t="s">
        <v>511</v>
      </c>
      <c r="J48" s="355" t="s">
        <v>511</v>
      </c>
      <c r="K48" s="355" t="s">
        <v>511</v>
      </c>
      <c r="L48" s="355" t="s">
        <v>511</v>
      </c>
      <c r="M48" s="356" t="s">
        <v>511</v>
      </c>
    </row>
    <row r="49" spans="2:13" ht="27.75" customHeight="1" x14ac:dyDescent="0.15">
      <c r="B49" s="1248"/>
      <c r="C49" s="1249"/>
      <c r="D49" s="103"/>
      <c r="E49" s="1250" t="s">
        <v>39</v>
      </c>
      <c r="F49" s="1250"/>
      <c r="G49" s="1250"/>
      <c r="H49" s="1251"/>
      <c r="I49" s="354" t="s">
        <v>511</v>
      </c>
      <c r="J49" s="355" t="s">
        <v>511</v>
      </c>
      <c r="K49" s="355" t="s">
        <v>511</v>
      </c>
      <c r="L49" s="355" t="s">
        <v>511</v>
      </c>
      <c r="M49" s="356" t="s">
        <v>511</v>
      </c>
    </row>
    <row r="50" spans="2:13" ht="27.75" customHeight="1" x14ac:dyDescent="0.15">
      <c r="B50" s="1244" t="s">
        <v>40</v>
      </c>
      <c r="C50" s="1245"/>
      <c r="D50" s="106"/>
      <c r="E50" s="1250" t="s">
        <v>41</v>
      </c>
      <c r="F50" s="1250"/>
      <c r="G50" s="1250"/>
      <c r="H50" s="1251"/>
      <c r="I50" s="354">
        <v>2620</v>
      </c>
      <c r="J50" s="355">
        <v>2566</v>
      </c>
      <c r="K50" s="355">
        <v>2437</v>
      </c>
      <c r="L50" s="355">
        <v>2270</v>
      </c>
      <c r="M50" s="356">
        <v>2628</v>
      </c>
    </row>
    <row r="51" spans="2:13" ht="27.75" customHeight="1" x14ac:dyDescent="0.15">
      <c r="B51" s="1246"/>
      <c r="C51" s="1247"/>
      <c r="D51" s="103"/>
      <c r="E51" s="1250" t="s">
        <v>42</v>
      </c>
      <c r="F51" s="1250"/>
      <c r="G51" s="1250"/>
      <c r="H51" s="1251"/>
      <c r="I51" s="354">
        <v>24</v>
      </c>
      <c r="J51" s="355">
        <v>65</v>
      </c>
      <c r="K51" s="355">
        <v>121</v>
      </c>
      <c r="L51" s="355">
        <v>235</v>
      </c>
      <c r="M51" s="356">
        <v>243</v>
      </c>
    </row>
    <row r="52" spans="2:13" ht="27.75" customHeight="1" x14ac:dyDescent="0.15">
      <c r="B52" s="1248"/>
      <c r="C52" s="1249"/>
      <c r="D52" s="103"/>
      <c r="E52" s="1250" t="s">
        <v>43</v>
      </c>
      <c r="F52" s="1250"/>
      <c r="G52" s="1250"/>
      <c r="H52" s="1251"/>
      <c r="I52" s="354">
        <v>3449</v>
      </c>
      <c r="J52" s="355">
        <v>3292</v>
      </c>
      <c r="K52" s="355">
        <v>3395</v>
      </c>
      <c r="L52" s="355">
        <v>3469</v>
      </c>
      <c r="M52" s="356">
        <v>2775</v>
      </c>
    </row>
    <row r="53" spans="2:13" ht="27.75" customHeight="1" thickBot="1" x14ac:dyDescent="0.2">
      <c r="B53" s="1252" t="s">
        <v>44</v>
      </c>
      <c r="C53" s="1253"/>
      <c r="D53" s="107"/>
      <c r="E53" s="1254" t="s">
        <v>45</v>
      </c>
      <c r="F53" s="1254"/>
      <c r="G53" s="1254"/>
      <c r="H53" s="1255"/>
      <c r="I53" s="357">
        <v>-339</v>
      </c>
      <c r="J53" s="358">
        <v>-275</v>
      </c>
      <c r="K53" s="358">
        <v>-575</v>
      </c>
      <c r="L53" s="358">
        <v>-725</v>
      </c>
      <c r="M53" s="359">
        <v>-353</v>
      </c>
    </row>
    <row r="54" spans="2:13" ht="27.75" customHeight="1" x14ac:dyDescent="0.15">
      <c r="B54" s="108" t="s">
        <v>46</v>
      </c>
      <c r="C54" s="109"/>
      <c r="D54" s="109"/>
      <c r="E54" s="110"/>
      <c r="F54" s="110"/>
      <c r="G54" s="110"/>
      <c r="H54" s="110"/>
      <c r="I54" s="111"/>
      <c r="J54" s="111"/>
      <c r="K54" s="111"/>
      <c r="L54" s="111"/>
      <c r="M54" s="111"/>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AoHpDZvk5RV+LoRzYsHNCXDfRmFtFkUuZh+B7QiPwutsH1v9N0wF3YMNc+BWrf9n7Z66to4r2ac9V2ng0iw22Q==" saltValue="wHp4MpTuwaIeihgEgI7l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1" t="s">
        <v>48</v>
      </c>
      <c r="D55" s="1271"/>
      <c r="E55" s="1272"/>
      <c r="F55" s="119">
        <v>1083</v>
      </c>
      <c r="G55" s="119">
        <v>981</v>
      </c>
      <c r="H55" s="120">
        <v>1452</v>
      </c>
    </row>
    <row r="56" spans="2:8" ht="52.5" customHeight="1" x14ac:dyDescent="0.15">
      <c r="B56" s="121"/>
      <c r="C56" s="1273" t="s">
        <v>49</v>
      </c>
      <c r="D56" s="1273"/>
      <c r="E56" s="1274"/>
      <c r="F56" s="122">
        <v>203</v>
      </c>
      <c r="G56" s="122">
        <v>169</v>
      </c>
      <c r="H56" s="123">
        <v>268</v>
      </c>
    </row>
    <row r="57" spans="2:8" ht="53.25" customHeight="1" x14ac:dyDescent="0.15">
      <c r="B57" s="121"/>
      <c r="C57" s="1275" t="s">
        <v>50</v>
      </c>
      <c r="D57" s="1275"/>
      <c r="E57" s="1276"/>
      <c r="F57" s="124">
        <v>1067</v>
      </c>
      <c r="G57" s="124">
        <v>1094</v>
      </c>
      <c r="H57" s="125">
        <v>1106</v>
      </c>
    </row>
    <row r="58" spans="2:8" ht="45.75" customHeight="1" x14ac:dyDescent="0.15">
      <c r="B58" s="126"/>
      <c r="C58" s="1263" t="s">
        <v>586</v>
      </c>
      <c r="D58" s="1264"/>
      <c r="E58" s="1265"/>
      <c r="F58" s="127">
        <v>215</v>
      </c>
      <c r="G58" s="127">
        <v>282</v>
      </c>
      <c r="H58" s="128">
        <v>418</v>
      </c>
    </row>
    <row r="59" spans="2:8" ht="45.75" customHeight="1" x14ac:dyDescent="0.15">
      <c r="B59" s="126"/>
      <c r="C59" s="1263" t="s">
        <v>587</v>
      </c>
      <c r="D59" s="1264"/>
      <c r="E59" s="1265"/>
      <c r="F59" s="127">
        <v>0</v>
      </c>
      <c r="G59" s="127">
        <v>0</v>
      </c>
      <c r="H59" s="128">
        <v>300</v>
      </c>
    </row>
    <row r="60" spans="2:8" ht="45.75" customHeight="1" x14ac:dyDescent="0.15">
      <c r="B60" s="126"/>
      <c r="C60" s="1263" t="s">
        <v>588</v>
      </c>
      <c r="D60" s="1264"/>
      <c r="E60" s="1265"/>
      <c r="F60" s="127">
        <v>236</v>
      </c>
      <c r="G60" s="127">
        <v>235</v>
      </c>
      <c r="H60" s="128">
        <v>220</v>
      </c>
    </row>
    <row r="61" spans="2:8" ht="45.75" customHeight="1" x14ac:dyDescent="0.15">
      <c r="B61" s="126"/>
      <c r="C61" s="1263" t="s">
        <v>589</v>
      </c>
      <c r="D61" s="1264"/>
      <c r="E61" s="1265"/>
      <c r="F61" s="127" t="s">
        <v>591</v>
      </c>
      <c r="G61" s="127">
        <v>29</v>
      </c>
      <c r="H61" s="128">
        <v>49</v>
      </c>
    </row>
    <row r="62" spans="2:8" ht="45.75" customHeight="1" thickBot="1" x14ac:dyDescent="0.2">
      <c r="B62" s="129"/>
      <c r="C62" s="1266" t="s">
        <v>590</v>
      </c>
      <c r="D62" s="1267"/>
      <c r="E62" s="1268"/>
      <c r="F62" s="130">
        <v>39</v>
      </c>
      <c r="G62" s="130">
        <v>39</v>
      </c>
      <c r="H62" s="131">
        <v>39</v>
      </c>
    </row>
    <row r="63" spans="2:8" ht="52.5" customHeight="1" thickBot="1" x14ac:dyDescent="0.2">
      <c r="B63" s="132"/>
      <c r="C63" s="1269" t="s">
        <v>51</v>
      </c>
      <c r="D63" s="1269"/>
      <c r="E63" s="1270"/>
      <c r="F63" s="133">
        <v>2354</v>
      </c>
      <c r="G63" s="133">
        <v>2243</v>
      </c>
      <c r="H63" s="134">
        <v>2826</v>
      </c>
    </row>
    <row r="64" spans="2:8" x14ac:dyDescent="0.15"/>
  </sheetData>
  <sheetProtection algorithmName="SHA-512" hashValue="hG5UQ+wfp+6KSb3EvgzcKYf0uzh3uZBAtcs8Y4OWHdNwtdoVPTYmK2sje+oCsy5XG5oz0AUrdL3T7gdEaryNXA==" saltValue="8OoHnQIpfM7NeVI+U/F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597</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77">
        <v>67.2</v>
      </c>
      <c r="BQ53" s="1277"/>
      <c r="BR53" s="1277"/>
      <c r="BS53" s="1277"/>
      <c r="BT53" s="1277"/>
      <c r="BU53" s="1277"/>
      <c r="BV53" s="1277"/>
      <c r="BW53" s="1277"/>
      <c r="BX53" s="1277">
        <v>61.6</v>
      </c>
      <c r="BY53" s="1277"/>
      <c r="BZ53" s="1277"/>
      <c r="CA53" s="1277"/>
      <c r="CB53" s="1277"/>
      <c r="CC53" s="1277"/>
      <c r="CD53" s="1277"/>
      <c r="CE53" s="1277"/>
      <c r="CF53" s="1277">
        <v>62.9</v>
      </c>
      <c r="CG53" s="1277"/>
      <c r="CH53" s="1277"/>
      <c r="CI53" s="1277"/>
      <c r="CJ53" s="1277"/>
      <c r="CK53" s="1277"/>
      <c r="CL53" s="1277"/>
      <c r="CM53" s="1277"/>
      <c r="CN53" s="1277">
        <v>64</v>
      </c>
      <c r="CO53" s="1277"/>
      <c r="CP53" s="1277"/>
      <c r="CQ53" s="1277"/>
      <c r="CR53" s="1277"/>
      <c r="CS53" s="1277"/>
      <c r="CT53" s="1277"/>
      <c r="CU53" s="1277"/>
      <c r="CV53" s="1277">
        <v>59.2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601</v>
      </c>
      <c r="AO55" s="1282"/>
      <c r="AP55" s="1282"/>
      <c r="AQ55" s="1282"/>
      <c r="AR55" s="1282"/>
      <c r="AS55" s="1282"/>
      <c r="AT55" s="1282"/>
      <c r="AU55" s="1282"/>
      <c r="AV55" s="1282"/>
      <c r="AW55" s="1282"/>
      <c r="AX55" s="1282"/>
      <c r="AY55" s="1282"/>
      <c r="AZ55" s="1282"/>
      <c r="BA55" s="1282"/>
      <c r="BB55" s="1280" t="s">
        <v>599</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600</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602</v>
      </c>
    </row>
    <row r="64" spans="1:109" x14ac:dyDescent="0.15">
      <c r="B64" s="376"/>
      <c r="G64" s="383"/>
      <c r="I64" s="396"/>
      <c r="J64" s="396"/>
      <c r="K64" s="396"/>
      <c r="L64" s="396"/>
      <c r="M64" s="396"/>
      <c r="N64" s="397"/>
      <c r="AM64" s="383"/>
      <c r="AN64" s="383" t="s">
        <v>595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597</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9</v>
      </c>
      <c r="BQ75" s="1277"/>
      <c r="BR75" s="1277"/>
      <c r="BS75" s="1277"/>
      <c r="BT75" s="1277"/>
      <c r="BU75" s="1277"/>
      <c r="BV75" s="1277"/>
      <c r="BW75" s="1277"/>
      <c r="BX75" s="1277">
        <v>7.9</v>
      </c>
      <c r="BY75" s="1277"/>
      <c r="BZ75" s="1277"/>
      <c r="CA75" s="1277"/>
      <c r="CB75" s="1277"/>
      <c r="CC75" s="1277"/>
      <c r="CD75" s="1277"/>
      <c r="CE75" s="1277"/>
      <c r="CF75" s="1277">
        <v>6.7</v>
      </c>
      <c r="CG75" s="1277"/>
      <c r="CH75" s="1277"/>
      <c r="CI75" s="1277"/>
      <c r="CJ75" s="1277"/>
      <c r="CK75" s="1277"/>
      <c r="CL75" s="1277"/>
      <c r="CM75" s="1277"/>
      <c r="CN75" s="1277">
        <v>5.8</v>
      </c>
      <c r="CO75" s="1277"/>
      <c r="CP75" s="1277"/>
      <c r="CQ75" s="1277"/>
      <c r="CR75" s="1277"/>
      <c r="CS75" s="1277"/>
      <c r="CT75" s="1277"/>
      <c r="CU75" s="1277"/>
      <c r="CV75" s="1277">
        <v>5.8</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601</v>
      </c>
      <c r="AO77" s="1282"/>
      <c r="AP77" s="1282"/>
      <c r="AQ77" s="1282"/>
      <c r="AR77" s="1282"/>
      <c r="AS77" s="1282"/>
      <c r="AT77" s="1282"/>
      <c r="AU77" s="1282"/>
      <c r="AV77" s="1282"/>
      <c r="AW77" s="1282"/>
      <c r="AX77" s="1282"/>
      <c r="AY77" s="1282"/>
      <c r="AZ77" s="1282"/>
      <c r="BA77" s="1282"/>
      <c r="BB77" s="1280" t="s">
        <v>599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604</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25G2Zqqr3QCnVS3/r88FvRxHvO1+Xpz+1iPAoKJ1qXXfWE5uHUnJqMOBBlcQ4ZmKsgB1rdFWJXJC5BNXdF2PA==" saltValue="EsJCRy5FWf0zMntrMVrl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2QvUqCQIWF5BKLY9lNnxqDehNMNZi5STAH8uJkQ0h6OXRxoohxtmMkUIk9qKfDq1/oUJx54o1PCsmTsbnISrQQ==" saltValue="lQvMyxLNewGw0f7UgDWC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hxrK8eIX6SoTWvQOaE6/Azgw5fIBTnF+OEncbIR5Umt98wXakC9DF9KEw47VoItJwYO2UGZHy7ur/VVBz5URmA==" saltValue="JhAiSIs6Rd8iW090CSxM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132662</v>
      </c>
      <c r="E3" s="153"/>
      <c r="F3" s="154">
        <v>122882</v>
      </c>
      <c r="G3" s="155"/>
      <c r="H3" s="156"/>
    </row>
    <row r="4" spans="1:8" x14ac:dyDescent="0.15">
      <c r="A4" s="157"/>
      <c r="B4" s="158"/>
      <c r="C4" s="159"/>
      <c r="D4" s="160">
        <v>56587</v>
      </c>
      <c r="E4" s="161"/>
      <c r="F4" s="162">
        <v>65785</v>
      </c>
      <c r="G4" s="163"/>
      <c r="H4" s="164"/>
    </row>
    <row r="5" spans="1:8" x14ac:dyDescent="0.15">
      <c r="A5" s="145" t="s">
        <v>544</v>
      </c>
      <c r="B5" s="150"/>
      <c r="C5" s="151"/>
      <c r="D5" s="152">
        <v>188678</v>
      </c>
      <c r="E5" s="153"/>
      <c r="F5" s="154">
        <v>114790</v>
      </c>
      <c r="G5" s="155"/>
      <c r="H5" s="156"/>
    </row>
    <row r="6" spans="1:8" x14ac:dyDescent="0.15">
      <c r="A6" s="157"/>
      <c r="B6" s="158"/>
      <c r="C6" s="159"/>
      <c r="D6" s="160">
        <v>78200</v>
      </c>
      <c r="E6" s="161"/>
      <c r="F6" s="162">
        <v>55601</v>
      </c>
      <c r="G6" s="163"/>
      <c r="H6" s="164"/>
    </row>
    <row r="7" spans="1:8" x14ac:dyDescent="0.15">
      <c r="A7" s="145" t="s">
        <v>545</v>
      </c>
      <c r="B7" s="150"/>
      <c r="C7" s="151"/>
      <c r="D7" s="152">
        <v>89376</v>
      </c>
      <c r="E7" s="153"/>
      <c r="F7" s="154">
        <v>126262</v>
      </c>
      <c r="G7" s="155"/>
      <c r="H7" s="156"/>
    </row>
    <row r="8" spans="1:8" x14ac:dyDescent="0.15">
      <c r="A8" s="157"/>
      <c r="B8" s="158"/>
      <c r="C8" s="159"/>
      <c r="D8" s="160">
        <v>43488</v>
      </c>
      <c r="E8" s="161"/>
      <c r="F8" s="162">
        <v>56769</v>
      </c>
      <c r="G8" s="163"/>
      <c r="H8" s="164"/>
    </row>
    <row r="9" spans="1:8" x14ac:dyDescent="0.15">
      <c r="A9" s="145" t="s">
        <v>546</v>
      </c>
      <c r="B9" s="150"/>
      <c r="C9" s="151"/>
      <c r="D9" s="152">
        <v>122824</v>
      </c>
      <c r="E9" s="153"/>
      <c r="F9" s="154">
        <v>126525</v>
      </c>
      <c r="G9" s="155"/>
      <c r="H9" s="156"/>
    </row>
    <row r="10" spans="1:8" x14ac:dyDescent="0.15">
      <c r="A10" s="157"/>
      <c r="B10" s="158"/>
      <c r="C10" s="159"/>
      <c r="D10" s="160">
        <v>66585</v>
      </c>
      <c r="E10" s="161"/>
      <c r="F10" s="162">
        <v>67052</v>
      </c>
      <c r="G10" s="163"/>
      <c r="H10" s="164"/>
    </row>
    <row r="11" spans="1:8" x14ac:dyDescent="0.15">
      <c r="A11" s="145" t="s">
        <v>547</v>
      </c>
      <c r="B11" s="150"/>
      <c r="C11" s="151"/>
      <c r="D11" s="152">
        <v>139222</v>
      </c>
      <c r="E11" s="153"/>
      <c r="F11" s="154">
        <v>122054</v>
      </c>
      <c r="G11" s="155"/>
      <c r="H11" s="156"/>
    </row>
    <row r="12" spans="1:8" x14ac:dyDescent="0.15">
      <c r="A12" s="157"/>
      <c r="B12" s="158"/>
      <c r="C12" s="165"/>
      <c r="D12" s="160">
        <v>61474</v>
      </c>
      <c r="E12" s="161"/>
      <c r="F12" s="162">
        <v>68298</v>
      </c>
      <c r="G12" s="163"/>
      <c r="H12" s="164"/>
    </row>
    <row r="13" spans="1:8" x14ac:dyDescent="0.15">
      <c r="A13" s="145"/>
      <c r="B13" s="150"/>
      <c r="C13" s="166"/>
      <c r="D13" s="167">
        <v>134552</v>
      </c>
      <c r="E13" s="168"/>
      <c r="F13" s="169">
        <v>122503</v>
      </c>
      <c r="G13" s="170"/>
      <c r="H13" s="156"/>
    </row>
    <row r="14" spans="1:8" x14ac:dyDescent="0.15">
      <c r="A14" s="157"/>
      <c r="B14" s="158"/>
      <c r="C14" s="159"/>
      <c r="D14" s="160">
        <v>61267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6.58</v>
      </c>
      <c r="C19" s="171">
        <f>ROUND(VALUE(SUBSTITUTE(実質収支比率等に係る経年分析!G$48,"▲","-")),2)</f>
        <v>4.54</v>
      </c>
      <c r="D19" s="171">
        <f>ROUND(VALUE(SUBSTITUTE(実質収支比率等に係る経年分析!H$48,"▲","-")),2)</f>
        <v>3.62</v>
      </c>
      <c r="E19" s="171">
        <f>ROUND(VALUE(SUBSTITUTE(実質収支比率等に係る経年分析!I$48,"▲","-")),2)</f>
        <v>4.1100000000000003</v>
      </c>
      <c r="F19" s="171">
        <f>ROUND(VALUE(SUBSTITUTE(実質収支比率等に係る経年分析!J$48,"▲","-")),2)</f>
        <v>2.93</v>
      </c>
    </row>
    <row r="20" spans="1:11" x14ac:dyDescent="0.15">
      <c r="A20" s="171" t="s">
        <v>55</v>
      </c>
      <c r="B20" s="171">
        <f>ROUND(VALUE(SUBSTITUTE(実質収支比率等に係る経年分析!F$47,"▲","-")),2)</f>
        <v>50.61</v>
      </c>
      <c r="C20" s="171">
        <f>ROUND(VALUE(SUBSTITUTE(実質収支比率等に係る経年分析!G$47,"▲","-")),2)</f>
        <v>49.73</v>
      </c>
      <c r="D20" s="171">
        <f>ROUND(VALUE(SUBSTITUTE(実質収支比率等に係る経年分析!H$47,"▲","-")),2)</f>
        <v>42.88</v>
      </c>
      <c r="E20" s="171">
        <f>ROUND(VALUE(SUBSTITUTE(実質収支比率等に係る経年分析!I$47,"▲","-")),2)</f>
        <v>37.11</v>
      </c>
      <c r="F20" s="171">
        <f>ROUND(VALUE(SUBSTITUTE(実質収支比率等に係る経年分析!J$47,"▲","-")),2)</f>
        <v>50.04</v>
      </c>
    </row>
    <row r="21" spans="1:11" x14ac:dyDescent="0.15">
      <c r="A21" s="171" t="s">
        <v>56</v>
      </c>
      <c r="B21" s="171">
        <f>IF(ISNUMBER(VALUE(SUBSTITUTE(実質収支比率等に係る経年分析!F$49,"▲","-"))),ROUND(VALUE(SUBSTITUTE(実質収支比率等に係る経年分析!F$49,"▲","-")),2),NA())</f>
        <v>3.11</v>
      </c>
      <c r="C21" s="171">
        <f>IF(ISNUMBER(VALUE(SUBSTITUTE(実質収支比率等に係る経年分析!G$49,"▲","-"))),ROUND(VALUE(SUBSTITUTE(実質収支比率等に係る経年分析!G$49,"▲","-")),2),NA())</f>
        <v>-6.36</v>
      </c>
      <c r="D21" s="171">
        <f>IF(ISNUMBER(VALUE(SUBSTITUTE(実質収支比率等に係る経年分析!H$49,"▲","-"))),ROUND(VALUE(SUBSTITUTE(実質収支比率等に係る経年分析!H$49,"▲","-")),2),NA())</f>
        <v>-9.9600000000000009</v>
      </c>
      <c r="E21" s="171">
        <f>IF(ISNUMBER(VALUE(SUBSTITUTE(実質収支比率等に係る経年分析!I$49,"▲","-"))),ROUND(VALUE(SUBSTITUTE(実質収支比率等に係る経年分析!I$49,"▲","-")),2),NA())</f>
        <v>-5.0999999999999996</v>
      </c>
      <c r="F21" s="171">
        <f>IF(ISNUMBER(VALUE(SUBSTITUTE(実質収支比率等に係る経年分析!J$49,"▲","-"))),ROUND(VALUE(SUBSTITUTE(実質収支比率等に係る経年分析!J$49,"▲","-")),2),NA())</f>
        <v>13.35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戸別合併処理浄化槽特別会計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1.1100000000000001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1.1100000000000001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15">
      <c r="A34" s="172" t="str">
        <f>IF(連結実質赤字比率に係る赤字・黒字の構成分析!C$36="",NA(),連結実質赤字比率に係る赤字・黒字の構成分析!C$36)</f>
        <v>介護保険事業勘定特別会計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4.1100000000000003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18.489999999999998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19.170000000000002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19.670000000000002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353</v>
      </c>
      <c r="E42" s="173"/>
      <c r="F42" s="173"/>
      <c r="G42" s="173">
        <f>'実質公債費比率（分子）の構造'!L$52</f>
        <v>369</v>
      </c>
      <c r="H42" s="173"/>
      <c r="I42" s="173"/>
      <c r="J42" s="173">
        <f>'実質公債費比率（分子）の構造'!M$52</f>
        <v>368</v>
      </c>
      <c r="K42" s="173"/>
      <c r="L42" s="173"/>
      <c r="M42" s="173">
        <f>'実質公債費比率（分子）の構造'!N$52</f>
        <v>359</v>
      </c>
      <c r="N42" s="173"/>
      <c r="O42" s="173"/>
      <c r="P42" s="173">
        <f>'実質公債費比率（分子）の構造'!O$52</f>
        <v>368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37</v>
      </c>
      <c r="C45" s="173"/>
      <c r="D45" s="173"/>
      <c r="E45" s="173">
        <f>'実質公債費比率（分子）の構造'!L$49</f>
        <v>25</v>
      </c>
      <c r="F45" s="173"/>
      <c r="G45" s="173"/>
      <c r="H45" s="173">
        <f>'実質公債費比率（分子）の構造'!M$49</f>
        <v>19</v>
      </c>
      <c r="I45" s="173"/>
      <c r="J45" s="173"/>
      <c r="K45" s="173">
        <f>'実質公債費比率（分子）の構造'!N$49</f>
        <v>46</v>
      </c>
      <c r="L45" s="173"/>
      <c r="M45" s="173"/>
      <c r="N45" s="173">
        <f>'実質公債費比率（分子）の構造'!O$49</f>
        <v>42</v>
      </c>
      <c r="O45" s="173"/>
      <c r="P45" s="173"/>
    </row>
    <row r="46" spans="1:16" x14ac:dyDescent="0.15">
      <c r="A46" s="173" t="s">
        <v>67</v>
      </c>
      <c r="B46" s="173">
        <f>'実質公債費比率（分子）の構造'!K$48</f>
        <v>147</v>
      </c>
      <c r="C46" s="173"/>
      <c r="D46" s="173"/>
      <c r="E46" s="173">
        <f>'実質公債費比率（分子）の構造'!L$48</f>
        <v>119</v>
      </c>
      <c r="F46" s="173"/>
      <c r="G46" s="173"/>
      <c r="H46" s="173">
        <f>'実質公債費比率（分子）の構造'!M$48</f>
        <v>127</v>
      </c>
      <c r="I46" s="173"/>
      <c r="J46" s="173"/>
      <c r="K46" s="173">
        <f>'実質公債費比率（分子）の構造'!N$48</f>
        <v>104</v>
      </c>
      <c r="L46" s="173"/>
      <c r="M46" s="173"/>
      <c r="N46" s="173">
        <f>'実質公債費比率（分子）の構造'!O$48</f>
        <v>101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352</v>
      </c>
      <c r="C49" s="173"/>
      <c r="D49" s="173"/>
      <c r="E49" s="173">
        <f>'実質公債費比率（分子）の構造'!L$45</f>
        <v>347</v>
      </c>
      <c r="F49" s="173"/>
      <c r="G49" s="173"/>
      <c r="H49" s="173">
        <f>'実質公債費比率（分子）の構造'!M$45</f>
        <v>350</v>
      </c>
      <c r="I49" s="173"/>
      <c r="J49" s="173"/>
      <c r="K49" s="173">
        <f>'実質公債費比率（分子）の構造'!N$45</f>
        <v>344</v>
      </c>
      <c r="L49" s="173"/>
      <c r="M49" s="173"/>
      <c r="N49" s="173">
        <f>'実質公債費比率（分子）の構造'!O$45</f>
        <v>370</v>
      </c>
      <c r="O49" s="173"/>
      <c r="P49" s="173"/>
    </row>
    <row r="50" spans="1:16" x14ac:dyDescent="0.15">
      <c r="A50" s="173" t="s">
        <v>71</v>
      </c>
      <c r="B50" s="173" t="e">
        <f>NA()</f>
        <v>#N/A</v>
      </c>
      <c r="C50" s="173">
        <f>IF(ISNUMBER('実質公債費比率（分子）の構造'!K$53),'実質公債費比率（分子）の構造'!K$53,NA())</f>
        <v>184</v>
      </c>
      <c r="D50" s="173" t="e">
        <f>NA()</f>
        <v>#N/A</v>
      </c>
      <c r="E50" s="173" t="e">
        <f>NA()</f>
        <v>#N/A</v>
      </c>
      <c r="F50" s="173">
        <f>IF(ISNUMBER('実質公債費比率（分子）の構造'!L$53),'実質公債費比率（分子）の構造'!L$53,NA())</f>
        <v>123</v>
      </c>
      <c r="G50" s="173" t="e">
        <f>NA()</f>
        <v>#N/A</v>
      </c>
      <c r="H50" s="173" t="e">
        <f>NA()</f>
        <v>#N/A</v>
      </c>
      <c r="I50" s="173">
        <f>IF(ISNUMBER('実質公債費比率（分子）の構造'!M$53),'実質公債費比率（分子）の構造'!M$53,NA())</f>
        <v>129</v>
      </c>
      <c r="J50" s="173" t="e">
        <f>NA()</f>
        <v>#N/A</v>
      </c>
      <c r="K50" s="173" t="e">
        <f>NA()</f>
        <v>#N/A</v>
      </c>
      <c r="L50" s="173">
        <f>IF(ISNUMBER('実質公債費比率（分子）の構造'!N$53),'実質公債費比率（分子）の構造'!N$53,NA())</f>
        <v>136</v>
      </c>
      <c r="M50" s="173" t="e">
        <f>NA()</f>
        <v>#N/A</v>
      </c>
      <c r="N50" s="173" t="e">
        <f>NA()</f>
        <v>#N/A</v>
      </c>
      <c r="O50" s="173">
        <f>IF(ISNUMBER('実質公債費比率（分子）の構造'!O$53),'実質公債費比率（分子）の構造'!O$53,NA())</f>
        <v>146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3449</v>
      </c>
      <c r="E56" s="172"/>
      <c r="F56" s="172"/>
      <c r="G56" s="172">
        <f>'将来負担比率（分子）の構造'!J$52</f>
        <v>3292</v>
      </c>
      <c r="H56" s="172"/>
      <c r="I56" s="172"/>
      <c r="J56" s="172">
        <f>'将来負担比率（分子）の構造'!K$52</f>
        <v>3395</v>
      </c>
      <c r="K56" s="172"/>
      <c r="L56" s="172"/>
      <c r="M56" s="172">
        <f>'将来負担比率（分子）の構造'!L$52</f>
        <v>3469</v>
      </c>
      <c r="N56" s="172"/>
      <c r="O56" s="172"/>
      <c r="P56" s="172">
        <f>'将来負担比率（分子）の構造'!M$52</f>
        <v>2775</v>
      </c>
    </row>
    <row r="57" spans="1:16" x14ac:dyDescent="0.15">
      <c r="A57" s="172" t="s">
        <v>42</v>
      </c>
      <c r="B57" s="172"/>
      <c r="C57" s="172"/>
      <c r="D57" s="172">
        <f>'将来負担比率（分子）の構造'!I$51</f>
        <v>24</v>
      </c>
      <c r="E57" s="172"/>
      <c r="F57" s="172"/>
      <c r="G57" s="172">
        <f>'将来負担比率（分子）の構造'!J$51</f>
        <v>65</v>
      </c>
      <c r="H57" s="172"/>
      <c r="I57" s="172"/>
      <c r="J57" s="172">
        <f>'将来負担比率（分子）の構造'!K$51</f>
        <v>121</v>
      </c>
      <c r="K57" s="172"/>
      <c r="L57" s="172"/>
      <c r="M57" s="172">
        <f>'将来負担比率（分子）の構造'!L$51</f>
        <v>235</v>
      </c>
      <c r="N57" s="172"/>
      <c r="O57" s="172"/>
      <c r="P57" s="172">
        <f>'将来負担比率（分子）の構造'!M$51</f>
        <v>243</v>
      </c>
    </row>
    <row r="58" spans="1:16" x14ac:dyDescent="0.15">
      <c r="A58" s="172" t="s">
        <v>41</v>
      </c>
      <c r="B58" s="172"/>
      <c r="C58" s="172"/>
      <c r="D58" s="172">
        <f>'将来負担比率（分子）の構造'!I$50</f>
        <v>2620</v>
      </c>
      <c r="E58" s="172"/>
      <c r="F58" s="172"/>
      <c r="G58" s="172">
        <f>'将来負担比率（分子）の構造'!J$50</f>
        <v>2566</v>
      </c>
      <c r="H58" s="172"/>
      <c r="I58" s="172"/>
      <c r="J58" s="172">
        <f>'将来負担比率（分子）の構造'!K$50</f>
        <v>2437</v>
      </c>
      <c r="K58" s="172"/>
      <c r="L58" s="172"/>
      <c r="M58" s="172">
        <f>'将来負担比率（分子）の構造'!L$50</f>
        <v>2270</v>
      </c>
      <c r="N58" s="172"/>
      <c r="O58" s="172"/>
      <c r="P58" s="172">
        <f>'将来負担比率（分子）の構造'!M$50</f>
        <v>2628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516</v>
      </c>
      <c r="C62" s="172"/>
      <c r="D62" s="172"/>
      <c r="E62" s="172">
        <f>'将来負担比率（分子）の構造'!J$45</f>
        <v>432</v>
      </c>
      <c r="F62" s="172"/>
      <c r="G62" s="172"/>
      <c r="H62" s="172">
        <f>'将来負担比率（分子）の構造'!K$45</f>
        <v>394</v>
      </c>
      <c r="I62" s="172"/>
      <c r="J62" s="172"/>
      <c r="K62" s="172">
        <f>'将来負担比率（分子）の構造'!L$45</f>
        <v>372</v>
      </c>
      <c r="L62" s="172"/>
      <c r="M62" s="172"/>
      <c r="N62" s="172">
        <f>'将来負担比率（分子）の構造'!M$45</f>
        <v>368</v>
      </c>
      <c r="O62" s="172"/>
      <c r="P62" s="172"/>
    </row>
    <row r="63" spans="1:16" x14ac:dyDescent="0.15">
      <c r="A63" s="172" t="s">
        <v>34</v>
      </c>
      <c r="B63" s="172">
        <f>'将来負担比率（分子）の構造'!I$44</f>
        <v>510</v>
      </c>
      <c r="C63" s="172"/>
      <c r="D63" s="172"/>
      <c r="E63" s="172">
        <f>'将来負担比率（分子）の構造'!J$44</f>
        <v>514</v>
      </c>
      <c r="F63" s="172"/>
      <c r="G63" s="172"/>
      <c r="H63" s="172">
        <f>'将来負担比率（分子）の構造'!K$44</f>
        <v>435</v>
      </c>
      <c r="I63" s="172"/>
      <c r="J63" s="172"/>
      <c r="K63" s="172">
        <f>'将来負担比率（分子）の構造'!L$44</f>
        <v>383</v>
      </c>
      <c r="L63" s="172"/>
      <c r="M63" s="172"/>
      <c r="N63" s="172">
        <f>'将来負担比率（分子）の構造'!M$44</f>
        <v>400</v>
      </c>
      <c r="O63" s="172"/>
      <c r="P63" s="172"/>
    </row>
    <row r="64" spans="1:16" x14ac:dyDescent="0.15">
      <c r="A64" s="172" t="s">
        <v>33</v>
      </c>
      <c r="B64" s="172">
        <f>'将来負担比率（分子）の構造'!I$43</f>
        <v>1362</v>
      </c>
      <c r="C64" s="172"/>
      <c r="D64" s="172"/>
      <c r="E64" s="172">
        <f>'将来負担比率（分子）の構造'!J$43</f>
        <v>1162</v>
      </c>
      <c r="F64" s="172"/>
      <c r="G64" s="172"/>
      <c r="H64" s="172">
        <f>'将来負担比率（分子）の構造'!K$43</f>
        <v>1014</v>
      </c>
      <c r="I64" s="172"/>
      <c r="J64" s="172"/>
      <c r="K64" s="172">
        <f>'将来負担比率（分子）の構造'!L$43</f>
        <v>852</v>
      </c>
      <c r="L64" s="172"/>
      <c r="M64" s="172"/>
      <c r="N64" s="172">
        <f>'将来負担比率（分子）の構造'!M$43</f>
        <v>789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3366</v>
      </c>
      <c r="C66" s="172"/>
      <c r="D66" s="172"/>
      <c r="E66" s="172">
        <f>'将来負担比率（分子）の構造'!J$41</f>
        <v>3540</v>
      </c>
      <c r="F66" s="172"/>
      <c r="G66" s="172"/>
      <c r="H66" s="172">
        <f>'将来負担比率（分子）の構造'!K$41</f>
        <v>3535</v>
      </c>
      <c r="I66" s="172"/>
      <c r="J66" s="172"/>
      <c r="K66" s="172">
        <f>'将来負担比率（分子）の構造'!L$41</f>
        <v>3643</v>
      </c>
      <c r="L66" s="172"/>
      <c r="M66" s="172"/>
      <c r="N66" s="172">
        <f>'将来負担比率（分子）の構造'!M$41</f>
        <v>3736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1083</v>
      </c>
      <c r="C72" s="176">
        <f>基金残高に係る経年分析!G55</f>
        <v>981</v>
      </c>
      <c r="D72" s="176">
        <f>基金残高に係る経年分析!H55</f>
        <v>1452</v>
      </c>
    </row>
    <row r="73" spans="1:16" x14ac:dyDescent="0.15">
      <c r="A73" s="175" t="s">
        <v>78</v>
      </c>
      <c r="B73" s="176">
        <f>基金残高に係る経年分析!F56</f>
        <v>203</v>
      </c>
      <c r="C73" s="176">
        <f>基金残高に係る経年分析!G56</f>
        <v>169</v>
      </c>
      <c r="D73" s="176">
        <f>基金残高に係る経年分析!H56</f>
        <v>268</v>
      </c>
    </row>
    <row r="74" spans="1:16" x14ac:dyDescent="0.15">
      <c r="A74" s="175" t="s">
        <v>79</v>
      </c>
      <c r="B74" s="176">
        <f>基金残高に係る経年分析!F57</f>
        <v>1067</v>
      </c>
      <c r="C74" s="176">
        <f>基金残高に係る経年分析!G57</f>
        <v>1094</v>
      </c>
      <c r="D74" s="176">
        <f>基金残高に係る経年分析!H57</f>
        <v>1106</v>
      </c>
    </row>
  </sheetData>
  <sheetProtection algorithmName="SHA-512" hashValue="S2JwPuR2JsTtW+6hWcI+2QAJnef1ffgdO9YXFs/Mt7cNLgNF/k0WF7JrQ3Jbora0NhHA201aMn1yF2u9hGeKrQ==" saltValue="g6rU3cnatHITE5JTMbJu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229</v>
      </c>
      <c r="C5" s="653"/>
      <c r="D5" s="653"/>
      <c r="E5" s="653"/>
      <c r="F5" s="653"/>
      <c r="G5" s="653"/>
      <c r="H5" s="653"/>
      <c r="I5" s="653"/>
      <c r="J5" s="653"/>
      <c r="K5" s="653"/>
      <c r="L5" s="653"/>
      <c r="M5" s="653"/>
      <c r="N5" s="653"/>
      <c r="O5" s="653"/>
      <c r="P5" s="653"/>
      <c r="Q5" s="654"/>
      <c r="R5" s="655">
        <v>1536811</v>
      </c>
      <c r="S5" s="656"/>
      <c r="T5" s="656"/>
      <c r="U5" s="656"/>
      <c r="V5" s="656"/>
      <c r="W5" s="656"/>
      <c r="X5" s="656"/>
      <c r="Y5" s="657"/>
      <c r="Z5" s="658">
        <v>27</v>
      </c>
      <c r="AA5" s="658"/>
      <c r="AB5" s="658"/>
      <c r="AC5" s="658"/>
      <c r="AD5" s="659">
        <v>1536811</v>
      </c>
      <c r="AE5" s="659"/>
      <c r="AF5" s="659"/>
      <c r="AG5" s="659"/>
      <c r="AH5" s="659"/>
      <c r="AI5" s="659"/>
      <c r="AJ5" s="659"/>
      <c r="AK5" s="659"/>
      <c r="AL5" s="660">
        <v>61.9</v>
      </c>
      <c r="AM5" s="661"/>
      <c r="AN5" s="661"/>
      <c r="AO5" s="662"/>
      <c r="AP5" s="652" t="s">
        <v>230</v>
      </c>
      <c r="AQ5" s="653"/>
      <c r="AR5" s="653"/>
      <c r="AS5" s="653"/>
      <c r="AT5" s="653"/>
      <c r="AU5" s="653"/>
      <c r="AV5" s="653"/>
      <c r="AW5" s="653"/>
      <c r="AX5" s="653"/>
      <c r="AY5" s="653"/>
      <c r="AZ5" s="653"/>
      <c r="BA5" s="653"/>
      <c r="BB5" s="653"/>
      <c r="BC5" s="653"/>
      <c r="BD5" s="653"/>
      <c r="BE5" s="653"/>
      <c r="BF5" s="654"/>
      <c r="BG5" s="666">
        <v>1536811</v>
      </c>
      <c r="BH5" s="667"/>
      <c r="BI5" s="667"/>
      <c r="BJ5" s="667"/>
      <c r="BK5" s="667"/>
      <c r="BL5" s="667"/>
      <c r="BM5" s="667"/>
      <c r="BN5" s="668"/>
      <c r="BO5" s="669">
        <v>100</v>
      </c>
      <c r="BP5" s="669"/>
      <c r="BQ5" s="669"/>
      <c r="BR5" s="669"/>
      <c r="BS5" s="670" t="s">
        <v>129</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51749</v>
      </c>
      <c r="S6" s="667"/>
      <c r="T6" s="667"/>
      <c r="U6" s="667"/>
      <c r="V6" s="667"/>
      <c r="W6" s="667"/>
      <c r="X6" s="667"/>
      <c r="Y6" s="668"/>
      <c r="Z6" s="669">
        <v>0.9</v>
      </c>
      <c r="AA6" s="669"/>
      <c r="AB6" s="669"/>
      <c r="AC6" s="669"/>
      <c r="AD6" s="670">
        <v>51749</v>
      </c>
      <c r="AE6" s="670"/>
      <c r="AF6" s="670"/>
      <c r="AG6" s="670"/>
      <c r="AH6" s="670"/>
      <c r="AI6" s="670"/>
      <c r="AJ6" s="670"/>
      <c r="AK6" s="670"/>
      <c r="AL6" s="671">
        <v>2.1</v>
      </c>
      <c r="AM6" s="672"/>
      <c r="AN6" s="672"/>
      <c r="AO6" s="673"/>
      <c r="AP6" s="663" t="s">
        <v>235</v>
      </c>
      <c r="AQ6" s="664"/>
      <c r="AR6" s="664"/>
      <c r="AS6" s="664"/>
      <c r="AT6" s="664"/>
      <c r="AU6" s="664"/>
      <c r="AV6" s="664"/>
      <c r="AW6" s="664"/>
      <c r="AX6" s="664"/>
      <c r="AY6" s="664"/>
      <c r="AZ6" s="664"/>
      <c r="BA6" s="664"/>
      <c r="BB6" s="664"/>
      <c r="BC6" s="664"/>
      <c r="BD6" s="664"/>
      <c r="BE6" s="664"/>
      <c r="BF6" s="665"/>
      <c r="BG6" s="666">
        <v>1536811</v>
      </c>
      <c r="BH6" s="667"/>
      <c r="BI6" s="667"/>
      <c r="BJ6" s="667"/>
      <c r="BK6" s="667"/>
      <c r="BL6" s="667"/>
      <c r="BM6" s="667"/>
      <c r="BN6" s="668"/>
      <c r="BO6" s="669">
        <v>100</v>
      </c>
      <c r="BP6" s="669"/>
      <c r="BQ6" s="669"/>
      <c r="BR6" s="669"/>
      <c r="BS6" s="670" t="s">
        <v>129</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83799</v>
      </c>
      <c r="CS6" s="667"/>
      <c r="CT6" s="667"/>
      <c r="CU6" s="667"/>
      <c r="CV6" s="667"/>
      <c r="CW6" s="667"/>
      <c r="CX6" s="667"/>
      <c r="CY6" s="668"/>
      <c r="CZ6" s="660">
        <v>1.5</v>
      </c>
      <c r="DA6" s="661"/>
      <c r="DB6" s="661"/>
      <c r="DC6" s="680"/>
      <c r="DD6" s="675" t="s">
        <v>129</v>
      </c>
      <c r="DE6" s="667"/>
      <c r="DF6" s="667"/>
      <c r="DG6" s="667"/>
      <c r="DH6" s="667"/>
      <c r="DI6" s="667"/>
      <c r="DJ6" s="667"/>
      <c r="DK6" s="667"/>
      <c r="DL6" s="667"/>
      <c r="DM6" s="667"/>
      <c r="DN6" s="667"/>
      <c r="DO6" s="667"/>
      <c r="DP6" s="668"/>
      <c r="DQ6" s="675">
        <v>83799</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220</v>
      </c>
      <c r="S7" s="667"/>
      <c r="T7" s="667"/>
      <c r="U7" s="667"/>
      <c r="V7" s="667"/>
      <c r="W7" s="667"/>
      <c r="X7" s="667"/>
      <c r="Y7" s="668"/>
      <c r="Z7" s="669">
        <v>0</v>
      </c>
      <c r="AA7" s="669"/>
      <c r="AB7" s="669"/>
      <c r="AC7" s="669"/>
      <c r="AD7" s="670">
        <v>220</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353451</v>
      </c>
      <c r="BH7" s="667"/>
      <c r="BI7" s="667"/>
      <c r="BJ7" s="667"/>
      <c r="BK7" s="667"/>
      <c r="BL7" s="667"/>
      <c r="BM7" s="667"/>
      <c r="BN7" s="668"/>
      <c r="BO7" s="669">
        <v>23</v>
      </c>
      <c r="BP7" s="669"/>
      <c r="BQ7" s="669"/>
      <c r="BR7" s="669"/>
      <c r="BS7" s="670" t="s">
        <v>129</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1546406</v>
      </c>
      <c r="CS7" s="667"/>
      <c r="CT7" s="667"/>
      <c r="CU7" s="667"/>
      <c r="CV7" s="667"/>
      <c r="CW7" s="667"/>
      <c r="CX7" s="667"/>
      <c r="CY7" s="668"/>
      <c r="CZ7" s="669">
        <v>27.6</v>
      </c>
      <c r="DA7" s="669"/>
      <c r="DB7" s="669"/>
      <c r="DC7" s="669"/>
      <c r="DD7" s="675">
        <v>46452</v>
      </c>
      <c r="DE7" s="667"/>
      <c r="DF7" s="667"/>
      <c r="DG7" s="667"/>
      <c r="DH7" s="667"/>
      <c r="DI7" s="667"/>
      <c r="DJ7" s="667"/>
      <c r="DK7" s="667"/>
      <c r="DL7" s="667"/>
      <c r="DM7" s="667"/>
      <c r="DN7" s="667"/>
      <c r="DO7" s="667"/>
      <c r="DP7" s="668"/>
      <c r="DQ7" s="675">
        <v>851242</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2025</v>
      </c>
      <c r="S8" s="667"/>
      <c r="T8" s="667"/>
      <c r="U8" s="667"/>
      <c r="V8" s="667"/>
      <c r="W8" s="667"/>
      <c r="X8" s="667"/>
      <c r="Y8" s="668"/>
      <c r="Z8" s="669">
        <v>0</v>
      </c>
      <c r="AA8" s="669"/>
      <c r="AB8" s="669"/>
      <c r="AC8" s="669"/>
      <c r="AD8" s="670">
        <v>2025</v>
      </c>
      <c r="AE8" s="670"/>
      <c r="AF8" s="670"/>
      <c r="AG8" s="670"/>
      <c r="AH8" s="670"/>
      <c r="AI8" s="670"/>
      <c r="AJ8" s="670"/>
      <c r="AK8" s="670"/>
      <c r="AL8" s="671">
        <v>0.1</v>
      </c>
      <c r="AM8" s="672"/>
      <c r="AN8" s="672"/>
      <c r="AO8" s="673"/>
      <c r="AP8" s="663" t="s">
        <v>241</v>
      </c>
      <c r="AQ8" s="664"/>
      <c r="AR8" s="664"/>
      <c r="AS8" s="664"/>
      <c r="AT8" s="664"/>
      <c r="AU8" s="664"/>
      <c r="AV8" s="664"/>
      <c r="AW8" s="664"/>
      <c r="AX8" s="664"/>
      <c r="AY8" s="664"/>
      <c r="AZ8" s="664"/>
      <c r="BA8" s="664"/>
      <c r="BB8" s="664"/>
      <c r="BC8" s="664"/>
      <c r="BD8" s="664"/>
      <c r="BE8" s="664"/>
      <c r="BF8" s="665"/>
      <c r="BG8" s="666">
        <v>10056</v>
      </c>
      <c r="BH8" s="667"/>
      <c r="BI8" s="667"/>
      <c r="BJ8" s="667"/>
      <c r="BK8" s="667"/>
      <c r="BL8" s="667"/>
      <c r="BM8" s="667"/>
      <c r="BN8" s="668"/>
      <c r="BO8" s="669">
        <v>0.7</v>
      </c>
      <c r="BP8" s="669"/>
      <c r="BQ8" s="669"/>
      <c r="BR8" s="669"/>
      <c r="BS8" s="670" t="s">
        <v>129</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1100268</v>
      </c>
      <c r="CS8" s="667"/>
      <c r="CT8" s="667"/>
      <c r="CU8" s="667"/>
      <c r="CV8" s="667"/>
      <c r="CW8" s="667"/>
      <c r="CX8" s="667"/>
      <c r="CY8" s="668"/>
      <c r="CZ8" s="669">
        <v>19.600000000000001</v>
      </c>
      <c r="DA8" s="669"/>
      <c r="DB8" s="669"/>
      <c r="DC8" s="669"/>
      <c r="DD8" s="675">
        <v>132</v>
      </c>
      <c r="DE8" s="667"/>
      <c r="DF8" s="667"/>
      <c r="DG8" s="667"/>
      <c r="DH8" s="667"/>
      <c r="DI8" s="667"/>
      <c r="DJ8" s="667"/>
      <c r="DK8" s="667"/>
      <c r="DL8" s="667"/>
      <c r="DM8" s="667"/>
      <c r="DN8" s="667"/>
      <c r="DO8" s="667"/>
      <c r="DP8" s="668"/>
      <c r="DQ8" s="675">
        <v>495898</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2336</v>
      </c>
      <c r="S9" s="667"/>
      <c r="T9" s="667"/>
      <c r="U9" s="667"/>
      <c r="V9" s="667"/>
      <c r="W9" s="667"/>
      <c r="X9" s="667"/>
      <c r="Y9" s="668"/>
      <c r="Z9" s="669">
        <v>0</v>
      </c>
      <c r="AA9" s="669"/>
      <c r="AB9" s="669"/>
      <c r="AC9" s="669"/>
      <c r="AD9" s="670">
        <v>2336</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205584</v>
      </c>
      <c r="BH9" s="667"/>
      <c r="BI9" s="667"/>
      <c r="BJ9" s="667"/>
      <c r="BK9" s="667"/>
      <c r="BL9" s="667"/>
      <c r="BM9" s="667"/>
      <c r="BN9" s="668"/>
      <c r="BO9" s="669">
        <v>13.4</v>
      </c>
      <c r="BP9" s="669"/>
      <c r="BQ9" s="669"/>
      <c r="BR9" s="669"/>
      <c r="BS9" s="670" t="s">
        <v>129</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401431</v>
      </c>
      <c r="CS9" s="667"/>
      <c r="CT9" s="667"/>
      <c r="CU9" s="667"/>
      <c r="CV9" s="667"/>
      <c r="CW9" s="667"/>
      <c r="CX9" s="667"/>
      <c r="CY9" s="668"/>
      <c r="CZ9" s="669">
        <v>7.2</v>
      </c>
      <c r="DA9" s="669"/>
      <c r="DB9" s="669"/>
      <c r="DC9" s="669"/>
      <c r="DD9" s="675">
        <v>1375</v>
      </c>
      <c r="DE9" s="667"/>
      <c r="DF9" s="667"/>
      <c r="DG9" s="667"/>
      <c r="DH9" s="667"/>
      <c r="DI9" s="667"/>
      <c r="DJ9" s="667"/>
      <c r="DK9" s="667"/>
      <c r="DL9" s="667"/>
      <c r="DM9" s="667"/>
      <c r="DN9" s="667"/>
      <c r="DO9" s="667"/>
      <c r="DP9" s="668"/>
      <c r="DQ9" s="675">
        <v>328124</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52662</v>
      </c>
      <c r="BH10" s="667"/>
      <c r="BI10" s="667"/>
      <c r="BJ10" s="667"/>
      <c r="BK10" s="667"/>
      <c r="BL10" s="667"/>
      <c r="BM10" s="667"/>
      <c r="BN10" s="668"/>
      <c r="BO10" s="669">
        <v>3.4</v>
      </c>
      <c r="BP10" s="669"/>
      <c r="BQ10" s="669"/>
      <c r="BR10" s="669"/>
      <c r="BS10" s="670" t="s">
        <v>129</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129</v>
      </c>
      <c r="DA10" s="669"/>
      <c r="DB10" s="669"/>
      <c r="DC10" s="669"/>
      <c r="DD10" s="675" t="s">
        <v>129</v>
      </c>
      <c r="DE10" s="667"/>
      <c r="DF10" s="667"/>
      <c r="DG10" s="667"/>
      <c r="DH10" s="667"/>
      <c r="DI10" s="667"/>
      <c r="DJ10" s="667"/>
      <c r="DK10" s="667"/>
      <c r="DL10" s="667"/>
      <c r="DM10" s="667"/>
      <c r="DN10" s="667"/>
      <c r="DO10" s="667"/>
      <c r="DP10" s="668"/>
      <c r="DQ10" s="675" t="s">
        <v>129</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193851</v>
      </c>
      <c r="S11" s="667"/>
      <c r="T11" s="667"/>
      <c r="U11" s="667"/>
      <c r="V11" s="667"/>
      <c r="W11" s="667"/>
      <c r="X11" s="667"/>
      <c r="Y11" s="668"/>
      <c r="Z11" s="671">
        <v>3.4</v>
      </c>
      <c r="AA11" s="672"/>
      <c r="AB11" s="672"/>
      <c r="AC11" s="684"/>
      <c r="AD11" s="675">
        <v>193851</v>
      </c>
      <c r="AE11" s="667"/>
      <c r="AF11" s="667"/>
      <c r="AG11" s="667"/>
      <c r="AH11" s="667"/>
      <c r="AI11" s="667"/>
      <c r="AJ11" s="667"/>
      <c r="AK11" s="668"/>
      <c r="AL11" s="671">
        <v>7.8</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85149</v>
      </c>
      <c r="BH11" s="667"/>
      <c r="BI11" s="667"/>
      <c r="BJ11" s="667"/>
      <c r="BK11" s="667"/>
      <c r="BL11" s="667"/>
      <c r="BM11" s="667"/>
      <c r="BN11" s="668"/>
      <c r="BO11" s="669">
        <v>5.5</v>
      </c>
      <c r="BP11" s="669"/>
      <c r="BQ11" s="669"/>
      <c r="BR11" s="669"/>
      <c r="BS11" s="670" t="s">
        <v>129</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238236</v>
      </c>
      <c r="CS11" s="667"/>
      <c r="CT11" s="667"/>
      <c r="CU11" s="667"/>
      <c r="CV11" s="667"/>
      <c r="CW11" s="667"/>
      <c r="CX11" s="667"/>
      <c r="CY11" s="668"/>
      <c r="CZ11" s="669">
        <v>4.3</v>
      </c>
      <c r="DA11" s="669"/>
      <c r="DB11" s="669"/>
      <c r="DC11" s="669"/>
      <c r="DD11" s="675">
        <v>44779</v>
      </c>
      <c r="DE11" s="667"/>
      <c r="DF11" s="667"/>
      <c r="DG11" s="667"/>
      <c r="DH11" s="667"/>
      <c r="DI11" s="667"/>
      <c r="DJ11" s="667"/>
      <c r="DK11" s="667"/>
      <c r="DL11" s="667"/>
      <c r="DM11" s="667"/>
      <c r="DN11" s="667"/>
      <c r="DO11" s="667"/>
      <c r="DP11" s="668"/>
      <c r="DQ11" s="675">
        <v>154063</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18948</v>
      </c>
      <c r="S12" s="667"/>
      <c r="T12" s="667"/>
      <c r="U12" s="667"/>
      <c r="V12" s="667"/>
      <c r="W12" s="667"/>
      <c r="X12" s="667"/>
      <c r="Y12" s="668"/>
      <c r="Z12" s="669">
        <v>0.3</v>
      </c>
      <c r="AA12" s="669"/>
      <c r="AB12" s="669"/>
      <c r="AC12" s="669"/>
      <c r="AD12" s="670">
        <v>18948</v>
      </c>
      <c r="AE12" s="670"/>
      <c r="AF12" s="670"/>
      <c r="AG12" s="670"/>
      <c r="AH12" s="670"/>
      <c r="AI12" s="670"/>
      <c r="AJ12" s="670"/>
      <c r="AK12" s="670"/>
      <c r="AL12" s="671">
        <v>0.8</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1111861</v>
      </c>
      <c r="BH12" s="667"/>
      <c r="BI12" s="667"/>
      <c r="BJ12" s="667"/>
      <c r="BK12" s="667"/>
      <c r="BL12" s="667"/>
      <c r="BM12" s="667"/>
      <c r="BN12" s="668"/>
      <c r="BO12" s="669">
        <v>72.3</v>
      </c>
      <c r="BP12" s="669"/>
      <c r="BQ12" s="669"/>
      <c r="BR12" s="669"/>
      <c r="BS12" s="670" t="s">
        <v>129</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183324</v>
      </c>
      <c r="CS12" s="667"/>
      <c r="CT12" s="667"/>
      <c r="CU12" s="667"/>
      <c r="CV12" s="667"/>
      <c r="CW12" s="667"/>
      <c r="CX12" s="667"/>
      <c r="CY12" s="668"/>
      <c r="CZ12" s="669">
        <v>3.3</v>
      </c>
      <c r="DA12" s="669"/>
      <c r="DB12" s="669"/>
      <c r="DC12" s="669"/>
      <c r="DD12" s="675">
        <v>715</v>
      </c>
      <c r="DE12" s="667"/>
      <c r="DF12" s="667"/>
      <c r="DG12" s="667"/>
      <c r="DH12" s="667"/>
      <c r="DI12" s="667"/>
      <c r="DJ12" s="667"/>
      <c r="DK12" s="667"/>
      <c r="DL12" s="667"/>
      <c r="DM12" s="667"/>
      <c r="DN12" s="667"/>
      <c r="DO12" s="667"/>
      <c r="DP12" s="668"/>
      <c r="DQ12" s="675">
        <v>135093</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1111395</v>
      </c>
      <c r="BH13" s="667"/>
      <c r="BI13" s="667"/>
      <c r="BJ13" s="667"/>
      <c r="BK13" s="667"/>
      <c r="BL13" s="667"/>
      <c r="BM13" s="667"/>
      <c r="BN13" s="668"/>
      <c r="BO13" s="669">
        <v>72.3</v>
      </c>
      <c r="BP13" s="669"/>
      <c r="BQ13" s="669"/>
      <c r="BR13" s="669"/>
      <c r="BS13" s="670" t="s">
        <v>129</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930453</v>
      </c>
      <c r="CS13" s="667"/>
      <c r="CT13" s="667"/>
      <c r="CU13" s="667"/>
      <c r="CV13" s="667"/>
      <c r="CW13" s="667"/>
      <c r="CX13" s="667"/>
      <c r="CY13" s="668"/>
      <c r="CZ13" s="669">
        <v>16.600000000000001</v>
      </c>
      <c r="DA13" s="669"/>
      <c r="DB13" s="669"/>
      <c r="DC13" s="669"/>
      <c r="DD13" s="675">
        <v>558970</v>
      </c>
      <c r="DE13" s="667"/>
      <c r="DF13" s="667"/>
      <c r="DG13" s="667"/>
      <c r="DH13" s="667"/>
      <c r="DI13" s="667"/>
      <c r="DJ13" s="667"/>
      <c r="DK13" s="667"/>
      <c r="DL13" s="667"/>
      <c r="DM13" s="667"/>
      <c r="DN13" s="667"/>
      <c r="DO13" s="667"/>
      <c r="DP13" s="668"/>
      <c r="DQ13" s="675">
        <v>422252</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23014</v>
      </c>
      <c r="BH14" s="667"/>
      <c r="BI14" s="667"/>
      <c r="BJ14" s="667"/>
      <c r="BK14" s="667"/>
      <c r="BL14" s="667"/>
      <c r="BM14" s="667"/>
      <c r="BN14" s="668"/>
      <c r="BO14" s="669">
        <v>1.5</v>
      </c>
      <c r="BP14" s="669"/>
      <c r="BQ14" s="669"/>
      <c r="BR14" s="669"/>
      <c r="BS14" s="670" t="s">
        <v>129</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178043</v>
      </c>
      <c r="CS14" s="667"/>
      <c r="CT14" s="667"/>
      <c r="CU14" s="667"/>
      <c r="CV14" s="667"/>
      <c r="CW14" s="667"/>
      <c r="CX14" s="667"/>
      <c r="CY14" s="668"/>
      <c r="CZ14" s="669">
        <v>3.2</v>
      </c>
      <c r="DA14" s="669"/>
      <c r="DB14" s="669"/>
      <c r="DC14" s="669"/>
      <c r="DD14" s="675">
        <v>7654</v>
      </c>
      <c r="DE14" s="667"/>
      <c r="DF14" s="667"/>
      <c r="DG14" s="667"/>
      <c r="DH14" s="667"/>
      <c r="DI14" s="667"/>
      <c r="DJ14" s="667"/>
      <c r="DK14" s="667"/>
      <c r="DL14" s="667"/>
      <c r="DM14" s="667"/>
      <c r="DN14" s="667"/>
      <c r="DO14" s="667"/>
      <c r="DP14" s="668"/>
      <c r="DQ14" s="675">
        <v>172248</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48485</v>
      </c>
      <c r="BH15" s="667"/>
      <c r="BI15" s="667"/>
      <c r="BJ15" s="667"/>
      <c r="BK15" s="667"/>
      <c r="BL15" s="667"/>
      <c r="BM15" s="667"/>
      <c r="BN15" s="668"/>
      <c r="BO15" s="669">
        <v>3.2</v>
      </c>
      <c r="BP15" s="669"/>
      <c r="BQ15" s="669"/>
      <c r="BR15" s="669"/>
      <c r="BS15" s="670" t="s">
        <v>129</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398480</v>
      </c>
      <c r="CS15" s="667"/>
      <c r="CT15" s="667"/>
      <c r="CU15" s="667"/>
      <c r="CV15" s="667"/>
      <c r="CW15" s="667"/>
      <c r="CX15" s="667"/>
      <c r="CY15" s="668"/>
      <c r="CZ15" s="669">
        <v>7.1</v>
      </c>
      <c r="DA15" s="669"/>
      <c r="DB15" s="669"/>
      <c r="DC15" s="669"/>
      <c r="DD15" s="675">
        <v>16320</v>
      </c>
      <c r="DE15" s="667"/>
      <c r="DF15" s="667"/>
      <c r="DG15" s="667"/>
      <c r="DH15" s="667"/>
      <c r="DI15" s="667"/>
      <c r="DJ15" s="667"/>
      <c r="DK15" s="667"/>
      <c r="DL15" s="667"/>
      <c r="DM15" s="667"/>
      <c r="DN15" s="667"/>
      <c r="DO15" s="667"/>
      <c r="DP15" s="668"/>
      <c r="DQ15" s="675">
        <v>364495</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4798</v>
      </c>
      <c r="S16" s="667"/>
      <c r="T16" s="667"/>
      <c r="U16" s="667"/>
      <c r="V16" s="667"/>
      <c r="W16" s="667"/>
      <c r="X16" s="667"/>
      <c r="Y16" s="668"/>
      <c r="Z16" s="669">
        <v>0.1</v>
      </c>
      <c r="AA16" s="669"/>
      <c r="AB16" s="669"/>
      <c r="AC16" s="669"/>
      <c r="AD16" s="670">
        <v>4798</v>
      </c>
      <c r="AE16" s="670"/>
      <c r="AF16" s="670"/>
      <c r="AG16" s="670"/>
      <c r="AH16" s="670"/>
      <c r="AI16" s="670"/>
      <c r="AJ16" s="670"/>
      <c r="AK16" s="670"/>
      <c r="AL16" s="671">
        <v>0.2</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42639</v>
      </c>
      <c r="CS16" s="667"/>
      <c r="CT16" s="667"/>
      <c r="CU16" s="667"/>
      <c r="CV16" s="667"/>
      <c r="CW16" s="667"/>
      <c r="CX16" s="667"/>
      <c r="CY16" s="668"/>
      <c r="CZ16" s="669">
        <v>0.8</v>
      </c>
      <c r="DA16" s="669"/>
      <c r="DB16" s="669"/>
      <c r="DC16" s="669"/>
      <c r="DD16" s="675" t="s">
        <v>129</v>
      </c>
      <c r="DE16" s="667"/>
      <c r="DF16" s="667"/>
      <c r="DG16" s="667"/>
      <c r="DH16" s="667"/>
      <c r="DI16" s="667"/>
      <c r="DJ16" s="667"/>
      <c r="DK16" s="667"/>
      <c r="DL16" s="667"/>
      <c r="DM16" s="667"/>
      <c r="DN16" s="667"/>
      <c r="DO16" s="667"/>
      <c r="DP16" s="668"/>
      <c r="DQ16" s="675">
        <v>131</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32495</v>
      </c>
      <c r="S17" s="667"/>
      <c r="T17" s="667"/>
      <c r="U17" s="667"/>
      <c r="V17" s="667"/>
      <c r="W17" s="667"/>
      <c r="X17" s="667"/>
      <c r="Y17" s="668"/>
      <c r="Z17" s="669">
        <v>0.6</v>
      </c>
      <c r="AA17" s="669"/>
      <c r="AB17" s="669"/>
      <c r="AC17" s="669"/>
      <c r="AD17" s="670">
        <v>32495</v>
      </c>
      <c r="AE17" s="670"/>
      <c r="AF17" s="670"/>
      <c r="AG17" s="670"/>
      <c r="AH17" s="670"/>
      <c r="AI17" s="670"/>
      <c r="AJ17" s="670"/>
      <c r="AK17" s="670"/>
      <c r="AL17" s="671">
        <v>1.3</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369635</v>
      </c>
      <c r="CS17" s="667"/>
      <c r="CT17" s="667"/>
      <c r="CU17" s="667"/>
      <c r="CV17" s="667"/>
      <c r="CW17" s="667"/>
      <c r="CX17" s="667"/>
      <c r="CY17" s="668"/>
      <c r="CZ17" s="669">
        <v>6.6</v>
      </c>
      <c r="DA17" s="669"/>
      <c r="DB17" s="669"/>
      <c r="DC17" s="669"/>
      <c r="DD17" s="675" t="s">
        <v>129</v>
      </c>
      <c r="DE17" s="667"/>
      <c r="DF17" s="667"/>
      <c r="DG17" s="667"/>
      <c r="DH17" s="667"/>
      <c r="DI17" s="667"/>
      <c r="DJ17" s="667"/>
      <c r="DK17" s="667"/>
      <c r="DL17" s="667"/>
      <c r="DM17" s="667"/>
      <c r="DN17" s="667"/>
      <c r="DO17" s="667"/>
      <c r="DP17" s="668"/>
      <c r="DQ17" s="675">
        <v>367370</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16664</v>
      </c>
      <c r="S18" s="667"/>
      <c r="T18" s="667"/>
      <c r="U18" s="667"/>
      <c r="V18" s="667"/>
      <c r="W18" s="667"/>
      <c r="X18" s="667"/>
      <c r="Y18" s="668"/>
      <c r="Z18" s="669">
        <v>0.3</v>
      </c>
      <c r="AA18" s="669"/>
      <c r="AB18" s="669"/>
      <c r="AC18" s="669"/>
      <c r="AD18" s="670">
        <v>16664</v>
      </c>
      <c r="AE18" s="670"/>
      <c r="AF18" s="670"/>
      <c r="AG18" s="670"/>
      <c r="AH18" s="670"/>
      <c r="AI18" s="670"/>
      <c r="AJ18" s="670"/>
      <c r="AK18" s="670"/>
      <c r="AL18" s="671">
        <v>0.69999998807907104</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v>126913</v>
      </c>
      <c r="CS18" s="667"/>
      <c r="CT18" s="667"/>
      <c r="CU18" s="667"/>
      <c r="CV18" s="667"/>
      <c r="CW18" s="667"/>
      <c r="CX18" s="667"/>
      <c r="CY18" s="668"/>
      <c r="CZ18" s="669">
        <v>2.2999999999999998</v>
      </c>
      <c r="DA18" s="669"/>
      <c r="DB18" s="669"/>
      <c r="DC18" s="669"/>
      <c r="DD18" s="675">
        <v>126913</v>
      </c>
      <c r="DE18" s="667"/>
      <c r="DF18" s="667"/>
      <c r="DG18" s="667"/>
      <c r="DH18" s="667"/>
      <c r="DI18" s="667"/>
      <c r="DJ18" s="667"/>
      <c r="DK18" s="667"/>
      <c r="DL18" s="667"/>
      <c r="DM18" s="667"/>
      <c r="DN18" s="667"/>
      <c r="DO18" s="667"/>
      <c r="DP18" s="668"/>
      <c r="DQ18" s="675">
        <v>126913</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9230</v>
      </c>
      <c r="S19" s="667"/>
      <c r="T19" s="667"/>
      <c r="U19" s="667"/>
      <c r="V19" s="667"/>
      <c r="W19" s="667"/>
      <c r="X19" s="667"/>
      <c r="Y19" s="668"/>
      <c r="Z19" s="669">
        <v>0.2</v>
      </c>
      <c r="AA19" s="669"/>
      <c r="AB19" s="669"/>
      <c r="AC19" s="669"/>
      <c r="AD19" s="670">
        <v>9230</v>
      </c>
      <c r="AE19" s="670"/>
      <c r="AF19" s="670"/>
      <c r="AG19" s="670"/>
      <c r="AH19" s="670"/>
      <c r="AI19" s="670"/>
      <c r="AJ19" s="670"/>
      <c r="AK19" s="670"/>
      <c r="AL19" s="671">
        <v>0.4</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t="s">
        <v>129</v>
      </c>
      <c r="BH19" s="667"/>
      <c r="BI19" s="667"/>
      <c r="BJ19" s="667"/>
      <c r="BK19" s="667"/>
      <c r="BL19" s="667"/>
      <c r="BM19" s="667"/>
      <c r="BN19" s="668"/>
      <c r="BO19" s="669" t="s">
        <v>129</v>
      </c>
      <c r="BP19" s="669"/>
      <c r="BQ19" s="669"/>
      <c r="BR19" s="669"/>
      <c r="BS19" s="670" t="s">
        <v>129</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1343</v>
      </c>
      <c r="S20" s="667"/>
      <c r="T20" s="667"/>
      <c r="U20" s="667"/>
      <c r="V20" s="667"/>
      <c r="W20" s="667"/>
      <c r="X20" s="667"/>
      <c r="Y20" s="668"/>
      <c r="Z20" s="669">
        <v>0</v>
      </c>
      <c r="AA20" s="669"/>
      <c r="AB20" s="669"/>
      <c r="AC20" s="669"/>
      <c r="AD20" s="670">
        <v>1343</v>
      </c>
      <c r="AE20" s="670"/>
      <c r="AF20" s="670"/>
      <c r="AG20" s="670"/>
      <c r="AH20" s="670"/>
      <c r="AI20" s="670"/>
      <c r="AJ20" s="670"/>
      <c r="AK20" s="670"/>
      <c r="AL20" s="671">
        <v>0.1</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t="s">
        <v>129</v>
      </c>
      <c r="BH20" s="667"/>
      <c r="BI20" s="667"/>
      <c r="BJ20" s="667"/>
      <c r="BK20" s="667"/>
      <c r="BL20" s="667"/>
      <c r="BM20" s="667"/>
      <c r="BN20" s="668"/>
      <c r="BO20" s="669" t="s">
        <v>129</v>
      </c>
      <c r="BP20" s="669"/>
      <c r="BQ20" s="669"/>
      <c r="BR20" s="669"/>
      <c r="BS20" s="670" t="s">
        <v>129</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5599627</v>
      </c>
      <c r="CS20" s="667"/>
      <c r="CT20" s="667"/>
      <c r="CU20" s="667"/>
      <c r="CV20" s="667"/>
      <c r="CW20" s="667"/>
      <c r="CX20" s="667"/>
      <c r="CY20" s="668"/>
      <c r="CZ20" s="669">
        <v>100</v>
      </c>
      <c r="DA20" s="669"/>
      <c r="DB20" s="669"/>
      <c r="DC20" s="669"/>
      <c r="DD20" s="675">
        <v>803310</v>
      </c>
      <c r="DE20" s="667"/>
      <c r="DF20" s="667"/>
      <c r="DG20" s="667"/>
      <c r="DH20" s="667"/>
      <c r="DI20" s="667"/>
      <c r="DJ20" s="667"/>
      <c r="DK20" s="667"/>
      <c r="DL20" s="667"/>
      <c r="DM20" s="667"/>
      <c r="DN20" s="667"/>
      <c r="DO20" s="667"/>
      <c r="DP20" s="668"/>
      <c r="DQ20" s="675">
        <v>3501628</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306</v>
      </c>
      <c r="S21" s="667"/>
      <c r="T21" s="667"/>
      <c r="U21" s="667"/>
      <c r="V21" s="667"/>
      <c r="W21" s="667"/>
      <c r="X21" s="667"/>
      <c r="Y21" s="668"/>
      <c r="Z21" s="669">
        <v>0</v>
      </c>
      <c r="AA21" s="669"/>
      <c r="AB21" s="669"/>
      <c r="AC21" s="669"/>
      <c r="AD21" s="670">
        <v>306</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281</v>
      </c>
      <c r="C22" s="692"/>
      <c r="D22" s="692"/>
      <c r="E22" s="692"/>
      <c r="F22" s="692"/>
      <c r="G22" s="692"/>
      <c r="H22" s="692"/>
      <c r="I22" s="692"/>
      <c r="J22" s="692"/>
      <c r="K22" s="692"/>
      <c r="L22" s="692"/>
      <c r="M22" s="692"/>
      <c r="N22" s="692"/>
      <c r="O22" s="692"/>
      <c r="P22" s="692"/>
      <c r="Q22" s="693"/>
      <c r="R22" s="666">
        <v>5785</v>
      </c>
      <c r="S22" s="667"/>
      <c r="T22" s="667"/>
      <c r="U22" s="667"/>
      <c r="V22" s="667"/>
      <c r="W22" s="667"/>
      <c r="X22" s="667"/>
      <c r="Y22" s="668"/>
      <c r="Z22" s="669">
        <v>0.1</v>
      </c>
      <c r="AA22" s="669"/>
      <c r="AB22" s="669"/>
      <c r="AC22" s="669"/>
      <c r="AD22" s="670">
        <v>5785</v>
      </c>
      <c r="AE22" s="670"/>
      <c r="AF22" s="670"/>
      <c r="AG22" s="670"/>
      <c r="AH22" s="670"/>
      <c r="AI22" s="670"/>
      <c r="AJ22" s="670"/>
      <c r="AK22" s="670"/>
      <c r="AL22" s="671">
        <v>0.20000000298023224</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977221</v>
      </c>
      <c r="S23" s="667"/>
      <c r="T23" s="667"/>
      <c r="U23" s="667"/>
      <c r="V23" s="667"/>
      <c r="W23" s="667"/>
      <c r="X23" s="667"/>
      <c r="Y23" s="668"/>
      <c r="Z23" s="669">
        <v>17.100000000000001</v>
      </c>
      <c r="AA23" s="669"/>
      <c r="AB23" s="669"/>
      <c r="AC23" s="669"/>
      <c r="AD23" s="670">
        <v>563404</v>
      </c>
      <c r="AE23" s="670"/>
      <c r="AF23" s="670"/>
      <c r="AG23" s="670"/>
      <c r="AH23" s="670"/>
      <c r="AI23" s="670"/>
      <c r="AJ23" s="670"/>
      <c r="AK23" s="670"/>
      <c r="AL23" s="671">
        <v>22.7</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700" t="s">
        <v>289</v>
      </c>
      <c r="DM23" s="701"/>
      <c r="DN23" s="701"/>
      <c r="DO23" s="701"/>
      <c r="DP23" s="701"/>
      <c r="DQ23" s="701"/>
      <c r="DR23" s="701"/>
      <c r="DS23" s="701"/>
      <c r="DT23" s="701"/>
      <c r="DU23" s="701"/>
      <c r="DV23" s="702"/>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563404</v>
      </c>
      <c r="S24" s="667"/>
      <c r="T24" s="667"/>
      <c r="U24" s="667"/>
      <c r="V24" s="667"/>
      <c r="W24" s="667"/>
      <c r="X24" s="667"/>
      <c r="Y24" s="668"/>
      <c r="Z24" s="669">
        <v>9.9</v>
      </c>
      <c r="AA24" s="669"/>
      <c r="AB24" s="669"/>
      <c r="AC24" s="669"/>
      <c r="AD24" s="670">
        <v>563404</v>
      </c>
      <c r="AE24" s="670"/>
      <c r="AF24" s="670"/>
      <c r="AG24" s="670"/>
      <c r="AH24" s="670"/>
      <c r="AI24" s="670"/>
      <c r="AJ24" s="670"/>
      <c r="AK24" s="670"/>
      <c r="AL24" s="671">
        <v>22.7</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1718142</v>
      </c>
      <c r="CS24" s="656"/>
      <c r="CT24" s="656"/>
      <c r="CU24" s="656"/>
      <c r="CV24" s="656"/>
      <c r="CW24" s="656"/>
      <c r="CX24" s="656"/>
      <c r="CY24" s="657"/>
      <c r="CZ24" s="660">
        <v>30.7</v>
      </c>
      <c r="DA24" s="661"/>
      <c r="DB24" s="661"/>
      <c r="DC24" s="680"/>
      <c r="DD24" s="703">
        <v>1155663</v>
      </c>
      <c r="DE24" s="656"/>
      <c r="DF24" s="656"/>
      <c r="DG24" s="656"/>
      <c r="DH24" s="656"/>
      <c r="DI24" s="656"/>
      <c r="DJ24" s="656"/>
      <c r="DK24" s="657"/>
      <c r="DL24" s="703">
        <v>1118130</v>
      </c>
      <c r="DM24" s="656"/>
      <c r="DN24" s="656"/>
      <c r="DO24" s="656"/>
      <c r="DP24" s="656"/>
      <c r="DQ24" s="656"/>
      <c r="DR24" s="656"/>
      <c r="DS24" s="656"/>
      <c r="DT24" s="656"/>
      <c r="DU24" s="656"/>
      <c r="DV24" s="657"/>
      <c r="DW24" s="660">
        <v>41.1</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111602</v>
      </c>
      <c r="S25" s="667"/>
      <c r="T25" s="667"/>
      <c r="U25" s="667"/>
      <c r="V25" s="667"/>
      <c r="W25" s="667"/>
      <c r="X25" s="667"/>
      <c r="Y25" s="668"/>
      <c r="Z25" s="669">
        <v>2</v>
      </c>
      <c r="AA25" s="669"/>
      <c r="AB25" s="669"/>
      <c r="AC25" s="669"/>
      <c r="AD25" s="670" t="s">
        <v>129</v>
      </c>
      <c r="AE25" s="670"/>
      <c r="AF25" s="670"/>
      <c r="AG25" s="670"/>
      <c r="AH25" s="670"/>
      <c r="AI25" s="670"/>
      <c r="AJ25" s="670"/>
      <c r="AK25" s="670"/>
      <c r="AL25" s="671" t="s">
        <v>129</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685742</v>
      </c>
      <c r="CS25" s="704"/>
      <c r="CT25" s="704"/>
      <c r="CU25" s="704"/>
      <c r="CV25" s="704"/>
      <c r="CW25" s="704"/>
      <c r="CX25" s="704"/>
      <c r="CY25" s="705"/>
      <c r="CZ25" s="671">
        <v>12.2</v>
      </c>
      <c r="DA25" s="706"/>
      <c r="DB25" s="706"/>
      <c r="DC25" s="709"/>
      <c r="DD25" s="675">
        <v>649372</v>
      </c>
      <c r="DE25" s="704"/>
      <c r="DF25" s="704"/>
      <c r="DG25" s="704"/>
      <c r="DH25" s="704"/>
      <c r="DI25" s="704"/>
      <c r="DJ25" s="704"/>
      <c r="DK25" s="705"/>
      <c r="DL25" s="675">
        <v>627917</v>
      </c>
      <c r="DM25" s="704"/>
      <c r="DN25" s="704"/>
      <c r="DO25" s="704"/>
      <c r="DP25" s="704"/>
      <c r="DQ25" s="704"/>
      <c r="DR25" s="704"/>
      <c r="DS25" s="704"/>
      <c r="DT25" s="704"/>
      <c r="DU25" s="704"/>
      <c r="DV25" s="705"/>
      <c r="DW25" s="671">
        <v>23.1</v>
      </c>
      <c r="DX25" s="706"/>
      <c r="DY25" s="706"/>
      <c r="DZ25" s="706"/>
      <c r="EA25" s="706"/>
      <c r="EB25" s="706"/>
      <c r="EC25" s="707"/>
    </row>
    <row r="26" spans="2:133" ht="11.25" customHeight="1" x14ac:dyDescent="0.15">
      <c r="B26" s="663" t="s">
        <v>297</v>
      </c>
      <c r="C26" s="664"/>
      <c r="D26" s="664"/>
      <c r="E26" s="664"/>
      <c r="F26" s="664"/>
      <c r="G26" s="664"/>
      <c r="H26" s="664"/>
      <c r="I26" s="664"/>
      <c r="J26" s="664"/>
      <c r="K26" s="664"/>
      <c r="L26" s="664"/>
      <c r="M26" s="664"/>
      <c r="N26" s="664"/>
      <c r="O26" s="664"/>
      <c r="P26" s="664"/>
      <c r="Q26" s="665"/>
      <c r="R26" s="666">
        <v>302215</v>
      </c>
      <c r="S26" s="667"/>
      <c r="T26" s="667"/>
      <c r="U26" s="667"/>
      <c r="V26" s="667"/>
      <c r="W26" s="667"/>
      <c r="X26" s="667"/>
      <c r="Y26" s="668"/>
      <c r="Z26" s="669">
        <v>5.3</v>
      </c>
      <c r="AA26" s="669"/>
      <c r="AB26" s="669"/>
      <c r="AC26" s="669"/>
      <c r="AD26" s="670" t="s">
        <v>129</v>
      </c>
      <c r="AE26" s="670"/>
      <c r="AF26" s="670"/>
      <c r="AG26" s="670"/>
      <c r="AH26" s="670"/>
      <c r="AI26" s="670"/>
      <c r="AJ26" s="670"/>
      <c r="AK26" s="670"/>
      <c r="AL26" s="671" t="s">
        <v>129</v>
      </c>
      <c r="AM26" s="672"/>
      <c r="AN26" s="672"/>
      <c r="AO26" s="673"/>
      <c r="AP26" s="685" t="s">
        <v>298</v>
      </c>
      <c r="AQ26" s="708"/>
      <c r="AR26" s="708"/>
      <c r="AS26" s="708"/>
      <c r="AT26" s="708"/>
      <c r="AU26" s="708"/>
      <c r="AV26" s="708"/>
      <c r="AW26" s="708"/>
      <c r="AX26" s="708"/>
      <c r="AY26" s="708"/>
      <c r="AZ26" s="708"/>
      <c r="BA26" s="708"/>
      <c r="BB26" s="708"/>
      <c r="BC26" s="708"/>
      <c r="BD26" s="708"/>
      <c r="BE26" s="708"/>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396885</v>
      </c>
      <c r="CS26" s="667"/>
      <c r="CT26" s="667"/>
      <c r="CU26" s="667"/>
      <c r="CV26" s="667"/>
      <c r="CW26" s="667"/>
      <c r="CX26" s="667"/>
      <c r="CY26" s="668"/>
      <c r="CZ26" s="671">
        <v>7.1</v>
      </c>
      <c r="DA26" s="706"/>
      <c r="DB26" s="706"/>
      <c r="DC26" s="709"/>
      <c r="DD26" s="675">
        <v>379760</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15">
      <c r="B27" s="663" t="s">
        <v>300</v>
      </c>
      <c r="C27" s="664"/>
      <c r="D27" s="664"/>
      <c r="E27" s="664"/>
      <c r="F27" s="664"/>
      <c r="G27" s="664"/>
      <c r="H27" s="664"/>
      <c r="I27" s="664"/>
      <c r="J27" s="664"/>
      <c r="K27" s="664"/>
      <c r="L27" s="664"/>
      <c r="M27" s="664"/>
      <c r="N27" s="664"/>
      <c r="O27" s="664"/>
      <c r="P27" s="664"/>
      <c r="Q27" s="665"/>
      <c r="R27" s="666">
        <v>2837118</v>
      </c>
      <c r="S27" s="667"/>
      <c r="T27" s="667"/>
      <c r="U27" s="667"/>
      <c r="V27" s="667"/>
      <c r="W27" s="667"/>
      <c r="X27" s="667"/>
      <c r="Y27" s="668"/>
      <c r="Z27" s="669">
        <v>49.8</v>
      </c>
      <c r="AA27" s="669"/>
      <c r="AB27" s="669"/>
      <c r="AC27" s="669"/>
      <c r="AD27" s="670">
        <v>2423301</v>
      </c>
      <c r="AE27" s="670"/>
      <c r="AF27" s="670"/>
      <c r="AG27" s="670"/>
      <c r="AH27" s="670"/>
      <c r="AI27" s="670"/>
      <c r="AJ27" s="670"/>
      <c r="AK27" s="670"/>
      <c r="AL27" s="671">
        <v>97.599998474121094</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1536811</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662765</v>
      </c>
      <c r="CS27" s="704"/>
      <c r="CT27" s="704"/>
      <c r="CU27" s="704"/>
      <c r="CV27" s="704"/>
      <c r="CW27" s="704"/>
      <c r="CX27" s="704"/>
      <c r="CY27" s="705"/>
      <c r="CZ27" s="671">
        <v>11.8</v>
      </c>
      <c r="DA27" s="706"/>
      <c r="DB27" s="706"/>
      <c r="DC27" s="709"/>
      <c r="DD27" s="675">
        <v>138921</v>
      </c>
      <c r="DE27" s="704"/>
      <c r="DF27" s="704"/>
      <c r="DG27" s="704"/>
      <c r="DH27" s="704"/>
      <c r="DI27" s="704"/>
      <c r="DJ27" s="704"/>
      <c r="DK27" s="705"/>
      <c r="DL27" s="675">
        <v>122843</v>
      </c>
      <c r="DM27" s="704"/>
      <c r="DN27" s="704"/>
      <c r="DO27" s="704"/>
      <c r="DP27" s="704"/>
      <c r="DQ27" s="704"/>
      <c r="DR27" s="704"/>
      <c r="DS27" s="704"/>
      <c r="DT27" s="704"/>
      <c r="DU27" s="704"/>
      <c r="DV27" s="705"/>
      <c r="DW27" s="671">
        <v>4.5</v>
      </c>
      <c r="DX27" s="706"/>
      <c r="DY27" s="706"/>
      <c r="DZ27" s="706"/>
      <c r="EA27" s="706"/>
      <c r="EB27" s="706"/>
      <c r="EC27" s="707"/>
    </row>
    <row r="28" spans="2:133" ht="11.25" customHeight="1" x14ac:dyDescent="0.15">
      <c r="B28" s="663" t="s">
        <v>303</v>
      </c>
      <c r="C28" s="664"/>
      <c r="D28" s="664"/>
      <c r="E28" s="664"/>
      <c r="F28" s="664"/>
      <c r="G28" s="664"/>
      <c r="H28" s="664"/>
      <c r="I28" s="664"/>
      <c r="J28" s="664"/>
      <c r="K28" s="664"/>
      <c r="L28" s="664"/>
      <c r="M28" s="664"/>
      <c r="N28" s="664"/>
      <c r="O28" s="664"/>
      <c r="P28" s="664"/>
      <c r="Q28" s="665"/>
      <c r="R28" s="666">
        <v>1092</v>
      </c>
      <c r="S28" s="667"/>
      <c r="T28" s="667"/>
      <c r="U28" s="667"/>
      <c r="V28" s="667"/>
      <c r="W28" s="667"/>
      <c r="X28" s="667"/>
      <c r="Y28" s="668"/>
      <c r="Z28" s="669">
        <v>0</v>
      </c>
      <c r="AA28" s="669"/>
      <c r="AB28" s="669"/>
      <c r="AC28" s="669"/>
      <c r="AD28" s="670">
        <v>1092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369635</v>
      </c>
      <c r="CS28" s="667"/>
      <c r="CT28" s="667"/>
      <c r="CU28" s="667"/>
      <c r="CV28" s="667"/>
      <c r="CW28" s="667"/>
      <c r="CX28" s="667"/>
      <c r="CY28" s="668"/>
      <c r="CZ28" s="671">
        <v>6.6</v>
      </c>
      <c r="DA28" s="706"/>
      <c r="DB28" s="706"/>
      <c r="DC28" s="709"/>
      <c r="DD28" s="675">
        <v>367370</v>
      </c>
      <c r="DE28" s="667"/>
      <c r="DF28" s="667"/>
      <c r="DG28" s="667"/>
      <c r="DH28" s="667"/>
      <c r="DI28" s="667"/>
      <c r="DJ28" s="667"/>
      <c r="DK28" s="668"/>
      <c r="DL28" s="675">
        <v>367370</v>
      </c>
      <c r="DM28" s="667"/>
      <c r="DN28" s="667"/>
      <c r="DO28" s="667"/>
      <c r="DP28" s="667"/>
      <c r="DQ28" s="667"/>
      <c r="DR28" s="667"/>
      <c r="DS28" s="667"/>
      <c r="DT28" s="667"/>
      <c r="DU28" s="667"/>
      <c r="DV28" s="668"/>
      <c r="DW28" s="671">
        <v>13.5</v>
      </c>
      <c r="DX28" s="706"/>
      <c r="DY28" s="706"/>
      <c r="DZ28" s="706"/>
      <c r="EA28" s="706"/>
      <c r="EB28" s="706"/>
      <c r="EC28" s="707"/>
    </row>
    <row r="29" spans="2:133" ht="11.25" customHeight="1" x14ac:dyDescent="0.15">
      <c r="B29" s="663" t="s">
        <v>305</v>
      </c>
      <c r="C29" s="664"/>
      <c r="D29" s="664"/>
      <c r="E29" s="664"/>
      <c r="F29" s="664"/>
      <c r="G29" s="664"/>
      <c r="H29" s="664"/>
      <c r="I29" s="664"/>
      <c r="J29" s="664"/>
      <c r="K29" s="664"/>
      <c r="L29" s="664"/>
      <c r="M29" s="664"/>
      <c r="N29" s="664"/>
      <c r="O29" s="664"/>
      <c r="P29" s="664"/>
      <c r="Q29" s="665"/>
      <c r="R29" s="666">
        <v>1286</v>
      </c>
      <c r="S29" s="667"/>
      <c r="T29" s="667"/>
      <c r="U29" s="667"/>
      <c r="V29" s="667"/>
      <c r="W29" s="667"/>
      <c r="X29" s="667"/>
      <c r="Y29" s="668"/>
      <c r="Z29" s="669">
        <v>0</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70</v>
      </c>
      <c r="CG29" s="682"/>
      <c r="CH29" s="682"/>
      <c r="CI29" s="682"/>
      <c r="CJ29" s="682"/>
      <c r="CK29" s="682"/>
      <c r="CL29" s="682"/>
      <c r="CM29" s="682"/>
      <c r="CN29" s="682"/>
      <c r="CO29" s="682"/>
      <c r="CP29" s="682"/>
      <c r="CQ29" s="683"/>
      <c r="CR29" s="666">
        <v>369635</v>
      </c>
      <c r="CS29" s="704"/>
      <c r="CT29" s="704"/>
      <c r="CU29" s="704"/>
      <c r="CV29" s="704"/>
      <c r="CW29" s="704"/>
      <c r="CX29" s="704"/>
      <c r="CY29" s="705"/>
      <c r="CZ29" s="671">
        <v>6.6</v>
      </c>
      <c r="DA29" s="706"/>
      <c r="DB29" s="706"/>
      <c r="DC29" s="709"/>
      <c r="DD29" s="675">
        <v>367370</v>
      </c>
      <c r="DE29" s="704"/>
      <c r="DF29" s="704"/>
      <c r="DG29" s="704"/>
      <c r="DH29" s="704"/>
      <c r="DI29" s="704"/>
      <c r="DJ29" s="704"/>
      <c r="DK29" s="705"/>
      <c r="DL29" s="675">
        <v>367370</v>
      </c>
      <c r="DM29" s="704"/>
      <c r="DN29" s="704"/>
      <c r="DO29" s="704"/>
      <c r="DP29" s="704"/>
      <c r="DQ29" s="704"/>
      <c r="DR29" s="704"/>
      <c r="DS29" s="704"/>
      <c r="DT29" s="704"/>
      <c r="DU29" s="704"/>
      <c r="DV29" s="705"/>
      <c r="DW29" s="671">
        <v>13.5</v>
      </c>
      <c r="DX29" s="706"/>
      <c r="DY29" s="706"/>
      <c r="DZ29" s="706"/>
      <c r="EA29" s="706"/>
      <c r="EB29" s="706"/>
      <c r="EC29" s="707"/>
    </row>
    <row r="30" spans="2:133" ht="11.25" customHeight="1" x14ac:dyDescent="0.15">
      <c r="B30" s="663" t="s">
        <v>307</v>
      </c>
      <c r="C30" s="664"/>
      <c r="D30" s="664"/>
      <c r="E30" s="664"/>
      <c r="F30" s="664"/>
      <c r="G30" s="664"/>
      <c r="H30" s="664"/>
      <c r="I30" s="664"/>
      <c r="J30" s="664"/>
      <c r="K30" s="664"/>
      <c r="L30" s="664"/>
      <c r="M30" s="664"/>
      <c r="N30" s="664"/>
      <c r="O30" s="664"/>
      <c r="P30" s="664"/>
      <c r="Q30" s="665"/>
      <c r="R30" s="666">
        <v>74171</v>
      </c>
      <c r="S30" s="667"/>
      <c r="T30" s="667"/>
      <c r="U30" s="667"/>
      <c r="V30" s="667"/>
      <c r="W30" s="667"/>
      <c r="X30" s="667"/>
      <c r="Y30" s="668"/>
      <c r="Z30" s="669">
        <v>1.3</v>
      </c>
      <c r="AA30" s="669"/>
      <c r="AB30" s="669"/>
      <c r="AC30" s="669"/>
      <c r="AD30" s="670" t="s">
        <v>129</v>
      </c>
      <c r="AE30" s="670"/>
      <c r="AF30" s="670"/>
      <c r="AG30" s="670"/>
      <c r="AH30" s="670"/>
      <c r="AI30" s="670"/>
      <c r="AJ30" s="670"/>
      <c r="AK30" s="670"/>
      <c r="AL30" s="671" t="s">
        <v>129</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357637</v>
      </c>
      <c r="CS30" s="667"/>
      <c r="CT30" s="667"/>
      <c r="CU30" s="667"/>
      <c r="CV30" s="667"/>
      <c r="CW30" s="667"/>
      <c r="CX30" s="667"/>
      <c r="CY30" s="668"/>
      <c r="CZ30" s="671">
        <v>6.4</v>
      </c>
      <c r="DA30" s="706"/>
      <c r="DB30" s="706"/>
      <c r="DC30" s="709"/>
      <c r="DD30" s="675">
        <v>356197</v>
      </c>
      <c r="DE30" s="667"/>
      <c r="DF30" s="667"/>
      <c r="DG30" s="667"/>
      <c r="DH30" s="667"/>
      <c r="DI30" s="667"/>
      <c r="DJ30" s="667"/>
      <c r="DK30" s="668"/>
      <c r="DL30" s="675">
        <v>356197</v>
      </c>
      <c r="DM30" s="667"/>
      <c r="DN30" s="667"/>
      <c r="DO30" s="667"/>
      <c r="DP30" s="667"/>
      <c r="DQ30" s="667"/>
      <c r="DR30" s="667"/>
      <c r="DS30" s="667"/>
      <c r="DT30" s="667"/>
      <c r="DU30" s="667"/>
      <c r="DV30" s="668"/>
      <c r="DW30" s="671">
        <v>13.1</v>
      </c>
      <c r="DX30" s="706"/>
      <c r="DY30" s="706"/>
      <c r="DZ30" s="706"/>
      <c r="EA30" s="706"/>
      <c r="EB30" s="706"/>
      <c r="EC30" s="707"/>
    </row>
    <row r="31" spans="2:133" ht="11.25" customHeight="1" x14ac:dyDescent="0.15">
      <c r="B31" s="663" t="s">
        <v>311</v>
      </c>
      <c r="C31" s="664"/>
      <c r="D31" s="664"/>
      <c r="E31" s="664"/>
      <c r="F31" s="664"/>
      <c r="G31" s="664"/>
      <c r="H31" s="664"/>
      <c r="I31" s="664"/>
      <c r="J31" s="664"/>
      <c r="K31" s="664"/>
      <c r="L31" s="664"/>
      <c r="M31" s="664"/>
      <c r="N31" s="664"/>
      <c r="O31" s="664"/>
      <c r="P31" s="664"/>
      <c r="Q31" s="665"/>
      <c r="R31" s="666">
        <v>22450</v>
      </c>
      <c r="S31" s="667"/>
      <c r="T31" s="667"/>
      <c r="U31" s="667"/>
      <c r="V31" s="667"/>
      <c r="W31" s="667"/>
      <c r="X31" s="667"/>
      <c r="Y31" s="668"/>
      <c r="Z31" s="669">
        <v>0.4</v>
      </c>
      <c r="AA31" s="669"/>
      <c r="AB31" s="669"/>
      <c r="AC31" s="669"/>
      <c r="AD31" s="670" t="s">
        <v>129</v>
      </c>
      <c r="AE31" s="670"/>
      <c r="AF31" s="670"/>
      <c r="AG31" s="670"/>
      <c r="AH31" s="670"/>
      <c r="AI31" s="670"/>
      <c r="AJ31" s="670"/>
      <c r="AK31" s="670"/>
      <c r="AL31" s="671" t="s">
        <v>129</v>
      </c>
      <c r="AM31" s="672"/>
      <c r="AN31" s="672"/>
      <c r="AO31" s="673"/>
      <c r="AP31" s="721" t="s">
        <v>312</v>
      </c>
      <c r="AQ31" s="722"/>
      <c r="AR31" s="722"/>
      <c r="AS31" s="722"/>
      <c r="AT31" s="727" t="s">
        <v>313</v>
      </c>
      <c r="AU31" s="361"/>
      <c r="AV31" s="361"/>
      <c r="AW31" s="361"/>
      <c r="AX31" s="652" t="s">
        <v>190</v>
      </c>
      <c r="AY31" s="653"/>
      <c r="AZ31" s="653"/>
      <c r="BA31" s="653"/>
      <c r="BB31" s="653"/>
      <c r="BC31" s="653"/>
      <c r="BD31" s="653"/>
      <c r="BE31" s="653"/>
      <c r="BF31" s="654"/>
      <c r="BG31" s="730">
        <v>99.6</v>
      </c>
      <c r="BH31" s="731"/>
      <c r="BI31" s="731"/>
      <c r="BJ31" s="731"/>
      <c r="BK31" s="731"/>
      <c r="BL31" s="731"/>
      <c r="BM31" s="661">
        <v>96.2</v>
      </c>
      <c r="BN31" s="731"/>
      <c r="BO31" s="731"/>
      <c r="BP31" s="731"/>
      <c r="BQ31" s="732"/>
      <c r="BR31" s="730">
        <v>99.5</v>
      </c>
      <c r="BS31" s="731"/>
      <c r="BT31" s="731"/>
      <c r="BU31" s="731"/>
      <c r="BV31" s="731"/>
      <c r="BW31" s="731"/>
      <c r="BX31" s="661">
        <v>95.8</v>
      </c>
      <c r="BY31" s="731"/>
      <c r="BZ31" s="731"/>
      <c r="CA31" s="731"/>
      <c r="CB31" s="732"/>
      <c r="CD31" s="717"/>
      <c r="CE31" s="718"/>
      <c r="CF31" s="681" t="s">
        <v>314</v>
      </c>
      <c r="CG31" s="682"/>
      <c r="CH31" s="682"/>
      <c r="CI31" s="682"/>
      <c r="CJ31" s="682"/>
      <c r="CK31" s="682"/>
      <c r="CL31" s="682"/>
      <c r="CM31" s="682"/>
      <c r="CN31" s="682"/>
      <c r="CO31" s="682"/>
      <c r="CP31" s="682"/>
      <c r="CQ31" s="683"/>
      <c r="CR31" s="666">
        <v>11998</v>
      </c>
      <c r="CS31" s="704"/>
      <c r="CT31" s="704"/>
      <c r="CU31" s="704"/>
      <c r="CV31" s="704"/>
      <c r="CW31" s="704"/>
      <c r="CX31" s="704"/>
      <c r="CY31" s="705"/>
      <c r="CZ31" s="671">
        <v>0.2</v>
      </c>
      <c r="DA31" s="706"/>
      <c r="DB31" s="706"/>
      <c r="DC31" s="709"/>
      <c r="DD31" s="675">
        <v>11173</v>
      </c>
      <c r="DE31" s="704"/>
      <c r="DF31" s="704"/>
      <c r="DG31" s="704"/>
      <c r="DH31" s="704"/>
      <c r="DI31" s="704"/>
      <c r="DJ31" s="704"/>
      <c r="DK31" s="705"/>
      <c r="DL31" s="675">
        <v>11173</v>
      </c>
      <c r="DM31" s="704"/>
      <c r="DN31" s="704"/>
      <c r="DO31" s="704"/>
      <c r="DP31" s="704"/>
      <c r="DQ31" s="704"/>
      <c r="DR31" s="704"/>
      <c r="DS31" s="704"/>
      <c r="DT31" s="704"/>
      <c r="DU31" s="704"/>
      <c r="DV31" s="705"/>
      <c r="DW31" s="671">
        <v>0.4</v>
      </c>
      <c r="DX31" s="706"/>
      <c r="DY31" s="706"/>
      <c r="DZ31" s="706"/>
      <c r="EA31" s="706"/>
      <c r="EB31" s="706"/>
      <c r="EC31" s="707"/>
    </row>
    <row r="32" spans="2:133" ht="11.25" customHeight="1" x14ac:dyDescent="0.15">
      <c r="B32" s="663" t="s">
        <v>315</v>
      </c>
      <c r="C32" s="664"/>
      <c r="D32" s="664"/>
      <c r="E32" s="664"/>
      <c r="F32" s="664"/>
      <c r="G32" s="664"/>
      <c r="H32" s="664"/>
      <c r="I32" s="664"/>
      <c r="J32" s="664"/>
      <c r="K32" s="664"/>
      <c r="L32" s="664"/>
      <c r="M32" s="664"/>
      <c r="N32" s="664"/>
      <c r="O32" s="664"/>
      <c r="P32" s="664"/>
      <c r="Q32" s="665"/>
      <c r="R32" s="666">
        <v>998500</v>
      </c>
      <c r="S32" s="667"/>
      <c r="T32" s="667"/>
      <c r="U32" s="667"/>
      <c r="V32" s="667"/>
      <c r="W32" s="667"/>
      <c r="X32" s="667"/>
      <c r="Y32" s="668"/>
      <c r="Z32" s="669">
        <v>17.5</v>
      </c>
      <c r="AA32" s="669"/>
      <c r="AB32" s="669"/>
      <c r="AC32" s="669"/>
      <c r="AD32" s="670" t="s">
        <v>129</v>
      </c>
      <c r="AE32" s="670"/>
      <c r="AF32" s="670"/>
      <c r="AG32" s="670"/>
      <c r="AH32" s="670"/>
      <c r="AI32" s="670"/>
      <c r="AJ32" s="670"/>
      <c r="AK32" s="670"/>
      <c r="AL32" s="671" t="s">
        <v>129</v>
      </c>
      <c r="AM32" s="672"/>
      <c r="AN32" s="672"/>
      <c r="AO32" s="673"/>
      <c r="AP32" s="723"/>
      <c r="AQ32" s="724"/>
      <c r="AR32" s="724"/>
      <c r="AS32" s="724"/>
      <c r="AT32" s="728"/>
      <c r="AU32" s="362" t="s">
        <v>316</v>
      </c>
      <c r="AV32" s="362"/>
      <c r="AW32" s="362"/>
      <c r="AX32" s="663" t="s">
        <v>317</v>
      </c>
      <c r="AY32" s="664"/>
      <c r="AZ32" s="664"/>
      <c r="BA32" s="664"/>
      <c r="BB32" s="664"/>
      <c r="BC32" s="664"/>
      <c r="BD32" s="664"/>
      <c r="BE32" s="664"/>
      <c r="BF32" s="665"/>
      <c r="BG32" s="733">
        <v>99.3</v>
      </c>
      <c r="BH32" s="704"/>
      <c r="BI32" s="704"/>
      <c r="BJ32" s="704"/>
      <c r="BK32" s="704"/>
      <c r="BL32" s="704"/>
      <c r="BM32" s="672">
        <v>96.5</v>
      </c>
      <c r="BN32" s="734"/>
      <c r="BO32" s="734"/>
      <c r="BP32" s="734"/>
      <c r="BQ32" s="735"/>
      <c r="BR32" s="733">
        <v>99.4</v>
      </c>
      <c r="BS32" s="704"/>
      <c r="BT32" s="704"/>
      <c r="BU32" s="704"/>
      <c r="BV32" s="704"/>
      <c r="BW32" s="704"/>
      <c r="BX32" s="672">
        <v>96.3</v>
      </c>
      <c r="BY32" s="734"/>
      <c r="BZ32" s="734"/>
      <c r="CA32" s="734"/>
      <c r="CB32" s="735"/>
      <c r="CD32" s="719"/>
      <c r="CE32" s="720"/>
      <c r="CF32" s="681" t="s">
        <v>318</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9"/>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x14ac:dyDescent="0.15">
      <c r="B33" s="691" t="s">
        <v>319</v>
      </c>
      <c r="C33" s="692"/>
      <c r="D33" s="692"/>
      <c r="E33" s="692"/>
      <c r="F33" s="692"/>
      <c r="G33" s="692"/>
      <c r="H33" s="692"/>
      <c r="I33" s="692"/>
      <c r="J33" s="692"/>
      <c r="K33" s="692"/>
      <c r="L33" s="692"/>
      <c r="M33" s="692"/>
      <c r="N33" s="692"/>
      <c r="O33" s="692"/>
      <c r="P33" s="692"/>
      <c r="Q33" s="693"/>
      <c r="R33" s="666">
        <v>23857</v>
      </c>
      <c r="S33" s="667"/>
      <c r="T33" s="667"/>
      <c r="U33" s="667"/>
      <c r="V33" s="667"/>
      <c r="W33" s="667"/>
      <c r="X33" s="667"/>
      <c r="Y33" s="668"/>
      <c r="Z33" s="669">
        <v>0.4</v>
      </c>
      <c r="AA33" s="669"/>
      <c r="AB33" s="669"/>
      <c r="AC33" s="669"/>
      <c r="AD33" s="670">
        <v>23857</v>
      </c>
      <c r="AE33" s="670"/>
      <c r="AF33" s="670"/>
      <c r="AG33" s="670"/>
      <c r="AH33" s="670"/>
      <c r="AI33" s="670"/>
      <c r="AJ33" s="670"/>
      <c r="AK33" s="670"/>
      <c r="AL33" s="671">
        <v>1</v>
      </c>
      <c r="AM33" s="672"/>
      <c r="AN33" s="672"/>
      <c r="AO33" s="673"/>
      <c r="AP33" s="725"/>
      <c r="AQ33" s="726"/>
      <c r="AR33" s="726"/>
      <c r="AS33" s="726"/>
      <c r="AT33" s="729"/>
      <c r="AU33" s="363"/>
      <c r="AV33" s="363"/>
      <c r="AW33" s="363"/>
      <c r="AX33" s="710" t="s">
        <v>320</v>
      </c>
      <c r="AY33" s="711"/>
      <c r="AZ33" s="711"/>
      <c r="BA33" s="711"/>
      <c r="BB33" s="711"/>
      <c r="BC33" s="711"/>
      <c r="BD33" s="711"/>
      <c r="BE33" s="711"/>
      <c r="BF33" s="712"/>
      <c r="BG33" s="736">
        <v>99.7</v>
      </c>
      <c r="BH33" s="737"/>
      <c r="BI33" s="737"/>
      <c r="BJ33" s="737"/>
      <c r="BK33" s="737"/>
      <c r="BL33" s="737"/>
      <c r="BM33" s="738">
        <v>96</v>
      </c>
      <c r="BN33" s="737"/>
      <c r="BO33" s="737"/>
      <c r="BP33" s="737"/>
      <c r="BQ33" s="739"/>
      <c r="BR33" s="736">
        <v>99.6</v>
      </c>
      <c r="BS33" s="737"/>
      <c r="BT33" s="737"/>
      <c r="BU33" s="737"/>
      <c r="BV33" s="737"/>
      <c r="BW33" s="737"/>
      <c r="BX33" s="738">
        <v>95.5</v>
      </c>
      <c r="BY33" s="737"/>
      <c r="BZ33" s="737"/>
      <c r="CA33" s="737"/>
      <c r="CB33" s="739"/>
      <c r="CD33" s="681" t="s">
        <v>321</v>
      </c>
      <c r="CE33" s="682"/>
      <c r="CF33" s="682"/>
      <c r="CG33" s="682"/>
      <c r="CH33" s="682"/>
      <c r="CI33" s="682"/>
      <c r="CJ33" s="682"/>
      <c r="CK33" s="682"/>
      <c r="CL33" s="682"/>
      <c r="CM33" s="682"/>
      <c r="CN33" s="682"/>
      <c r="CO33" s="682"/>
      <c r="CP33" s="682"/>
      <c r="CQ33" s="683"/>
      <c r="CR33" s="666">
        <v>3035536</v>
      </c>
      <c r="CS33" s="704"/>
      <c r="CT33" s="704"/>
      <c r="CU33" s="704"/>
      <c r="CV33" s="704"/>
      <c r="CW33" s="704"/>
      <c r="CX33" s="704"/>
      <c r="CY33" s="705"/>
      <c r="CZ33" s="671">
        <v>54.2</v>
      </c>
      <c r="DA33" s="706"/>
      <c r="DB33" s="706"/>
      <c r="DC33" s="709"/>
      <c r="DD33" s="675">
        <v>2006685</v>
      </c>
      <c r="DE33" s="704"/>
      <c r="DF33" s="704"/>
      <c r="DG33" s="704"/>
      <c r="DH33" s="704"/>
      <c r="DI33" s="704"/>
      <c r="DJ33" s="704"/>
      <c r="DK33" s="705"/>
      <c r="DL33" s="675">
        <v>1345856</v>
      </c>
      <c r="DM33" s="704"/>
      <c r="DN33" s="704"/>
      <c r="DO33" s="704"/>
      <c r="DP33" s="704"/>
      <c r="DQ33" s="704"/>
      <c r="DR33" s="704"/>
      <c r="DS33" s="704"/>
      <c r="DT33" s="704"/>
      <c r="DU33" s="704"/>
      <c r="DV33" s="705"/>
      <c r="DW33" s="671">
        <v>49.5</v>
      </c>
      <c r="DX33" s="706"/>
      <c r="DY33" s="706"/>
      <c r="DZ33" s="706"/>
      <c r="EA33" s="706"/>
      <c r="EB33" s="706"/>
      <c r="EC33" s="707"/>
    </row>
    <row r="34" spans="2:133" ht="11.25" customHeight="1" x14ac:dyDescent="0.15">
      <c r="B34" s="663" t="s">
        <v>322</v>
      </c>
      <c r="C34" s="664"/>
      <c r="D34" s="664"/>
      <c r="E34" s="664"/>
      <c r="F34" s="664"/>
      <c r="G34" s="664"/>
      <c r="H34" s="664"/>
      <c r="I34" s="664"/>
      <c r="J34" s="664"/>
      <c r="K34" s="664"/>
      <c r="L34" s="664"/>
      <c r="M34" s="664"/>
      <c r="N34" s="664"/>
      <c r="O34" s="664"/>
      <c r="P34" s="664"/>
      <c r="Q34" s="665"/>
      <c r="R34" s="666">
        <v>251337</v>
      </c>
      <c r="S34" s="667"/>
      <c r="T34" s="667"/>
      <c r="U34" s="667"/>
      <c r="V34" s="667"/>
      <c r="W34" s="667"/>
      <c r="X34" s="667"/>
      <c r="Y34" s="668"/>
      <c r="Z34" s="669">
        <v>4.4000000000000004</v>
      </c>
      <c r="AA34" s="669"/>
      <c r="AB34" s="669"/>
      <c r="AC34" s="669"/>
      <c r="AD34" s="670" t="s">
        <v>129</v>
      </c>
      <c r="AE34" s="670"/>
      <c r="AF34" s="670"/>
      <c r="AG34" s="670"/>
      <c r="AH34" s="670"/>
      <c r="AI34" s="670"/>
      <c r="AJ34" s="670"/>
      <c r="AK34" s="670"/>
      <c r="AL34" s="671" t="s">
        <v>129</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744499</v>
      </c>
      <c r="CS34" s="667"/>
      <c r="CT34" s="667"/>
      <c r="CU34" s="667"/>
      <c r="CV34" s="667"/>
      <c r="CW34" s="667"/>
      <c r="CX34" s="667"/>
      <c r="CY34" s="668"/>
      <c r="CZ34" s="671">
        <v>13.3</v>
      </c>
      <c r="DA34" s="706"/>
      <c r="DB34" s="706"/>
      <c r="DC34" s="709"/>
      <c r="DD34" s="675">
        <v>625185</v>
      </c>
      <c r="DE34" s="667"/>
      <c r="DF34" s="667"/>
      <c r="DG34" s="667"/>
      <c r="DH34" s="667"/>
      <c r="DI34" s="667"/>
      <c r="DJ34" s="667"/>
      <c r="DK34" s="668"/>
      <c r="DL34" s="675">
        <v>508610</v>
      </c>
      <c r="DM34" s="667"/>
      <c r="DN34" s="667"/>
      <c r="DO34" s="667"/>
      <c r="DP34" s="667"/>
      <c r="DQ34" s="667"/>
      <c r="DR34" s="667"/>
      <c r="DS34" s="667"/>
      <c r="DT34" s="667"/>
      <c r="DU34" s="667"/>
      <c r="DV34" s="668"/>
      <c r="DW34" s="671">
        <v>18.7</v>
      </c>
      <c r="DX34" s="706"/>
      <c r="DY34" s="706"/>
      <c r="DZ34" s="706"/>
      <c r="EA34" s="706"/>
      <c r="EB34" s="706"/>
      <c r="EC34" s="707"/>
    </row>
    <row r="35" spans="2:133" ht="11.25" customHeight="1" x14ac:dyDescent="0.15">
      <c r="B35" s="663" t="s">
        <v>324</v>
      </c>
      <c r="C35" s="664"/>
      <c r="D35" s="664"/>
      <c r="E35" s="664"/>
      <c r="F35" s="664"/>
      <c r="G35" s="664"/>
      <c r="H35" s="664"/>
      <c r="I35" s="664"/>
      <c r="J35" s="664"/>
      <c r="K35" s="664"/>
      <c r="L35" s="664"/>
      <c r="M35" s="664"/>
      <c r="N35" s="664"/>
      <c r="O35" s="664"/>
      <c r="P35" s="664"/>
      <c r="Q35" s="665"/>
      <c r="R35" s="666">
        <v>144787</v>
      </c>
      <c r="S35" s="667"/>
      <c r="T35" s="667"/>
      <c r="U35" s="667"/>
      <c r="V35" s="667"/>
      <c r="W35" s="667"/>
      <c r="X35" s="667"/>
      <c r="Y35" s="668"/>
      <c r="Z35" s="669">
        <v>2.5</v>
      </c>
      <c r="AA35" s="669"/>
      <c r="AB35" s="669"/>
      <c r="AC35" s="669"/>
      <c r="AD35" s="670">
        <v>34169</v>
      </c>
      <c r="AE35" s="670"/>
      <c r="AF35" s="670"/>
      <c r="AG35" s="670"/>
      <c r="AH35" s="670"/>
      <c r="AI35" s="670"/>
      <c r="AJ35" s="670"/>
      <c r="AK35" s="670"/>
      <c r="AL35" s="671">
        <v>1.4</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112651</v>
      </c>
      <c r="CS35" s="704"/>
      <c r="CT35" s="704"/>
      <c r="CU35" s="704"/>
      <c r="CV35" s="704"/>
      <c r="CW35" s="704"/>
      <c r="CX35" s="704"/>
      <c r="CY35" s="705"/>
      <c r="CZ35" s="671">
        <v>2</v>
      </c>
      <c r="DA35" s="706"/>
      <c r="DB35" s="706"/>
      <c r="DC35" s="709"/>
      <c r="DD35" s="675">
        <v>80007</v>
      </c>
      <c r="DE35" s="704"/>
      <c r="DF35" s="704"/>
      <c r="DG35" s="704"/>
      <c r="DH35" s="704"/>
      <c r="DI35" s="704"/>
      <c r="DJ35" s="704"/>
      <c r="DK35" s="705"/>
      <c r="DL35" s="675">
        <v>80007</v>
      </c>
      <c r="DM35" s="704"/>
      <c r="DN35" s="704"/>
      <c r="DO35" s="704"/>
      <c r="DP35" s="704"/>
      <c r="DQ35" s="704"/>
      <c r="DR35" s="704"/>
      <c r="DS35" s="704"/>
      <c r="DT35" s="704"/>
      <c r="DU35" s="704"/>
      <c r="DV35" s="705"/>
      <c r="DW35" s="671">
        <v>2.9</v>
      </c>
      <c r="DX35" s="706"/>
      <c r="DY35" s="706"/>
      <c r="DZ35" s="706"/>
      <c r="EA35" s="706"/>
      <c r="EB35" s="706"/>
      <c r="EC35" s="707"/>
    </row>
    <row r="36" spans="2:133" ht="11.25" customHeight="1" x14ac:dyDescent="0.15">
      <c r="B36" s="663" t="s">
        <v>328</v>
      </c>
      <c r="C36" s="664"/>
      <c r="D36" s="664"/>
      <c r="E36" s="664"/>
      <c r="F36" s="664"/>
      <c r="G36" s="664"/>
      <c r="H36" s="664"/>
      <c r="I36" s="664"/>
      <c r="J36" s="664"/>
      <c r="K36" s="664"/>
      <c r="L36" s="664"/>
      <c r="M36" s="664"/>
      <c r="N36" s="664"/>
      <c r="O36" s="664"/>
      <c r="P36" s="664"/>
      <c r="Q36" s="665"/>
      <c r="R36" s="666">
        <v>9014</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18"/>
      <c r="AQ36" s="740" t="s">
        <v>329</v>
      </c>
      <c r="AR36" s="741"/>
      <c r="AS36" s="741"/>
      <c r="AT36" s="741"/>
      <c r="AU36" s="741"/>
      <c r="AV36" s="741"/>
      <c r="AW36" s="741"/>
      <c r="AX36" s="741"/>
      <c r="AY36" s="742"/>
      <c r="AZ36" s="655">
        <v>450434</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18326</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743797</v>
      </c>
      <c r="CS36" s="667"/>
      <c r="CT36" s="667"/>
      <c r="CU36" s="667"/>
      <c r="CV36" s="667"/>
      <c r="CW36" s="667"/>
      <c r="CX36" s="667"/>
      <c r="CY36" s="668"/>
      <c r="CZ36" s="671">
        <v>13.3</v>
      </c>
      <c r="DA36" s="706"/>
      <c r="DB36" s="706"/>
      <c r="DC36" s="709"/>
      <c r="DD36" s="675">
        <v>625874</v>
      </c>
      <c r="DE36" s="667"/>
      <c r="DF36" s="667"/>
      <c r="DG36" s="667"/>
      <c r="DH36" s="667"/>
      <c r="DI36" s="667"/>
      <c r="DJ36" s="667"/>
      <c r="DK36" s="668"/>
      <c r="DL36" s="675">
        <v>459957</v>
      </c>
      <c r="DM36" s="667"/>
      <c r="DN36" s="667"/>
      <c r="DO36" s="667"/>
      <c r="DP36" s="667"/>
      <c r="DQ36" s="667"/>
      <c r="DR36" s="667"/>
      <c r="DS36" s="667"/>
      <c r="DT36" s="667"/>
      <c r="DU36" s="667"/>
      <c r="DV36" s="668"/>
      <c r="DW36" s="671">
        <v>16.899999999999999</v>
      </c>
      <c r="DX36" s="706"/>
      <c r="DY36" s="706"/>
      <c r="DZ36" s="706"/>
      <c r="EA36" s="706"/>
      <c r="EB36" s="706"/>
      <c r="EC36" s="707"/>
    </row>
    <row r="37" spans="2:133" ht="11.25" customHeight="1" x14ac:dyDescent="0.15">
      <c r="B37" s="663" t="s">
        <v>332</v>
      </c>
      <c r="C37" s="664"/>
      <c r="D37" s="664"/>
      <c r="E37" s="664"/>
      <c r="F37" s="664"/>
      <c r="G37" s="664"/>
      <c r="H37" s="664"/>
      <c r="I37" s="664"/>
      <c r="J37" s="664"/>
      <c r="K37" s="664"/>
      <c r="L37" s="664"/>
      <c r="M37" s="664"/>
      <c r="N37" s="664"/>
      <c r="O37" s="664"/>
      <c r="P37" s="664"/>
      <c r="Q37" s="665"/>
      <c r="R37" s="666">
        <v>755087</v>
      </c>
      <c r="S37" s="667"/>
      <c r="T37" s="667"/>
      <c r="U37" s="667"/>
      <c r="V37" s="667"/>
      <c r="W37" s="667"/>
      <c r="X37" s="667"/>
      <c r="Y37" s="668"/>
      <c r="Z37" s="669">
        <v>13.2</v>
      </c>
      <c r="AA37" s="669"/>
      <c r="AB37" s="669"/>
      <c r="AC37" s="669"/>
      <c r="AD37" s="670" t="s">
        <v>129</v>
      </c>
      <c r="AE37" s="670"/>
      <c r="AF37" s="670"/>
      <c r="AG37" s="670"/>
      <c r="AH37" s="670"/>
      <c r="AI37" s="670"/>
      <c r="AJ37" s="670"/>
      <c r="AK37" s="670"/>
      <c r="AL37" s="671" t="s">
        <v>129</v>
      </c>
      <c r="AM37" s="672"/>
      <c r="AN37" s="672"/>
      <c r="AO37" s="673"/>
      <c r="AQ37" s="744" t="s">
        <v>333</v>
      </c>
      <c r="AR37" s="745"/>
      <c r="AS37" s="745"/>
      <c r="AT37" s="745"/>
      <c r="AU37" s="745"/>
      <c r="AV37" s="745"/>
      <c r="AW37" s="745"/>
      <c r="AX37" s="745"/>
      <c r="AY37" s="746"/>
      <c r="AZ37" s="666">
        <v>118913</v>
      </c>
      <c r="BA37" s="667"/>
      <c r="BB37" s="667"/>
      <c r="BC37" s="667"/>
      <c r="BD37" s="704"/>
      <c r="BE37" s="704"/>
      <c r="BF37" s="735"/>
      <c r="BG37" s="681" t="s">
        <v>334</v>
      </c>
      <c r="BH37" s="682"/>
      <c r="BI37" s="682"/>
      <c r="BJ37" s="682"/>
      <c r="BK37" s="682"/>
      <c r="BL37" s="682"/>
      <c r="BM37" s="682"/>
      <c r="BN37" s="682"/>
      <c r="BO37" s="682"/>
      <c r="BP37" s="682"/>
      <c r="BQ37" s="682"/>
      <c r="BR37" s="682"/>
      <c r="BS37" s="682"/>
      <c r="BT37" s="682"/>
      <c r="BU37" s="683"/>
      <c r="BV37" s="666">
        <v>18326</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288916</v>
      </c>
      <c r="CS37" s="704"/>
      <c r="CT37" s="704"/>
      <c r="CU37" s="704"/>
      <c r="CV37" s="704"/>
      <c r="CW37" s="704"/>
      <c r="CX37" s="704"/>
      <c r="CY37" s="705"/>
      <c r="CZ37" s="671">
        <v>5.2</v>
      </c>
      <c r="DA37" s="706"/>
      <c r="DB37" s="706"/>
      <c r="DC37" s="709"/>
      <c r="DD37" s="675">
        <v>268948</v>
      </c>
      <c r="DE37" s="704"/>
      <c r="DF37" s="704"/>
      <c r="DG37" s="704"/>
      <c r="DH37" s="704"/>
      <c r="DI37" s="704"/>
      <c r="DJ37" s="704"/>
      <c r="DK37" s="705"/>
      <c r="DL37" s="675">
        <v>199837</v>
      </c>
      <c r="DM37" s="704"/>
      <c r="DN37" s="704"/>
      <c r="DO37" s="704"/>
      <c r="DP37" s="704"/>
      <c r="DQ37" s="704"/>
      <c r="DR37" s="704"/>
      <c r="DS37" s="704"/>
      <c r="DT37" s="704"/>
      <c r="DU37" s="704"/>
      <c r="DV37" s="705"/>
      <c r="DW37" s="671">
        <v>7.3</v>
      </c>
      <c r="DX37" s="706"/>
      <c r="DY37" s="706"/>
      <c r="DZ37" s="706"/>
      <c r="EA37" s="706"/>
      <c r="EB37" s="706"/>
      <c r="EC37" s="707"/>
    </row>
    <row r="38" spans="2:133" ht="11.25" customHeight="1" x14ac:dyDescent="0.15">
      <c r="B38" s="663" t="s">
        <v>336</v>
      </c>
      <c r="C38" s="664"/>
      <c r="D38" s="664"/>
      <c r="E38" s="664"/>
      <c r="F38" s="664"/>
      <c r="G38" s="664"/>
      <c r="H38" s="664"/>
      <c r="I38" s="664"/>
      <c r="J38" s="664"/>
      <c r="K38" s="664"/>
      <c r="L38" s="664"/>
      <c r="M38" s="664"/>
      <c r="N38" s="664"/>
      <c r="O38" s="664"/>
      <c r="P38" s="664"/>
      <c r="Q38" s="665"/>
      <c r="R38" s="666">
        <v>70119</v>
      </c>
      <c r="S38" s="667"/>
      <c r="T38" s="667"/>
      <c r="U38" s="667"/>
      <c r="V38" s="667"/>
      <c r="W38" s="667"/>
      <c r="X38" s="667"/>
      <c r="Y38" s="668"/>
      <c r="Z38" s="669">
        <v>1.2</v>
      </c>
      <c r="AA38" s="669"/>
      <c r="AB38" s="669"/>
      <c r="AC38" s="669"/>
      <c r="AD38" s="670" t="s">
        <v>129</v>
      </c>
      <c r="AE38" s="670"/>
      <c r="AF38" s="670"/>
      <c r="AG38" s="670"/>
      <c r="AH38" s="670"/>
      <c r="AI38" s="670"/>
      <c r="AJ38" s="670"/>
      <c r="AK38" s="670"/>
      <c r="AL38" s="671" t="s">
        <v>129</v>
      </c>
      <c r="AM38" s="672"/>
      <c r="AN38" s="672"/>
      <c r="AO38" s="673"/>
      <c r="AQ38" s="744" t="s">
        <v>337</v>
      </c>
      <c r="AR38" s="745"/>
      <c r="AS38" s="745"/>
      <c r="AT38" s="745"/>
      <c r="AU38" s="745"/>
      <c r="AV38" s="745"/>
      <c r="AW38" s="745"/>
      <c r="AX38" s="745"/>
      <c r="AY38" s="746"/>
      <c r="AZ38" s="666">
        <v>72626</v>
      </c>
      <c r="BA38" s="667"/>
      <c r="BB38" s="667"/>
      <c r="BC38" s="667"/>
      <c r="BD38" s="704"/>
      <c r="BE38" s="704"/>
      <c r="BF38" s="735"/>
      <c r="BG38" s="681" t="s">
        <v>338</v>
      </c>
      <c r="BH38" s="682"/>
      <c r="BI38" s="682"/>
      <c r="BJ38" s="682"/>
      <c r="BK38" s="682"/>
      <c r="BL38" s="682"/>
      <c r="BM38" s="682"/>
      <c r="BN38" s="682"/>
      <c r="BO38" s="682"/>
      <c r="BP38" s="682"/>
      <c r="BQ38" s="682"/>
      <c r="BR38" s="682"/>
      <c r="BS38" s="682"/>
      <c r="BT38" s="682"/>
      <c r="BU38" s="683"/>
      <c r="BV38" s="666">
        <v>652</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367687</v>
      </c>
      <c r="CS38" s="667"/>
      <c r="CT38" s="667"/>
      <c r="CU38" s="667"/>
      <c r="CV38" s="667"/>
      <c r="CW38" s="667"/>
      <c r="CX38" s="667"/>
      <c r="CY38" s="668"/>
      <c r="CZ38" s="671">
        <v>6.6</v>
      </c>
      <c r="DA38" s="706"/>
      <c r="DB38" s="706"/>
      <c r="DC38" s="709"/>
      <c r="DD38" s="675">
        <v>297810</v>
      </c>
      <c r="DE38" s="667"/>
      <c r="DF38" s="667"/>
      <c r="DG38" s="667"/>
      <c r="DH38" s="667"/>
      <c r="DI38" s="667"/>
      <c r="DJ38" s="667"/>
      <c r="DK38" s="668"/>
      <c r="DL38" s="675">
        <v>297282</v>
      </c>
      <c r="DM38" s="667"/>
      <c r="DN38" s="667"/>
      <c r="DO38" s="667"/>
      <c r="DP38" s="667"/>
      <c r="DQ38" s="667"/>
      <c r="DR38" s="667"/>
      <c r="DS38" s="667"/>
      <c r="DT38" s="667"/>
      <c r="DU38" s="667"/>
      <c r="DV38" s="668"/>
      <c r="DW38" s="671">
        <v>10.9</v>
      </c>
      <c r="DX38" s="706"/>
      <c r="DY38" s="706"/>
      <c r="DZ38" s="706"/>
      <c r="EA38" s="706"/>
      <c r="EB38" s="706"/>
      <c r="EC38" s="707"/>
    </row>
    <row r="39" spans="2:133" ht="11.25" customHeight="1" x14ac:dyDescent="0.15">
      <c r="B39" s="663" t="s">
        <v>340</v>
      </c>
      <c r="C39" s="664"/>
      <c r="D39" s="664"/>
      <c r="E39" s="664"/>
      <c r="F39" s="664"/>
      <c r="G39" s="664"/>
      <c r="H39" s="664"/>
      <c r="I39" s="664"/>
      <c r="J39" s="664"/>
      <c r="K39" s="664"/>
      <c r="L39" s="664"/>
      <c r="M39" s="664"/>
      <c r="N39" s="664"/>
      <c r="O39" s="664"/>
      <c r="P39" s="664"/>
      <c r="Q39" s="665"/>
      <c r="R39" s="666">
        <v>39463</v>
      </c>
      <c r="S39" s="667"/>
      <c r="T39" s="667"/>
      <c r="U39" s="667"/>
      <c r="V39" s="667"/>
      <c r="W39" s="667"/>
      <c r="X39" s="667"/>
      <c r="Y39" s="668"/>
      <c r="Z39" s="669">
        <v>0.7</v>
      </c>
      <c r="AA39" s="669"/>
      <c r="AB39" s="669"/>
      <c r="AC39" s="669"/>
      <c r="AD39" s="670">
        <v>5</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v>10121</v>
      </c>
      <c r="BA39" s="667"/>
      <c r="BB39" s="667"/>
      <c r="BC39" s="667"/>
      <c r="BD39" s="704"/>
      <c r="BE39" s="704"/>
      <c r="BF39" s="735"/>
      <c r="BG39" s="681" t="s">
        <v>342</v>
      </c>
      <c r="BH39" s="682"/>
      <c r="BI39" s="682"/>
      <c r="BJ39" s="682"/>
      <c r="BK39" s="682"/>
      <c r="BL39" s="682"/>
      <c r="BM39" s="682"/>
      <c r="BN39" s="682"/>
      <c r="BO39" s="682"/>
      <c r="BP39" s="682"/>
      <c r="BQ39" s="682"/>
      <c r="BR39" s="682"/>
      <c r="BS39" s="682"/>
      <c r="BT39" s="682"/>
      <c r="BU39" s="683"/>
      <c r="BV39" s="666">
        <v>1063</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998121</v>
      </c>
      <c r="CS39" s="704"/>
      <c r="CT39" s="704"/>
      <c r="CU39" s="704"/>
      <c r="CV39" s="704"/>
      <c r="CW39" s="704"/>
      <c r="CX39" s="704"/>
      <c r="CY39" s="705"/>
      <c r="CZ39" s="671">
        <v>17.8</v>
      </c>
      <c r="DA39" s="706"/>
      <c r="DB39" s="706"/>
      <c r="DC39" s="709"/>
      <c r="DD39" s="675">
        <v>327650</v>
      </c>
      <c r="DE39" s="704"/>
      <c r="DF39" s="704"/>
      <c r="DG39" s="704"/>
      <c r="DH39" s="704"/>
      <c r="DI39" s="704"/>
      <c r="DJ39" s="704"/>
      <c r="DK39" s="705"/>
      <c r="DL39" s="675" t="s">
        <v>129</v>
      </c>
      <c r="DM39" s="704"/>
      <c r="DN39" s="704"/>
      <c r="DO39" s="704"/>
      <c r="DP39" s="704"/>
      <c r="DQ39" s="704"/>
      <c r="DR39" s="704"/>
      <c r="DS39" s="704"/>
      <c r="DT39" s="704"/>
      <c r="DU39" s="704"/>
      <c r="DV39" s="705"/>
      <c r="DW39" s="671" t="s">
        <v>129</v>
      </c>
      <c r="DX39" s="706"/>
      <c r="DY39" s="706"/>
      <c r="DZ39" s="706"/>
      <c r="EA39" s="706"/>
      <c r="EB39" s="706"/>
      <c r="EC39" s="707"/>
    </row>
    <row r="40" spans="2:133" ht="11.25" customHeight="1" x14ac:dyDescent="0.15">
      <c r="B40" s="663" t="s">
        <v>344</v>
      </c>
      <c r="C40" s="664"/>
      <c r="D40" s="664"/>
      <c r="E40" s="664"/>
      <c r="F40" s="664"/>
      <c r="G40" s="664"/>
      <c r="H40" s="664"/>
      <c r="I40" s="664"/>
      <c r="J40" s="664"/>
      <c r="K40" s="664"/>
      <c r="L40" s="664"/>
      <c r="M40" s="664"/>
      <c r="N40" s="664"/>
      <c r="O40" s="664"/>
      <c r="P40" s="664"/>
      <c r="Q40" s="665"/>
      <c r="R40" s="666">
        <v>472600</v>
      </c>
      <c r="S40" s="667"/>
      <c r="T40" s="667"/>
      <c r="U40" s="667"/>
      <c r="V40" s="667"/>
      <c r="W40" s="667"/>
      <c r="X40" s="667"/>
      <c r="Y40" s="668"/>
      <c r="Z40" s="669">
        <v>8.3000000000000007</v>
      </c>
      <c r="AA40" s="669"/>
      <c r="AB40" s="669"/>
      <c r="AC40" s="669"/>
      <c r="AD40" s="670" t="s">
        <v>129</v>
      </c>
      <c r="AE40" s="670"/>
      <c r="AF40" s="670"/>
      <c r="AG40" s="670"/>
      <c r="AH40" s="670"/>
      <c r="AI40" s="670"/>
      <c r="AJ40" s="670"/>
      <c r="AK40" s="670"/>
      <c r="AL40" s="671" t="s">
        <v>129</v>
      </c>
      <c r="AM40" s="672"/>
      <c r="AN40" s="672"/>
      <c r="AO40" s="673"/>
      <c r="AQ40" s="744" t="s">
        <v>345</v>
      </c>
      <c r="AR40" s="745"/>
      <c r="AS40" s="745"/>
      <c r="AT40" s="745"/>
      <c r="AU40" s="745"/>
      <c r="AV40" s="745"/>
      <c r="AW40" s="745"/>
      <c r="AX40" s="745"/>
      <c r="AY40" s="746"/>
      <c r="AZ40" s="666" t="s">
        <v>129</v>
      </c>
      <c r="BA40" s="667"/>
      <c r="BB40" s="667"/>
      <c r="BC40" s="667"/>
      <c r="BD40" s="704"/>
      <c r="BE40" s="704"/>
      <c r="BF40" s="735"/>
      <c r="BG40" s="747" t="s">
        <v>346</v>
      </c>
      <c r="BH40" s="748"/>
      <c r="BI40" s="748"/>
      <c r="BJ40" s="748"/>
      <c r="BK40" s="748"/>
      <c r="BL40" s="364"/>
      <c r="BM40" s="682" t="s">
        <v>347</v>
      </c>
      <c r="BN40" s="682"/>
      <c r="BO40" s="682"/>
      <c r="BP40" s="682"/>
      <c r="BQ40" s="682"/>
      <c r="BR40" s="682"/>
      <c r="BS40" s="682"/>
      <c r="BT40" s="682"/>
      <c r="BU40" s="683"/>
      <c r="BV40" s="666">
        <v>82</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68781</v>
      </c>
      <c r="CS40" s="667"/>
      <c r="CT40" s="667"/>
      <c r="CU40" s="667"/>
      <c r="CV40" s="667"/>
      <c r="CW40" s="667"/>
      <c r="CX40" s="667"/>
      <c r="CY40" s="668"/>
      <c r="CZ40" s="671">
        <v>1.2</v>
      </c>
      <c r="DA40" s="706"/>
      <c r="DB40" s="706"/>
      <c r="DC40" s="709"/>
      <c r="DD40" s="675">
        <v>50159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6"/>
      <c r="DY40" s="706"/>
      <c r="DZ40" s="706"/>
      <c r="EA40" s="706"/>
      <c r="EB40" s="706"/>
      <c r="EC40" s="707"/>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350</v>
      </c>
      <c r="AR41" s="745"/>
      <c r="AS41" s="745"/>
      <c r="AT41" s="745"/>
      <c r="AU41" s="745"/>
      <c r="AV41" s="745"/>
      <c r="AW41" s="745"/>
      <c r="AX41" s="745"/>
      <c r="AY41" s="746"/>
      <c r="AZ41" s="666">
        <v>35955</v>
      </c>
      <c r="BA41" s="667"/>
      <c r="BB41" s="667"/>
      <c r="BC41" s="667"/>
      <c r="BD41" s="704"/>
      <c r="BE41" s="704"/>
      <c r="BF41" s="735"/>
      <c r="BG41" s="747"/>
      <c r="BH41" s="748"/>
      <c r="BI41" s="748"/>
      <c r="BJ41" s="748"/>
      <c r="BK41" s="748"/>
      <c r="BL41" s="364"/>
      <c r="BM41" s="682" t="s">
        <v>351</v>
      </c>
      <c r="BN41" s="682"/>
      <c r="BO41" s="682"/>
      <c r="BP41" s="682"/>
      <c r="BQ41" s="682"/>
      <c r="BR41" s="682"/>
      <c r="BS41" s="682"/>
      <c r="BT41" s="682"/>
      <c r="BU41" s="683"/>
      <c r="BV41" s="666" t="s">
        <v>129</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129</v>
      </c>
      <c r="CS41" s="704"/>
      <c r="CT41" s="704"/>
      <c r="CU41" s="704"/>
      <c r="CV41" s="704"/>
      <c r="CW41" s="704"/>
      <c r="CX41" s="704"/>
      <c r="CY41" s="705"/>
      <c r="CZ41" s="671" t="s">
        <v>129</v>
      </c>
      <c r="DA41" s="706"/>
      <c r="DB41" s="706"/>
      <c r="DC41" s="709"/>
      <c r="DD41" s="675" t="s">
        <v>129</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354</v>
      </c>
      <c r="AR42" s="755"/>
      <c r="AS42" s="755"/>
      <c r="AT42" s="755"/>
      <c r="AU42" s="755"/>
      <c r="AV42" s="755"/>
      <c r="AW42" s="755"/>
      <c r="AX42" s="755"/>
      <c r="AY42" s="756"/>
      <c r="AZ42" s="760">
        <v>212819</v>
      </c>
      <c r="BA42" s="761"/>
      <c r="BB42" s="761"/>
      <c r="BC42" s="761"/>
      <c r="BD42" s="737"/>
      <c r="BE42" s="737"/>
      <c r="BF42" s="739"/>
      <c r="BG42" s="749"/>
      <c r="BH42" s="750"/>
      <c r="BI42" s="750"/>
      <c r="BJ42" s="750"/>
      <c r="BK42" s="750"/>
      <c r="BL42" s="365"/>
      <c r="BM42" s="695" t="s">
        <v>355</v>
      </c>
      <c r="BN42" s="695"/>
      <c r="BO42" s="695"/>
      <c r="BP42" s="695"/>
      <c r="BQ42" s="695"/>
      <c r="BR42" s="695"/>
      <c r="BS42" s="695"/>
      <c r="BT42" s="695"/>
      <c r="BU42" s="696"/>
      <c r="BV42" s="760">
        <v>302</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845949</v>
      </c>
      <c r="CS42" s="704"/>
      <c r="CT42" s="704"/>
      <c r="CU42" s="704"/>
      <c r="CV42" s="704"/>
      <c r="CW42" s="704"/>
      <c r="CX42" s="704"/>
      <c r="CY42" s="705"/>
      <c r="CZ42" s="671">
        <v>15.1</v>
      </c>
      <c r="DA42" s="706"/>
      <c r="DB42" s="706"/>
      <c r="DC42" s="709"/>
      <c r="DD42" s="675">
        <v>339280</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238500</v>
      </c>
      <c r="S43" s="667"/>
      <c r="T43" s="667"/>
      <c r="U43" s="667"/>
      <c r="V43" s="667"/>
      <c r="W43" s="667"/>
      <c r="X43" s="667"/>
      <c r="Y43" s="668"/>
      <c r="Z43" s="669">
        <v>4.2</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v>1255</v>
      </c>
      <c r="CS43" s="704"/>
      <c r="CT43" s="704"/>
      <c r="CU43" s="704"/>
      <c r="CV43" s="704"/>
      <c r="CW43" s="704"/>
      <c r="CX43" s="704"/>
      <c r="CY43" s="705"/>
      <c r="CZ43" s="671">
        <v>0</v>
      </c>
      <c r="DA43" s="706"/>
      <c r="DB43" s="706"/>
      <c r="DC43" s="709"/>
      <c r="DD43" s="675">
        <v>1255</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5700881</v>
      </c>
      <c r="S44" s="761"/>
      <c r="T44" s="761"/>
      <c r="U44" s="761"/>
      <c r="V44" s="761"/>
      <c r="W44" s="761"/>
      <c r="X44" s="761"/>
      <c r="Y44" s="762"/>
      <c r="Z44" s="763">
        <v>100</v>
      </c>
      <c r="AA44" s="763"/>
      <c r="AB44" s="763"/>
      <c r="AC44" s="763"/>
      <c r="AD44" s="764">
        <v>2482424</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803310</v>
      </c>
      <c r="CS44" s="667"/>
      <c r="CT44" s="667"/>
      <c r="CU44" s="667"/>
      <c r="CV44" s="667"/>
      <c r="CW44" s="667"/>
      <c r="CX44" s="667"/>
      <c r="CY44" s="668"/>
      <c r="CZ44" s="671">
        <v>14.3</v>
      </c>
      <c r="DA44" s="672"/>
      <c r="DB44" s="672"/>
      <c r="DC44" s="684"/>
      <c r="DD44" s="675">
        <v>339149</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448607</v>
      </c>
      <c r="CS45" s="704"/>
      <c r="CT45" s="704"/>
      <c r="CU45" s="704"/>
      <c r="CV45" s="704"/>
      <c r="CW45" s="704"/>
      <c r="CX45" s="704"/>
      <c r="CY45" s="705"/>
      <c r="CZ45" s="671">
        <v>8</v>
      </c>
      <c r="DA45" s="706"/>
      <c r="DB45" s="706"/>
      <c r="DC45" s="709"/>
      <c r="DD45" s="675">
        <v>41654</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354703</v>
      </c>
      <c r="CS46" s="667"/>
      <c r="CT46" s="667"/>
      <c r="CU46" s="667"/>
      <c r="CV46" s="667"/>
      <c r="CW46" s="667"/>
      <c r="CX46" s="667"/>
      <c r="CY46" s="668"/>
      <c r="CZ46" s="671">
        <v>6.3</v>
      </c>
      <c r="DA46" s="672"/>
      <c r="DB46" s="672"/>
      <c r="DC46" s="684"/>
      <c r="DD46" s="675">
        <v>297495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42639</v>
      </c>
      <c r="CS47" s="704"/>
      <c r="CT47" s="704"/>
      <c r="CU47" s="704"/>
      <c r="CV47" s="704"/>
      <c r="CW47" s="704"/>
      <c r="CX47" s="704"/>
      <c r="CY47" s="705"/>
      <c r="CZ47" s="671">
        <v>0.8</v>
      </c>
      <c r="DA47" s="706"/>
      <c r="DB47" s="706"/>
      <c r="DC47" s="709"/>
      <c r="DD47" s="675">
        <v>131</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5599627</v>
      </c>
      <c r="CS49" s="737"/>
      <c r="CT49" s="737"/>
      <c r="CU49" s="737"/>
      <c r="CV49" s="737"/>
      <c r="CW49" s="737"/>
      <c r="CX49" s="737"/>
      <c r="CY49" s="774"/>
      <c r="CZ49" s="765">
        <v>100</v>
      </c>
      <c r="DA49" s="775"/>
      <c r="DB49" s="775"/>
      <c r="DC49" s="776"/>
      <c r="DD49" s="777">
        <v>3501628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5NWHEsIJEnCUQMNyIghK2JQJ7Lv3ImkkuUyNAs/9ENfjANrkfYCGfSU5HSInT2h5wzWUjKYhLcEDgOlCXn9PZg==" saltValue="H5KWmAOkc0k9uaOPFk9UC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369</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370</v>
      </c>
      <c r="DK2" s="1157"/>
      <c r="DL2" s="1157"/>
      <c r="DM2" s="1157"/>
      <c r="DN2" s="1157"/>
      <c r="DO2" s="1158"/>
      <c r="DP2" s="224"/>
      <c r="DQ2" s="1156" t="s">
        <v>371</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372</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374</v>
      </c>
      <c r="B5" s="1061"/>
      <c r="C5" s="1061"/>
      <c r="D5" s="1061"/>
      <c r="E5" s="1061"/>
      <c r="F5" s="1061"/>
      <c r="G5" s="1061"/>
      <c r="H5" s="1061"/>
      <c r="I5" s="1061"/>
      <c r="J5" s="1061"/>
      <c r="K5" s="1061"/>
      <c r="L5" s="1061"/>
      <c r="M5" s="1061"/>
      <c r="N5" s="1061"/>
      <c r="O5" s="1061"/>
      <c r="P5" s="1062"/>
      <c r="Q5" s="1066" t="s">
        <v>375</v>
      </c>
      <c r="R5" s="1067"/>
      <c r="S5" s="1067"/>
      <c r="T5" s="1067"/>
      <c r="U5" s="1068"/>
      <c r="V5" s="1066" t="s">
        <v>376</v>
      </c>
      <c r="W5" s="1067"/>
      <c r="X5" s="1067"/>
      <c r="Y5" s="1067"/>
      <c r="Z5" s="1068"/>
      <c r="AA5" s="1066" t="s">
        <v>377</v>
      </c>
      <c r="AB5" s="1067"/>
      <c r="AC5" s="1067"/>
      <c r="AD5" s="1067"/>
      <c r="AE5" s="1067"/>
      <c r="AF5" s="1159" t="s">
        <v>378</v>
      </c>
      <c r="AG5" s="1067"/>
      <c r="AH5" s="1067"/>
      <c r="AI5" s="1067"/>
      <c r="AJ5" s="1080"/>
      <c r="AK5" s="1067" t="s">
        <v>379</v>
      </c>
      <c r="AL5" s="1067"/>
      <c r="AM5" s="1067"/>
      <c r="AN5" s="1067"/>
      <c r="AO5" s="1068"/>
      <c r="AP5" s="1066" t="s">
        <v>380</v>
      </c>
      <c r="AQ5" s="1067"/>
      <c r="AR5" s="1067"/>
      <c r="AS5" s="1067"/>
      <c r="AT5" s="1068"/>
      <c r="AU5" s="1066" t="s">
        <v>381</v>
      </c>
      <c r="AV5" s="1067"/>
      <c r="AW5" s="1067"/>
      <c r="AX5" s="1067"/>
      <c r="AY5" s="1080"/>
      <c r="AZ5" s="228"/>
      <c r="BA5" s="228"/>
      <c r="BB5" s="228"/>
      <c r="BC5" s="228"/>
      <c r="BD5" s="228"/>
      <c r="BE5" s="229"/>
      <c r="BF5" s="229"/>
      <c r="BG5" s="229"/>
      <c r="BH5" s="229"/>
      <c r="BI5" s="229"/>
      <c r="BJ5" s="229"/>
      <c r="BK5" s="229"/>
      <c r="BL5" s="229"/>
      <c r="BM5" s="229"/>
      <c r="BN5" s="229"/>
      <c r="BO5" s="229"/>
      <c r="BP5" s="229"/>
      <c r="BQ5" s="1060" t="s">
        <v>382</v>
      </c>
      <c r="BR5" s="1061"/>
      <c r="BS5" s="1061"/>
      <c r="BT5" s="1061"/>
      <c r="BU5" s="1061"/>
      <c r="BV5" s="1061"/>
      <c r="BW5" s="1061"/>
      <c r="BX5" s="1061"/>
      <c r="BY5" s="1061"/>
      <c r="BZ5" s="1061"/>
      <c r="CA5" s="1061"/>
      <c r="CB5" s="1061"/>
      <c r="CC5" s="1061"/>
      <c r="CD5" s="1061"/>
      <c r="CE5" s="1061"/>
      <c r="CF5" s="1061"/>
      <c r="CG5" s="1062"/>
      <c r="CH5" s="1066" t="s">
        <v>383</v>
      </c>
      <c r="CI5" s="1067"/>
      <c r="CJ5" s="1067"/>
      <c r="CK5" s="1067"/>
      <c r="CL5" s="1068"/>
      <c r="CM5" s="1066" t="s">
        <v>384</v>
      </c>
      <c r="CN5" s="1067"/>
      <c r="CO5" s="1067"/>
      <c r="CP5" s="1067"/>
      <c r="CQ5" s="1068"/>
      <c r="CR5" s="1066" t="s">
        <v>385</v>
      </c>
      <c r="CS5" s="1067"/>
      <c r="CT5" s="1067"/>
      <c r="CU5" s="1067"/>
      <c r="CV5" s="1068"/>
      <c r="CW5" s="1066" t="s">
        <v>386</v>
      </c>
      <c r="CX5" s="1067"/>
      <c r="CY5" s="1067"/>
      <c r="CZ5" s="1067"/>
      <c r="DA5" s="1068"/>
      <c r="DB5" s="1066" t="s">
        <v>387</v>
      </c>
      <c r="DC5" s="1067"/>
      <c r="DD5" s="1067"/>
      <c r="DE5" s="1067"/>
      <c r="DF5" s="1068"/>
      <c r="DG5" s="1149" t="s">
        <v>388</v>
      </c>
      <c r="DH5" s="1150"/>
      <c r="DI5" s="1150"/>
      <c r="DJ5" s="1150"/>
      <c r="DK5" s="1151"/>
      <c r="DL5" s="1149" t="s">
        <v>389</v>
      </c>
      <c r="DM5" s="1150"/>
      <c r="DN5" s="1150"/>
      <c r="DO5" s="1150"/>
      <c r="DP5" s="1151"/>
      <c r="DQ5" s="1066" t="s">
        <v>390</v>
      </c>
      <c r="DR5" s="1067"/>
      <c r="DS5" s="1067"/>
      <c r="DT5" s="1067"/>
      <c r="DU5" s="1068"/>
      <c r="DV5" s="1066" t="s">
        <v>381</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391</v>
      </c>
      <c r="C7" s="1113"/>
      <c r="D7" s="1113"/>
      <c r="E7" s="1113"/>
      <c r="F7" s="1113"/>
      <c r="G7" s="1113"/>
      <c r="H7" s="1113"/>
      <c r="I7" s="1113"/>
      <c r="J7" s="1113"/>
      <c r="K7" s="1113"/>
      <c r="L7" s="1113"/>
      <c r="M7" s="1113"/>
      <c r="N7" s="1113"/>
      <c r="O7" s="1113"/>
      <c r="P7" s="1114"/>
      <c r="Q7" s="1167">
        <v>5701</v>
      </c>
      <c r="R7" s="1168"/>
      <c r="S7" s="1168"/>
      <c r="T7" s="1168"/>
      <c r="U7" s="1168"/>
      <c r="V7" s="1168">
        <v>5600</v>
      </c>
      <c r="W7" s="1168"/>
      <c r="X7" s="1168"/>
      <c r="Y7" s="1168"/>
      <c r="Z7" s="1168"/>
      <c r="AA7" s="1168">
        <v>101</v>
      </c>
      <c r="AB7" s="1168"/>
      <c r="AC7" s="1168"/>
      <c r="AD7" s="1168"/>
      <c r="AE7" s="1169"/>
      <c r="AF7" s="1170">
        <v>85</v>
      </c>
      <c r="AG7" s="1171"/>
      <c r="AH7" s="1171"/>
      <c r="AI7" s="1171"/>
      <c r="AJ7" s="1172"/>
      <c r="AK7" s="1173">
        <v>755</v>
      </c>
      <c r="AL7" s="1174"/>
      <c r="AM7" s="1174"/>
      <c r="AN7" s="1174"/>
      <c r="AO7" s="1174"/>
      <c r="AP7" s="1174">
        <v>3736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585</v>
      </c>
      <c r="BT7" s="1165"/>
      <c r="BU7" s="1165"/>
      <c r="BV7" s="1165"/>
      <c r="BW7" s="1165"/>
      <c r="BX7" s="1165"/>
      <c r="BY7" s="1165"/>
      <c r="BZ7" s="1165"/>
      <c r="CA7" s="1165"/>
      <c r="CB7" s="1165"/>
      <c r="CC7" s="1165"/>
      <c r="CD7" s="1165"/>
      <c r="CE7" s="1165"/>
      <c r="CF7" s="1165"/>
      <c r="CG7" s="1177"/>
      <c r="CH7" s="1161">
        <v>-2</v>
      </c>
      <c r="CI7" s="1162"/>
      <c r="CJ7" s="1162"/>
      <c r="CK7" s="1162"/>
      <c r="CL7" s="1163"/>
      <c r="CM7" s="1161">
        <v>67</v>
      </c>
      <c r="CN7" s="1162"/>
      <c r="CO7" s="1162"/>
      <c r="CP7" s="1162"/>
      <c r="CQ7" s="1163"/>
      <c r="CR7" s="1161">
        <v>7</v>
      </c>
      <c r="CS7" s="1162"/>
      <c r="CT7" s="1162"/>
      <c r="CU7" s="1162"/>
      <c r="CV7" s="1163"/>
      <c r="CW7" s="1161" t="s">
        <v>591</v>
      </c>
      <c r="CX7" s="1162"/>
      <c r="CY7" s="1162"/>
      <c r="CZ7" s="1162"/>
      <c r="DA7" s="1163"/>
      <c r="DB7" s="1161" t="s">
        <v>591</v>
      </c>
      <c r="DC7" s="1162"/>
      <c r="DD7" s="1162"/>
      <c r="DE7" s="1162"/>
      <c r="DF7" s="1163"/>
      <c r="DG7" s="1161" t="s">
        <v>591</v>
      </c>
      <c r="DH7" s="1162"/>
      <c r="DI7" s="1162"/>
      <c r="DJ7" s="1162"/>
      <c r="DK7" s="1163"/>
      <c r="DL7" s="1161" t="s">
        <v>591</v>
      </c>
      <c r="DM7" s="1162"/>
      <c r="DN7" s="1162"/>
      <c r="DO7" s="1162"/>
      <c r="DP7" s="1163"/>
      <c r="DQ7" s="1161" t="s">
        <v>591</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392</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393</v>
      </c>
      <c r="B23" s="1002" t="s">
        <v>394</v>
      </c>
      <c r="C23" s="1003"/>
      <c r="D23" s="1003"/>
      <c r="E23" s="1003"/>
      <c r="F23" s="1003"/>
      <c r="G23" s="1003"/>
      <c r="H23" s="1003"/>
      <c r="I23" s="1003"/>
      <c r="J23" s="1003"/>
      <c r="K23" s="1003"/>
      <c r="L23" s="1003"/>
      <c r="M23" s="1003"/>
      <c r="N23" s="1003"/>
      <c r="O23" s="1003"/>
      <c r="P23" s="1013"/>
      <c r="Q23" s="1132">
        <v>5701</v>
      </c>
      <c r="R23" s="1126"/>
      <c r="S23" s="1126"/>
      <c r="T23" s="1126"/>
      <c r="U23" s="1126"/>
      <c r="V23" s="1126">
        <v>5600</v>
      </c>
      <c r="W23" s="1126"/>
      <c r="X23" s="1126"/>
      <c r="Y23" s="1126"/>
      <c r="Z23" s="1126"/>
      <c r="AA23" s="1126">
        <v>101</v>
      </c>
      <c r="AB23" s="1126"/>
      <c r="AC23" s="1126"/>
      <c r="AD23" s="1126"/>
      <c r="AE23" s="1133"/>
      <c r="AF23" s="1134">
        <v>85</v>
      </c>
      <c r="AG23" s="1126"/>
      <c r="AH23" s="1126"/>
      <c r="AI23" s="1126"/>
      <c r="AJ23" s="1135"/>
      <c r="AK23" s="1136"/>
      <c r="AL23" s="1137"/>
      <c r="AM23" s="1137"/>
      <c r="AN23" s="1137"/>
      <c r="AO23" s="1137"/>
      <c r="AP23" s="1126">
        <v>3781</v>
      </c>
      <c r="AQ23" s="1126"/>
      <c r="AR23" s="1126"/>
      <c r="AS23" s="1126"/>
      <c r="AT23" s="1126"/>
      <c r="AU23" s="1127"/>
      <c r="AV23" s="1127"/>
      <c r="AW23" s="1127"/>
      <c r="AX23" s="1127"/>
      <c r="AY23" s="1128"/>
      <c r="AZ23" s="1129" t="s">
        <v>177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374</v>
      </c>
      <c r="B26" s="1061"/>
      <c r="C26" s="1061"/>
      <c r="D26" s="1061"/>
      <c r="E26" s="1061"/>
      <c r="F26" s="1061"/>
      <c r="G26" s="1061"/>
      <c r="H26" s="1061"/>
      <c r="I26" s="1061"/>
      <c r="J26" s="1061"/>
      <c r="K26" s="1061"/>
      <c r="L26" s="1061"/>
      <c r="M26" s="1061"/>
      <c r="N26" s="1061"/>
      <c r="O26" s="1061"/>
      <c r="P26" s="1062"/>
      <c r="Q26" s="1066" t="s">
        <v>397</v>
      </c>
      <c r="R26" s="1067"/>
      <c r="S26" s="1067"/>
      <c r="T26" s="1067"/>
      <c r="U26" s="1068"/>
      <c r="V26" s="1066" t="s">
        <v>398</v>
      </c>
      <c r="W26" s="1067"/>
      <c r="X26" s="1067"/>
      <c r="Y26" s="1067"/>
      <c r="Z26" s="1068"/>
      <c r="AA26" s="1066" t="s">
        <v>399</v>
      </c>
      <c r="AB26" s="1067"/>
      <c r="AC26" s="1067"/>
      <c r="AD26" s="1067"/>
      <c r="AE26" s="1067"/>
      <c r="AF26" s="1120" t="s">
        <v>400</v>
      </c>
      <c r="AG26" s="1073"/>
      <c r="AH26" s="1073"/>
      <c r="AI26" s="1073"/>
      <c r="AJ26" s="1121"/>
      <c r="AK26" s="1067" t="s">
        <v>401</v>
      </c>
      <c r="AL26" s="1067"/>
      <c r="AM26" s="1067"/>
      <c r="AN26" s="1067"/>
      <c r="AO26" s="1068"/>
      <c r="AP26" s="1066" t="s">
        <v>402</v>
      </c>
      <c r="AQ26" s="1067"/>
      <c r="AR26" s="1067"/>
      <c r="AS26" s="1067"/>
      <c r="AT26" s="1068"/>
      <c r="AU26" s="1066" t="s">
        <v>403</v>
      </c>
      <c r="AV26" s="1067"/>
      <c r="AW26" s="1067"/>
      <c r="AX26" s="1067"/>
      <c r="AY26" s="1068"/>
      <c r="AZ26" s="1066" t="s">
        <v>404</v>
      </c>
      <c r="BA26" s="1067"/>
      <c r="BB26" s="1067"/>
      <c r="BC26" s="1067"/>
      <c r="BD26" s="1068"/>
      <c r="BE26" s="1066" t="s">
        <v>381</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405</v>
      </c>
      <c r="C28" s="1113"/>
      <c r="D28" s="1113"/>
      <c r="E28" s="1113"/>
      <c r="F28" s="1113"/>
      <c r="G28" s="1113"/>
      <c r="H28" s="1113"/>
      <c r="I28" s="1113"/>
      <c r="J28" s="1113"/>
      <c r="K28" s="1113"/>
      <c r="L28" s="1113"/>
      <c r="M28" s="1113"/>
      <c r="N28" s="1113"/>
      <c r="O28" s="1113"/>
      <c r="P28" s="1114"/>
      <c r="Q28" s="1115">
        <v>483</v>
      </c>
      <c r="R28" s="1116"/>
      <c r="S28" s="1116"/>
      <c r="T28" s="1116"/>
      <c r="U28" s="1116"/>
      <c r="V28" s="1116">
        <v>465</v>
      </c>
      <c r="W28" s="1116"/>
      <c r="X28" s="1116"/>
      <c r="Y28" s="1116"/>
      <c r="Z28" s="1116"/>
      <c r="AA28" s="1116">
        <v>18</v>
      </c>
      <c r="AB28" s="1116"/>
      <c r="AC28" s="1116"/>
      <c r="AD28" s="1116"/>
      <c r="AE28" s="1117"/>
      <c r="AF28" s="1118">
        <v>18</v>
      </c>
      <c r="AG28" s="1116"/>
      <c r="AH28" s="1116"/>
      <c r="AI28" s="1116"/>
      <c r="AJ28" s="1119"/>
      <c r="AK28" s="1107">
        <v>51</v>
      </c>
      <c r="AL28" s="1108"/>
      <c r="AM28" s="1108"/>
      <c r="AN28" s="1108"/>
      <c r="AO28" s="1108"/>
      <c r="AP28" s="1108" t="s">
        <v>591</v>
      </c>
      <c r="AQ28" s="1108"/>
      <c r="AR28" s="1108"/>
      <c r="AS28" s="1108"/>
      <c r="AT28" s="1108"/>
      <c r="AU28" s="1108" t="s">
        <v>591</v>
      </c>
      <c r="AV28" s="1108"/>
      <c r="AW28" s="1108"/>
      <c r="AX28" s="1108"/>
      <c r="AY28" s="1108"/>
      <c r="AZ28" s="1109" t="s">
        <v>129</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406</v>
      </c>
      <c r="C29" s="1096"/>
      <c r="D29" s="1096"/>
      <c r="E29" s="1096"/>
      <c r="F29" s="1096"/>
      <c r="G29" s="1096"/>
      <c r="H29" s="1096"/>
      <c r="I29" s="1096"/>
      <c r="J29" s="1096"/>
      <c r="K29" s="1096"/>
      <c r="L29" s="1096"/>
      <c r="M29" s="1096"/>
      <c r="N29" s="1096"/>
      <c r="O29" s="1096"/>
      <c r="P29" s="1097"/>
      <c r="Q29" s="1103">
        <v>672</v>
      </c>
      <c r="R29" s="1104"/>
      <c r="S29" s="1104"/>
      <c r="T29" s="1104"/>
      <c r="U29" s="1104"/>
      <c r="V29" s="1104">
        <v>621</v>
      </c>
      <c r="W29" s="1104"/>
      <c r="X29" s="1104"/>
      <c r="Y29" s="1104"/>
      <c r="Z29" s="1104"/>
      <c r="AA29" s="1104">
        <v>51</v>
      </c>
      <c r="AB29" s="1104"/>
      <c r="AC29" s="1104"/>
      <c r="AD29" s="1104"/>
      <c r="AE29" s="1105"/>
      <c r="AF29" s="1100">
        <v>51</v>
      </c>
      <c r="AG29" s="1101"/>
      <c r="AH29" s="1101"/>
      <c r="AI29" s="1101"/>
      <c r="AJ29" s="1102"/>
      <c r="AK29" s="1045">
        <v>96</v>
      </c>
      <c r="AL29" s="1036"/>
      <c r="AM29" s="1036"/>
      <c r="AN29" s="1036"/>
      <c r="AO29" s="1036"/>
      <c r="AP29" s="1036" t="s">
        <v>591</v>
      </c>
      <c r="AQ29" s="1036"/>
      <c r="AR29" s="1036"/>
      <c r="AS29" s="1036"/>
      <c r="AT29" s="1036"/>
      <c r="AU29" s="1036" t="s">
        <v>591</v>
      </c>
      <c r="AV29" s="1036"/>
      <c r="AW29" s="1036"/>
      <c r="AX29" s="1036"/>
      <c r="AY29" s="1036"/>
      <c r="AZ29" s="1106" t="s">
        <v>129</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407</v>
      </c>
      <c r="C30" s="1096"/>
      <c r="D30" s="1096"/>
      <c r="E30" s="1096"/>
      <c r="F30" s="1096"/>
      <c r="G30" s="1096"/>
      <c r="H30" s="1096"/>
      <c r="I30" s="1096"/>
      <c r="J30" s="1096"/>
      <c r="K30" s="1096"/>
      <c r="L30" s="1096"/>
      <c r="M30" s="1096"/>
      <c r="N30" s="1096"/>
      <c r="O30" s="1096"/>
      <c r="P30" s="1097"/>
      <c r="Q30" s="1103">
        <v>58</v>
      </c>
      <c r="R30" s="1104"/>
      <c r="S30" s="1104"/>
      <c r="T30" s="1104"/>
      <c r="U30" s="1104"/>
      <c r="V30" s="1104">
        <v>58</v>
      </c>
      <c r="W30" s="1104"/>
      <c r="X30" s="1104"/>
      <c r="Y30" s="1104"/>
      <c r="Z30" s="1104"/>
      <c r="AA30" s="1104">
        <v>0</v>
      </c>
      <c r="AB30" s="1104"/>
      <c r="AC30" s="1104"/>
      <c r="AD30" s="1104"/>
      <c r="AE30" s="1105"/>
      <c r="AF30" s="1100">
        <v>0</v>
      </c>
      <c r="AG30" s="1101"/>
      <c r="AH30" s="1101"/>
      <c r="AI30" s="1101"/>
      <c r="AJ30" s="1102"/>
      <c r="AK30" s="1045">
        <v>20</v>
      </c>
      <c r="AL30" s="1036"/>
      <c r="AM30" s="1036"/>
      <c r="AN30" s="1036"/>
      <c r="AO30" s="1036"/>
      <c r="AP30" s="1036" t="s">
        <v>591</v>
      </c>
      <c r="AQ30" s="1036"/>
      <c r="AR30" s="1036"/>
      <c r="AS30" s="1036"/>
      <c r="AT30" s="1036"/>
      <c r="AU30" s="1036" t="s">
        <v>591</v>
      </c>
      <c r="AV30" s="1036"/>
      <c r="AW30" s="1036"/>
      <c r="AX30" s="1036"/>
      <c r="AY30" s="1036"/>
      <c r="AZ30" s="1106" t="s">
        <v>129</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408</v>
      </c>
      <c r="C31" s="1096"/>
      <c r="D31" s="1096"/>
      <c r="E31" s="1096"/>
      <c r="F31" s="1096"/>
      <c r="G31" s="1096"/>
      <c r="H31" s="1096"/>
      <c r="I31" s="1096"/>
      <c r="J31" s="1096"/>
      <c r="K31" s="1096"/>
      <c r="L31" s="1096"/>
      <c r="M31" s="1096"/>
      <c r="N31" s="1096"/>
      <c r="O31" s="1096"/>
      <c r="P31" s="1097"/>
      <c r="Q31" s="1103">
        <v>244</v>
      </c>
      <c r="R31" s="1104"/>
      <c r="S31" s="1104"/>
      <c r="T31" s="1104"/>
      <c r="U31" s="1104"/>
      <c r="V31" s="1104">
        <v>211</v>
      </c>
      <c r="W31" s="1104"/>
      <c r="X31" s="1104"/>
      <c r="Y31" s="1104"/>
      <c r="Z31" s="1104"/>
      <c r="AA31" s="1104">
        <v>33</v>
      </c>
      <c r="AB31" s="1104"/>
      <c r="AC31" s="1104"/>
      <c r="AD31" s="1104"/>
      <c r="AE31" s="1105"/>
      <c r="AF31" s="1100">
        <v>537</v>
      </c>
      <c r="AG31" s="1101"/>
      <c r="AH31" s="1101"/>
      <c r="AI31" s="1101"/>
      <c r="AJ31" s="1102"/>
      <c r="AK31" s="1045">
        <v>9</v>
      </c>
      <c r="AL31" s="1036"/>
      <c r="AM31" s="1036"/>
      <c r="AN31" s="1036"/>
      <c r="AO31" s="1036"/>
      <c r="AP31" s="1036">
        <v>172</v>
      </c>
      <c r="AQ31" s="1036"/>
      <c r="AR31" s="1036"/>
      <c r="AS31" s="1036"/>
      <c r="AT31" s="1036"/>
      <c r="AU31" s="1036">
        <v>52</v>
      </c>
      <c r="AV31" s="1036"/>
      <c r="AW31" s="1036"/>
      <c r="AX31" s="1036"/>
      <c r="AY31" s="1036"/>
      <c r="AZ31" s="1106" t="s">
        <v>129</v>
      </c>
      <c r="BA31" s="1106"/>
      <c r="BB31" s="1106"/>
      <c r="BC31" s="1106"/>
      <c r="BD31" s="1106"/>
      <c r="BE31" s="1037" t="s">
        <v>409</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410</v>
      </c>
      <c r="C32" s="1096"/>
      <c r="D32" s="1096"/>
      <c r="E32" s="1096"/>
      <c r="F32" s="1096"/>
      <c r="G32" s="1096"/>
      <c r="H32" s="1096"/>
      <c r="I32" s="1096"/>
      <c r="J32" s="1096"/>
      <c r="K32" s="1096"/>
      <c r="L32" s="1096"/>
      <c r="M32" s="1096"/>
      <c r="N32" s="1096"/>
      <c r="O32" s="1096"/>
      <c r="P32" s="1097"/>
      <c r="Q32" s="1103">
        <v>251</v>
      </c>
      <c r="R32" s="1104"/>
      <c r="S32" s="1104"/>
      <c r="T32" s="1104"/>
      <c r="U32" s="1104"/>
      <c r="V32" s="1104">
        <v>246</v>
      </c>
      <c r="W32" s="1104"/>
      <c r="X32" s="1104"/>
      <c r="Y32" s="1104"/>
      <c r="Z32" s="1104"/>
      <c r="AA32" s="1104">
        <v>5</v>
      </c>
      <c r="AB32" s="1104"/>
      <c r="AC32" s="1104"/>
      <c r="AD32" s="1104"/>
      <c r="AE32" s="1105"/>
      <c r="AF32" s="1100">
        <v>5</v>
      </c>
      <c r="AG32" s="1101"/>
      <c r="AH32" s="1101"/>
      <c r="AI32" s="1101"/>
      <c r="AJ32" s="1102"/>
      <c r="AK32" s="1045">
        <v>105</v>
      </c>
      <c r="AL32" s="1036"/>
      <c r="AM32" s="1036"/>
      <c r="AN32" s="1036"/>
      <c r="AO32" s="1036"/>
      <c r="AP32" s="1036">
        <v>989</v>
      </c>
      <c r="AQ32" s="1036"/>
      <c r="AR32" s="1036"/>
      <c r="AS32" s="1036"/>
      <c r="AT32" s="1036"/>
      <c r="AU32" s="1036">
        <v>703</v>
      </c>
      <c r="AV32" s="1036"/>
      <c r="AW32" s="1036"/>
      <c r="AX32" s="1036"/>
      <c r="AY32" s="1036"/>
      <c r="AZ32" s="1106" t="s">
        <v>129</v>
      </c>
      <c r="BA32" s="1106"/>
      <c r="BB32" s="1106"/>
      <c r="BC32" s="1106"/>
      <c r="BD32" s="1106"/>
      <c r="BE32" s="1037" t="s">
        <v>411</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412</v>
      </c>
      <c r="C33" s="1096"/>
      <c r="D33" s="1096"/>
      <c r="E33" s="1096"/>
      <c r="F33" s="1096"/>
      <c r="G33" s="1096"/>
      <c r="H33" s="1096"/>
      <c r="I33" s="1096"/>
      <c r="J33" s="1096"/>
      <c r="K33" s="1096"/>
      <c r="L33" s="1096"/>
      <c r="M33" s="1096"/>
      <c r="N33" s="1096"/>
      <c r="O33" s="1096"/>
      <c r="P33" s="1097"/>
      <c r="Q33" s="1103">
        <v>43</v>
      </c>
      <c r="R33" s="1104"/>
      <c r="S33" s="1104"/>
      <c r="T33" s="1104"/>
      <c r="U33" s="1104"/>
      <c r="V33" s="1104">
        <v>43</v>
      </c>
      <c r="W33" s="1104"/>
      <c r="X33" s="1104"/>
      <c r="Y33" s="1104"/>
      <c r="Z33" s="1104"/>
      <c r="AA33" s="1104">
        <v>0</v>
      </c>
      <c r="AB33" s="1104"/>
      <c r="AC33" s="1104"/>
      <c r="AD33" s="1104"/>
      <c r="AE33" s="1105"/>
      <c r="AF33" s="1100">
        <v>2</v>
      </c>
      <c r="AG33" s="1101"/>
      <c r="AH33" s="1101"/>
      <c r="AI33" s="1101"/>
      <c r="AJ33" s="1102"/>
      <c r="AK33" s="1045">
        <v>14</v>
      </c>
      <c r="AL33" s="1036"/>
      <c r="AM33" s="1036"/>
      <c r="AN33" s="1036"/>
      <c r="AO33" s="1036"/>
      <c r="AP33" s="1036">
        <v>78</v>
      </c>
      <c r="AQ33" s="1036"/>
      <c r="AR33" s="1036"/>
      <c r="AS33" s="1036"/>
      <c r="AT33" s="1036"/>
      <c r="AU33" s="1036">
        <v>34</v>
      </c>
      <c r="AV33" s="1036"/>
      <c r="AW33" s="1036"/>
      <c r="AX33" s="1036"/>
      <c r="AY33" s="1036"/>
      <c r="AZ33" s="1106" t="s">
        <v>129</v>
      </c>
      <c r="BA33" s="1106"/>
      <c r="BB33" s="1106"/>
      <c r="BC33" s="1106"/>
      <c r="BD33" s="1106"/>
      <c r="BE33" s="1037" t="s">
        <v>411</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393</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614</v>
      </c>
      <c r="AG63" s="1024"/>
      <c r="AH63" s="1024"/>
      <c r="AI63" s="1024"/>
      <c r="AJ63" s="1087"/>
      <c r="AK63" s="1088"/>
      <c r="AL63" s="1028"/>
      <c r="AM63" s="1028"/>
      <c r="AN63" s="1028"/>
      <c r="AO63" s="1028"/>
      <c r="AP63" s="1024">
        <v>1239</v>
      </c>
      <c r="AQ63" s="1024"/>
      <c r="AR63" s="1024"/>
      <c r="AS63" s="1024"/>
      <c r="AT63" s="1024"/>
      <c r="AU63" s="1024">
        <v>789</v>
      </c>
      <c r="AV63" s="1024"/>
      <c r="AW63" s="1024"/>
      <c r="AX63" s="1024"/>
      <c r="AY63" s="1024"/>
      <c r="AZ63" s="1082"/>
      <c r="BA63" s="1082"/>
      <c r="BB63" s="1082"/>
      <c r="BC63" s="1082"/>
      <c r="BD63" s="1082"/>
      <c r="BE63" s="1025"/>
      <c r="BF63" s="1025"/>
      <c r="BG63" s="1025"/>
      <c r="BH63" s="1025"/>
      <c r="BI63" s="1026"/>
      <c r="BJ63" s="1083" t="s">
        <v>177</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416</v>
      </c>
      <c r="B66" s="1061"/>
      <c r="C66" s="1061"/>
      <c r="D66" s="1061"/>
      <c r="E66" s="1061"/>
      <c r="F66" s="1061"/>
      <c r="G66" s="1061"/>
      <c r="H66" s="1061"/>
      <c r="I66" s="1061"/>
      <c r="J66" s="1061"/>
      <c r="K66" s="1061"/>
      <c r="L66" s="1061"/>
      <c r="M66" s="1061"/>
      <c r="N66" s="1061"/>
      <c r="O66" s="1061"/>
      <c r="P66" s="1062"/>
      <c r="Q66" s="1066" t="s">
        <v>397</v>
      </c>
      <c r="R66" s="1067"/>
      <c r="S66" s="1067"/>
      <c r="T66" s="1067"/>
      <c r="U66" s="1068"/>
      <c r="V66" s="1066" t="s">
        <v>398</v>
      </c>
      <c r="W66" s="1067"/>
      <c r="X66" s="1067"/>
      <c r="Y66" s="1067"/>
      <c r="Z66" s="1068"/>
      <c r="AA66" s="1066" t="s">
        <v>399</v>
      </c>
      <c r="AB66" s="1067"/>
      <c r="AC66" s="1067"/>
      <c r="AD66" s="1067"/>
      <c r="AE66" s="1068"/>
      <c r="AF66" s="1072" t="s">
        <v>400</v>
      </c>
      <c r="AG66" s="1073"/>
      <c r="AH66" s="1073"/>
      <c r="AI66" s="1073"/>
      <c r="AJ66" s="1074"/>
      <c r="AK66" s="1066" t="s">
        <v>417</v>
      </c>
      <c r="AL66" s="1061"/>
      <c r="AM66" s="1061"/>
      <c r="AN66" s="1061"/>
      <c r="AO66" s="1062"/>
      <c r="AP66" s="1066" t="s">
        <v>402</v>
      </c>
      <c r="AQ66" s="1067"/>
      <c r="AR66" s="1067"/>
      <c r="AS66" s="1067"/>
      <c r="AT66" s="1068"/>
      <c r="AU66" s="1066" t="s">
        <v>418</v>
      </c>
      <c r="AV66" s="1067"/>
      <c r="AW66" s="1067"/>
      <c r="AX66" s="1067"/>
      <c r="AY66" s="1068"/>
      <c r="AZ66" s="1066" t="s">
        <v>381</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575</v>
      </c>
      <c r="C68" s="1051"/>
      <c r="D68" s="1051"/>
      <c r="E68" s="1051"/>
      <c r="F68" s="1051"/>
      <c r="G68" s="1051"/>
      <c r="H68" s="1051"/>
      <c r="I68" s="1051"/>
      <c r="J68" s="1051"/>
      <c r="K68" s="1051"/>
      <c r="L68" s="1051"/>
      <c r="M68" s="1051"/>
      <c r="N68" s="1051"/>
      <c r="O68" s="1051"/>
      <c r="P68" s="1052"/>
      <c r="Q68" s="1053">
        <v>2174</v>
      </c>
      <c r="R68" s="1047"/>
      <c r="S68" s="1047"/>
      <c r="T68" s="1047"/>
      <c r="U68" s="1047"/>
      <c r="V68" s="1047">
        <v>2079</v>
      </c>
      <c r="W68" s="1047"/>
      <c r="X68" s="1047"/>
      <c r="Y68" s="1047"/>
      <c r="Z68" s="1047"/>
      <c r="AA68" s="1047">
        <v>95</v>
      </c>
      <c r="AB68" s="1047"/>
      <c r="AC68" s="1047"/>
      <c r="AD68" s="1047"/>
      <c r="AE68" s="1047"/>
      <c r="AF68" s="1047">
        <v>20</v>
      </c>
      <c r="AG68" s="1047"/>
      <c r="AH68" s="1047"/>
      <c r="AI68" s="1047"/>
      <c r="AJ68" s="1047"/>
      <c r="AK68" s="1047">
        <v>17</v>
      </c>
      <c r="AL68" s="1047"/>
      <c r="AM68" s="1047"/>
      <c r="AN68" s="1047"/>
      <c r="AO68" s="1047"/>
      <c r="AP68" s="1047">
        <v>889</v>
      </c>
      <c r="AQ68" s="1047"/>
      <c r="AR68" s="1047"/>
      <c r="AS68" s="1047"/>
      <c r="AT68" s="1047"/>
      <c r="AU68" s="1047">
        <v>166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576</v>
      </c>
      <c r="C69" s="1040"/>
      <c r="D69" s="1040"/>
      <c r="E69" s="1040"/>
      <c r="F69" s="1040"/>
      <c r="G69" s="1040"/>
      <c r="H69" s="1040"/>
      <c r="I69" s="1040"/>
      <c r="J69" s="1040"/>
      <c r="K69" s="1040"/>
      <c r="L69" s="1040"/>
      <c r="M69" s="1040"/>
      <c r="N69" s="1040"/>
      <c r="O69" s="1040"/>
      <c r="P69" s="1041"/>
      <c r="Q69" s="1042">
        <v>6</v>
      </c>
      <c r="R69" s="1036"/>
      <c r="S69" s="1036"/>
      <c r="T69" s="1036"/>
      <c r="U69" s="1036"/>
      <c r="V69" s="1036">
        <v>10</v>
      </c>
      <c r="W69" s="1036"/>
      <c r="X69" s="1036"/>
      <c r="Y69" s="1036"/>
      <c r="Z69" s="1036"/>
      <c r="AA69" s="1036">
        <v>-4</v>
      </c>
      <c r="AB69" s="1036"/>
      <c r="AC69" s="1036"/>
      <c r="AD69" s="1036"/>
      <c r="AE69" s="1036"/>
      <c r="AF69" s="1036">
        <v>9</v>
      </c>
      <c r="AG69" s="1036"/>
      <c r="AH69" s="1036"/>
      <c r="AI69" s="1036"/>
      <c r="AJ69" s="1036"/>
      <c r="AK69" s="1036" t="s">
        <v>591</v>
      </c>
      <c r="AL69" s="1036"/>
      <c r="AM69" s="1036"/>
      <c r="AN69" s="1036"/>
      <c r="AO69" s="1036"/>
      <c r="AP69" s="1036" t="s">
        <v>591</v>
      </c>
      <c r="AQ69" s="1036"/>
      <c r="AR69" s="1036"/>
      <c r="AS69" s="1036"/>
      <c r="AT69" s="1036"/>
      <c r="AU69" s="1036" t="s">
        <v>591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577</v>
      </c>
      <c r="C70" s="1040"/>
      <c r="D70" s="1040"/>
      <c r="E70" s="1040"/>
      <c r="F70" s="1040"/>
      <c r="G70" s="1040"/>
      <c r="H70" s="1040"/>
      <c r="I70" s="1040"/>
      <c r="J70" s="1040"/>
      <c r="K70" s="1040"/>
      <c r="L70" s="1040"/>
      <c r="M70" s="1040"/>
      <c r="N70" s="1040"/>
      <c r="O70" s="1040"/>
      <c r="P70" s="1041"/>
      <c r="Q70" s="1042">
        <v>201</v>
      </c>
      <c r="R70" s="1036"/>
      <c r="S70" s="1036"/>
      <c r="T70" s="1036"/>
      <c r="U70" s="1036"/>
      <c r="V70" s="1036">
        <v>923</v>
      </c>
      <c r="W70" s="1036"/>
      <c r="X70" s="1036"/>
      <c r="Y70" s="1036"/>
      <c r="Z70" s="1036"/>
      <c r="AA70" s="1036">
        <v>-722</v>
      </c>
      <c r="AB70" s="1036"/>
      <c r="AC70" s="1036"/>
      <c r="AD70" s="1036"/>
      <c r="AE70" s="1036"/>
      <c r="AF70" s="1036">
        <v>-286</v>
      </c>
      <c r="AG70" s="1036"/>
      <c r="AH70" s="1036"/>
      <c r="AI70" s="1036"/>
      <c r="AJ70" s="1036"/>
      <c r="AK70" s="1036">
        <v>497</v>
      </c>
      <c r="AL70" s="1036"/>
      <c r="AM70" s="1036"/>
      <c r="AN70" s="1036"/>
      <c r="AO70" s="1036"/>
      <c r="AP70" s="1036">
        <v>1602</v>
      </c>
      <c r="AQ70" s="1036"/>
      <c r="AR70" s="1036"/>
      <c r="AS70" s="1036"/>
      <c r="AT70" s="1036"/>
      <c r="AU70" s="1036">
        <v>234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578</v>
      </c>
      <c r="C71" s="1040"/>
      <c r="D71" s="1040"/>
      <c r="E71" s="1040"/>
      <c r="F71" s="1040"/>
      <c r="G71" s="1040"/>
      <c r="H71" s="1040"/>
      <c r="I71" s="1040"/>
      <c r="J71" s="1040"/>
      <c r="K71" s="1040"/>
      <c r="L71" s="1040"/>
      <c r="M71" s="1040"/>
      <c r="N71" s="1040"/>
      <c r="O71" s="1040"/>
      <c r="P71" s="1041"/>
      <c r="Q71" s="1042">
        <v>2</v>
      </c>
      <c r="R71" s="1036"/>
      <c r="S71" s="1036"/>
      <c r="T71" s="1036"/>
      <c r="U71" s="1036"/>
      <c r="V71" s="1036">
        <v>2</v>
      </c>
      <c r="W71" s="1036"/>
      <c r="X71" s="1036"/>
      <c r="Y71" s="1036"/>
      <c r="Z71" s="1036"/>
      <c r="AA71" s="1036">
        <v>0</v>
      </c>
      <c r="AB71" s="1036"/>
      <c r="AC71" s="1036"/>
      <c r="AD71" s="1036"/>
      <c r="AE71" s="1036"/>
      <c r="AF71" s="1036">
        <v>0</v>
      </c>
      <c r="AG71" s="1036"/>
      <c r="AH71" s="1036"/>
      <c r="AI71" s="1036"/>
      <c r="AJ71" s="1036"/>
      <c r="AK71" s="1036" t="s">
        <v>591</v>
      </c>
      <c r="AL71" s="1036"/>
      <c r="AM71" s="1036"/>
      <c r="AN71" s="1036"/>
      <c r="AO71" s="1036"/>
      <c r="AP71" s="1036" t="s">
        <v>591</v>
      </c>
      <c r="AQ71" s="1036"/>
      <c r="AR71" s="1036"/>
      <c r="AS71" s="1036"/>
      <c r="AT71" s="1036"/>
      <c r="AU71" s="1036" t="s">
        <v>591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579</v>
      </c>
      <c r="C72" s="1040"/>
      <c r="D72" s="1040"/>
      <c r="E72" s="1040"/>
      <c r="F72" s="1040"/>
      <c r="G72" s="1040"/>
      <c r="H72" s="1040"/>
      <c r="I72" s="1040"/>
      <c r="J72" s="1040"/>
      <c r="K72" s="1040"/>
      <c r="L72" s="1040"/>
      <c r="M72" s="1040"/>
      <c r="N72" s="1040"/>
      <c r="O72" s="1040"/>
      <c r="P72" s="1041"/>
      <c r="Q72" s="1042">
        <v>2</v>
      </c>
      <c r="R72" s="1036"/>
      <c r="S72" s="1036"/>
      <c r="T72" s="1036"/>
      <c r="U72" s="1036"/>
      <c r="V72" s="1036">
        <v>1</v>
      </c>
      <c r="W72" s="1036"/>
      <c r="X72" s="1036"/>
      <c r="Y72" s="1036"/>
      <c r="Z72" s="1036"/>
      <c r="AA72" s="1036">
        <v>1</v>
      </c>
      <c r="AB72" s="1036"/>
      <c r="AC72" s="1036"/>
      <c r="AD72" s="1036"/>
      <c r="AE72" s="1036"/>
      <c r="AF72" s="1036">
        <v>1</v>
      </c>
      <c r="AG72" s="1036"/>
      <c r="AH72" s="1036"/>
      <c r="AI72" s="1036"/>
      <c r="AJ72" s="1036"/>
      <c r="AK72" s="1036" t="s">
        <v>591</v>
      </c>
      <c r="AL72" s="1036"/>
      <c r="AM72" s="1036"/>
      <c r="AN72" s="1036"/>
      <c r="AO72" s="1036"/>
      <c r="AP72" s="1036" t="s">
        <v>591</v>
      </c>
      <c r="AQ72" s="1036"/>
      <c r="AR72" s="1036"/>
      <c r="AS72" s="1036"/>
      <c r="AT72" s="1036"/>
      <c r="AU72" s="1036" t="s">
        <v>591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580</v>
      </c>
      <c r="C73" s="1040"/>
      <c r="D73" s="1040"/>
      <c r="E73" s="1040"/>
      <c r="F73" s="1040"/>
      <c r="G73" s="1040"/>
      <c r="H73" s="1040"/>
      <c r="I73" s="1040"/>
      <c r="J73" s="1040"/>
      <c r="K73" s="1040"/>
      <c r="L73" s="1040"/>
      <c r="M73" s="1040"/>
      <c r="N73" s="1040"/>
      <c r="O73" s="1040"/>
      <c r="P73" s="1041"/>
      <c r="Q73" s="1042">
        <v>4</v>
      </c>
      <c r="R73" s="1036"/>
      <c r="S73" s="1036"/>
      <c r="T73" s="1036"/>
      <c r="U73" s="1036"/>
      <c r="V73" s="1036">
        <v>3</v>
      </c>
      <c r="W73" s="1036"/>
      <c r="X73" s="1036"/>
      <c r="Y73" s="1036"/>
      <c r="Z73" s="1036"/>
      <c r="AA73" s="1036">
        <v>1</v>
      </c>
      <c r="AB73" s="1036"/>
      <c r="AC73" s="1036"/>
      <c r="AD73" s="1036"/>
      <c r="AE73" s="1036"/>
      <c r="AF73" s="1036">
        <v>1</v>
      </c>
      <c r="AG73" s="1036"/>
      <c r="AH73" s="1036"/>
      <c r="AI73" s="1036"/>
      <c r="AJ73" s="1036"/>
      <c r="AK73" s="1036">
        <v>1</v>
      </c>
      <c r="AL73" s="1036"/>
      <c r="AM73" s="1036"/>
      <c r="AN73" s="1036"/>
      <c r="AO73" s="1036"/>
      <c r="AP73" s="1036" t="s">
        <v>591</v>
      </c>
      <c r="AQ73" s="1036"/>
      <c r="AR73" s="1036"/>
      <c r="AS73" s="1036"/>
      <c r="AT73" s="1036"/>
      <c r="AU73" s="1036" t="s">
        <v>591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581</v>
      </c>
      <c r="C74" s="1040"/>
      <c r="D74" s="1040"/>
      <c r="E74" s="1040"/>
      <c r="F74" s="1040"/>
      <c r="G74" s="1040"/>
      <c r="H74" s="1040"/>
      <c r="I74" s="1040"/>
      <c r="J74" s="1040"/>
      <c r="K74" s="1040"/>
      <c r="L74" s="1040"/>
      <c r="M74" s="1040"/>
      <c r="N74" s="1040"/>
      <c r="O74" s="1040"/>
      <c r="P74" s="1041"/>
      <c r="Q74" s="1042">
        <v>10978</v>
      </c>
      <c r="R74" s="1036"/>
      <c r="S74" s="1036"/>
      <c r="T74" s="1036"/>
      <c r="U74" s="1036"/>
      <c r="V74" s="1036">
        <v>10532</v>
      </c>
      <c r="W74" s="1036"/>
      <c r="X74" s="1036"/>
      <c r="Y74" s="1036"/>
      <c r="Z74" s="1036"/>
      <c r="AA74" s="1036">
        <v>446</v>
      </c>
      <c r="AB74" s="1036"/>
      <c r="AC74" s="1036"/>
      <c r="AD74" s="1036"/>
      <c r="AE74" s="1036"/>
      <c r="AF74" s="1036">
        <v>446</v>
      </c>
      <c r="AG74" s="1036"/>
      <c r="AH74" s="1036"/>
      <c r="AI74" s="1036"/>
      <c r="AJ74" s="1036"/>
      <c r="AK74" s="1036">
        <v>660</v>
      </c>
      <c r="AL74" s="1036"/>
      <c r="AM74" s="1036"/>
      <c r="AN74" s="1036"/>
      <c r="AO74" s="1036"/>
      <c r="AP74" s="1036" t="s">
        <v>591</v>
      </c>
      <c r="AQ74" s="1036"/>
      <c r="AR74" s="1036"/>
      <c r="AS74" s="1036"/>
      <c r="AT74" s="1036"/>
      <c r="AU74" s="1036" t="s">
        <v>591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582</v>
      </c>
      <c r="C75" s="1040"/>
      <c r="D75" s="1040"/>
      <c r="E75" s="1040"/>
      <c r="F75" s="1040"/>
      <c r="G75" s="1040"/>
      <c r="H75" s="1040"/>
      <c r="I75" s="1040"/>
      <c r="J75" s="1040"/>
      <c r="K75" s="1040"/>
      <c r="L75" s="1040"/>
      <c r="M75" s="1040"/>
      <c r="N75" s="1040"/>
      <c r="O75" s="1040"/>
      <c r="P75" s="1041"/>
      <c r="Q75" s="1043">
        <v>860</v>
      </c>
      <c r="R75" s="1044"/>
      <c r="S75" s="1044"/>
      <c r="T75" s="1044"/>
      <c r="U75" s="1045"/>
      <c r="V75" s="1046">
        <v>858</v>
      </c>
      <c r="W75" s="1044"/>
      <c r="X75" s="1044"/>
      <c r="Y75" s="1044"/>
      <c r="Z75" s="1045"/>
      <c r="AA75" s="1046">
        <v>2</v>
      </c>
      <c r="AB75" s="1044"/>
      <c r="AC75" s="1044"/>
      <c r="AD75" s="1044"/>
      <c r="AE75" s="1045"/>
      <c r="AF75" s="1046">
        <v>2</v>
      </c>
      <c r="AG75" s="1044"/>
      <c r="AH75" s="1044"/>
      <c r="AI75" s="1044"/>
      <c r="AJ75" s="1045"/>
      <c r="AK75" s="1046">
        <v>1</v>
      </c>
      <c r="AL75" s="1044"/>
      <c r="AM75" s="1044"/>
      <c r="AN75" s="1044"/>
      <c r="AO75" s="1045"/>
      <c r="AP75" s="1046" t="s">
        <v>591</v>
      </c>
      <c r="AQ75" s="1044"/>
      <c r="AR75" s="1044"/>
      <c r="AS75" s="1044"/>
      <c r="AT75" s="1045"/>
      <c r="AU75" s="1046" t="s">
        <v>591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583</v>
      </c>
      <c r="C76" s="1040"/>
      <c r="D76" s="1040"/>
      <c r="E76" s="1040"/>
      <c r="F76" s="1040"/>
      <c r="G76" s="1040"/>
      <c r="H76" s="1040"/>
      <c r="I76" s="1040"/>
      <c r="J76" s="1040"/>
      <c r="K76" s="1040"/>
      <c r="L76" s="1040"/>
      <c r="M76" s="1040"/>
      <c r="N76" s="1040"/>
      <c r="O76" s="1040"/>
      <c r="P76" s="1041"/>
      <c r="Q76" s="1043">
        <v>163</v>
      </c>
      <c r="R76" s="1044"/>
      <c r="S76" s="1044"/>
      <c r="T76" s="1044"/>
      <c r="U76" s="1045"/>
      <c r="V76" s="1046">
        <v>160</v>
      </c>
      <c r="W76" s="1044"/>
      <c r="X76" s="1044"/>
      <c r="Y76" s="1044"/>
      <c r="Z76" s="1045"/>
      <c r="AA76" s="1046">
        <v>3</v>
      </c>
      <c r="AB76" s="1044"/>
      <c r="AC76" s="1044"/>
      <c r="AD76" s="1044"/>
      <c r="AE76" s="1045"/>
      <c r="AF76" s="1046">
        <v>3</v>
      </c>
      <c r="AG76" s="1044"/>
      <c r="AH76" s="1044"/>
      <c r="AI76" s="1044"/>
      <c r="AJ76" s="1045"/>
      <c r="AK76" s="1046">
        <v>8</v>
      </c>
      <c r="AL76" s="1044"/>
      <c r="AM76" s="1044"/>
      <c r="AN76" s="1044"/>
      <c r="AO76" s="1045"/>
      <c r="AP76" s="1046" t="s">
        <v>591</v>
      </c>
      <c r="AQ76" s="1044"/>
      <c r="AR76" s="1044"/>
      <c r="AS76" s="1044"/>
      <c r="AT76" s="1045"/>
      <c r="AU76" s="1046" t="s">
        <v>591</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584</v>
      </c>
      <c r="C77" s="1040"/>
      <c r="D77" s="1040"/>
      <c r="E77" s="1040"/>
      <c r="F77" s="1040"/>
      <c r="G77" s="1040"/>
      <c r="H77" s="1040"/>
      <c r="I77" s="1040"/>
      <c r="J77" s="1040"/>
      <c r="K77" s="1040"/>
      <c r="L77" s="1040"/>
      <c r="M77" s="1040"/>
      <c r="N77" s="1040"/>
      <c r="O77" s="1040"/>
      <c r="P77" s="1041"/>
      <c r="Q77" s="1043">
        <v>249</v>
      </c>
      <c r="R77" s="1044"/>
      <c r="S77" s="1044"/>
      <c r="T77" s="1044"/>
      <c r="U77" s="1045"/>
      <c r="V77" s="1046">
        <v>171</v>
      </c>
      <c r="W77" s="1044"/>
      <c r="X77" s="1044"/>
      <c r="Y77" s="1044"/>
      <c r="Z77" s="1045"/>
      <c r="AA77" s="1046">
        <v>78</v>
      </c>
      <c r="AB77" s="1044"/>
      <c r="AC77" s="1044"/>
      <c r="AD77" s="1044"/>
      <c r="AE77" s="1045"/>
      <c r="AF77" s="1046">
        <v>78</v>
      </c>
      <c r="AG77" s="1044"/>
      <c r="AH77" s="1044"/>
      <c r="AI77" s="1044"/>
      <c r="AJ77" s="1045"/>
      <c r="AK77" s="1046">
        <v>35</v>
      </c>
      <c r="AL77" s="1044"/>
      <c r="AM77" s="1044"/>
      <c r="AN77" s="1044"/>
      <c r="AO77" s="1045"/>
      <c r="AP77" s="1046" t="s">
        <v>591</v>
      </c>
      <c r="AQ77" s="1044"/>
      <c r="AR77" s="1044"/>
      <c r="AS77" s="1044"/>
      <c r="AT77" s="1045"/>
      <c r="AU77" s="1046" t="s">
        <v>591</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393</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274</v>
      </c>
      <c r="AG88" s="1024"/>
      <c r="AH88" s="1024"/>
      <c r="AI88" s="1024"/>
      <c r="AJ88" s="1024"/>
      <c r="AK88" s="1028"/>
      <c r="AL88" s="1028"/>
      <c r="AM88" s="1028"/>
      <c r="AN88" s="1028"/>
      <c r="AO88" s="1028"/>
      <c r="AP88" s="1024">
        <v>2491</v>
      </c>
      <c r="AQ88" s="1024"/>
      <c r="AR88" s="1024"/>
      <c r="AS88" s="1024"/>
      <c r="AT88" s="1024"/>
      <c r="AU88" s="1024">
        <v>400</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7</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308</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308</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308</v>
      </c>
      <c r="DR109" s="961"/>
      <c r="DS109" s="961"/>
      <c r="DT109" s="961"/>
      <c r="DU109" s="962"/>
      <c r="DV109" s="963" t="s">
        <v>430</v>
      </c>
      <c r="DW109" s="961"/>
      <c r="DX109" s="961"/>
      <c r="DY109" s="961"/>
      <c r="DZ109" s="994"/>
    </row>
    <row r="110" spans="1:131" s="226" customFormat="1" ht="26.25" customHeight="1" x14ac:dyDescent="0.15">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349582</v>
      </c>
      <c r="AB110" s="954"/>
      <c r="AC110" s="954"/>
      <c r="AD110" s="954"/>
      <c r="AE110" s="955"/>
      <c r="AF110" s="956">
        <v>343564</v>
      </c>
      <c r="AG110" s="954"/>
      <c r="AH110" s="954"/>
      <c r="AI110" s="954"/>
      <c r="AJ110" s="955"/>
      <c r="AK110" s="956">
        <v>369635</v>
      </c>
      <c r="AL110" s="954"/>
      <c r="AM110" s="954"/>
      <c r="AN110" s="954"/>
      <c r="AO110" s="955"/>
      <c r="AP110" s="957">
        <v>14.6</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3535366</v>
      </c>
      <c r="BR110" s="907"/>
      <c r="BS110" s="907"/>
      <c r="BT110" s="907"/>
      <c r="BU110" s="907"/>
      <c r="BV110" s="907">
        <v>3643299</v>
      </c>
      <c r="BW110" s="907"/>
      <c r="BX110" s="907"/>
      <c r="BY110" s="907"/>
      <c r="BZ110" s="907"/>
      <c r="CA110" s="907">
        <v>3735962</v>
      </c>
      <c r="CB110" s="907"/>
      <c r="CC110" s="907"/>
      <c r="CD110" s="907"/>
      <c r="CE110" s="907"/>
      <c r="CF110" s="931">
        <v>147.30000000000001</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436</v>
      </c>
      <c r="DH110" s="907"/>
      <c r="DI110" s="907"/>
      <c r="DJ110" s="907"/>
      <c r="DK110" s="907"/>
      <c r="DL110" s="907" t="s">
        <v>177</v>
      </c>
      <c r="DM110" s="907"/>
      <c r="DN110" s="907"/>
      <c r="DO110" s="907"/>
      <c r="DP110" s="907"/>
      <c r="DQ110" s="907" t="s">
        <v>436</v>
      </c>
      <c r="DR110" s="907"/>
      <c r="DS110" s="907"/>
      <c r="DT110" s="907"/>
      <c r="DU110" s="907"/>
      <c r="DV110" s="908" t="s">
        <v>436</v>
      </c>
      <c r="DW110" s="908"/>
      <c r="DX110" s="908"/>
      <c r="DY110" s="908"/>
      <c r="DZ110" s="909"/>
    </row>
    <row r="111" spans="1:131" s="226" customFormat="1" ht="26.25" customHeight="1" x14ac:dyDescent="0.15">
      <c r="A111" s="839" t="s">
        <v>437</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438</v>
      </c>
      <c r="AB111" s="984"/>
      <c r="AC111" s="984"/>
      <c r="AD111" s="984"/>
      <c r="AE111" s="985"/>
      <c r="AF111" s="986" t="s">
        <v>177</v>
      </c>
      <c r="AG111" s="984"/>
      <c r="AH111" s="984"/>
      <c r="AI111" s="984"/>
      <c r="AJ111" s="985"/>
      <c r="AK111" s="986" t="s">
        <v>436</v>
      </c>
      <c r="AL111" s="984"/>
      <c r="AM111" s="984"/>
      <c r="AN111" s="984"/>
      <c r="AO111" s="985"/>
      <c r="AP111" s="987" t="s">
        <v>438</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t="s">
        <v>177</v>
      </c>
      <c r="BR111" s="882"/>
      <c r="BS111" s="882"/>
      <c r="BT111" s="882"/>
      <c r="BU111" s="882"/>
      <c r="BV111" s="882" t="s">
        <v>177</v>
      </c>
      <c r="BW111" s="882"/>
      <c r="BX111" s="882"/>
      <c r="BY111" s="882"/>
      <c r="BZ111" s="882"/>
      <c r="CA111" s="882" t="s">
        <v>440</v>
      </c>
      <c r="CB111" s="882"/>
      <c r="CC111" s="882"/>
      <c r="CD111" s="882"/>
      <c r="CE111" s="882"/>
      <c r="CF111" s="940" t="s">
        <v>436</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438</v>
      </c>
      <c r="DM111" s="882"/>
      <c r="DN111" s="882"/>
      <c r="DO111" s="882"/>
      <c r="DP111" s="882"/>
      <c r="DQ111" s="882" t="s">
        <v>440</v>
      </c>
      <c r="DR111" s="882"/>
      <c r="DS111" s="882"/>
      <c r="DT111" s="882"/>
      <c r="DU111" s="882"/>
      <c r="DV111" s="859" t="s">
        <v>440</v>
      </c>
      <c r="DW111" s="859"/>
      <c r="DX111" s="859"/>
      <c r="DY111" s="859"/>
      <c r="DZ111" s="860"/>
    </row>
    <row r="112" spans="1:131" s="226" customFormat="1" ht="26.25" customHeight="1" x14ac:dyDescent="0.15">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436</v>
      </c>
      <c r="AB112" s="845"/>
      <c r="AC112" s="845"/>
      <c r="AD112" s="845"/>
      <c r="AE112" s="846"/>
      <c r="AF112" s="847" t="s">
        <v>436</v>
      </c>
      <c r="AG112" s="845"/>
      <c r="AH112" s="845"/>
      <c r="AI112" s="845"/>
      <c r="AJ112" s="846"/>
      <c r="AK112" s="847" t="s">
        <v>444</v>
      </c>
      <c r="AL112" s="845"/>
      <c r="AM112" s="845"/>
      <c r="AN112" s="845"/>
      <c r="AO112" s="846"/>
      <c r="AP112" s="889" t="s">
        <v>436</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1014176</v>
      </c>
      <c r="BR112" s="882"/>
      <c r="BS112" s="882"/>
      <c r="BT112" s="882"/>
      <c r="BU112" s="882"/>
      <c r="BV112" s="882">
        <v>851973</v>
      </c>
      <c r="BW112" s="882"/>
      <c r="BX112" s="882"/>
      <c r="BY112" s="882"/>
      <c r="BZ112" s="882"/>
      <c r="CA112" s="882">
        <v>789104</v>
      </c>
      <c r="CB112" s="882"/>
      <c r="CC112" s="882"/>
      <c r="CD112" s="882"/>
      <c r="CE112" s="882"/>
      <c r="CF112" s="940">
        <v>31.1</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438</v>
      </c>
      <c r="DH112" s="882"/>
      <c r="DI112" s="882"/>
      <c r="DJ112" s="882"/>
      <c r="DK112" s="882"/>
      <c r="DL112" s="882" t="s">
        <v>436</v>
      </c>
      <c r="DM112" s="882"/>
      <c r="DN112" s="882"/>
      <c r="DO112" s="882"/>
      <c r="DP112" s="882"/>
      <c r="DQ112" s="882" t="s">
        <v>440</v>
      </c>
      <c r="DR112" s="882"/>
      <c r="DS112" s="882"/>
      <c r="DT112" s="882"/>
      <c r="DU112" s="882"/>
      <c r="DV112" s="859" t="s">
        <v>436</v>
      </c>
      <c r="DW112" s="859"/>
      <c r="DX112" s="859"/>
      <c r="DY112" s="859"/>
      <c r="DZ112" s="860"/>
    </row>
    <row r="113" spans="1:130" s="226" customFormat="1" ht="26.25" customHeight="1" x14ac:dyDescent="0.15">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126597</v>
      </c>
      <c r="AB113" s="984"/>
      <c r="AC113" s="984"/>
      <c r="AD113" s="984"/>
      <c r="AE113" s="985"/>
      <c r="AF113" s="986">
        <v>103943</v>
      </c>
      <c r="AG113" s="984"/>
      <c r="AH113" s="984"/>
      <c r="AI113" s="984"/>
      <c r="AJ113" s="985"/>
      <c r="AK113" s="986">
        <v>101148</v>
      </c>
      <c r="AL113" s="984"/>
      <c r="AM113" s="984"/>
      <c r="AN113" s="984"/>
      <c r="AO113" s="985"/>
      <c r="AP113" s="987">
        <v>4</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434767</v>
      </c>
      <c r="BR113" s="882"/>
      <c r="BS113" s="882"/>
      <c r="BT113" s="882"/>
      <c r="BU113" s="882"/>
      <c r="BV113" s="882">
        <v>382792</v>
      </c>
      <c r="BW113" s="882"/>
      <c r="BX113" s="882"/>
      <c r="BY113" s="882"/>
      <c r="BZ113" s="882"/>
      <c r="CA113" s="882">
        <v>399690</v>
      </c>
      <c r="CB113" s="882"/>
      <c r="CC113" s="882"/>
      <c r="CD113" s="882"/>
      <c r="CE113" s="882"/>
      <c r="CF113" s="940">
        <v>15.8</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444</v>
      </c>
      <c r="DH113" s="845"/>
      <c r="DI113" s="845"/>
      <c r="DJ113" s="845"/>
      <c r="DK113" s="846"/>
      <c r="DL113" s="847" t="s">
        <v>436</v>
      </c>
      <c r="DM113" s="845"/>
      <c r="DN113" s="845"/>
      <c r="DO113" s="845"/>
      <c r="DP113" s="846"/>
      <c r="DQ113" s="847" t="s">
        <v>438</v>
      </c>
      <c r="DR113" s="845"/>
      <c r="DS113" s="845"/>
      <c r="DT113" s="845"/>
      <c r="DU113" s="846"/>
      <c r="DV113" s="889" t="s">
        <v>177</v>
      </c>
      <c r="DW113" s="890"/>
      <c r="DX113" s="890"/>
      <c r="DY113" s="890"/>
      <c r="DZ113" s="891"/>
    </row>
    <row r="114" spans="1:130" s="226" customFormat="1" ht="26.25" customHeight="1" x14ac:dyDescent="0.15">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19231</v>
      </c>
      <c r="AB114" s="845"/>
      <c r="AC114" s="845"/>
      <c r="AD114" s="845"/>
      <c r="AE114" s="846"/>
      <c r="AF114" s="847">
        <v>45559</v>
      </c>
      <c r="AG114" s="845"/>
      <c r="AH114" s="845"/>
      <c r="AI114" s="845"/>
      <c r="AJ114" s="846"/>
      <c r="AK114" s="847">
        <v>41903</v>
      </c>
      <c r="AL114" s="845"/>
      <c r="AM114" s="845"/>
      <c r="AN114" s="845"/>
      <c r="AO114" s="846"/>
      <c r="AP114" s="889">
        <v>1.7</v>
      </c>
      <c r="AQ114" s="890"/>
      <c r="AR114" s="890"/>
      <c r="AS114" s="890"/>
      <c r="AT114" s="891"/>
      <c r="AU114" s="997"/>
      <c r="AV114" s="998"/>
      <c r="AW114" s="998"/>
      <c r="AX114" s="998"/>
      <c r="AY114" s="998"/>
      <c r="AZ114" s="880" t="s">
        <v>451</v>
      </c>
      <c r="BA114" s="817"/>
      <c r="BB114" s="817"/>
      <c r="BC114" s="817"/>
      <c r="BD114" s="817"/>
      <c r="BE114" s="817"/>
      <c r="BF114" s="817"/>
      <c r="BG114" s="817"/>
      <c r="BH114" s="817"/>
      <c r="BI114" s="817"/>
      <c r="BJ114" s="817"/>
      <c r="BK114" s="817"/>
      <c r="BL114" s="817"/>
      <c r="BM114" s="817"/>
      <c r="BN114" s="817"/>
      <c r="BO114" s="817"/>
      <c r="BP114" s="818"/>
      <c r="BQ114" s="881">
        <v>394118</v>
      </c>
      <c r="BR114" s="882"/>
      <c r="BS114" s="882"/>
      <c r="BT114" s="882"/>
      <c r="BU114" s="882"/>
      <c r="BV114" s="882">
        <v>371744</v>
      </c>
      <c r="BW114" s="882"/>
      <c r="BX114" s="882"/>
      <c r="BY114" s="882"/>
      <c r="BZ114" s="882"/>
      <c r="CA114" s="882">
        <v>367630</v>
      </c>
      <c r="CB114" s="882"/>
      <c r="CC114" s="882"/>
      <c r="CD114" s="882"/>
      <c r="CE114" s="882"/>
      <c r="CF114" s="940">
        <v>14.5</v>
      </c>
      <c r="CG114" s="941"/>
      <c r="CH114" s="941"/>
      <c r="CI114" s="941"/>
      <c r="CJ114" s="941"/>
      <c r="CK114" s="992"/>
      <c r="CL114" s="886"/>
      <c r="CM114" s="880" t="s">
        <v>452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436</v>
      </c>
      <c r="DH114" s="845"/>
      <c r="DI114" s="845"/>
      <c r="DJ114" s="845"/>
      <c r="DK114" s="846"/>
      <c r="DL114" s="847" t="s">
        <v>436</v>
      </c>
      <c r="DM114" s="845"/>
      <c r="DN114" s="845"/>
      <c r="DO114" s="845"/>
      <c r="DP114" s="846"/>
      <c r="DQ114" s="847" t="s">
        <v>436</v>
      </c>
      <c r="DR114" s="845"/>
      <c r="DS114" s="845"/>
      <c r="DT114" s="845"/>
      <c r="DU114" s="846"/>
      <c r="DV114" s="889" t="s">
        <v>440</v>
      </c>
      <c r="DW114" s="890"/>
      <c r="DX114" s="890"/>
      <c r="DY114" s="890"/>
      <c r="DZ114" s="891"/>
    </row>
    <row r="115" spans="1:130" s="226" customFormat="1" ht="26.25" customHeight="1" x14ac:dyDescent="0.15">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848</v>
      </c>
      <c r="AB115" s="984"/>
      <c r="AC115" s="984"/>
      <c r="AD115" s="984"/>
      <c r="AE115" s="985"/>
      <c r="AF115" s="986">
        <v>860</v>
      </c>
      <c r="AG115" s="984"/>
      <c r="AH115" s="984"/>
      <c r="AI115" s="984"/>
      <c r="AJ115" s="985"/>
      <c r="AK115" s="986">
        <v>956</v>
      </c>
      <c r="AL115" s="984"/>
      <c r="AM115" s="984"/>
      <c r="AN115" s="984"/>
      <c r="AO115" s="985"/>
      <c r="AP115" s="987">
        <v>0</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t="s">
        <v>436</v>
      </c>
      <c r="BR115" s="882"/>
      <c r="BS115" s="882"/>
      <c r="BT115" s="882"/>
      <c r="BU115" s="882"/>
      <c r="BV115" s="882" t="s">
        <v>177</v>
      </c>
      <c r="BW115" s="882"/>
      <c r="BX115" s="882"/>
      <c r="BY115" s="882"/>
      <c r="BZ115" s="882"/>
      <c r="CA115" s="882" t="s">
        <v>177</v>
      </c>
      <c r="CB115" s="882"/>
      <c r="CC115" s="882"/>
      <c r="CD115" s="882"/>
      <c r="CE115" s="882"/>
      <c r="CF115" s="940" t="s">
        <v>444</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440</v>
      </c>
      <c r="DH115" s="845"/>
      <c r="DI115" s="845"/>
      <c r="DJ115" s="845"/>
      <c r="DK115" s="846"/>
      <c r="DL115" s="847" t="s">
        <v>440</v>
      </c>
      <c r="DM115" s="845"/>
      <c r="DN115" s="845"/>
      <c r="DO115" s="845"/>
      <c r="DP115" s="846"/>
      <c r="DQ115" s="847" t="s">
        <v>436</v>
      </c>
      <c r="DR115" s="845"/>
      <c r="DS115" s="845"/>
      <c r="DT115" s="845"/>
      <c r="DU115" s="846"/>
      <c r="DV115" s="889" t="s">
        <v>177</v>
      </c>
      <c r="DW115" s="890"/>
      <c r="DX115" s="890"/>
      <c r="DY115" s="890"/>
      <c r="DZ115" s="891"/>
    </row>
    <row r="116" spans="1:130" s="226" customFormat="1" ht="26.25" customHeight="1" x14ac:dyDescent="0.15">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177</v>
      </c>
      <c r="AB116" s="845"/>
      <c r="AC116" s="845"/>
      <c r="AD116" s="845"/>
      <c r="AE116" s="846"/>
      <c r="AF116" s="847" t="s">
        <v>436</v>
      </c>
      <c r="AG116" s="845"/>
      <c r="AH116" s="845"/>
      <c r="AI116" s="845"/>
      <c r="AJ116" s="846"/>
      <c r="AK116" s="847" t="s">
        <v>177</v>
      </c>
      <c r="AL116" s="845"/>
      <c r="AM116" s="845"/>
      <c r="AN116" s="845"/>
      <c r="AO116" s="846"/>
      <c r="AP116" s="889" t="s">
        <v>440</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436</v>
      </c>
      <c r="BR116" s="882"/>
      <c r="BS116" s="882"/>
      <c r="BT116" s="882"/>
      <c r="BU116" s="882"/>
      <c r="BV116" s="882" t="s">
        <v>440</v>
      </c>
      <c r="BW116" s="882"/>
      <c r="BX116" s="882"/>
      <c r="BY116" s="882"/>
      <c r="BZ116" s="882"/>
      <c r="CA116" s="882" t="s">
        <v>177</v>
      </c>
      <c r="CB116" s="882"/>
      <c r="CC116" s="882"/>
      <c r="CD116" s="882"/>
      <c r="CE116" s="882"/>
      <c r="CF116" s="940" t="s">
        <v>436</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440</v>
      </c>
      <c r="DH116" s="845"/>
      <c r="DI116" s="845"/>
      <c r="DJ116" s="845"/>
      <c r="DK116" s="846"/>
      <c r="DL116" s="847" t="s">
        <v>177</v>
      </c>
      <c r="DM116" s="845"/>
      <c r="DN116" s="845"/>
      <c r="DO116" s="845"/>
      <c r="DP116" s="846"/>
      <c r="DQ116" s="847" t="s">
        <v>177</v>
      </c>
      <c r="DR116" s="845"/>
      <c r="DS116" s="845"/>
      <c r="DT116" s="845"/>
      <c r="DU116" s="846"/>
      <c r="DV116" s="889" t="s">
        <v>436</v>
      </c>
      <c r="DW116" s="890"/>
      <c r="DX116" s="890"/>
      <c r="DY116" s="890"/>
      <c r="DZ116" s="891"/>
    </row>
    <row r="117" spans="1:130" s="226" customFormat="1" ht="26.25" customHeight="1" x14ac:dyDescent="0.15">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496258</v>
      </c>
      <c r="AB117" s="968"/>
      <c r="AC117" s="968"/>
      <c r="AD117" s="968"/>
      <c r="AE117" s="969"/>
      <c r="AF117" s="970">
        <v>493926</v>
      </c>
      <c r="AG117" s="968"/>
      <c r="AH117" s="968"/>
      <c r="AI117" s="968"/>
      <c r="AJ117" s="969"/>
      <c r="AK117" s="970">
        <v>513642</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436</v>
      </c>
      <c r="BR117" s="882"/>
      <c r="BS117" s="882"/>
      <c r="BT117" s="882"/>
      <c r="BU117" s="882"/>
      <c r="BV117" s="882" t="s">
        <v>177</v>
      </c>
      <c r="BW117" s="882"/>
      <c r="BX117" s="882"/>
      <c r="BY117" s="882"/>
      <c r="BZ117" s="882"/>
      <c r="CA117" s="882" t="s">
        <v>177</v>
      </c>
      <c r="CB117" s="882"/>
      <c r="CC117" s="882"/>
      <c r="CD117" s="882"/>
      <c r="CE117" s="882"/>
      <c r="CF117" s="940" t="s">
        <v>438</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438</v>
      </c>
      <c r="DH117" s="845"/>
      <c r="DI117" s="845"/>
      <c r="DJ117" s="845"/>
      <c r="DK117" s="846"/>
      <c r="DL117" s="847" t="s">
        <v>177</v>
      </c>
      <c r="DM117" s="845"/>
      <c r="DN117" s="845"/>
      <c r="DO117" s="845"/>
      <c r="DP117" s="846"/>
      <c r="DQ117" s="847" t="s">
        <v>177</v>
      </c>
      <c r="DR117" s="845"/>
      <c r="DS117" s="845"/>
      <c r="DT117" s="845"/>
      <c r="DU117" s="846"/>
      <c r="DV117" s="889" t="s">
        <v>438</v>
      </c>
      <c r="DW117" s="890"/>
      <c r="DX117" s="890"/>
      <c r="DY117" s="890"/>
      <c r="DZ117" s="891"/>
    </row>
    <row r="118" spans="1:130" s="226" customFormat="1" ht="26.25" customHeight="1" x14ac:dyDescent="0.15">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308</v>
      </c>
      <c r="AL118" s="961"/>
      <c r="AM118" s="961"/>
      <c r="AN118" s="961"/>
      <c r="AO118" s="962"/>
      <c r="AP118" s="964" t="s">
        <v>430</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177</v>
      </c>
      <c r="BR118" s="910"/>
      <c r="BS118" s="910"/>
      <c r="BT118" s="910"/>
      <c r="BU118" s="910"/>
      <c r="BV118" s="910" t="s">
        <v>438</v>
      </c>
      <c r="BW118" s="910"/>
      <c r="BX118" s="910"/>
      <c r="BY118" s="910"/>
      <c r="BZ118" s="910"/>
      <c r="CA118" s="910" t="s">
        <v>177</v>
      </c>
      <c r="CB118" s="910"/>
      <c r="CC118" s="910"/>
      <c r="CD118" s="910"/>
      <c r="CE118" s="910"/>
      <c r="CF118" s="940" t="s">
        <v>177</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444</v>
      </c>
      <c r="DH118" s="845"/>
      <c r="DI118" s="845"/>
      <c r="DJ118" s="845"/>
      <c r="DK118" s="846"/>
      <c r="DL118" s="847" t="s">
        <v>436</v>
      </c>
      <c r="DM118" s="845"/>
      <c r="DN118" s="845"/>
      <c r="DO118" s="845"/>
      <c r="DP118" s="846"/>
      <c r="DQ118" s="847" t="s">
        <v>436</v>
      </c>
      <c r="DR118" s="845"/>
      <c r="DS118" s="845"/>
      <c r="DT118" s="845"/>
      <c r="DU118" s="846"/>
      <c r="DV118" s="889" t="s">
        <v>438</v>
      </c>
      <c r="DW118" s="890"/>
      <c r="DX118" s="890"/>
      <c r="DY118" s="890"/>
      <c r="DZ118" s="891"/>
    </row>
    <row r="119" spans="1:130" s="226" customFormat="1" ht="26.25" customHeight="1" x14ac:dyDescent="0.15">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436</v>
      </c>
      <c r="AB119" s="954"/>
      <c r="AC119" s="954"/>
      <c r="AD119" s="954"/>
      <c r="AE119" s="955"/>
      <c r="AF119" s="956" t="s">
        <v>436</v>
      </c>
      <c r="AG119" s="954"/>
      <c r="AH119" s="954"/>
      <c r="AI119" s="954"/>
      <c r="AJ119" s="955"/>
      <c r="AK119" s="956" t="s">
        <v>438</v>
      </c>
      <c r="AL119" s="954"/>
      <c r="AM119" s="954"/>
      <c r="AN119" s="954"/>
      <c r="AO119" s="955"/>
      <c r="AP119" s="957" t="s">
        <v>177</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464</v>
      </c>
      <c r="BP119" s="943"/>
      <c r="BQ119" s="944">
        <v>5378427</v>
      </c>
      <c r="BR119" s="910"/>
      <c r="BS119" s="910"/>
      <c r="BT119" s="910"/>
      <c r="BU119" s="910"/>
      <c r="BV119" s="910">
        <v>5249808</v>
      </c>
      <c r="BW119" s="910"/>
      <c r="BX119" s="910"/>
      <c r="BY119" s="910"/>
      <c r="BZ119" s="910"/>
      <c r="CA119" s="910">
        <v>5292386</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436</v>
      </c>
      <c r="DH119" s="829"/>
      <c r="DI119" s="829"/>
      <c r="DJ119" s="829"/>
      <c r="DK119" s="830"/>
      <c r="DL119" s="831" t="s">
        <v>436</v>
      </c>
      <c r="DM119" s="829"/>
      <c r="DN119" s="829"/>
      <c r="DO119" s="829"/>
      <c r="DP119" s="830"/>
      <c r="DQ119" s="831" t="s">
        <v>436</v>
      </c>
      <c r="DR119" s="829"/>
      <c r="DS119" s="829"/>
      <c r="DT119" s="829"/>
      <c r="DU119" s="830"/>
      <c r="DV119" s="913" t="s">
        <v>444</v>
      </c>
      <c r="DW119" s="914"/>
      <c r="DX119" s="914"/>
      <c r="DY119" s="914"/>
      <c r="DZ119" s="915"/>
    </row>
    <row r="120" spans="1:130" s="226" customFormat="1" ht="26.25" customHeight="1" x14ac:dyDescent="0.15">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436</v>
      </c>
      <c r="AB120" s="845"/>
      <c r="AC120" s="845"/>
      <c r="AD120" s="845"/>
      <c r="AE120" s="846"/>
      <c r="AF120" s="847" t="s">
        <v>436</v>
      </c>
      <c r="AG120" s="845"/>
      <c r="AH120" s="845"/>
      <c r="AI120" s="845"/>
      <c r="AJ120" s="846"/>
      <c r="AK120" s="847" t="s">
        <v>177</v>
      </c>
      <c r="AL120" s="845"/>
      <c r="AM120" s="845"/>
      <c r="AN120" s="845"/>
      <c r="AO120" s="846"/>
      <c r="AP120" s="889" t="s">
        <v>177</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2437420</v>
      </c>
      <c r="BR120" s="907"/>
      <c r="BS120" s="907"/>
      <c r="BT120" s="907"/>
      <c r="BU120" s="907"/>
      <c r="BV120" s="907">
        <v>2270217</v>
      </c>
      <c r="BW120" s="907"/>
      <c r="BX120" s="907"/>
      <c r="BY120" s="907"/>
      <c r="BZ120" s="907"/>
      <c r="CA120" s="907">
        <v>2627722</v>
      </c>
      <c r="CB120" s="907"/>
      <c r="CC120" s="907"/>
      <c r="CD120" s="907"/>
      <c r="CE120" s="907"/>
      <c r="CF120" s="931">
        <v>103.6</v>
      </c>
      <c r="CG120" s="932"/>
      <c r="CH120" s="932"/>
      <c r="CI120" s="932"/>
      <c r="CJ120" s="932"/>
      <c r="CK120" s="933" t="s">
        <v>468</v>
      </c>
      <c r="CL120" s="917"/>
      <c r="CM120" s="917"/>
      <c r="CN120" s="917"/>
      <c r="CO120" s="918"/>
      <c r="CP120" s="937" t="s">
        <v>410</v>
      </c>
      <c r="CQ120" s="938"/>
      <c r="CR120" s="938"/>
      <c r="CS120" s="938"/>
      <c r="CT120" s="938"/>
      <c r="CU120" s="938"/>
      <c r="CV120" s="938"/>
      <c r="CW120" s="938"/>
      <c r="CX120" s="938"/>
      <c r="CY120" s="938"/>
      <c r="CZ120" s="938"/>
      <c r="DA120" s="938"/>
      <c r="DB120" s="938"/>
      <c r="DC120" s="938"/>
      <c r="DD120" s="938"/>
      <c r="DE120" s="938"/>
      <c r="DF120" s="939"/>
      <c r="DG120" s="926">
        <v>911133</v>
      </c>
      <c r="DH120" s="907"/>
      <c r="DI120" s="907"/>
      <c r="DJ120" s="907"/>
      <c r="DK120" s="907"/>
      <c r="DL120" s="907">
        <v>772845</v>
      </c>
      <c r="DM120" s="907"/>
      <c r="DN120" s="907"/>
      <c r="DO120" s="907"/>
      <c r="DP120" s="907"/>
      <c r="DQ120" s="907">
        <v>702932</v>
      </c>
      <c r="DR120" s="907"/>
      <c r="DS120" s="907"/>
      <c r="DT120" s="907"/>
      <c r="DU120" s="907"/>
      <c r="DV120" s="908">
        <v>27.7</v>
      </c>
      <c r="DW120" s="908"/>
      <c r="DX120" s="908"/>
      <c r="DY120" s="908"/>
      <c r="DZ120" s="909"/>
    </row>
    <row r="121" spans="1:130" s="226" customFormat="1" ht="26.25" customHeight="1" x14ac:dyDescent="0.15">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444</v>
      </c>
      <c r="AB121" s="845"/>
      <c r="AC121" s="845"/>
      <c r="AD121" s="845"/>
      <c r="AE121" s="846"/>
      <c r="AF121" s="847" t="s">
        <v>177</v>
      </c>
      <c r="AG121" s="845"/>
      <c r="AH121" s="845"/>
      <c r="AI121" s="845"/>
      <c r="AJ121" s="846"/>
      <c r="AK121" s="847" t="s">
        <v>177</v>
      </c>
      <c r="AL121" s="845"/>
      <c r="AM121" s="845"/>
      <c r="AN121" s="845"/>
      <c r="AO121" s="846"/>
      <c r="AP121" s="889" t="s">
        <v>177</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121001</v>
      </c>
      <c r="BR121" s="882"/>
      <c r="BS121" s="882"/>
      <c r="BT121" s="882"/>
      <c r="BU121" s="882"/>
      <c r="BV121" s="882">
        <v>234920</v>
      </c>
      <c r="BW121" s="882"/>
      <c r="BX121" s="882"/>
      <c r="BY121" s="882"/>
      <c r="BZ121" s="882"/>
      <c r="CA121" s="882">
        <v>242760</v>
      </c>
      <c r="CB121" s="882"/>
      <c r="CC121" s="882"/>
      <c r="CD121" s="882"/>
      <c r="CE121" s="882"/>
      <c r="CF121" s="940">
        <v>9.6</v>
      </c>
      <c r="CG121" s="941"/>
      <c r="CH121" s="941"/>
      <c r="CI121" s="941"/>
      <c r="CJ121" s="941"/>
      <c r="CK121" s="934"/>
      <c r="CL121" s="920"/>
      <c r="CM121" s="920"/>
      <c r="CN121" s="920"/>
      <c r="CO121" s="921"/>
      <c r="CP121" s="900" t="s">
        <v>408</v>
      </c>
      <c r="CQ121" s="901"/>
      <c r="CR121" s="901"/>
      <c r="CS121" s="901"/>
      <c r="CT121" s="901"/>
      <c r="CU121" s="901"/>
      <c r="CV121" s="901"/>
      <c r="CW121" s="901"/>
      <c r="CX121" s="901"/>
      <c r="CY121" s="901"/>
      <c r="CZ121" s="901"/>
      <c r="DA121" s="901"/>
      <c r="DB121" s="901"/>
      <c r="DC121" s="901"/>
      <c r="DD121" s="901"/>
      <c r="DE121" s="901"/>
      <c r="DF121" s="902"/>
      <c r="DG121" s="881">
        <v>77819</v>
      </c>
      <c r="DH121" s="882"/>
      <c r="DI121" s="882"/>
      <c r="DJ121" s="882"/>
      <c r="DK121" s="882"/>
      <c r="DL121" s="882">
        <v>47747</v>
      </c>
      <c r="DM121" s="882"/>
      <c r="DN121" s="882"/>
      <c r="DO121" s="882"/>
      <c r="DP121" s="882"/>
      <c r="DQ121" s="882">
        <v>52050</v>
      </c>
      <c r="DR121" s="882"/>
      <c r="DS121" s="882"/>
      <c r="DT121" s="882"/>
      <c r="DU121" s="882"/>
      <c r="DV121" s="859">
        <v>2.1</v>
      </c>
      <c r="DW121" s="859"/>
      <c r="DX121" s="859"/>
      <c r="DY121" s="859"/>
      <c r="DZ121" s="860"/>
    </row>
    <row r="122" spans="1:130" s="226" customFormat="1" ht="26.25" customHeight="1" x14ac:dyDescent="0.15">
      <c r="A122" s="885"/>
      <c r="B122" s="886"/>
      <c r="C122" s="880" t="s">
        <v>452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177</v>
      </c>
      <c r="AB122" s="845"/>
      <c r="AC122" s="845"/>
      <c r="AD122" s="845"/>
      <c r="AE122" s="846"/>
      <c r="AF122" s="847" t="s">
        <v>436</v>
      </c>
      <c r="AG122" s="845"/>
      <c r="AH122" s="845"/>
      <c r="AI122" s="845"/>
      <c r="AJ122" s="846"/>
      <c r="AK122" s="847" t="s">
        <v>436</v>
      </c>
      <c r="AL122" s="845"/>
      <c r="AM122" s="845"/>
      <c r="AN122" s="845"/>
      <c r="AO122" s="846"/>
      <c r="AP122" s="889" t="s">
        <v>444</v>
      </c>
      <c r="AQ122" s="890"/>
      <c r="AR122" s="890"/>
      <c r="AS122" s="890"/>
      <c r="AT122" s="891"/>
      <c r="AU122" s="948"/>
      <c r="AV122" s="949"/>
      <c r="AW122" s="949"/>
      <c r="AX122" s="949"/>
      <c r="AY122" s="950"/>
      <c r="AZ122" s="903" t="s">
        <v>471</v>
      </c>
      <c r="BA122" s="904"/>
      <c r="BB122" s="904"/>
      <c r="BC122" s="904"/>
      <c r="BD122" s="904"/>
      <c r="BE122" s="904"/>
      <c r="BF122" s="904"/>
      <c r="BG122" s="904"/>
      <c r="BH122" s="904"/>
      <c r="BI122" s="904"/>
      <c r="BJ122" s="904"/>
      <c r="BK122" s="904"/>
      <c r="BL122" s="904"/>
      <c r="BM122" s="904"/>
      <c r="BN122" s="904"/>
      <c r="BO122" s="904"/>
      <c r="BP122" s="905"/>
      <c r="BQ122" s="944">
        <v>3395096</v>
      </c>
      <c r="BR122" s="910"/>
      <c r="BS122" s="910"/>
      <c r="BT122" s="910"/>
      <c r="BU122" s="910"/>
      <c r="BV122" s="910">
        <v>3469299</v>
      </c>
      <c r="BW122" s="910"/>
      <c r="BX122" s="910"/>
      <c r="BY122" s="910"/>
      <c r="BZ122" s="910"/>
      <c r="CA122" s="910">
        <v>2774584</v>
      </c>
      <c r="CB122" s="910"/>
      <c r="CC122" s="910"/>
      <c r="CD122" s="910"/>
      <c r="CE122" s="910"/>
      <c r="CF122" s="911">
        <v>109.4</v>
      </c>
      <c r="CG122" s="912"/>
      <c r="CH122" s="912"/>
      <c r="CI122" s="912"/>
      <c r="CJ122" s="912"/>
      <c r="CK122" s="934"/>
      <c r="CL122" s="920"/>
      <c r="CM122" s="920"/>
      <c r="CN122" s="920"/>
      <c r="CO122" s="921"/>
      <c r="CP122" s="900" t="s">
        <v>472</v>
      </c>
      <c r="CQ122" s="901"/>
      <c r="CR122" s="901"/>
      <c r="CS122" s="901"/>
      <c r="CT122" s="901"/>
      <c r="CU122" s="901"/>
      <c r="CV122" s="901"/>
      <c r="CW122" s="901"/>
      <c r="CX122" s="901"/>
      <c r="CY122" s="901"/>
      <c r="CZ122" s="901"/>
      <c r="DA122" s="901"/>
      <c r="DB122" s="901"/>
      <c r="DC122" s="901"/>
      <c r="DD122" s="901"/>
      <c r="DE122" s="901"/>
      <c r="DF122" s="902"/>
      <c r="DG122" s="881">
        <v>25224</v>
      </c>
      <c r="DH122" s="882"/>
      <c r="DI122" s="882"/>
      <c r="DJ122" s="882"/>
      <c r="DK122" s="882"/>
      <c r="DL122" s="882">
        <v>31381</v>
      </c>
      <c r="DM122" s="882"/>
      <c r="DN122" s="882"/>
      <c r="DO122" s="882"/>
      <c r="DP122" s="882"/>
      <c r="DQ122" s="882">
        <v>34122</v>
      </c>
      <c r="DR122" s="882"/>
      <c r="DS122" s="882"/>
      <c r="DT122" s="882"/>
      <c r="DU122" s="882"/>
      <c r="DV122" s="859">
        <v>1.3</v>
      </c>
      <c r="DW122" s="859"/>
      <c r="DX122" s="859"/>
      <c r="DY122" s="859"/>
      <c r="DZ122" s="860"/>
    </row>
    <row r="123" spans="1:130" s="226" customFormat="1" ht="26.25" customHeight="1" x14ac:dyDescent="0.15">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177</v>
      </c>
      <c r="AB123" s="845"/>
      <c r="AC123" s="845"/>
      <c r="AD123" s="845"/>
      <c r="AE123" s="846"/>
      <c r="AF123" s="847" t="s">
        <v>177</v>
      </c>
      <c r="AG123" s="845"/>
      <c r="AH123" s="845"/>
      <c r="AI123" s="845"/>
      <c r="AJ123" s="846"/>
      <c r="AK123" s="847" t="s">
        <v>177</v>
      </c>
      <c r="AL123" s="845"/>
      <c r="AM123" s="845"/>
      <c r="AN123" s="845"/>
      <c r="AO123" s="846"/>
      <c r="AP123" s="889" t="s">
        <v>436</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473</v>
      </c>
      <c r="BP123" s="943"/>
      <c r="BQ123" s="897">
        <v>5953517</v>
      </c>
      <c r="BR123" s="898"/>
      <c r="BS123" s="898"/>
      <c r="BT123" s="898"/>
      <c r="BU123" s="898"/>
      <c r="BV123" s="898">
        <v>5974436</v>
      </c>
      <c r="BW123" s="898"/>
      <c r="BX123" s="898"/>
      <c r="BY123" s="898"/>
      <c r="BZ123" s="898"/>
      <c r="CA123" s="898">
        <v>5645066</v>
      </c>
      <c r="CB123" s="898"/>
      <c r="CC123" s="898"/>
      <c r="CD123" s="898"/>
      <c r="CE123" s="898"/>
      <c r="CF123" s="813"/>
      <c r="CG123" s="814"/>
      <c r="CH123" s="814"/>
      <c r="CI123" s="814"/>
      <c r="CJ123" s="899"/>
      <c r="CK123" s="934"/>
      <c r="CL123" s="920"/>
      <c r="CM123" s="920"/>
      <c r="CN123" s="920"/>
      <c r="CO123" s="921"/>
      <c r="CP123" s="900" t="s">
        <v>406</v>
      </c>
      <c r="CQ123" s="901"/>
      <c r="CR123" s="901"/>
      <c r="CS123" s="901"/>
      <c r="CT123" s="901"/>
      <c r="CU123" s="901"/>
      <c r="CV123" s="901"/>
      <c r="CW123" s="901"/>
      <c r="CX123" s="901"/>
      <c r="CY123" s="901"/>
      <c r="CZ123" s="901"/>
      <c r="DA123" s="901"/>
      <c r="DB123" s="901"/>
      <c r="DC123" s="901"/>
      <c r="DD123" s="901"/>
      <c r="DE123" s="901"/>
      <c r="DF123" s="902"/>
      <c r="DG123" s="844" t="s">
        <v>177</v>
      </c>
      <c r="DH123" s="845"/>
      <c r="DI123" s="845"/>
      <c r="DJ123" s="845"/>
      <c r="DK123" s="846"/>
      <c r="DL123" s="847" t="s">
        <v>438</v>
      </c>
      <c r="DM123" s="845"/>
      <c r="DN123" s="845"/>
      <c r="DO123" s="845"/>
      <c r="DP123" s="846"/>
      <c r="DQ123" s="847" t="s">
        <v>177</v>
      </c>
      <c r="DR123" s="845"/>
      <c r="DS123" s="845"/>
      <c r="DT123" s="845"/>
      <c r="DU123" s="846"/>
      <c r="DV123" s="889" t="s">
        <v>177</v>
      </c>
      <c r="DW123" s="890"/>
      <c r="DX123" s="890"/>
      <c r="DY123" s="890"/>
      <c r="DZ123" s="891"/>
    </row>
    <row r="124" spans="1:130" s="226" customFormat="1" ht="26.25" customHeight="1" thickBot="1" x14ac:dyDescent="0.2">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177</v>
      </c>
      <c r="AB124" s="845"/>
      <c r="AC124" s="845"/>
      <c r="AD124" s="845"/>
      <c r="AE124" s="846"/>
      <c r="AF124" s="847" t="s">
        <v>438</v>
      </c>
      <c r="AG124" s="845"/>
      <c r="AH124" s="845"/>
      <c r="AI124" s="845"/>
      <c r="AJ124" s="846"/>
      <c r="AK124" s="847" t="s">
        <v>177</v>
      </c>
      <c r="AL124" s="845"/>
      <c r="AM124" s="845"/>
      <c r="AN124" s="845"/>
      <c r="AO124" s="846"/>
      <c r="AP124" s="889" t="s">
        <v>177</v>
      </c>
      <c r="AQ124" s="890"/>
      <c r="AR124" s="890"/>
      <c r="AS124" s="890"/>
      <c r="AT124" s="891"/>
      <c r="AU124" s="892" t="s">
        <v>474</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177</v>
      </c>
      <c r="BR124" s="896"/>
      <c r="BS124" s="896"/>
      <c r="BT124" s="896"/>
      <c r="BU124" s="896"/>
      <c r="BV124" s="896" t="s">
        <v>177</v>
      </c>
      <c r="BW124" s="896"/>
      <c r="BX124" s="896"/>
      <c r="BY124" s="896"/>
      <c r="BZ124" s="896"/>
      <c r="CA124" s="896" t="s">
        <v>177</v>
      </c>
      <c r="CB124" s="896"/>
      <c r="CC124" s="896"/>
      <c r="CD124" s="896"/>
      <c r="CE124" s="896"/>
      <c r="CF124" s="791"/>
      <c r="CG124" s="792"/>
      <c r="CH124" s="792"/>
      <c r="CI124" s="792"/>
      <c r="CJ124" s="927"/>
      <c r="CK124" s="935"/>
      <c r="CL124" s="935"/>
      <c r="CM124" s="935"/>
      <c r="CN124" s="935"/>
      <c r="CO124" s="936"/>
      <c r="CP124" s="900" t="s">
        <v>475</v>
      </c>
      <c r="CQ124" s="901"/>
      <c r="CR124" s="901"/>
      <c r="CS124" s="901"/>
      <c r="CT124" s="901"/>
      <c r="CU124" s="901"/>
      <c r="CV124" s="901"/>
      <c r="CW124" s="901"/>
      <c r="CX124" s="901"/>
      <c r="CY124" s="901"/>
      <c r="CZ124" s="901"/>
      <c r="DA124" s="901"/>
      <c r="DB124" s="901"/>
      <c r="DC124" s="901"/>
      <c r="DD124" s="901"/>
      <c r="DE124" s="901"/>
      <c r="DF124" s="902"/>
      <c r="DG124" s="828" t="s">
        <v>177</v>
      </c>
      <c r="DH124" s="829"/>
      <c r="DI124" s="829"/>
      <c r="DJ124" s="829"/>
      <c r="DK124" s="830"/>
      <c r="DL124" s="831" t="s">
        <v>177</v>
      </c>
      <c r="DM124" s="829"/>
      <c r="DN124" s="829"/>
      <c r="DO124" s="829"/>
      <c r="DP124" s="830"/>
      <c r="DQ124" s="831" t="s">
        <v>177</v>
      </c>
      <c r="DR124" s="829"/>
      <c r="DS124" s="829"/>
      <c r="DT124" s="829"/>
      <c r="DU124" s="830"/>
      <c r="DV124" s="913" t="s">
        <v>177</v>
      </c>
      <c r="DW124" s="914"/>
      <c r="DX124" s="914"/>
      <c r="DY124" s="914"/>
      <c r="DZ124" s="915"/>
    </row>
    <row r="125" spans="1:130" s="226" customFormat="1" ht="26.25" customHeight="1" x14ac:dyDescent="0.15">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177</v>
      </c>
      <c r="AB125" s="845"/>
      <c r="AC125" s="845"/>
      <c r="AD125" s="845"/>
      <c r="AE125" s="846"/>
      <c r="AF125" s="847" t="s">
        <v>177</v>
      </c>
      <c r="AG125" s="845"/>
      <c r="AH125" s="845"/>
      <c r="AI125" s="845"/>
      <c r="AJ125" s="846"/>
      <c r="AK125" s="847" t="s">
        <v>177</v>
      </c>
      <c r="AL125" s="845"/>
      <c r="AM125" s="845"/>
      <c r="AN125" s="845"/>
      <c r="AO125" s="846"/>
      <c r="AP125" s="889" t="s">
        <v>438</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476</v>
      </c>
      <c r="CL125" s="917"/>
      <c r="CM125" s="917"/>
      <c r="CN125" s="917"/>
      <c r="CO125" s="918"/>
      <c r="CP125" s="925" t="s">
        <v>477</v>
      </c>
      <c r="CQ125" s="873"/>
      <c r="CR125" s="873"/>
      <c r="CS125" s="873"/>
      <c r="CT125" s="873"/>
      <c r="CU125" s="873"/>
      <c r="CV125" s="873"/>
      <c r="CW125" s="873"/>
      <c r="CX125" s="873"/>
      <c r="CY125" s="873"/>
      <c r="CZ125" s="873"/>
      <c r="DA125" s="873"/>
      <c r="DB125" s="873"/>
      <c r="DC125" s="873"/>
      <c r="DD125" s="873"/>
      <c r="DE125" s="873"/>
      <c r="DF125" s="874"/>
      <c r="DG125" s="926" t="s">
        <v>177</v>
      </c>
      <c r="DH125" s="907"/>
      <c r="DI125" s="907"/>
      <c r="DJ125" s="907"/>
      <c r="DK125" s="907"/>
      <c r="DL125" s="907" t="s">
        <v>177</v>
      </c>
      <c r="DM125" s="907"/>
      <c r="DN125" s="907"/>
      <c r="DO125" s="907"/>
      <c r="DP125" s="907"/>
      <c r="DQ125" s="907" t="s">
        <v>438</v>
      </c>
      <c r="DR125" s="907"/>
      <c r="DS125" s="907"/>
      <c r="DT125" s="907"/>
      <c r="DU125" s="907"/>
      <c r="DV125" s="908" t="s">
        <v>438</v>
      </c>
      <c r="DW125" s="908"/>
      <c r="DX125" s="908"/>
      <c r="DY125" s="908"/>
      <c r="DZ125" s="909"/>
    </row>
    <row r="126" spans="1:130" s="226" customFormat="1" ht="26.25" customHeight="1" thickBot="1" x14ac:dyDescent="0.2">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177</v>
      </c>
      <c r="AB126" s="845"/>
      <c r="AC126" s="845"/>
      <c r="AD126" s="845"/>
      <c r="AE126" s="846"/>
      <c r="AF126" s="847" t="s">
        <v>177</v>
      </c>
      <c r="AG126" s="845"/>
      <c r="AH126" s="845"/>
      <c r="AI126" s="845"/>
      <c r="AJ126" s="846"/>
      <c r="AK126" s="847" t="s">
        <v>177</v>
      </c>
      <c r="AL126" s="845"/>
      <c r="AM126" s="845"/>
      <c r="AN126" s="845"/>
      <c r="AO126" s="846"/>
      <c r="AP126" s="889" t="s">
        <v>177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478</v>
      </c>
      <c r="CQ126" s="817"/>
      <c r="CR126" s="817"/>
      <c r="CS126" s="817"/>
      <c r="CT126" s="817"/>
      <c r="CU126" s="817"/>
      <c r="CV126" s="817"/>
      <c r="CW126" s="817"/>
      <c r="CX126" s="817"/>
      <c r="CY126" s="817"/>
      <c r="CZ126" s="817"/>
      <c r="DA126" s="817"/>
      <c r="DB126" s="817"/>
      <c r="DC126" s="817"/>
      <c r="DD126" s="817"/>
      <c r="DE126" s="817"/>
      <c r="DF126" s="818"/>
      <c r="DG126" s="881" t="s">
        <v>438</v>
      </c>
      <c r="DH126" s="882"/>
      <c r="DI126" s="882"/>
      <c r="DJ126" s="882"/>
      <c r="DK126" s="882"/>
      <c r="DL126" s="882" t="s">
        <v>177</v>
      </c>
      <c r="DM126" s="882"/>
      <c r="DN126" s="882"/>
      <c r="DO126" s="882"/>
      <c r="DP126" s="882"/>
      <c r="DQ126" s="882" t="s">
        <v>438</v>
      </c>
      <c r="DR126" s="882"/>
      <c r="DS126" s="882"/>
      <c r="DT126" s="882"/>
      <c r="DU126" s="882"/>
      <c r="DV126" s="859" t="s">
        <v>177</v>
      </c>
      <c r="DW126" s="859"/>
      <c r="DX126" s="859"/>
      <c r="DY126" s="859"/>
      <c r="DZ126" s="860"/>
    </row>
    <row r="127" spans="1:130" s="226" customFormat="1" ht="26.25" customHeight="1" x14ac:dyDescent="0.15">
      <c r="A127" s="887"/>
      <c r="B127" s="888"/>
      <c r="C127" s="903" t="s">
        <v>479</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848</v>
      </c>
      <c r="AB127" s="845"/>
      <c r="AC127" s="845"/>
      <c r="AD127" s="845"/>
      <c r="AE127" s="846"/>
      <c r="AF127" s="847">
        <v>860</v>
      </c>
      <c r="AG127" s="845"/>
      <c r="AH127" s="845"/>
      <c r="AI127" s="845"/>
      <c r="AJ127" s="846"/>
      <c r="AK127" s="847">
        <v>956</v>
      </c>
      <c r="AL127" s="845"/>
      <c r="AM127" s="845"/>
      <c r="AN127" s="845"/>
      <c r="AO127" s="846"/>
      <c r="AP127" s="889">
        <v>0</v>
      </c>
      <c r="AQ127" s="890"/>
      <c r="AR127" s="890"/>
      <c r="AS127" s="890"/>
      <c r="AT127" s="891"/>
      <c r="AU127" s="228"/>
      <c r="AV127" s="228"/>
      <c r="AW127" s="228"/>
      <c r="AX127" s="906" t="s">
        <v>480</v>
      </c>
      <c r="AY127" s="877"/>
      <c r="AZ127" s="877"/>
      <c r="BA127" s="877"/>
      <c r="BB127" s="877"/>
      <c r="BC127" s="877"/>
      <c r="BD127" s="877"/>
      <c r="BE127" s="878"/>
      <c r="BF127" s="876" t="s">
        <v>481</v>
      </c>
      <c r="BG127" s="877"/>
      <c r="BH127" s="877"/>
      <c r="BI127" s="877"/>
      <c r="BJ127" s="877"/>
      <c r="BK127" s="877"/>
      <c r="BL127" s="878"/>
      <c r="BM127" s="876" t="s">
        <v>482</v>
      </c>
      <c r="BN127" s="877"/>
      <c r="BO127" s="877"/>
      <c r="BP127" s="877"/>
      <c r="BQ127" s="877"/>
      <c r="BR127" s="877"/>
      <c r="BS127" s="878"/>
      <c r="BT127" s="876" t="s">
        <v>483</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484</v>
      </c>
      <c r="CQ127" s="817"/>
      <c r="CR127" s="817"/>
      <c r="CS127" s="817"/>
      <c r="CT127" s="817"/>
      <c r="CU127" s="817"/>
      <c r="CV127" s="817"/>
      <c r="CW127" s="817"/>
      <c r="CX127" s="817"/>
      <c r="CY127" s="817"/>
      <c r="CZ127" s="817"/>
      <c r="DA127" s="817"/>
      <c r="DB127" s="817"/>
      <c r="DC127" s="817"/>
      <c r="DD127" s="817"/>
      <c r="DE127" s="817"/>
      <c r="DF127" s="818"/>
      <c r="DG127" s="881" t="s">
        <v>177</v>
      </c>
      <c r="DH127" s="882"/>
      <c r="DI127" s="882"/>
      <c r="DJ127" s="882"/>
      <c r="DK127" s="882"/>
      <c r="DL127" s="882" t="s">
        <v>177</v>
      </c>
      <c r="DM127" s="882"/>
      <c r="DN127" s="882"/>
      <c r="DO127" s="882"/>
      <c r="DP127" s="882"/>
      <c r="DQ127" s="882" t="s">
        <v>177</v>
      </c>
      <c r="DR127" s="882"/>
      <c r="DS127" s="882"/>
      <c r="DT127" s="882"/>
      <c r="DU127" s="882"/>
      <c r="DV127" s="859" t="s">
        <v>177</v>
      </c>
      <c r="DW127" s="859"/>
      <c r="DX127" s="859"/>
      <c r="DY127" s="859"/>
      <c r="DZ127" s="860"/>
    </row>
    <row r="128" spans="1:130" s="226" customFormat="1" ht="26.25" customHeight="1" thickBot="1" x14ac:dyDescent="0.2">
      <c r="A128" s="861" t="s">
        <v>485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486</v>
      </c>
      <c r="X128" s="863"/>
      <c r="Y128" s="863"/>
      <c r="Z128" s="864"/>
      <c r="AA128" s="865">
        <v>18317</v>
      </c>
      <c r="AB128" s="866"/>
      <c r="AC128" s="866"/>
      <c r="AD128" s="866"/>
      <c r="AE128" s="867"/>
      <c r="AF128" s="868">
        <v>7745</v>
      </c>
      <c r="AG128" s="866"/>
      <c r="AH128" s="866"/>
      <c r="AI128" s="866"/>
      <c r="AJ128" s="867"/>
      <c r="AK128" s="868">
        <v>2265</v>
      </c>
      <c r="AL128" s="866"/>
      <c r="AM128" s="866"/>
      <c r="AN128" s="866"/>
      <c r="AO128" s="867"/>
      <c r="AP128" s="869"/>
      <c r="AQ128" s="870"/>
      <c r="AR128" s="870"/>
      <c r="AS128" s="870"/>
      <c r="AT128" s="871"/>
      <c r="AU128" s="228"/>
      <c r="AV128" s="228"/>
      <c r="AW128" s="228"/>
      <c r="AX128" s="872" t="s">
        <v>487</v>
      </c>
      <c r="AY128" s="873"/>
      <c r="AZ128" s="873"/>
      <c r="BA128" s="873"/>
      <c r="BB128" s="873"/>
      <c r="BC128" s="873"/>
      <c r="BD128" s="873"/>
      <c r="BE128" s="874"/>
      <c r="BF128" s="851" t="s">
        <v>438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488</v>
      </c>
      <c r="CQ128" s="795"/>
      <c r="CR128" s="795"/>
      <c r="CS128" s="795"/>
      <c r="CT128" s="795"/>
      <c r="CU128" s="795"/>
      <c r="CV128" s="795"/>
      <c r="CW128" s="795"/>
      <c r="CX128" s="795"/>
      <c r="CY128" s="795"/>
      <c r="CZ128" s="795"/>
      <c r="DA128" s="795"/>
      <c r="DB128" s="795"/>
      <c r="DC128" s="795"/>
      <c r="DD128" s="795"/>
      <c r="DE128" s="795"/>
      <c r="DF128" s="796"/>
      <c r="DG128" s="855" t="s">
        <v>177</v>
      </c>
      <c r="DH128" s="856"/>
      <c r="DI128" s="856"/>
      <c r="DJ128" s="856"/>
      <c r="DK128" s="856"/>
      <c r="DL128" s="856" t="s">
        <v>177</v>
      </c>
      <c r="DM128" s="856"/>
      <c r="DN128" s="856"/>
      <c r="DO128" s="856"/>
      <c r="DP128" s="856"/>
      <c r="DQ128" s="856" t="s">
        <v>438</v>
      </c>
      <c r="DR128" s="856"/>
      <c r="DS128" s="856"/>
      <c r="DT128" s="856"/>
      <c r="DU128" s="856"/>
      <c r="DV128" s="857" t="s">
        <v>177</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489</v>
      </c>
      <c r="X129" s="842"/>
      <c r="Y129" s="842"/>
      <c r="Z129" s="843"/>
      <c r="AA129" s="844">
        <v>2525785</v>
      </c>
      <c r="AB129" s="845"/>
      <c r="AC129" s="845"/>
      <c r="AD129" s="845"/>
      <c r="AE129" s="846"/>
      <c r="AF129" s="847">
        <v>2643097</v>
      </c>
      <c r="AG129" s="845"/>
      <c r="AH129" s="845"/>
      <c r="AI129" s="845"/>
      <c r="AJ129" s="846"/>
      <c r="AK129" s="847">
        <v>2901712</v>
      </c>
      <c r="AL129" s="845"/>
      <c r="AM129" s="845"/>
      <c r="AN129" s="845"/>
      <c r="AO129" s="846"/>
      <c r="AP129" s="848"/>
      <c r="AQ129" s="849"/>
      <c r="AR129" s="849"/>
      <c r="AS129" s="849"/>
      <c r="AT129" s="850"/>
      <c r="AU129" s="229"/>
      <c r="AV129" s="229"/>
      <c r="AW129" s="229"/>
      <c r="AX129" s="816" t="s">
        <v>490</v>
      </c>
      <c r="AY129" s="817"/>
      <c r="AZ129" s="817"/>
      <c r="BA129" s="817"/>
      <c r="BB129" s="817"/>
      <c r="BC129" s="817"/>
      <c r="BD129" s="817"/>
      <c r="BE129" s="818"/>
      <c r="BF129" s="835" t="s">
        <v>177</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491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492</v>
      </c>
      <c r="X130" s="842"/>
      <c r="Y130" s="842"/>
      <c r="Z130" s="843"/>
      <c r="AA130" s="844">
        <v>350246</v>
      </c>
      <c r="AB130" s="845"/>
      <c r="AC130" s="845"/>
      <c r="AD130" s="845"/>
      <c r="AE130" s="846"/>
      <c r="AF130" s="847">
        <v>349897</v>
      </c>
      <c r="AG130" s="845"/>
      <c r="AH130" s="845"/>
      <c r="AI130" s="845"/>
      <c r="AJ130" s="846"/>
      <c r="AK130" s="847">
        <v>366199</v>
      </c>
      <c r="AL130" s="845"/>
      <c r="AM130" s="845"/>
      <c r="AN130" s="845"/>
      <c r="AO130" s="846"/>
      <c r="AP130" s="848"/>
      <c r="AQ130" s="849"/>
      <c r="AR130" s="849"/>
      <c r="AS130" s="849"/>
      <c r="AT130" s="850"/>
      <c r="AU130" s="229"/>
      <c r="AV130" s="229"/>
      <c r="AW130" s="229"/>
      <c r="AX130" s="816" t="s">
        <v>493</v>
      </c>
      <c r="AY130" s="817"/>
      <c r="AZ130" s="817"/>
      <c r="BA130" s="817"/>
      <c r="BB130" s="817"/>
      <c r="BC130" s="817"/>
      <c r="BD130" s="817"/>
      <c r="BE130" s="818"/>
      <c r="BF130" s="819">
        <v>5.8</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494</v>
      </c>
      <c r="X131" s="826"/>
      <c r="Y131" s="826"/>
      <c r="Z131" s="827"/>
      <c r="AA131" s="828">
        <v>2175539</v>
      </c>
      <c r="AB131" s="829"/>
      <c r="AC131" s="829"/>
      <c r="AD131" s="829"/>
      <c r="AE131" s="830"/>
      <c r="AF131" s="831">
        <v>2293200</v>
      </c>
      <c r="AG131" s="829"/>
      <c r="AH131" s="829"/>
      <c r="AI131" s="829"/>
      <c r="AJ131" s="830"/>
      <c r="AK131" s="831">
        <v>2535513</v>
      </c>
      <c r="AL131" s="829"/>
      <c r="AM131" s="829"/>
      <c r="AN131" s="829"/>
      <c r="AO131" s="830"/>
      <c r="AP131" s="832"/>
      <c r="AQ131" s="833"/>
      <c r="AR131" s="833"/>
      <c r="AS131" s="833"/>
      <c r="AT131" s="834"/>
      <c r="AU131" s="229"/>
      <c r="AV131" s="229"/>
      <c r="AW131" s="229"/>
      <c r="AX131" s="794" t="s">
        <v>495</v>
      </c>
      <c r="AY131" s="795"/>
      <c r="AZ131" s="795"/>
      <c r="BA131" s="795"/>
      <c r="BB131" s="795"/>
      <c r="BC131" s="795"/>
      <c r="BD131" s="795"/>
      <c r="BE131" s="796"/>
      <c r="BF131" s="797" t="s">
        <v>177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497</v>
      </c>
      <c r="W132" s="807"/>
      <c r="X132" s="807"/>
      <c r="Y132" s="807"/>
      <c r="Z132" s="808"/>
      <c r="AA132" s="809">
        <v>5.8695799060000002</v>
      </c>
      <c r="AB132" s="810"/>
      <c r="AC132" s="810"/>
      <c r="AD132" s="810"/>
      <c r="AE132" s="811"/>
      <c r="AF132" s="812">
        <v>5.9429618</v>
      </c>
      <c r="AG132" s="810"/>
      <c r="AH132" s="810"/>
      <c r="AI132" s="810"/>
      <c r="AJ132" s="811"/>
      <c r="AK132" s="812">
        <v>5.7257840919999996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498</v>
      </c>
      <c r="W133" s="786"/>
      <c r="X133" s="786"/>
      <c r="Y133" s="786"/>
      <c r="Z133" s="787"/>
      <c r="AA133" s="788">
        <v>6.7</v>
      </c>
      <c r="AB133" s="789"/>
      <c r="AC133" s="789"/>
      <c r="AD133" s="789"/>
      <c r="AE133" s="790"/>
      <c r="AF133" s="788">
        <v>5.8</v>
      </c>
      <c r="AG133" s="789"/>
      <c r="AH133" s="789"/>
      <c r="AI133" s="789"/>
      <c r="AJ133" s="790"/>
      <c r="AK133" s="788">
        <v>5.8</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Mlk8ZDeSPNxiIHzS50AH9oFDSbiU/FYmUTwy6Z4537S0lwfb4bNdgL0tk8kF9zfQRGeHXhNgDRi0UVLvEvoBA==" saltValue="qPwtRmXMYKzV2lzL9N9T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YwwF0nTjI8o4LzjmOc3KFmqXyRhv/xb/17GC9ownO85PvMO1OR/dsw2hLtv/WsFwT/Bo+wBJAtGAw+rmc33w==" saltValue="VXtNJlnkSU3uaZEo/OVs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507</v>
      </c>
      <c r="AL9" s="1196"/>
      <c r="AM9" s="1196"/>
      <c r="AN9" s="1197"/>
      <c r="AO9" s="277">
        <v>685742</v>
      </c>
      <c r="AP9" s="277">
        <v>118846</v>
      </c>
      <c r="AQ9" s="278">
        <v>135698</v>
      </c>
      <c r="AR9" s="279">
        <v>-12.4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508</v>
      </c>
      <c r="AL10" s="1196"/>
      <c r="AM10" s="1196"/>
      <c r="AN10" s="1197"/>
      <c r="AO10" s="280">
        <v>154334</v>
      </c>
      <c r="AP10" s="280">
        <v>26748</v>
      </c>
      <c r="AQ10" s="281">
        <v>15070</v>
      </c>
      <c r="AR10" s="282">
        <v>77.5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509</v>
      </c>
      <c r="AL11" s="1196"/>
      <c r="AM11" s="1196"/>
      <c r="AN11" s="1197"/>
      <c r="AO11" s="280">
        <v>702</v>
      </c>
      <c r="AP11" s="280">
        <v>122</v>
      </c>
      <c r="AQ11" s="281">
        <v>1204</v>
      </c>
      <c r="AR11" s="282">
        <v>-89.9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510</v>
      </c>
      <c r="AL12" s="1196"/>
      <c r="AM12" s="1196"/>
      <c r="AN12" s="1197"/>
      <c r="AO12" s="280" t="s">
        <v>511</v>
      </c>
      <c r="AP12" s="280" t="s">
        <v>511</v>
      </c>
      <c r="AQ12" s="281" t="s">
        <v>511</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512</v>
      </c>
      <c r="AL13" s="1196"/>
      <c r="AM13" s="1196"/>
      <c r="AN13" s="1197"/>
      <c r="AO13" s="280">
        <v>28002</v>
      </c>
      <c r="AP13" s="280">
        <v>4853</v>
      </c>
      <c r="AQ13" s="281">
        <v>5161</v>
      </c>
      <c r="AR13" s="282">
        <v>-6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513</v>
      </c>
      <c r="AL14" s="1196"/>
      <c r="AM14" s="1196"/>
      <c r="AN14" s="1197"/>
      <c r="AO14" s="280">
        <v>1255</v>
      </c>
      <c r="AP14" s="280">
        <v>218</v>
      </c>
      <c r="AQ14" s="281">
        <v>2589</v>
      </c>
      <c r="AR14" s="282">
        <v>-91.6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514</v>
      </c>
      <c r="AL15" s="1199"/>
      <c r="AM15" s="1199"/>
      <c r="AN15" s="1200"/>
      <c r="AO15" s="280">
        <v>-50771</v>
      </c>
      <c r="AP15" s="280">
        <v>-8799</v>
      </c>
      <c r="AQ15" s="281">
        <v>-9993</v>
      </c>
      <c r="AR15" s="282">
        <v>-11.9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190</v>
      </c>
      <c r="AL16" s="1199"/>
      <c r="AM16" s="1199"/>
      <c r="AN16" s="1200"/>
      <c r="AO16" s="280">
        <v>819264</v>
      </c>
      <c r="AP16" s="280">
        <v>141987</v>
      </c>
      <c r="AQ16" s="281">
        <v>149729</v>
      </c>
      <c r="AR16" s="282">
        <v>-5.2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519</v>
      </c>
      <c r="AL21" s="1202"/>
      <c r="AM21" s="1202"/>
      <c r="AN21" s="1203"/>
      <c r="AO21" s="293">
        <v>13.69</v>
      </c>
      <c r="AP21" s="294">
        <v>13.47</v>
      </c>
      <c r="AQ21" s="295">
        <v>0.22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520</v>
      </c>
      <c r="AL22" s="1202"/>
      <c r="AM22" s="1202"/>
      <c r="AN22" s="1203"/>
      <c r="AO22" s="298">
        <v>94.3</v>
      </c>
      <c r="AP22" s="299">
        <v>96.1</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524</v>
      </c>
      <c r="AL32" s="1186"/>
      <c r="AM32" s="1186"/>
      <c r="AN32" s="1187"/>
      <c r="AO32" s="308">
        <v>369635</v>
      </c>
      <c r="AP32" s="308">
        <v>64062</v>
      </c>
      <c r="AQ32" s="309">
        <v>77495</v>
      </c>
      <c r="AR32" s="310">
        <v>-17.3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525</v>
      </c>
      <c r="AL33" s="1186"/>
      <c r="AM33" s="1186"/>
      <c r="AN33" s="1187"/>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526</v>
      </c>
      <c r="AL34" s="1186"/>
      <c r="AM34" s="1186"/>
      <c r="AN34" s="1187"/>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527</v>
      </c>
      <c r="AL35" s="1186"/>
      <c r="AM35" s="1186"/>
      <c r="AN35" s="1187"/>
      <c r="AO35" s="308">
        <v>101148</v>
      </c>
      <c r="AP35" s="308">
        <v>17530</v>
      </c>
      <c r="AQ35" s="309">
        <v>26940</v>
      </c>
      <c r="AR35" s="310">
        <v>-34.9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528</v>
      </c>
      <c r="AL36" s="1186"/>
      <c r="AM36" s="1186"/>
      <c r="AN36" s="1187"/>
      <c r="AO36" s="308">
        <v>41903</v>
      </c>
      <c r="AP36" s="308">
        <v>7262</v>
      </c>
      <c r="AQ36" s="309">
        <v>3757</v>
      </c>
      <c r="AR36" s="310">
        <v>93.3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529</v>
      </c>
      <c r="AL37" s="1186"/>
      <c r="AM37" s="1186"/>
      <c r="AN37" s="1187"/>
      <c r="AO37" s="308">
        <v>956</v>
      </c>
      <c r="AP37" s="308">
        <v>166</v>
      </c>
      <c r="AQ37" s="309">
        <v>476</v>
      </c>
      <c r="AR37" s="310">
        <v>-65.099999999999994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530</v>
      </c>
      <c r="AL38" s="1189"/>
      <c r="AM38" s="1189"/>
      <c r="AN38" s="1190"/>
      <c r="AO38" s="311" t="s">
        <v>511</v>
      </c>
      <c r="AP38" s="311" t="s">
        <v>511</v>
      </c>
      <c r="AQ38" s="312">
        <v>3</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531</v>
      </c>
      <c r="AL39" s="1189"/>
      <c r="AM39" s="1189"/>
      <c r="AN39" s="1190"/>
      <c r="AO39" s="308">
        <v>-2265</v>
      </c>
      <c r="AP39" s="308">
        <v>-393</v>
      </c>
      <c r="AQ39" s="309">
        <v>-1869</v>
      </c>
      <c r="AR39" s="310">
        <v>-79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532</v>
      </c>
      <c r="AL40" s="1186"/>
      <c r="AM40" s="1186"/>
      <c r="AN40" s="1187"/>
      <c r="AO40" s="308">
        <v>-366199</v>
      </c>
      <c r="AP40" s="308">
        <v>-63466</v>
      </c>
      <c r="AQ40" s="309">
        <v>-73868</v>
      </c>
      <c r="AR40" s="310">
        <v>-14.1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301</v>
      </c>
      <c r="AL41" s="1192"/>
      <c r="AM41" s="1192"/>
      <c r="AN41" s="1193"/>
      <c r="AO41" s="308">
        <v>145178</v>
      </c>
      <c r="AP41" s="308">
        <v>25161</v>
      </c>
      <c r="AQ41" s="309">
        <v>32935</v>
      </c>
      <c r="AR41" s="310">
        <v>-23.6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502</v>
      </c>
      <c r="AN49" s="1180" t="s">
        <v>536</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779388</v>
      </c>
      <c r="AN51" s="330">
        <v>132662</v>
      </c>
      <c r="AO51" s="331">
        <v>49.2</v>
      </c>
      <c r="AP51" s="332">
        <v>122882</v>
      </c>
      <c r="AQ51" s="333">
        <v>-11.4</v>
      </c>
      <c r="AR51" s="334">
        <v>60.6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332449</v>
      </c>
      <c r="AN52" s="338">
        <v>56587</v>
      </c>
      <c r="AO52" s="339">
        <v>6.3</v>
      </c>
      <c r="AP52" s="340">
        <v>65785</v>
      </c>
      <c r="AQ52" s="341">
        <v>-7.6</v>
      </c>
      <c r="AR52" s="342">
        <v>13.9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1128863</v>
      </c>
      <c r="AN53" s="330">
        <v>188678</v>
      </c>
      <c r="AO53" s="331">
        <v>42.2</v>
      </c>
      <c r="AP53" s="332">
        <v>114790</v>
      </c>
      <c r="AQ53" s="333">
        <v>-6.6</v>
      </c>
      <c r="AR53" s="334">
        <v>48.8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467868</v>
      </c>
      <c r="AN54" s="338">
        <v>78200</v>
      </c>
      <c r="AO54" s="339">
        <v>38.200000000000003</v>
      </c>
      <c r="AP54" s="340">
        <v>55601</v>
      </c>
      <c r="AQ54" s="341">
        <v>-15.5</v>
      </c>
      <c r="AR54" s="342">
        <v>53.7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534913</v>
      </c>
      <c r="AN55" s="330">
        <v>89376</v>
      </c>
      <c r="AO55" s="331">
        <v>-52.6</v>
      </c>
      <c r="AP55" s="332">
        <v>126262</v>
      </c>
      <c r="AQ55" s="333">
        <v>10</v>
      </c>
      <c r="AR55" s="334">
        <v>-62.6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260276</v>
      </c>
      <c r="AN56" s="338">
        <v>43488</v>
      </c>
      <c r="AO56" s="339">
        <v>-44.4</v>
      </c>
      <c r="AP56" s="340">
        <v>56769</v>
      </c>
      <c r="AQ56" s="341">
        <v>2.1</v>
      </c>
      <c r="AR56" s="342">
        <v>-46.5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720979</v>
      </c>
      <c r="AN57" s="330">
        <v>122824</v>
      </c>
      <c r="AO57" s="331">
        <v>37.4</v>
      </c>
      <c r="AP57" s="332">
        <v>126525</v>
      </c>
      <c r="AQ57" s="333">
        <v>0.2</v>
      </c>
      <c r="AR57" s="334">
        <v>37.200000000000003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390852</v>
      </c>
      <c r="AN58" s="338">
        <v>66585</v>
      </c>
      <c r="AO58" s="339">
        <v>53.1</v>
      </c>
      <c r="AP58" s="340">
        <v>67052</v>
      </c>
      <c r="AQ58" s="341">
        <v>18.100000000000001</v>
      </c>
      <c r="AR58" s="342">
        <v>35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803310</v>
      </c>
      <c r="AN59" s="330">
        <v>139222</v>
      </c>
      <c r="AO59" s="331">
        <v>13.4</v>
      </c>
      <c r="AP59" s="332">
        <v>122054</v>
      </c>
      <c r="AQ59" s="333">
        <v>-3.5</v>
      </c>
      <c r="AR59" s="334">
        <v>16.899999999999999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354703</v>
      </c>
      <c r="AN60" s="338">
        <v>61474</v>
      </c>
      <c r="AO60" s="339">
        <v>-7.7</v>
      </c>
      <c r="AP60" s="340">
        <v>68298</v>
      </c>
      <c r="AQ60" s="341">
        <v>1.9</v>
      </c>
      <c r="AR60" s="342">
        <v>-9.6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793491</v>
      </c>
      <c r="AN61" s="345">
        <v>134552</v>
      </c>
      <c r="AO61" s="346">
        <v>17.899999999999999</v>
      </c>
      <c r="AP61" s="347">
        <v>122503</v>
      </c>
      <c r="AQ61" s="348">
        <v>-2.2999999999999998</v>
      </c>
      <c r="AR61" s="334">
        <v>20.2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361230</v>
      </c>
      <c r="AN62" s="338">
        <v>61267</v>
      </c>
      <c r="AO62" s="339">
        <v>9.1</v>
      </c>
      <c r="AP62" s="340">
        <v>62701</v>
      </c>
      <c r="AQ62" s="341">
        <v>-0.2</v>
      </c>
      <c r="AR62" s="342">
        <v>9.3000000000000007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haK1ILe9xpU/b3+VO2T8+C7nltwrW/kakiz7Loq7ZqDMXWhDRk++UdForBGis+4nTbT0E72kNrQyoSISXEoLQ==" saltValue="fbfvaAEzyQpPaVqRgfln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8ZJXTg7g+EIbgoCTA9xatfWLlAUT9KyjwRkujOKEoEIqRbqPNduWth8+K5y3nSAF2/docBa/B5Rv5Mug1kT3+g==" saltValue="7Pp5QTOQADh/wGhtvDsS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fgmirEkRArJonjcijxMcXHZTyrFPgOoV42vViozW/WlwLcn43Jpuw8kunibAJTHwIdHz03PN3/0eBb2733d/rg==" saltValue="udbedXKgjuGA6ea6oqBy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50.61</v>
      </c>
      <c r="G47" s="12">
        <v>49.73</v>
      </c>
      <c r="H47" s="12">
        <v>42.88</v>
      </c>
      <c r="I47" s="12">
        <v>37.11</v>
      </c>
      <c r="J47" s="13">
        <v>50.04</v>
      </c>
    </row>
    <row r="48" spans="2:10" ht="57.75" customHeight="1" x14ac:dyDescent="0.15">
      <c r="B48" s="14"/>
      <c r="C48" s="1206" t="s">
        <v>4</v>
      </c>
      <c r="D48" s="1206"/>
      <c r="E48" s="1207"/>
      <c r="F48" s="15">
        <v>6.58</v>
      </c>
      <c r="G48" s="16">
        <v>4.54</v>
      </c>
      <c r="H48" s="16">
        <v>3.62</v>
      </c>
      <c r="I48" s="16">
        <v>4.1100000000000003</v>
      </c>
      <c r="J48" s="17">
        <v>2.93</v>
      </c>
    </row>
    <row r="49" spans="2:10" ht="57.75" customHeight="1" thickBot="1" x14ac:dyDescent="0.2">
      <c r="B49" s="18"/>
      <c r="C49" s="1208" t="s">
        <v>5</v>
      </c>
      <c r="D49" s="1208"/>
      <c r="E49" s="1209"/>
      <c r="F49" s="19">
        <v>3.11</v>
      </c>
      <c r="G49" s="20" t="s">
        <v>557</v>
      </c>
      <c r="H49" s="20" t="s">
        <v>558</v>
      </c>
      <c r="I49" s="20" t="s">
        <v>559</v>
      </c>
      <c r="J49" s="21">
        <v>13.35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g4ZD/v08wSgAJF9ppTXNpyTyMtJsvtphYX1NHUyqCj02G69fmAjoO96yPCijNea+nAdrbqA3fhGYAYpRv80tjQ==" saltValue="ikk4TLyV9SDxRanwJ/C6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2023-03-09T02:37:53Z</cp:lastPrinted>
  <dcterms:created xsi:type="dcterms:W3CDTF">2023-02-20T03:52:59Z</dcterms:created>
  <dcterms:modified xsi:type="dcterms:W3CDTF">2023-10-12T08:27:12Z</dcterms:modified>
  <cp:category/>
</cp:coreProperties>
</file>