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s="1"/>
  <c r="BE36" i="10" s="1"/>
  <c r="BW34" i="10" s="1"/>
  <c r="BW35" i="10" l="1"/>
  <c r="BW36" i="10" s="1"/>
  <c r="BW37" i="10" s="1"/>
  <c r="BW38" i="10" s="1"/>
  <c r="BW39" i="10" s="1"/>
  <c r="BW40" i="10" s="1"/>
  <c r="BW41" i="10" s="1"/>
  <c r="BW42" i="10" s="1"/>
  <c r="CO34" i="10"/>
</calcChain>
</file>

<file path=xl/sharedStrings.xml><?xml version="1.0" encoding="utf-8"?>
<sst xmlns="http://schemas.openxmlformats.org/spreadsheetml/2006/main" count="1168" uniqueCount="615">
  <si>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</si>
  <si>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</si>
  <si>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</si>
  <si>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</si>
  <si>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</si>
  <si>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</si>
  <si>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</si>
  <si>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</si>
  <si>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</si>
  <si>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</si>
  <si>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</si>
  <si>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</si>
  <si>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</si>
  <si>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</si>
  <si>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</si>
  <si>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</si>
  <si>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</si>
  <si>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</si>
  <si>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</si>
  <si>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</si>
  <si>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</si>
  <si>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</si>
  <si>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</si>
  <si>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</si>
  <si>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</si>
  <si>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</si>
  <si>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</si>
  <si>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</si>
  <si>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</si>
  <si>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</si>
  <si>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</si>
  <si>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</si>
  <si>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</si>
  <si>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</si>
  <si>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</si>
  <si>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</si>
  <si>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</si>
  <si>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</si>
  <si>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</si>
  <si>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</si>
  <si>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</si>
  <si>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</si>
  <si>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</si>
  <si>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</si>
  <si>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</si>
  <si>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</si>
  <si>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</si>
  <si>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</si>
  <si>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</si>
  <si>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</si>
  <si>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</si>
  <si>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</si>
  <si>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</si>
  <si>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</si>
  <si>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</si>
  <si>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</si>
  <si>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</si>
  <si>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</si>
  <si>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</si>
  <si>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</si>
  <si>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</si>
  <si>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</si>
  <si>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</si>
  <si>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</si>
  <si>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</si>
  <si>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</si>
  <si>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</si>
  <si>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</si>
  <si>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</si>
  <si>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</si>
  <si>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</si>
  <si>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</si>
  <si>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</si>
  <si>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</si>
  <si>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</si>
  <si>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</si>
  <si>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</si>
  <si>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</si>
  <si>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</si>
  <si>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</si>
  <si>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</si>
  <si>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</si>
  <si>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</si>
  <si>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</si>
  <si>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</si>
  <si>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</si>
  <si>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</si>
  <si>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</si>
  <si>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</si>
  <si>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</si>
  <si>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</si>
  <si>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</si>
  <si>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</si>
  <si>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</si>
  <si>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</si>
  <si>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</si>
  <si>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</si>
  <si>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</si>
  <si>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</si>
  <si>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</si>
  <si>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</si>
  <si>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</si>
  <si>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</si>
  <si>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</si>
  <si>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</si>
  <si>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</si>
  <si>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</si>
  <si>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</si>
  <si>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</si>
  <si>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</si>
  <si>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</si>
  <si>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</si>
  <si>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</si>
  <si>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</si>
  <si>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</si>
  <si>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</si>
  <si>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</si>
  <si>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</si>
  <si>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</si>
  <si>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</si>
  <si>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</si>
  <si>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</si>
  <si>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</si>
  <si>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</si>
  <si>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</si>
  <si>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</si>
  <si>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</si>
  <si>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</si>
  <si>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</si>
  <si>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</si>
  <si>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</si>
  <si>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</si>
  <si>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</si>
  <si>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</si>
  <si>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</si>
  <si>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</si>
  <si>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</si>
  <si>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</si>
  <si>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</si>
  <si>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</si>
  <si>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</si>
  <si>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</si>
  <si>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</si>
  <si>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</si>
  <si>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</si>
  <si>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</si>
  <si>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</si>
  <si>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</si>
  <si>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</si>
  <si>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</si>
  <si>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</si>
  <si>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</si>
  <si>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</si>
  <si>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</si>
  <si>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</si>
  <si>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</si>
  <si>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</si>
  <si>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</si>
  <si>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</si>
  <si>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</si>
  <si>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</si>
  <si>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</si>
  <si>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</si>
  <si>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</si>
  <si>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</si>
  <si>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</si>
  <si>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</si>
  <si>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</si>
  <si>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</si>
  <si>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</si>
  <si>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</si>
  <si>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</si>
  <si>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</si>
  <si>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</si>
  <si>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</si>
  <si>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</si>
  <si>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</si>
  <si>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</si>
  <si>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</si>
  <si>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</si>
  <si>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</si>
  <si>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</si>
  <si>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</si>
  <si>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</si>
  <si>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</si>
  <si>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</si>
  <si>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</si>
  <si>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</si>
  <si>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</si>
  <si>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</si>
  <si>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</si>
  <si>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</si>
  <si>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</si>
  <si>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</si>
  <si>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</si>
  <si>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</si>
  <si>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</si>
  <si>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</si>
  <si>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</si>
  <si>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</si>
  <si>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</si>
  <si>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</si>
  <si>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</si>
  <si>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</si>
  <si>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</si>
  <si>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</si>
  <si>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</si>
  <si>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</si>
  <si>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</si>
  <si>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</si>
  <si>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</si>
  <si>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</si>
  <si>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</si>
  <si>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</si>
  <si>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</si>
  <si>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</si>
  <si>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</si>
  <si>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</si>
  <si>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</si>
  <si>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</si>
  <si>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</si>
  <si>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</si>
  <si>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</si>
  <si>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</si>
  <si>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</si>
  <si>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</si>
  <si>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</si>
  <si>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</si>
  <si>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</si>
  <si>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</si>
  <si>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</si>
  <si>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</si>
  <si>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</si>
  <si>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</si>
  <si>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</si>
  <si>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</si>
  <si>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</si>
  <si>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</si>
  <si>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</si>
  <si>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</si>
  <si>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</si>
  <si>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</si>
  <si>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</si>
  <si>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</si>
  <si>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</si>
  <si>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</si>
  <si>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</si>
  <si>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</si>
  <si>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</si>
  <si>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</si>
  <si>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</si>
  <si>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</si>
  <si>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</si>
  <si>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</si>
  <si>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</si>
  <si>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</si>
  <si>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</si>
  <si>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</si>
  <si>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</si>
  <si>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</si>
  <si>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</si>
  <si>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</si>
  <si>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</si>
  <si>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</si>
  <si>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</si>
  <si>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</si>
  <si>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</si>
  <si>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</si>
  <si>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</si>
  <si>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</si>
  <si>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</si>
  <si>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</si>
  <si>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</si>
  <si>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</si>
  <si>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</si>
  <si>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</si>
  <si>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</si>
  <si>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</si>
  <si>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</si>
  <si>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</si>
  <si>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</si>
  <si>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</si>
  <si>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</si>
  <si>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</si>
  <si>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</si>
  <si>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</si>
  <si>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</si>
  <si>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</si>
  <si>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</si>
  <si>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</si>
  <si>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</si>
  <si>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</si>
  <si>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</si>
  <si>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</si>
  <si>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</si>
  <si>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</si>
  <si>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</si>
  <si>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</si>
  <si>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</si>
  <si>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</si>
  <si>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</si>
  <si>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</si>
  <si>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</si>
  <si>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</si>
  <si>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</si>
  <si>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</si>
  <si>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</si>
  <si>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</si>
  <si>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</si>
  <si>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</si>
  <si>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</si>
  <si>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</si>
  <si>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</si>
  <si>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</si>
  <si>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</si>
  <si>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</si>
  <si>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</si>
  <si>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</si>
  <si>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</si>
  <si>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</si>
  <si>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</si>
  <si>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</si>
  <si>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</si>
  <si>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</si>
  <si>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</si>
  <si>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</si>
  <si>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</si>
  <si>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</si>
  <si>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</si>
  <si>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</si>
  <si>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</si>
  <si>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</si>
  <si>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</si>
  <si>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</si>
  <si>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</si>
  <si>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</si>
  <si>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</si>
  <si>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</si>
  <si>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</si>
  <si>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</si>
  <si>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</si>
  <si>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</si>
  <si>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</si>
  <si>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</si>
  <si>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</si>
  <si>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</si>
  <si>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</si>
  <si>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</si>
  <si>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</si>
  <si>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</si>
  <si>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</si>
  <si>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</si>
  <si>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</si>
  <si>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</si>
  <si>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</si>
  <si>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</si>
  <si>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</si>
  <si>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</si>
  <si>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</si>
  <si>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</si>
  <si>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</si>
  <si>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</si>
  <si>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</si>
  <si>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</si>
  <si>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</si>
  <si>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</si>
  <si>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</si>
  <si>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</si>
  <si>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</si>
  <si>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</si>
  <si>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</si>
  <si>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</si>
  <si>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</si>
  <si>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</si>
  <si>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</si>
  <si>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</si>
  <si>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</si>
  <si>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</si>
  <si>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</si>
  <si>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</si>
  <si>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</si>
  <si>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</si>
  <si>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</si>
  <si>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</si>
  <si>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</si>
  <si>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</si>
  <si>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</si>
  <si>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</si>
  <si>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</si>
  <si>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</si>
  <si>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</si>
  <si>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</si>
  <si>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</si>
  <si>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</si>
  <si>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</si>
  <si>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</si>
  <si>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</si>
  <si>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</si>
  <si>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</si>
  <si>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</si>
  <si>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</si>
  <si>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</si>
  <si>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</si>
  <si>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</si>
  <si>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</si>
  <si>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</si>
  <si>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</si>
  <si>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</si>
  <si>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</si>
  <si>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大和町下水道事業特別会計</t>
    <phoneticPr fontId="5"/>
  </si>
  <si>
    <t>法非適用企業</t>
    <phoneticPr fontId="5"/>
  </si>
  <si>
    <t>大和町農業集落排水事業特別会計</t>
    <phoneticPr fontId="5"/>
  </si>
  <si>
    <t>大和町戸別合併処理浄化槽特別会計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</si>
  <si>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</si>
  <si>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</si>
  <si>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</si>
  <si>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</si>
  <si>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</si>
  <si>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</si>
  <si>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</si>
  <si>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</si>
  <si>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</si>
  <si>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</si>
  <si>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</si>
  <si>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</si>
  <si>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</si>
  <si>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</si>
  <si>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</si>
  <si>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</si>
  <si>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</si>
  <si>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</si>
  <si>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</si>
  <si>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</si>
  <si>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</si>
  <si>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</si>
  <si>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</si>
  <si>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</si>
  <si>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</si>
  <si>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</si>
  <si>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</si>
  <si>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</si>
  <si>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</si>
  <si>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</si>
  <si>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</si>
  <si>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</si>
  <si>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</si>
  <si>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</si>
  <si>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</si>
  <si>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</si>
  <si>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</si>
  <si>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</si>
  <si>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</si>
  <si>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</si>
  <si>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</si>
  <si>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</si>
  <si>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</si>
  <si>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</si>
  <si>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</si>
  <si>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</si>
  <si>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</si>
  <si>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</si>
  <si>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</si>
  <si>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</si>
  <si>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</si>
  <si>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</si>
  <si>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</si>
  <si>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</si>
  <si>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</si>
  <si>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</si>
  <si>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</si>
  <si>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</si>
  <si>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大和町水道事業会計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</si>
  <si>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</si>
  <si>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</si>
  <si>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</si>
  <si>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</si>
  <si>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</si>
  <si>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</si>
  <si>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</si>
  <si>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</si>
  <si>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</si>
  <si>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</si>
  <si>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</si>
  <si>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</si>
  <si>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</si>
  <si>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</si>
  <si>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</si>
  <si>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</si>
  <si>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</si>
  <si>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</si>
  <si>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</si>
  <si>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</si>
  <si>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</si>
  <si>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</si>
  <si>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</si>
  <si>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</si>
  <si>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</si>
  <si>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</si>
  <si>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</si>
  <si>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</si>
  <si>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</si>
  <si>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</si>
  <si>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</si>
  <si>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</si>
  <si>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</si>
  <si>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</si>
  <si>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</si>
  <si>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</si>
  <si>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</si>
  <si>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</si>
  <si>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</si>
  <si>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</si>
  <si>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</si>
  <si>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</si>
  <si>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</si>
  <si>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</si>
  <si>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</si>
  <si>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</si>
  <si>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</si>
  <si>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</si>
  <si>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</si>
  <si>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</si>
  <si>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</si>
  <si>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</si>
  <si>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</si>
  <si>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</si>
  <si>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</si>
  <si>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</si>
  <si>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</si>
  <si>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</si>
  <si>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</si>
  <si>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</si>
  <si>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</si>
  <si>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</si>
  <si>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</si>
  <si>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</si>
  <si>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</si>
  <si>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</si>
  <si>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</si>
  <si>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</si>
  <si>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</si>
  <si>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</si>
  <si>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</si>
  <si>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</si>
  <si>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</si>
  <si>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</si>
  <si>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</si>
  <si>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</si>
  <si>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</si>
  <si>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</si>
  <si>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</si>
  <si>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</si>
  <si>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</si>
  <si>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</si>
  <si>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</si>
  <si>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</si>
  <si>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4.15</t>
  </si>
  <si>
    <t>▲ 6.88</t>
  </si>
  <si>
    <t>▲ 9.18</t>
  </si>
  <si>
    <t>▲ 5.83</t>
  </si>
  <si>
    <t>大和町一般会計</t>
  </si>
  <si>
    <t>大和町水道事業会計</t>
  </si>
  <si>
    <t>大和町国民健康保険事業勘定特別会計</t>
  </si>
  <si>
    <t>大和町介護保険事業勘定特別会計</t>
  </si>
  <si>
    <t>大和町下水道事業特別会計</t>
  </si>
  <si>
    <t>大和町後期高齢者医療特別会計</t>
  </si>
  <si>
    <t>大和町戸別合併処理浄化槽特別会計</t>
  </si>
  <si>
    <t>大和町農業集落排水事業特別会計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</si>
  <si>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</si>
  <si>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</si>
  <si>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</si>
  <si>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</si>
  <si>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</si>
  <si>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</si>
  <si>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</si>
  <si>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</si>
  <si>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9"/>
  </si>
  <si>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9"/>
  </si>
  <si>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9"/>
  </si>
  <si>
    <t>宮城県市町村職員退職手当組合</t>
    <rPh sb="0" eb="3">
      <t>ミヤギケン</t>
    </rPh>
    <rPh sb="3" eb="6">
      <t>シチョウソン</t>
    </rPh>
    <rPh sb="6" eb="8">
      <t>ショクイン</t>
    </rPh>
    <rPh sb="8" eb="10">
      <t>タイショク</t>
    </rPh>
    <rPh sb="10" eb="12">
      <t>テアテ</t>
    </rPh>
    <rPh sb="12" eb="14">
      <t>クミアイ</t>
    </rPh>
    <phoneticPr fontId="19"/>
  </si>
  <si>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9"/>
  </si>
  <si>
    <t>宮城県市町村自治振興センター</t>
    <rPh sb="0" eb="3">
      <t>ミヤギケン</t>
    </rPh>
    <rPh sb="3" eb="6">
      <t>シチョウソン</t>
    </rPh>
    <rPh sb="6" eb="8">
      <t>ジチ</t>
    </rPh>
    <rPh sb="8" eb="10">
      <t>シンコウ</t>
    </rPh>
    <phoneticPr fontId="19"/>
  </si>
  <si>
    <t>宮城県後期高齢者医療広域連合</t>
    <rPh sb="0" eb="3">
      <t>ミヤギケン</t>
    </rPh>
    <rPh sb="3" eb="5">
      <t>コウキ</t>
    </rPh>
    <rPh sb="5" eb="8">
      <t>コウレイシャ</t>
    </rPh>
    <rPh sb="8" eb="10">
      <t>イリョウ</t>
    </rPh>
    <rPh sb="10" eb="12">
      <t>コウイキ</t>
    </rPh>
    <rPh sb="12" eb="14">
      <t>レンゴウ</t>
    </rPh>
    <phoneticPr fontId="19"/>
  </si>
  <si>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9"/>
  </si>
  <si>
    <t>大衡村外一町牛野ダム管理組合</t>
    <rPh sb="0" eb="3">
      <t>オオヒラムラ</t>
    </rPh>
    <rPh sb="3" eb="4">
      <t>ホカ</t>
    </rPh>
    <rPh sb="4" eb="6">
      <t>イッチョウ</t>
    </rPh>
    <rPh sb="6" eb="7">
      <t>ウシ</t>
    </rPh>
    <rPh sb="7" eb="8">
      <t>ノ</t>
    </rPh>
    <rPh sb="10" eb="12">
      <t>カンリ</t>
    </rPh>
    <rPh sb="12" eb="14">
      <t>クミアイ</t>
    </rPh>
    <phoneticPr fontId="19"/>
  </si>
  <si>
    <t>-</t>
    <phoneticPr fontId="2"/>
  </si>
  <si>
    <t>学校校舎建設基金</t>
    <phoneticPr fontId="5"/>
  </si>
  <si>
    <t>大和町まちづくり基金</t>
    <phoneticPr fontId="5"/>
  </si>
  <si>
    <t>大和町特定防衛施設周辺整備調整交付金事業基金</t>
    <phoneticPr fontId="5"/>
  </si>
  <si>
    <t>大和町長寿社会対策基金</t>
    <phoneticPr fontId="5"/>
  </si>
  <si>
    <t>大和町ふるさと応援基金</t>
    <phoneticPr fontId="5"/>
  </si>
  <si>
    <t>-</t>
    <phoneticPr fontId="2"/>
  </si>
  <si>
    <t>-</t>
    <phoneticPr fontId="2"/>
  </si>
  <si>
    <t>-</t>
    <phoneticPr fontId="2"/>
  </si>
  <si>
    <t>-</t>
    <phoneticPr fontId="2"/>
  </si>
  <si>
    <t>-</t>
    <phoneticPr fontId="2"/>
  </si>
  <si>
    <t>㈱大和町地域振興公社</t>
    <rPh sb="1" eb="3">
      <t>タイワ</t>
    </rPh>
    <rPh sb="3" eb="4">
      <t>チョウ</t>
    </rPh>
    <rPh sb="4" eb="6">
      <t>チイキ</t>
    </rPh>
    <rPh sb="6" eb="8">
      <t>シンコウ</t>
    </rPh>
    <rPh sb="8" eb="10">
      <t>コウシャ</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</si>
  <si>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</si>
  <si>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</si>
  <si>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</si>
  <si>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</si>
  <si>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</si>
  <si>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</si>
  <si>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</si>
  <si>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</si>
  <si>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</si>
  <si>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生じていないものの，有形固定資産減価償却率を押し下げている庁舎及び出張所以外の資産については老朽化が進んでいることから，公共施設等総合管理計画に基づく長寿命化計画に則り，除却や長寿命化の検討をしつつ，施設の適切な管理が必要である。</t>
    <rPh sb="29" eb="30">
      <t>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</si>
  <si>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</si>
  <si>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</si>
  <si>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</si>
  <si>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</si>
  <si>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</si>
  <si>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</si>
  <si>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将来負担比率は生じておらず，実質公債費比率も近年大きく減少しており，類似団体と比較しても良好な状態であるといえる。
これは，近年，元利償還金の額が減少していることが起因している。なお，黒川地域行政事務組合への負担金等は近年増加しているものの，普通会計の元利償還金額の減少が大きいことにより，実質公債費比率は減少傾向である。ただし，令和元年度に借入れた減収補てん債の元金償還が令和3年度から始まることや施設の長寿命化等の普通建設事業が増加見込みとなっており，今後の実質公債費比率は微増傾向で推移するものと思われる。</t>
    <rPh sb="22" eb="24">
      <t>キンネン</t>
    </rPh>
    <rPh sb="121" eb="123">
      <t>フツウ</t>
    </rPh>
    <rPh sb="123" eb="125">
      <t>カイケイ</t>
    </rPh>
    <rPh sb="165" eb="167">
      <t>レイワ</t>
    </rPh>
    <rPh sb="167" eb="169">
      <t>ガンネン</t>
    </rPh>
    <rPh sb="169" eb="170">
      <t>ド</t>
    </rPh>
    <rPh sb="171" eb="173">
      <t>カリイ</t>
    </rPh>
    <rPh sb="175" eb="177">
      <t>ゲンシュウ</t>
    </rPh>
    <rPh sb="177" eb="178">
      <t>ホ</t>
    </rPh>
    <rPh sb="180" eb="181">
      <t>サイ</t>
    </rPh>
    <rPh sb="182" eb="184">
      <t>ガンキン</t>
    </rPh>
    <rPh sb="184" eb="186">
      <t>ショウカン</t>
    </rPh>
    <rPh sb="187" eb="189">
      <t>レイワ</t>
    </rPh>
    <rPh sb="190" eb="192">
      <t>ネンド</t>
    </rPh>
    <rPh sb="194" eb="195">
      <t>ハジ</t>
    </rPh>
    <rPh sb="200" eb="202">
      <t>シセツ</t>
    </rPh>
    <rPh sb="203" eb="207">
      <t>チョウジュミョウカ</t>
    </rPh>
    <rPh sb="207" eb="208">
      <t>トウ</t>
    </rPh>
    <rPh sb="209" eb="211">
      <t>フツウ</t>
    </rPh>
    <rPh sb="211" eb="213">
      <t>ケンセツ</t>
    </rPh>
    <rPh sb="213" eb="215">
      <t>ジギョウ</t>
    </rPh>
    <rPh sb="216" eb="218">
      <t>ゾウカ</t>
    </rPh>
    <rPh sb="218" eb="220">
      <t>ミコ</t>
    </rPh>
    <rPh sb="228" eb="230">
      <t>コンゴ</t>
    </rPh>
    <rPh sb="232" eb="233">
      <t>シツ</t>
    </rPh>
    <rPh sb="233" eb="236">
      <t>コウサイヒ</t>
    </rPh>
    <rPh sb="236" eb="238">
      <t>ヒリツ</t>
    </rPh>
    <rPh sb="239" eb="241">
      <t>ビゾウ</t>
    </rPh>
    <rPh sb="241" eb="243">
      <t>ケイコウ</t>
    </rPh>
    <rPh sb="244" eb="246">
      <t>スイイ</t>
    </rPh>
    <rPh sb="251" eb="252">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</si>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</sst>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600-4D25-B218-3E2207F37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65832</c:v>
                </c:pt>
                <c:pt idx="1">
                  <c:v>29751</c:v>
                </c:pt>
                <c:pt idx="2">
                  <c:v>32801</c:v>
                </c:pt>
                <c:pt idx="3">
                  <c:v>67777</c:v>
                </c:pt>
                <c:pt idx="4">
                  <c:v>54296</c:v>
                </c:pt>
              </c:numCache>
            </c:numRef>
          </c:val>
          <c:smooth val="0"/>
          <c:extLst>
            <c:ext xmlns:c16="http://schemas.microsoft.com/office/drawing/2014/chart" uri="{C3380CC4-5D6E-409C-BE32-E72D297353CC}">
              <c16:uniqueId val="{00000001-4600-4D25-B218-3E2207F371E7}"/>
            </c:ext>
          </c:extLst>
        </c:ser>
        <c:dLbls>
          <c:showLegendKey val="0"/>
          <c:showVal val="0"/>
          <c:showCatName val="0"/>
          <c:showSerName val="0"/>
          <c:showPercent val="0"/>
          <c:showBubbleSize val="0"/>
        </c:dLbls>
        <c:marker val="1"/>
        <c:smooth val="0"/>
        <c:axId val="303273664"/>
        <c:axId val="303270920"/>
      </c:lineChart>
      <c:catAx>
        <c:axId val="30327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270920"/>
        <c:crosses val="autoZero"/>
        <c:auto val="1"/>
        <c:lblAlgn val="ctr"/>
        <c:lblOffset val="100"/>
        <c:tickLblSkip val="1"/>
        <c:tickMarkSkip val="1"/>
        <c:noMultiLvlLbl val="0"/>
      </c:catAx>
      <c:valAx>
        <c:axId val="303270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27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6.99</c:v>
                </c:pt>
                <c:pt idx="1">
                  <c:v>15.82</c:v>
                </c:pt>
                <c:pt idx="2">
                  <c:v>8.0399999999999991</c:v>
                </c:pt>
                <c:pt idx="3">
                  <c:v>6.02</c:v>
                </c:pt>
                <c:pt idx="4">
                  <c:v>10.35</c:v>
                </c:pt>
              </c:numCache>
            </c:numRef>
          </c:val>
          <c:extLst>
            <c:ext xmlns:c16="http://schemas.microsoft.com/office/drawing/2014/chart" uri="{C3380CC4-5D6E-409C-BE32-E72D297353CC}">
              <c16:uniqueId val="{00000000-4889-4D93-908D-4A327ECED8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37.549999999999997</c:v>
                </c:pt>
                <c:pt idx="1">
                  <c:v>41.74</c:v>
                </c:pt>
                <c:pt idx="2">
                  <c:v>47.69</c:v>
                </c:pt>
                <c:pt idx="3">
                  <c:v>35.729999999999997</c:v>
                </c:pt>
                <c:pt idx="4">
                  <c:v>35.18</c:v>
                </c:pt>
              </c:numCache>
            </c:numRef>
          </c:val>
          <c:extLst>
            <c:ext xmlns:c16="http://schemas.microsoft.com/office/drawing/2014/chart" uri="{C3380CC4-5D6E-409C-BE32-E72D297353CC}">
              <c16:uniqueId val="{00000001-4889-4D93-908D-4A327ECED8B1}"/>
            </c:ext>
          </c:extLst>
        </c:ser>
        <c:dLbls>
          <c:showLegendKey val="0"/>
          <c:showVal val="0"/>
          <c:showCatName val="0"/>
          <c:showSerName val="0"/>
          <c:showPercent val="0"/>
          <c:showBubbleSize val="0"/>
        </c:dLbls>
        <c:gapWidth val="250"/>
        <c:overlap val="100"/>
        <c:axId val="303274448"/>
        <c:axId val="30326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-4.1500000000000004</c:v>
                </c:pt>
                <c:pt idx="1">
                  <c:v>8.85</c:v>
                </c:pt>
                <c:pt idx="2">
                  <c:v>-6.88</c:v>
                </c:pt>
                <c:pt idx="3">
                  <c:v>-9.18</c:v>
                </c:pt>
                <c:pt idx="4">
                  <c:v>-5.83</c:v>
                </c:pt>
              </c:numCache>
            </c:numRef>
          </c:val>
          <c:smooth val="0"/>
          <c:extLst>
            <c:ext xmlns:c16="http://schemas.microsoft.com/office/drawing/2014/chart" uri="{C3380CC4-5D6E-409C-BE32-E72D297353CC}">
              <c16:uniqueId val="{00000002-4889-4D93-908D-4A327ECED8B1}"/>
            </c:ext>
          </c:extLst>
        </c:ser>
        <c:dLbls>
          <c:showLegendKey val="0"/>
          <c:showVal val="0"/>
          <c:showCatName val="0"/>
          <c:showSerName val="0"/>
          <c:showPercent val="0"/>
          <c:showBubbleSize val="0"/>
        </c:dLbls>
        <c:marker val="1"/>
        <c:smooth val="0"/>
        <c:axId val="303274448"/>
        <c:axId val="303267392"/>
      </c:lineChart>
      <c:catAx>
        <c:axId val="30327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267392"/>
        <c:crosses val="autoZero"/>
        <c:auto val="1"/>
        <c:lblAlgn val="ctr"/>
        <c:lblOffset val="100"/>
        <c:tickLblSkip val="1"/>
        <c:tickMarkSkip val="1"/>
        <c:noMultiLvlLbl val="0"/>
      </c:catAx>
      <c:valAx>
        <c:axId val="30326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7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0-ABEB-48D5-9774-2E9B08D394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EB-48D5-9774-2E9B08D394F7}"/>
            </c:ext>
          </c:extLst>
        </c:ser>
        <c:ser>
          <c:idx val="2"/>
          <c:order val="2"/>
          <c:tx>
            <c:strRef>
              <c:f>データシート!$A$29</c:f>
              <c:strCache>
                <c:ptCount val="1"/>
                <c:pt idx="0">
                  <c:v>大和町農業集落排水事業特別会計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2-ABEB-48D5-9774-2E9B08D394F7}"/>
            </c:ext>
          </c:extLst>
        </c:ser>
        <c:ser>
          <c:idx val="3"/>
          <c:order val="3"/>
          <c:tx>
            <c:strRef>
              <c:f>データシート!$A$30</c:f>
              <c:strCache>
                <c:ptCount val="1"/>
                <c:pt idx="0">
                  <c:v>大和町戸別合併処理浄化槽特別会計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0.04</c:v>
                </c:pt>
                <c:pt idx="8">
                  <c:v>#N/A</c:v>
                </c:pt>
                <c:pt idx="9">
                  <c:v>0.06</c:v>
                </c:pt>
              </c:numCache>
            </c:numRef>
          </c:val>
          <c:extLst>
            <c:ext xmlns:c16="http://schemas.microsoft.com/office/drawing/2014/chart" uri="{C3380CC4-5D6E-409C-BE32-E72D297353CC}">
              <c16:uniqueId val="{00000003-ABEB-48D5-9774-2E9B08D394F7}"/>
            </c:ext>
          </c:extLst>
        </c:ser>
        <c:ser>
          <c:idx val="4"/>
          <c:order val="4"/>
          <c:tx>
            <c:strRef>
              <c:f>データシート!$A$31</c:f>
              <c:strCache>
                <c:ptCount val="1"/>
                <c:pt idx="0">
                  <c:v>大和町後期高齢者医療特別会計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0.08</c:v>
                </c:pt>
                <c:pt idx="4">
                  <c:v>#N/A</c:v>
                </c:pt>
                <c:pt idx="5">
                  <c:v>0.04</c:v>
                </c:pt>
                <c:pt idx="6">
                  <c:v>#N/A</c:v>
                </c:pt>
                <c:pt idx="7">
                  <c:v>0.01</c:v>
                </c:pt>
                <c:pt idx="8">
                  <c:v>#N/A</c:v>
                </c:pt>
                <c:pt idx="9">
                  <c:v>7.0000000000000007E-2</c:v>
                </c:pt>
              </c:numCache>
            </c:numRef>
          </c:val>
          <c:extLst>
            <c:ext xmlns:c16="http://schemas.microsoft.com/office/drawing/2014/chart" uri="{C3380CC4-5D6E-409C-BE32-E72D297353CC}">
              <c16:uniqueId val="{00000004-ABEB-48D5-9774-2E9B08D394F7}"/>
            </c:ext>
          </c:extLst>
        </c:ser>
        <c:ser>
          <c:idx val="5"/>
          <c:order val="5"/>
          <c:tx>
            <c:strRef>
              <c:f>データシート!$A$32</c:f>
              <c:strCache>
                <c:ptCount val="1"/>
                <c:pt idx="0">
                  <c:v>大和町下水道事業特別会計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0.13</c:v>
                </c:pt>
                <c:pt idx="4">
                  <c:v>#N/A</c:v>
                </c:pt>
                <c:pt idx="5">
                  <c:v>0.13</c:v>
                </c:pt>
                <c:pt idx="6">
                  <c:v>#N/A</c:v>
                </c:pt>
                <c:pt idx="7">
                  <c:v>0.12</c:v>
                </c:pt>
                <c:pt idx="8">
                  <c:v>#N/A</c:v>
                </c:pt>
                <c:pt idx="9">
                  <c:v>0.39</c:v>
                </c:pt>
              </c:numCache>
            </c:numRef>
          </c:val>
          <c:extLst>
            <c:ext xmlns:c16="http://schemas.microsoft.com/office/drawing/2014/chart" uri="{C3380CC4-5D6E-409C-BE32-E72D297353CC}">
              <c16:uniqueId val="{00000005-ABEB-48D5-9774-2E9B08D394F7}"/>
            </c:ext>
          </c:extLst>
        </c:ser>
        <c:ser>
          <c:idx val="6"/>
          <c:order val="6"/>
          <c:tx>
            <c:strRef>
              <c:f>データシート!$A$33</c:f>
              <c:strCache>
                <c:ptCount val="1"/>
                <c:pt idx="0">
                  <c:v>大和町介護保険事業勘定特別会計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1.08</c:v>
                </c:pt>
                <c:pt idx="2">
                  <c:v>#N/A</c:v>
                </c:pt>
                <c:pt idx="3">
                  <c:v>0.82</c:v>
                </c:pt>
                <c:pt idx="4">
                  <c:v>#N/A</c:v>
                </c:pt>
                <c:pt idx="5">
                  <c:v>0.62</c:v>
                </c:pt>
                <c:pt idx="6">
                  <c:v>#N/A</c:v>
                </c:pt>
                <c:pt idx="7">
                  <c:v>0.51</c:v>
                </c:pt>
                <c:pt idx="8">
                  <c:v>#N/A</c:v>
                </c:pt>
                <c:pt idx="9">
                  <c:v>0.39</c:v>
                </c:pt>
              </c:numCache>
            </c:numRef>
          </c:val>
          <c:extLst>
            <c:ext xmlns:c16="http://schemas.microsoft.com/office/drawing/2014/chart" uri="{C3380CC4-5D6E-409C-BE32-E72D297353CC}">
              <c16:uniqueId val="{00000006-ABEB-48D5-9774-2E9B08D394F7}"/>
            </c:ext>
          </c:extLst>
        </c:ser>
        <c:ser>
          <c:idx val="7"/>
          <c:order val="7"/>
          <c:tx>
            <c:strRef>
              <c:f>データシート!$A$34</c:f>
              <c:strCache>
                <c:ptCount val="1"/>
                <c:pt idx="0">
                  <c:v>大和町国民健康保険事業勘定特別会計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2.4500000000000002</c:v>
                </c:pt>
                <c:pt idx="2">
                  <c:v>#N/A</c:v>
                </c:pt>
                <c:pt idx="3">
                  <c:v>1.58</c:v>
                </c:pt>
                <c:pt idx="4">
                  <c:v>#N/A</c:v>
                </c:pt>
                <c:pt idx="5">
                  <c:v>0.87</c:v>
                </c:pt>
                <c:pt idx="6">
                  <c:v>#N/A</c:v>
                </c:pt>
                <c:pt idx="7">
                  <c:v>1.31</c:v>
                </c:pt>
                <c:pt idx="8">
                  <c:v>#N/A</c:v>
                </c:pt>
                <c:pt idx="9">
                  <c:v>0.84</c:v>
                </c:pt>
              </c:numCache>
            </c:numRef>
          </c:val>
          <c:extLst>
            <c:ext xmlns:c16="http://schemas.microsoft.com/office/drawing/2014/chart" uri="{C3380CC4-5D6E-409C-BE32-E72D297353CC}">
              <c16:uniqueId val="{00000007-ABEB-48D5-9774-2E9B08D394F7}"/>
            </c:ext>
          </c:extLst>
        </c:ser>
        <c:ser>
          <c:idx val="8"/>
          <c:order val="8"/>
          <c:tx>
            <c:strRef>
              <c:f>データシート!$A$35</c:f>
              <c:strCache>
                <c:ptCount val="1"/>
                <c:pt idx="0">
                  <c:v>大和町水道事業会計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8.07</c:v>
                </c:pt>
                <c:pt idx="2">
                  <c:v>#N/A</c:v>
                </c:pt>
                <c:pt idx="3">
                  <c:v>5.26</c:v>
                </c:pt>
                <c:pt idx="4">
                  <c:v>#N/A</c:v>
                </c:pt>
                <c:pt idx="5">
                  <c:v>3.67</c:v>
                </c:pt>
                <c:pt idx="6">
                  <c:v>#N/A</c:v>
                </c:pt>
                <c:pt idx="7">
                  <c:v>3.72</c:v>
                </c:pt>
                <c:pt idx="8">
                  <c:v>#N/A</c:v>
                </c:pt>
                <c:pt idx="9">
                  <c:v>4.76</c:v>
                </c:pt>
              </c:numCache>
            </c:numRef>
          </c:val>
          <c:extLst>
            <c:ext xmlns:c16="http://schemas.microsoft.com/office/drawing/2014/chart" uri="{C3380CC4-5D6E-409C-BE32-E72D297353CC}">
              <c16:uniqueId val="{00000008-ABEB-48D5-9774-2E9B08D394F7}"/>
            </c:ext>
          </c:extLst>
        </c:ser>
        <c:ser>
          <c:idx val="9"/>
          <c:order val="9"/>
          <c:tx>
            <c:strRef>
              <c:f>データシート!$A$36</c:f>
              <c:strCache>
                <c:ptCount val="1"/>
                <c:pt idx="0">
                  <c:v>大和町一般会計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6.98</c:v>
                </c:pt>
                <c:pt idx="2">
                  <c:v>#N/A</c:v>
                </c:pt>
                <c:pt idx="3">
                  <c:v>15.81</c:v>
                </c:pt>
                <c:pt idx="4">
                  <c:v>#N/A</c:v>
                </c:pt>
                <c:pt idx="5">
                  <c:v>8.02</c:v>
                </c:pt>
                <c:pt idx="6">
                  <c:v>#N/A</c:v>
                </c:pt>
                <c:pt idx="7">
                  <c:v>6</c:v>
                </c:pt>
                <c:pt idx="8">
                  <c:v>#N/A</c:v>
                </c:pt>
                <c:pt idx="9">
                  <c:v>10.34</c:v>
                </c:pt>
              </c:numCache>
            </c:numRef>
          </c:val>
          <c:extLst>
            <c:ext xmlns:c16="http://schemas.microsoft.com/office/drawing/2014/chart" uri="{C3380CC4-5D6E-409C-BE32-E72D297353CC}">
              <c16:uniqueId val="{00000009-ABEB-48D5-9774-2E9B08D394F7}"/>
            </c:ext>
          </c:extLst>
        </c:ser>
        <c:dLbls>
          <c:showLegendKey val="0"/>
          <c:showVal val="0"/>
          <c:showCatName val="0"/>
          <c:showSerName val="0"/>
          <c:showPercent val="0"/>
          <c:showBubbleSize val="0"/>
        </c:dLbls>
        <c:gapWidth val="150"/>
        <c:overlap val="100"/>
        <c:axId val="303267784"/>
        <c:axId val="303274840"/>
      </c:barChart>
      <c:catAx>
        <c:axId val="30326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274840"/>
        <c:crosses val="autoZero"/>
        <c:auto val="1"/>
        <c:lblAlgn val="ctr"/>
        <c:lblOffset val="100"/>
        <c:tickLblSkip val="1"/>
        <c:tickMarkSkip val="1"/>
        <c:noMultiLvlLbl val="0"/>
      </c:catAx>
      <c:valAx>
        <c:axId val="303274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267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990</c:v>
                </c:pt>
                <c:pt idx="5">
                  <c:v>964</c:v>
                </c:pt>
                <c:pt idx="8">
                  <c:v>925</c:v>
                </c:pt>
                <c:pt idx="11">
                  <c:v>890</c:v>
                </c:pt>
                <c:pt idx="14">
                  <c:v>877</c:v>
                </c:pt>
              </c:numCache>
            </c:numRef>
          </c:val>
          <c:extLst>
            <c:ext xmlns:c16="http://schemas.microsoft.com/office/drawing/2014/chart" uri="{C3380CC4-5D6E-409C-BE32-E72D297353CC}">
              <c16:uniqueId val="{00000000-41F6-48D8-8220-3664882789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F6-48D8-8220-3664882789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F6-48D8-8220-3664882789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168</c:v>
                </c:pt>
                <c:pt idx="3">
                  <c:v>142</c:v>
                </c:pt>
                <c:pt idx="6">
                  <c:v>164</c:v>
                </c:pt>
                <c:pt idx="9">
                  <c:v>174</c:v>
                </c:pt>
                <c:pt idx="12">
                  <c:v>168</c:v>
                </c:pt>
              </c:numCache>
            </c:numRef>
          </c:val>
          <c:extLst>
            <c:ext xmlns:c16="http://schemas.microsoft.com/office/drawing/2014/chart" uri="{C3380CC4-5D6E-409C-BE32-E72D297353CC}">
              <c16:uniqueId val="{00000003-41F6-48D8-8220-3664882789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307</c:v>
                </c:pt>
                <c:pt idx="3">
                  <c:v>282</c:v>
                </c:pt>
                <c:pt idx="6">
                  <c:v>274</c:v>
                </c:pt>
                <c:pt idx="9">
                  <c:v>271</c:v>
                </c:pt>
                <c:pt idx="12">
                  <c:v>215</c:v>
                </c:pt>
              </c:numCache>
            </c:numRef>
          </c:val>
          <c:extLst>
            <c:ext xmlns:c16="http://schemas.microsoft.com/office/drawing/2014/chart" uri="{C3380CC4-5D6E-409C-BE32-E72D297353CC}">
              <c16:uniqueId val="{00000004-41F6-48D8-8220-3664882789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F6-48D8-8220-3664882789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F6-48D8-8220-3664882789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647</c:v>
                </c:pt>
                <c:pt idx="3">
                  <c:v>609</c:v>
                </c:pt>
                <c:pt idx="6">
                  <c:v>556</c:v>
                </c:pt>
                <c:pt idx="9">
                  <c:v>528</c:v>
                </c:pt>
                <c:pt idx="12">
                  <c:v>521</c:v>
                </c:pt>
              </c:numCache>
            </c:numRef>
          </c:val>
          <c:extLst>
            <c:ext xmlns:c16="http://schemas.microsoft.com/office/drawing/2014/chart" uri="{C3380CC4-5D6E-409C-BE32-E72D297353CC}">
              <c16:uniqueId val="{00000007-41F6-48D8-8220-36648827895F}"/>
            </c:ext>
          </c:extLst>
        </c:ser>
        <c:dLbls>
          <c:showLegendKey val="0"/>
          <c:showVal val="0"/>
          <c:showCatName val="0"/>
          <c:showSerName val="0"/>
          <c:showPercent val="0"/>
          <c:showBubbleSize val="0"/>
        </c:dLbls>
        <c:gapWidth val="100"/>
        <c:overlap val="100"/>
        <c:axId val="538419440"/>
        <c:axId val="538424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c:v>
                </c:pt>
                <c:pt idx="2">
                  <c:v>#N/A</c:v>
                </c:pt>
                <c:pt idx="3">
                  <c:v>#N/A</c:v>
                </c:pt>
                <c:pt idx="4">
                  <c:v>69</c:v>
                </c:pt>
                <c:pt idx="5">
                  <c:v>#N/A</c:v>
                </c:pt>
                <c:pt idx="6">
                  <c:v>#N/A</c:v>
                </c:pt>
                <c:pt idx="7">
                  <c:v>69</c:v>
                </c:pt>
                <c:pt idx="8">
                  <c:v>#N/A</c:v>
                </c:pt>
                <c:pt idx="9">
                  <c:v>#N/A</c:v>
                </c:pt>
                <c:pt idx="10">
                  <c:v>83</c:v>
                </c:pt>
                <c:pt idx="11">
                  <c:v>#N/A</c:v>
                </c:pt>
                <c:pt idx="12">
                  <c:v>#N/A</c:v>
                </c:pt>
                <c:pt idx="13">
                  <c:v>27</c:v>
                </c:pt>
                <c:pt idx="14">
                  <c:v>#N/A</c:v>
                </c:pt>
              </c:numCache>
            </c:numRef>
          </c:val>
          <c:smooth val="0"/>
          <c:extLst>
            <c:ext xmlns:c16="http://schemas.microsoft.com/office/drawing/2014/chart" uri="{C3380CC4-5D6E-409C-BE32-E72D297353CC}">
              <c16:uniqueId val="{00000008-41F6-48D8-8220-36648827895F}"/>
            </c:ext>
          </c:extLst>
        </c:ser>
        <c:dLbls>
          <c:showLegendKey val="0"/>
          <c:showVal val="0"/>
          <c:showCatName val="0"/>
          <c:showSerName val="0"/>
          <c:showPercent val="0"/>
          <c:showBubbleSize val="0"/>
        </c:dLbls>
        <c:marker val="1"/>
        <c:smooth val="0"/>
        <c:axId val="538419440"/>
        <c:axId val="538424536"/>
      </c:lineChart>
      <c:catAx>
        <c:axId val="53841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424536"/>
        <c:crosses val="autoZero"/>
        <c:auto val="1"/>
        <c:lblAlgn val="ctr"/>
        <c:lblOffset val="100"/>
        <c:tickLblSkip val="1"/>
        <c:tickMarkSkip val="1"/>
        <c:noMultiLvlLbl val="0"/>
      </c:catAx>
      <c:valAx>
        <c:axId val="53842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41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8679</c:v>
                </c:pt>
                <c:pt idx="5">
                  <c:v>8494</c:v>
                </c:pt>
                <c:pt idx="8">
                  <c:v>7849</c:v>
                </c:pt>
                <c:pt idx="11">
                  <c:v>7794</c:v>
                </c:pt>
                <c:pt idx="14">
                  <c:v>7495</c:v>
                </c:pt>
              </c:numCache>
            </c:numRef>
          </c:val>
          <c:extLst>
            <c:ext xmlns:c16="http://schemas.microsoft.com/office/drawing/2014/chart" uri="{C3380CC4-5D6E-409C-BE32-E72D297353CC}">
              <c16:uniqueId val="{00000000-9C5A-4A6D-B24F-FA3C7F12A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1850</c:v>
                </c:pt>
                <c:pt idx="5">
                  <c:v>2141</c:v>
                </c:pt>
                <c:pt idx="8">
                  <c:v>2599</c:v>
                </c:pt>
                <c:pt idx="11">
                  <c:v>2283</c:v>
                </c:pt>
                <c:pt idx="14">
                  <c:v>1122</c:v>
                </c:pt>
              </c:numCache>
            </c:numRef>
          </c:val>
          <c:extLst>
            <c:ext xmlns:c16="http://schemas.microsoft.com/office/drawing/2014/chart" uri="{C3380CC4-5D6E-409C-BE32-E72D297353CC}">
              <c16:uniqueId val="{00000001-9C5A-4A6D-B24F-FA3C7F12A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4607</c:v>
                </c:pt>
                <c:pt idx="5">
                  <c:v>4970</c:v>
                </c:pt>
                <c:pt idx="8">
                  <c:v>5428</c:v>
                </c:pt>
                <c:pt idx="11">
                  <c:v>5494</c:v>
                </c:pt>
                <c:pt idx="14">
                  <c:v>5853</c:v>
                </c:pt>
              </c:numCache>
            </c:numRef>
          </c:val>
          <c:extLst>
            <c:ext xmlns:c16="http://schemas.microsoft.com/office/drawing/2014/chart" uri="{C3380CC4-5D6E-409C-BE32-E72D297353CC}">
              <c16:uniqueId val="{00000002-9C5A-4A6D-B24F-FA3C7F12A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5A-4A6D-B24F-FA3C7F12A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5A-4A6D-B24F-FA3C7F12A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5A-4A6D-B24F-FA3C7F12A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874</c:v>
                </c:pt>
                <c:pt idx="3">
                  <c:v>815</c:v>
                </c:pt>
                <c:pt idx="6">
                  <c:v>763</c:v>
                </c:pt>
                <c:pt idx="9">
                  <c:v>812</c:v>
                </c:pt>
                <c:pt idx="12">
                  <c:v>808</c:v>
                </c:pt>
              </c:numCache>
            </c:numRef>
          </c:val>
          <c:extLst>
            <c:ext xmlns:c16="http://schemas.microsoft.com/office/drawing/2014/chart" uri="{C3380CC4-5D6E-409C-BE32-E72D297353CC}">
              <c16:uniqueId val="{00000006-9C5A-4A6D-B24F-FA3C7F12A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1473</c:v>
                </c:pt>
                <c:pt idx="3">
                  <c:v>1388</c:v>
                </c:pt>
                <c:pt idx="6">
                  <c:v>1460</c:v>
                </c:pt>
                <c:pt idx="9">
                  <c:v>1652</c:v>
                </c:pt>
                <c:pt idx="12">
                  <c:v>1440</c:v>
                </c:pt>
              </c:numCache>
            </c:numRef>
          </c:val>
          <c:extLst>
            <c:ext xmlns:c16="http://schemas.microsoft.com/office/drawing/2014/chart" uri="{C3380CC4-5D6E-409C-BE32-E72D297353CC}">
              <c16:uniqueId val="{00000007-9C5A-4A6D-B24F-FA3C7F12A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3675</c:v>
                </c:pt>
                <c:pt idx="3">
                  <c:v>3345</c:v>
                </c:pt>
                <c:pt idx="6">
                  <c:v>3207</c:v>
                </c:pt>
                <c:pt idx="9">
                  <c:v>2877</c:v>
                </c:pt>
                <c:pt idx="12">
                  <c:v>2606</c:v>
                </c:pt>
              </c:numCache>
            </c:numRef>
          </c:val>
          <c:extLst>
            <c:ext xmlns:c16="http://schemas.microsoft.com/office/drawing/2014/chart" uri="{C3380CC4-5D6E-409C-BE32-E72D297353CC}">
              <c16:uniqueId val="{00000008-9C5A-4A6D-B24F-FA3C7F12A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C5A-4A6D-B24F-FA3C7F12A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6032</c:v>
                </c:pt>
                <c:pt idx="3">
                  <c:v>5506</c:v>
                </c:pt>
                <c:pt idx="6">
                  <c:v>5023</c:v>
                </c:pt>
                <c:pt idx="9">
                  <c:v>5630</c:v>
                </c:pt>
                <c:pt idx="12">
                  <c:v>5407</c:v>
                </c:pt>
              </c:numCache>
            </c:numRef>
          </c:val>
          <c:extLst>
            <c:ext xmlns:c16="http://schemas.microsoft.com/office/drawing/2014/chart" uri="{C3380CC4-5D6E-409C-BE32-E72D297353CC}">
              <c16:uniqueId val="{0000000A-9C5A-4A6D-B24F-FA3C7F12A867}"/>
            </c:ext>
          </c:extLst>
        </c:ser>
        <c:dLbls>
          <c:showLegendKey val="0"/>
          <c:showVal val="0"/>
          <c:showCatName val="0"/>
          <c:showSerName val="0"/>
          <c:showPercent val="0"/>
          <c:showBubbleSize val="0"/>
        </c:dLbls>
        <c:gapWidth val="100"/>
        <c:overlap val="100"/>
        <c:axId val="538420224"/>
        <c:axId val="538420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5A-4A6D-B24F-FA3C7F12A867}"/>
            </c:ext>
          </c:extLst>
        </c:ser>
        <c:dLbls>
          <c:showLegendKey val="0"/>
          <c:showVal val="0"/>
          <c:showCatName val="0"/>
          <c:showSerName val="0"/>
          <c:showPercent val="0"/>
          <c:showBubbleSize val="0"/>
        </c:dLbls>
        <c:marker val="1"/>
        <c:smooth val="0"/>
        <c:axId val="538420224"/>
        <c:axId val="538420616"/>
      </c:lineChart>
      <c:catAx>
        <c:axId val="53842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420616"/>
        <c:crosses val="autoZero"/>
        <c:auto val="1"/>
        <c:lblAlgn val="ctr"/>
        <c:lblOffset val="100"/>
        <c:tickLblSkip val="1"/>
        <c:tickMarkSkip val="1"/>
        <c:noMultiLvlLbl val="0"/>
      </c:catAx>
      <c:valAx>
        <c:axId val="538420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42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3537</c:v>
                </c:pt>
                <c:pt idx="1">
                  <c:v>3117</c:v>
                </c:pt>
                <c:pt idx="2">
                  <c:v>2680</c:v>
                </c:pt>
              </c:numCache>
            </c:numRef>
          </c:val>
          <c:extLst>
            <c:ext xmlns:c16="http://schemas.microsoft.com/office/drawing/2014/chart" uri="{C3380CC4-5D6E-409C-BE32-E72D297353CC}">
              <c16:uniqueId val="{00000000-8019-4815-9CC3-13D3CC8F0F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8019-4815-9CC3-13D3CC8F0F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1742</c:v>
                </c:pt>
                <c:pt idx="1">
                  <c:v>2224</c:v>
                </c:pt>
                <c:pt idx="2">
                  <c:v>2897</c:v>
                </c:pt>
              </c:numCache>
            </c:numRef>
          </c:val>
          <c:extLst>
            <c:ext xmlns:c16="http://schemas.microsoft.com/office/drawing/2014/chart" uri="{C3380CC4-5D6E-409C-BE32-E72D297353CC}">
              <c16:uniqueId val="{00000002-8019-4815-9CC3-13D3CC8F0F9F}"/>
            </c:ext>
          </c:extLst>
        </c:ser>
        <c:dLbls>
          <c:showLegendKey val="0"/>
          <c:showVal val="0"/>
          <c:showCatName val="0"/>
          <c:showSerName val="0"/>
          <c:showPercent val="0"/>
          <c:showBubbleSize val="0"/>
        </c:dLbls>
        <c:gapWidth val="120"/>
        <c:overlap val="100"/>
        <c:axId val="538421792"/>
        <c:axId val="538422184"/>
      </c:barChart>
      <c:catAx>
        <c:axId val="5384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422184"/>
        <c:crosses val="autoZero"/>
        <c:auto val="1"/>
        <c:lblAlgn val="ctr"/>
        <c:lblOffset val="100"/>
        <c:tickLblSkip val="1"/>
        <c:tickMarkSkip val="1"/>
        <c:noMultiLvlLbl val="0"/>
      </c:catAx>
      <c:valAx>
        <c:axId val="538422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4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{E1D52EA1-AE3E-4633-885D-95EA8B71A96F}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716-4035-A109-15644409B7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{7B1DB633-D7A3-4FA2-81F7-10F62FE9A1A5}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16-4035-A109-15644409B7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{771F3607-1E9B-42A2-8FC5-187EB906005A}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16-4035-A109-15644409B7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{120280CB-4B3B-4A7C-A9DF-E8390958186C}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16-4035-A109-15644409B7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{1B246B69-03A3-4152-9B36-A3313C8D8B51}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16-4035-A109-15644409B7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{5DC97D42-0621-4720-8B2D-3E52C4C2E563}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716-4035-A109-15644409B79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{0DAA8946-434C-4B33-A62E-2A748B34D460}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716-4035-A109-15644409B79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{17970A00-0DFC-4687-B67C-BBBA47655877}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716-4035-A109-15644409B79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{B744EB90-D53B-4873-985A-B04C396765FF}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716-4035-A109-15644409B7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47.4</c:v>
                </c:pt>
                <c:pt idx="8">
                  <c:v>54.7</c:v>
                </c:pt>
                <c:pt idx="16">
                  <c:v>56.4</c:v>
                </c:pt>
                <c:pt idx="24">
                  <c:v>56.9</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716-4035-A109-15644409B7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{C797B4F2-CC3A-46CF-B466-407C4F574EFA}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716-4035-A109-15644409B7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{184A03EF-7CA4-482D-B1C6-A23A21E9792D}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16-4035-A109-15644409B7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{38ED9B8D-B8F7-4995-BAFC-67FC6841EBFE}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16-4035-A109-15644409B7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{9F64DD99-EF4B-4D41-8D88-A8E87E561A35}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16-4035-A109-15644409B7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{3A065991-2042-4E46-8872-3A969BDA2B43}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16-4035-A109-15644409B79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{B870ED88-A65F-4663-A958-1BAB8CB87020}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716-4035-A109-15644409B79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{68FDFE4C-77D3-46FB-99F7-A151921CE30B}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716-4035-A109-15644409B79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{4057C52E-54FB-4E33-B4F6-162DC0757769}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716-4035-A109-15644409B79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{4F97E4D8-6224-47D7-AB37-336F1F691F3A}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716-4035-A109-15644409B7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3716-4035-A109-15644409B799}"/>
            </c:ext>
          </c:extLst>
        </c:ser>
        <c:dLbls>
          <c:showLegendKey val="0"/>
          <c:showVal val="1"/>
          <c:showCatName val="0"/>
          <c:showSerName val="0"/>
          <c:showPercent val="0"/>
          <c:showBubbleSize val="0"/>
        </c:dLbls>
        <c:axId val="375704808"/>
        <c:axId val="375849360"/>
      </c:scatterChart>
      <c:valAx>
        <c:axId val="375704808"/>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5849360"/>
        <c:crosses val="autoZero"/>
        <c:crossBetween val="midCat"/>
      </c:valAx>
      <c:valAx>
        <c:axId val="3758493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5704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{C7E331B7-3568-4082-B5CC-3F0A10F6F0A9}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E17-4F88-B4A7-EEE41F25B0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{BC0F2F4D-FC57-4B0F-88ED-9249E743E640}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17-4F88-B4A7-EEE41F25B0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{9C98393A-244D-4307-A0DC-7051B0016E4C}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17-4F88-B4A7-EEE41F25B0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{FD41645D-F5C4-4891-AA3E-622359F80FFA}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17-4F88-B4A7-EEE41F25B0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{6C58C294-554B-4CE5-9BAE-FE960DE77049}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17-4F88-B4A7-EEE41F25B07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{4EAF0FD6-C1B2-4AE6-B400-EAAE8D005052}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E17-4F88-B4A7-EEE41F25B07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{1D5187BC-2C08-4737-A928-A57696FE32B6}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E17-4F88-B4A7-EEE41F25B07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{DE3AEE89-B412-46BD-9B14-826035814355}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E17-4F88-B4A7-EEE41F25B07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{FAA3B503-4DB6-457B-9DE1-31FD3A528F7A}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E17-4F88-B4A7-EEE41F25B0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1.9</c:v>
                </c:pt>
                <c:pt idx="16">
                  <c:v>1.4</c:v>
                </c:pt>
                <c:pt idx="24">
                  <c:v>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17-4F88-B4A7-EEE41F25B0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{23533797-B368-480D-9F4F-565E85D1F957}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E17-4F88-B4A7-EEE41F25B0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{AE96A94D-A1BA-415B-B42E-61666D604828}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17-4F88-B4A7-EEE41F25B0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{118E031F-5258-4D03-BE91-A5CC1DD8AD5A}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17-4F88-B4A7-EEE41F25B0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{05EBBCC7-C7B8-4FFB-91ED-3CE84419F065}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17-4F88-B4A7-EEE41F25B0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{1384BC44-15F6-4535-BF9A-0647431EC8ED}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17-4F88-B4A7-EEE41F25B07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{C174CE96-F936-438A-8D7B-72F3A197408E}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E17-4F88-B4A7-EEE41F25B07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{C45C7961-D7FC-4F49-A717-46A1F3AAC1A5}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E17-4F88-B4A7-EEE41F25B07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{9C27E302-5662-4BF9-9F50-ECE9D7923FA5}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E17-4F88-B4A7-EEE41F25B07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{46EB09B0-E4E7-496C-8E8A-4356A28EFA5A}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E17-4F88-B4A7-EEE41F25B0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EE17-4F88-B4A7-EEE41F25B071}"/>
            </c:ext>
          </c:extLst>
        </c:ser>
        <c:dLbls>
          <c:showLegendKey val="0"/>
          <c:showVal val="1"/>
          <c:showCatName val="0"/>
          <c:showSerName val="0"/>
          <c:showPercent val="0"/>
          <c:showBubbleSize val="0"/>
        </c:dLbls>
        <c:axId val="377039824"/>
        <c:axId val="377040208"/>
      </c:scatterChart>
      <c:valAx>
        <c:axId val="377039824"/>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7040208"/>
        <c:crosses val="autoZero"/>
        <c:crossBetween val="midCat"/>
      </c:valAx>
      <c:valAx>
        <c:axId val="377040208"/>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77039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財政力指数は前年度より</a:t>
          </a:r>
          <a:r>
            <a:rPr kumimoji="1" lang="en-US" altLang="ja-JP" sz="1300" baseline="0">
              <a:latin typeface="ＭＳ Ｐゴシック" panose="020B0600070205080204" pitchFamily="50" charset="-128"/>
              <a:ea typeface="ＭＳ Ｐゴシック" panose="020B0600070205080204" pitchFamily="50" charset="-128"/>
            </a:rPr>
            <a:t>0.04</a:t>
          </a:r>
          <a:r>
            <a:rPr kumimoji="1" lang="ja-JP" altLang="en-US" sz="1300" baseline="0">
              <a:latin typeface="ＭＳ Ｐゴシック" panose="020B0600070205080204" pitchFamily="50" charset="-128"/>
              <a:ea typeface="ＭＳ Ｐゴシック" panose="020B0600070205080204" pitchFamily="50" charset="-128"/>
            </a:rPr>
            <a:t>ポイント増加し</a:t>
          </a:r>
          <a:r>
            <a:rPr kumimoji="1" lang="en-US" altLang="ja-JP" sz="1300" baseline="0">
              <a:latin typeface="ＭＳ Ｐゴシック" panose="020B0600070205080204" pitchFamily="50" charset="-128"/>
              <a:ea typeface="ＭＳ Ｐゴシック" panose="020B0600070205080204" pitchFamily="50" charset="-128"/>
            </a:rPr>
            <a:t>1.06</a:t>
          </a:r>
          <a:r>
            <a:rPr kumimoji="1" lang="ja-JP" altLang="en-US" sz="1300" baseline="0">
              <a:latin typeface="ＭＳ Ｐゴシック" panose="020B0600070205080204" pitchFamily="50" charset="-128"/>
              <a:ea typeface="ＭＳ Ｐゴシック" panose="020B0600070205080204" pitchFamily="50" charset="-128"/>
            </a:rPr>
            <a:t>となり，類似の</a:t>
          </a:r>
          <a:r>
            <a:rPr kumimoji="1" lang="en-US" altLang="ja-JP" sz="1300" baseline="0">
              <a:latin typeface="ＭＳ Ｐゴシック" panose="020B0600070205080204" pitchFamily="50" charset="-128"/>
              <a:ea typeface="ＭＳ Ｐゴシック" panose="020B0600070205080204" pitchFamily="50" charset="-128"/>
            </a:rPr>
            <a:t>95</a:t>
          </a:r>
          <a:r>
            <a:rPr kumimoji="1" lang="ja-JP" altLang="en-US" sz="1300" baseline="0">
              <a:latin typeface="ＭＳ Ｐゴシック" panose="020B0600070205080204" pitchFamily="50" charset="-128"/>
              <a:ea typeface="ＭＳ Ｐゴシック" panose="020B0600070205080204" pitchFamily="50" charset="-128"/>
            </a:rPr>
            <a:t>団体中</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位となっており，平成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年度から上昇が続いている。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は，町内企業の業績好調により，法人町民税が増加傾向となっていることが主な要因となっている。このことから，普通交付税の算定上，基準財政収入額が基準財政需要額を上回ったことにより財政力指数の増加につながっ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137583</xdr:rowOff>
    </xdr:to>
    <xdr:cxnSp macro="">
      <xdr:nvCxnSpPr>
        <xdr:cNvPr id="69" name="直線コネクタ 68"/>
        <xdr:cNvCxnSpPr/>
      </xdr:nvCxnSpPr>
      <xdr:spPr>
        <a:xfrm flipV="1">
          <a:off x="4114800" y="67705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100189</xdr:rowOff>
    </xdr:to>
    <xdr:cxnSp macro="">
      <xdr:nvCxnSpPr>
        <xdr:cNvPr id="72" name="直線コネクタ 71"/>
        <xdr:cNvCxnSpPr/>
      </xdr:nvCxnSpPr>
      <xdr:spPr>
        <a:xfrm flipV="1">
          <a:off x="3225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41</xdr:row>
      <xdr:rowOff>35983</xdr:rowOff>
    </xdr:to>
    <xdr:cxnSp macro="">
      <xdr:nvCxnSpPr>
        <xdr:cNvPr id="75" name="直線コネクタ 74"/>
        <xdr:cNvCxnSpPr/>
      </xdr:nvCxnSpPr>
      <xdr:spPr>
        <a:xfrm flipV="1">
          <a:off x="2336800" y="69581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116417</xdr:rowOff>
    </xdr:to>
    <xdr:cxnSp macro="">
      <xdr:nvCxnSpPr>
        <xdr:cNvPr id="78" name="直線コネクタ 77"/>
        <xdr:cNvCxnSpPr/>
      </xdr:nvCxnSpPr>
      <xdr:spPr>
        <a:xfrm flipV="1">
          <a:off x="1447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経常収支率は前年度より</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経常収支比率は，経常経費充当一般財源（分子）を経常的一般財源（分母）で除して算出されるが，令和元年度では，分母となる地方税が約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百万円と大きく減少したことが影響している。また，令和元年度では当該減収分を地方債で補てんしていたが，令和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年度では地方債での補てんではなく一般財源対応となったことが経常収支比率の増加に起因している。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63</xdr:row>
      <xdr:rowOff>90170</xdr:rowOff>
    </xdr:to>
    <xdr:cxnSp macro="">
      <xdr:nvCxnSpPr>
        <xdr:cNvPr id="128" name="直線コネクタ 127"/>
        <xdr:cNvCxnSpPr/>
      </xdr:nvCxnSpPr>
      <xdr:spPr>
        <a:xfrm>
          <a:off x="4114800" y="10517505"/>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61</xdr:row>
      <xdr:rowOff>59055</xdr:rowOff>
    </xdr:to>
    <xdr:cxnSp macro="">
      <xdr:nvCxnSpPr>
        <xdr:cNvPr id="131" name="直線コネクタ 130"/>
        <xdr:cNvCxnSpPr/>
      </xdr:nvCxnSpPr>
      <xdr:spPr>
        <a:xfrm>
          <a:off x="3225800" y="10203815"/>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60</xdr:row>
      <xdr:rowOff>13335</xdr:rowOff>
    </xdr:to>
    <xdr:cxnSp macro="">
      <xdr:nvCxnSpPr>
        <xdr:cNvPr id="134" name="直線コネクタ 133"/>
        <xdr:cNvCxnSpPr/>
      </xdr:nvCxnSpPr>
      <xdr:spPr>
        <a:xfrm flipV="1">
          <a:off x="2336800" y="102038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13335</xdr:rowOff>
    </xdr:from>
    <xdr:to>
      <xdr:col>11</xdr:col>
      <xdr:colOff>31750</xdr:colOff>
      <xdr:row>62</xdr:row>
      <xdr:rowOff>44450</xdr:rowOff>
    </xdr:to>
    <xdr:cxnSp macro="">
      <xdr:nvCxnSpPr>
        <xdr:cNvPr id="137" name="直線コネクタ 136"/>
        <xdr:cNvCxnSpPr/>
      </xdr:nvCxnSpPr>
      <xdr:spPr>
        <a:xfrm flipV="1">
          <a:off x="1447800" y="1030033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1" name="楕円 150"/>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2" name="テキスト ボックス 151"/>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133985</xdr:rowOff>
    </xdr:from>
    <xdr:to>
      <xdr:col>11</xdr:col>
      <xdr:colOff>82550</xdr:colOff>
      <xdr:row>60</xdr:row>
      <xdr:rowOff>64135</xdr:rowOff>
    </xdr:to>
    <xdr:sp macro="" textlink="">
      <xdr:nvSpPr>
        <xdr:cNvPr id="153" name="楕円 152"/>
        <xdr:cNvSpPr/>
      </xdr:nvSpPr>
      <xdr:spPr>
        <a:xfrm>
          <a:off x="2286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74312</xdr:rowOff>
    </xdr:from>
    <xdr:ext cx="762000" cy="259045"/>
    <xdr:sp macro="" textlink="">
      <xdr:nvSpPr>
        <xdr:cNvPr id="154" name="テキスト ボックス 153"/>
        <xdr:cNvSpPr txBox="1"/>
      </xdr:nvSpPr>
      <xdr:spPr>
        <a:xfrm>
          <a:off x="1955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6" name="テキスト ボックス 155"/>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24,800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157,619</a:t>
          </a:r>
          <a:r>
            <a:rPr kumimoji="1" lang="ja-JP" altLang="en-US" sz="1300">
              <a:latin typeface="ＭＳ Ｐゴシック" panose="020B0600070205080204" pitchFamily="50" charset="-128"/>
              <a:ea typeface="ＭＳ Ｐゴシック" panose="020B0600070205080204" pitchFamily="50" charset="-128"/>
            </a:rPr>
            <a:t>円となり，類似の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人件費は会計年度任用職員制度開始及び退職金の増加によるもの。また，物件費においては，令和元年台風第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号に関連した災害稲わら処理業務及び小中学校への情報機器購入により増加していることに伴い，人口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人当たり人件費・物件等決算額の増加につながっている。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4876</xdr:rowOff>
    </xdr:from>
    <xdr:to>
      <xdr:col>23</xdr:col>
      <xdr:colOff>133350</xdr:colOff>
      <xdr:row>84</xdr:row>
      <xdr:rowOff>118388</xdr:rowOff>
    </xdr:to>
    <xdr:cxnSp macro="">
      <xdr:nvCxnSpPr>
        <xdr:cNvPr id="193" name="直線コネクタ 192"/>
        <xdr:cNvCxnSpPr/>
      </xdr:nvCxnSpPr>
      <xdr:spPr>
        <a:xfrm>
          <a:off x="4114800" y="14235226"/>
          <a:ext cx="838200" cy="2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100028</xdr:rowOff>
    </xdr:from>
    <xdr:to>
      <xdr:col>19</xdr:col>
      <xdr:colOff>133350</xdr:colOff>
      <xdr:row>83</xdr:row>
      <xdr:rowOff>4876</xdr:rowOff>
    </xdr:to>
    <xdr:cxnSp macro="">
      <xdr:nvCxnSpPr>
        <xdr:cNvPr id="196" name="直線コネクタ 195"/>
        <xdr:cNvCxnSpPr/>
      </xdr:nvCxnSpPr>
      <xdr:spPr>
        <a:xfrm>
          <a:off x="3225800" y="14158928"/>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160629</xdr:rowOff>
    </xdr:from>
    <xdr:to>
      <xdr:col>15</xdr:col>
      <xdr:colOff>82550</xdr:colOff>
      <xdr:row>82</xdr:row>
      <xdr:rowOff>100028</xdr:rowOff>
    </xdr:to>
    <xdr:cxnSp macro="">
      <xdr:nvCxnSpPr>
        <xdr:cNvPr id="199" name="直線コネクタ 198"/>
        <xdr:cNvCxnSpPr/>
      </xdr:nvCxnSpPr>
      <xdr:spPr>
        <a:xfrm>
          <a:off x="2336800" y="14048079"/>
          <a:ext cx="889000" cy="1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111703</xdr:rowOff>
    </xdr:from>
    <xdr:to>
      <xdr:col>11</xdr:col>
      <xdr:colOff>31750</xdr:colOff>
      <xdr:row>81</xdr:row>
      <xdr:rowOff>160629</xdr:rowOff>
    </xdr:to>
    <xdr:cxnSp macro="">
      <xdr:nvCxnSpPr>
        <xdr:cNvPr id="202" name="直線コネクタ 201"/>
        <xdr:cNvCxnSpPr/>
      </xdr:nvCxnSpPr>
      <xdr:spPr>
        <a:xfrm>
          <a:off x="1447800" y="13999153"/>
          <a:ext cx="889000" cy="4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67588</xdr:rowOff>
    </xdr:from>
    <xdr:to>
      <xdr:col>23</xdr:col>
      <xdr:colOff>184150</xdr:colOff>
      <xdr:row>84</xdr:row>
      <xdr:rowOff>169188</xdr:rowOff>
    </xdr:to>
    <xdr:sp macro="" textlink="">
      <xdr:nvSpPr>
        <xdr:cNvPr id="212" name="楕円 211"/>
        <xdr:cNvSpPr/>
      </xdr:nvSpPr>
      <xdr:spPr>
        <a:xfrm>
          <a:off x="4902200" y="144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39665</xdr:rowOff>
    </xdr:from>
    <xdr:ext cx="762000" cy="259045"/>
    <xdr:sp macro="" textlink="">
      <xdr:nvSpPr>
        <xdr:cNvPr id="213" name="人件費・物件費等の状況該当値テキスト"/>
        <xdr:cNvSpPr txBox="1"/>
      </xdr:nvSpPr>
      <xdr:spPr>
        <a:xfrm>
          <a:off x="5041900" y="144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125526</xdr:rowOff>
    </xdr:from>
    <xdr:to>
      <xdr:col>19</xdr:col>
      <xdr:colOff>184150</xdr:colOff>
      <xdr:row>83</xdr:row>
      <xdr:rowOff>55676</xdr:rowOff>
    </xdr:to>
    <xdr:sp macro="" textlink="">
      <xdr:nvSpPr>
        <xdr:cNvPr id="214" name="楕円 213"/>
        <xdr:cNvSpPr/>
      </xdr:nvSpPr>
      <xdr:spPr>
        <a:xfrm>
          <a:off x="4064000" y="141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40453</xdr:rowOff>
    </xdr:from>
    <xdr:ext cx="736600" cy="259045"/>
    <xdr:sp macro="" textlink="">
      <xdr:nvSpPr>
        <xdr:cNvPr id="215" name="テキスト ボックス 214"/>
        <xdr:cNvSpPr txBox="1"/>
      </xdr:nvSpPr>
      <xdr:spPr>
        <a:xfrm>
          <a:off x="3733800" y="1427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49228</xdr:rowOff>
    </xdr:from>
    <xdr:to>
      <xdr:col>15</xdr:col>
      <xdr:colOff>133350</xdr:colOff>
      <xdr:row>82</xdr:row>
      <xdr:rowOff>150828</xdr:rowOff>
    </xdr:to>
    <xdr:sp macro="" textlink="">
      <xdr:nvSpPr>
        <xdr:cNvPr id="216" name="楕円 215"/>
        <xdr:cNvSpPr/>
      </xdr:nvSpPr>
      <xdr:spPr>
        <a:xfrm>
          <a:off x="3175000" y="14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135605</xdr:rowOff>
    </xdr:from>
    <xdr:ext cx="762000" cy="259045"/>
    <xdr:sp macro="" textlink="">
      <xdr:nvSpPr>
        <xdr:cNvPr id="217" name="テキスト ボックス 216"/>
        <xdr:cNvSpPr txBox="1"/>
      </xdr:nvSpPr>
      <xdr:spPr>
        <a:xfrm>
          <a:off x="2844800" y="141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109829</xdr:rowOff>
    </xdr:from>
    <xdr:to>
      <xdr:col>11</xdr:col>
      <xdr:colOff>82550</xdr:colOff>
      <xdr:row>82</xdr:row>
      <xdr:rowOff>39979</xdr:rowOff>
    </xdr:to>
    <xdr:sp macro="" textlink="">
      <xdr:nvSpPr>
        <xdr:cNvPr id="218" name="楕円 217"/>
        <xdr:cNvSpPr/>
      </xdr:nvSpPr>
      <xdr:spPr>
        <a:xfrm>
          <a:off x="2286000" y="139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24756</xdr:rowOff>
    </xdr:from>
    <xdr:ext cx="762000" cy="259045"/>
    <xdr:sp macro="" textlink="">
      <xdr:nvSpPr>
        <xdr:cNvPr id="219" name="テキスト ボックス 218"/>
        <xdr:cNvSpPr txBox="1"/>
      </xdr:nvSpPr>
      <xdr:spPr>
        <a:xfrm>
          <a:off x="1955800" y="1408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60903</xdr:rowOff>
    </xdr:from>
    <xdr:to>
      <xdr:col>7</xdr:col>
      <xdr:colOff>31750</xdr:colOff>
      <xdr:row>81</xdr:row>
      <xdr:rowOff>162503</xdr:rowOff>
    </xdr:to>
    <xdr:sp macro="" textlink="">
      <xdr:nvSpPr>
        <xdr:cNvPr id="220" name="楕円 219"/>
        <xdr:cNvSpPr/>
      </xdr:nvSpPr>
      <xdr:spPr>
        <a:xfrm>
          <a:off x="1397000" y="13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1230</xdr:rowOff>
    </xdr:from>
    <xdr:ext cx="762000" cy="259045"/>
    <xdr:sp macro="" textlink="">
      <xdr:nvSpPr>
        <xdr:cNvPr id="221" name="テキスト ボックス 220"/>
        <xdr:cNvSpPr txBox="1"/>
      </xdr:nvSpPr>
      <xdr:spPr>
        <a:xfrm>
          <a:off x="1066800" y="1371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となり，類似</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位となり，全国市平均及び全国町村平均を下回っている。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30843</xdr:rowOff>
    </xdr:to>
    <xdr:cxnSp macro="">
      <xdr:nvCxnSpPr>
        <xdr:cNvPr id="257" name="直線コネクタ 256"/>
        <xdr:cNvCxnSpPr/>
      </xdr:nvCxnSpPr>
      <xdr:spPr>
        <a:xfrm>
          <a:off x="16179800" y="143119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81643</xdr:rowOff>
    </xdr:to>
    <xdr:cxnSp macro="">
      <xdr:nvCxnSpPr>
        <xdr:cNvPr id="260" name="直線コネクタ 259"/>
        <xdr:cNvCxnSpPr/>
      </xdr:nvCxnSpPr>
      <xdr:spPr>
        <a:xfrm>
          <a:off x="15290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83</xdr:row>
      <xdr:rowOff>29936</xdr:rowOff>
    </xdr:to>
    <xdr:cxnSp macro="">
      <xdr:nvCxnSpPr>
        <xdr:cNvPr id="263" name="直線コネクタ 262"/>
        <xdr:cNvCxnSpPr/>
      </xdr:nvCxnSpPr>
      <xdr:spPr>
        <a:xfrm>
          <a:off x="14401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80</xdr:row>
      <xdr:rowOff>147864</xdr:rowOff>
    </xdr:to>
    <xdr:cxnSp macro="">
      <xdr:nvCxnSpPr>
        <xdr:cNvPr id="266" name="直線コネクタ 265"/>
        <xdr:cNvCxnSpPr/>
      </xdr:nvCxnSpPr>
      <xdr:spPr>
        <a:xfrm>
          <a:off x="13512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8" name="楕円 277"/>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9" name="テキスト ボックス 278"/>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0" name="楕円 279"/>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1" name="テキスト ボックス 280"/>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2" name="楕円 281"/>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3" name="テキスト ボックス 282"/>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4" name="楕円 283"/>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5" name="テキスト ボックス 284"/>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人となり，類似</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人当たりの職員数は全国平均及び宮城県平均を下回った状態が続いているが，退職職員の増加等に対応するため職員採用を進めていることが増加の要因となっている。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今後も職員平均年齢の推移や将来の人口動向を考慮したうえで，適正な定員管理に努める。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60</xdr:row>
      <xdr:rowOff>142603</xdr:rowOff>
    </xdr:to>
    <xdr:cxnSp macro="">
      <xdr:nvCxnSpPr>
        <xdr:cNvPr id="322" name="直線コネクタ 321"/>
        <xdr:cNvCxnSpPr/>
      </xdr:nvCxnSpPr>
      <xdr:spPr>
        <a:xfrm>
          <a:off x="16179800" y="1042443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137432</xdr:rowOff>
    </xdr:to>
    <xdr:cxnSp macro="">
      <xdr:nvCxnSpPr>
        <xdr:cNvPr id="325" name="直線コネクタ 324"/>
        <xdr:cNvCxnSpPr/>
      </xdr:nvCxnSpPr>
      <xdr:spPr>
        <a:xfrm>
          <a:off x="15290800" y="1037789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90896</xdr:rowOff>
    </xdr:to>
    <xdr:cxnSp macro="">
      <xdr:nvCxnSpPr>
        <xdr:cNvPr id="328" name="直線コネクタ 327"/>
        <xdr:cNvCxnSpPr/>
      </xdr:nvCxnSpPr>
      <xdr:spPr>
        <a:xfrm>
          <a:off x="14401800" y="10300335"/>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60</xdr:row>
      <xdr:rowOff>13335</xdr:rowOff>
    </xdr:to>
    <xdr:cxnSp macro="">
      <xdr:nvCxnSpPr>
        <xdr:cNvPr id="331" name="直線コネクタ 330"/>
        <xdr:cNvCxnSpPr/>
      </xdr:nvCxnSpPr>
      <xdr:spPr>
        <a:xfrm>
          <a:off x="13512800" y="1027103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41" name="楕円 340"/>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63880</xdr:rowOff>
    </xdr:from>
    <xdr:ext cx="762000" cy="259045"/>
    <xdr:sp macro="" textlink="">
      <xdr:nvSpPr>
        <xdr:cNvPr id="342" name="定員管理の状況該当値テキスト"/>
        <xdr:cNvSpPr txBox="1"/>
      </xdr:nvSpPr>
      <xdr:spPr>
        <a:xfrm>
          <a:off x="17106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3" name="楕円 342"/>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1559</xdr:rowOff>
    </xdr:from>
    <xdr:ext cx="736600" cy="259045"/>
    <xdr:sp macro="" textlink="">
      <xdr:nvSpPr>
        <xdr:cNvPr id="344" name="テキスト ボックス 343"/>
        <xdr:cNvSpPr txBox="1"/>
      </xdr:nvSpPr>
      <xdr:spPr>
        <a:xfrm>
          <a:off x="15798800" y="1046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5" name="楕円 344"/>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126473</xdr:rowOff>
    </xdr:from>
    <xdr:ext cx="762000" cy="259045"/>
    <xdr:sp macro="" textlink="">
      <xdr:nvSpPr>
        <xdr:cNvPr id="346" name="テキスト ボックス 345"/>
        <xdr:cNvSpPr txBox="1"/>
      </xdr:nvSpPr>
      <xdr:spPr>
        <a:xfrm>
          <a:off x="14909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7" name="楕円 346"/>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8" name="テキスト ボックス 347"/>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9" name="楕円 348"/>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0" name="テキスト ボックス 349"/>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これは，算定式の分子となる公債費償還関係の負担が減少を続けており，実質公債費比率が減少したものと考えられる。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近年，地方債の発行額が増加傾向にあることから，今後，公債費償還関係の負担が増加することが見込まれ，実質公債費比率も増加することが想定される。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148167</xdr:rowOff>
    </xdr:to>
    <xdr:cxnSp macro="">
      <xdr:nvCxnSpPr>
        <xdr:cNvPr id="383" name="直線コネクタ 382"/>
        <xdr:cNvCxnSpPr/>
      </xdr:nvCxnSpPr>
      <xdr:spPr>
        <a:xfrm flipV="1">
          <a:off x="16179800" y="66471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8890</xdr:rowOff>
    </xdr:to>
    <xdr:cxnSp macro="">
      <xdr:nvCxnSpPr>
        <xdr:cNvPr id="386" name="直線コネクタ 385"/>
        <xdr:cNvCxnSpPr/>
      </xdr:nvCxnSpPr>
      <xdr:spPr>
        <a:xfrm flipV="1">
          <a:off x="15290800" y="66632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49106</xdr:rowOff>
    </xdr:to>
    <xdr:cxnSp macro="">
      <xdr:nvCxnSpPr>
        <xdr:cNvPr id="389" name="直線コネクタ 388"/>
        <xdr:cNvCxnSpPr/>
      </xdr:nvCxnSpPr>
      <xdr:spPr>
        <a:xfrm flipV="1">
          <a:off x="14401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121496</xdr:rowOff>
    </xdr:to>
    <xdr:cxnSp macro="">
      <xdr:nvCxnSpPr>
        <xdr:cNvPr id="392" name="直線コネクタ 391"/>
        <xdr:cNvCxnSpPr/>
      </xdr:nvCxnSpPr>
      <xdr:spPr>
        <a:xfrm flipV="1">
          <a:off x="13512800" y="673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4" name="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6" name="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8" name="楕円 407"/>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9" name="テキスト ボックス 408"/>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0" name="楕円 409"/>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1" name="テキスト ボックス 410"/>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地方債発行の抑制を続けてきたが，令和元年度の地方税の減収，公共施設の老朽化に伴う更新及び自然災害の発生等により，地方債の発行額が増加傾向にある。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要因としては，会計年度任用職員制度の開始により人件費に係る経常経費充当一般財源が前年度から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117,778</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会計年度任用職員制度は今後も継続していくことから，職員の定員管理とともに適正な事業管理に努める。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30988</xdr:rowOff>
    </xdr:to>
    <xdr:cxnSp macro="">
      <xdr:nvCxnSpPr>
        <xdr:cNvPr id="64" name="直線コネクタ 63"/>
        <xdr:cNvCxnSpPr/>
      </xdr:nvCxnSpPr>
      <xdr:spPr>
        <a:xfrm>
          <a:off x="3987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152146</xdr:rowOff>
    </xdr:to>
    <xdr:cxnSp macro="">
      <xdr:nvCxnSpPr>
        <xdr:cNvPr id="67" name="直線コネクタ 66"/>
        <xdr:cNvCxnSpPr/>
      </xdr:nvCxnSpPr>
      <xdr:spPr>
        <a:xfrm>
          <a:off x="3098800" y="60248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51562</xdr:rowOff>
    </xdr:to>
    <xdr:cxnSp macro="">
      <xdr:nvCxnSpPr>
        <xdr:cNvPr id="70" name="直線コネクタ 69"/>
        <xdr:cNvCxnSpPr/>
      </xdr:nvCxnSpPr>
      <xdr:spPr>
        <a:xfrm flipV="1">
          <a:off x="2209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51562</xdr:rowOff>
    </xdr:from>
    <xdr:to>
      <xdr:col>11</xdr:col>
      <xdr:colOff>9525</xdr:colOff>
      <xdr:row>35</xdr:row>
      <xdr:rowOff>97282</xdr:rowOff>
    </xdr:to>
    <xdr:cxnSp macro="">
      <xdr:nvCxnSpPr>
        <xdr:cNvPr id="73" name="直線コネクタ 72"/>
        <xdr:cNvCxnSpPr/>
      </xdr:nvCxnSpPr>
      <xdr:spPr>
        <a:xfrm flipV="1">
          <a:off x="1320800" y="6052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7" name="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xdr:rowOff>
    </xdr:from>
    <xdr:to>
      <xdr:col>11</xdr:col>
      <xdr:colOff>60325</xdr:colOff>
      <xdr:row>35</xdr:row>
      <xdr:rowOff>102362</xdr:rowOff>
    </xdr:to>
    <xdr:sp macro="" textlink="">
      <xdr:nvSpPr>
        <xdr:cNvPr id="89" name="楕円 88"/>
        <xdr:cNvSpPr/>
      </xdr:nvSpPr>
      <xdr:spPr>
        <a:xfrm>
          <a:off x="2159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112539</xdr:rowOff>
    </xdr:from>
    <xdr:ext cx="762000" cy="259045"/>
    <xdr:sp macro="" textlink="">
      <xdr:nvSpPr>
        <xdr:cNvPr id="90" name="テキスト ボックス 89"/>
        <xdr:cNvSpPr txBox="1"/>
      </xdr:nvSpPr>
      <xdr:spPr>
        <a:xfrm>
          <a:off x="1828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これは物件費に対する特定財源の増加によるものであるが，年度によって変動が生じるため，令和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年度の数値が継続するものではない。</a:t>
          </a:r>
        </a:p>
        <a:p>
          <a:r>
            <a:rPr kumimoji="1" lang="ja-JP" altLang="en-US" sz="1300">
              <a:latin typeface="ＭＳ Ｐゴシック" panose="020B0600070205080204" pitchFamily="50" charset="-128"/>
              <a:ea typeface="ＭＳ Ｐゴシック" panose="020B0600070205080204" pitchFamily="50" charset="-128"/>
            </a:rPr>
            <a:t>　全国平均及び宮城県平均を大きく上回り，物件費に係る経常収支比率も上昇傾向であるため，経費削減に努めていく。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130810</xdr:rowOff>
    </xdr:from>
    <xdr:to>
      <xdr:col>82</xdr:col>
      <xdr:colOff>107950</xdr:colOff>
      <xdr:row>21</xdr:row>
      <xdr:rowOff>153670</xdr:rowOff>
    </xdr:to>
    <xdr:cxnSp macro="">
      <xdr:nvCxnSpPr>
        <xdr:cNvPr id="125" name="直線コネクタ 124"/>
        <xdr:cNvCxnSpPr/>
      </xdr:nvCxnSpPr>
      <xdr:spPr>
        <a:xfrm flipV="1">
          <a:off x="15671800" y="33883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134620</xdr:rowOff>
    </xdr:from>
    <xdr:to>
      <xdr:col>78</xdr:col>
      <xdr:colOff>69850</xdr:colOff>
      <xdr:row>21</xdr:row>
      <xdr:rowOff>153670</xdr:rowOff>
    </xdr:to>
    <xdr:cxnSp macro="">
      <xdr:nvCxnSpPr>
        <xdr:cNvPr id="128" name="直線コネクタ 127"/>
        <xdr:cNvCxnSpPr/>
      </xdr:nvCxnSpPr>
      <xdr:spPr>
        <a:xfrm>
          <a:off x="14782800" y="3563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0" name="テキスト ボックス 129"/>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104140</xdr:rowOff>
    </xdr:from>
    <xdr:to>
      <xdr:col>73</xdr:col>
      <xdr:colOff>180975</xdr:colOff>
      <xdr:row>20</xdr:row>
      <xdr:rowOff>134620</xdr:rowOff>
    </xdr:to>
    <xdr:cxnSp macro="">
      <xdr:nvCxnSpPr>
        <xdr:cNvPr id="131" name="直線コネクタ 130"/>
        <xdr:cNvCxnSpPr/>
      </xdr:nvCxnSpPr>
      <xdr:spPr>
        <a:xfrm>
          <a:off x="13893800" y="3533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104140</xdr:rowOff>
    </xdr:to>
    <xdr:cxnSp macro="">
      <xdr:nvCxnSpPr>
        <xdr:cNvPr id="134" name="直線コネクタ 133"/>
        <xdr:cNvCxnSpPr/>
      </xdr:nvCxnSpPr>
      <xdr:spPr>
        <a:xfrm>
          <a:off x="13004800" y="3472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8" name="テキスト ボックス 137"/>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4" name="楕円 143"/>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5" name="物件費該当値テキスト"/>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102870</xdr:rowOff>
    </xdr:from>
    <xdr:to>
      <xdr:col>78</xdr:col>
      <xdr:colOff>120650</xdr:colOff>
      <xdr:row>22</xdr:row>
      <xdr:rowOff>33020</xdr:rowOff>
    </xdr:to>
    <xdr:sp macro="" textlink="">
      <xdr:nvSpPr>
        <xdr:cNvPr id="146" name="楕円 145"/>
        <xdr:cNvSpPr/>
      </xdr:nvSpPr>
      <xdr:spPr>
        <a:xfrm>
          <a:off x="15621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17797</xdr:rowOff>
    </xdr:from>
    <xdr:ext cx="736600" cy="259045"/>
    <xdr:sp macro="" textlink="">
      <xdr:nvSpPr>
        <xdr:cNvPr id="147" name="テキスト ボックス 146"/>
        <xdr:cNvSpPr txBox="1"/>
      </xdr:nvSpPr>
      <xdr:spPr>
        <a:xfrm>
          <a:off x="15290800" y="378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83820</xdr:rowOff>
    </xdr:from>
    <xdr:to>
      <xdr:col>74</xdr:col>
      <xdr:colOff>31750</xdr:colOff>
      <xdr:row>21</xdr:row>
      <xdr:rowOff>13970</xdr:rowOff>
    </xdr:to>
    <xdr:sp macro="" textlink="">
      <xdr:nvSpPr>
        <xdr:cNvPr id="148" name="楕円 147"/>
        <xdr:cNvSpPr/>
      </xdr:nvSpPr>
      <xdr:spPr>
        <a:xfrm>
          <a:off x="147320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170197</xdr:rowOff>
    </xdr:from>
    <xdr:ext cx="762000" cy="259045"/>
    <xdr:sp macro="" textlink="">
      <xdr:nvSpPr>
        <xdr:cNvPr id="149" name="テキスト ボックス 148"/>
        <xdr:cNvSpPr txBox="1"/>
      </xdr:nvSpPr>
      <xdr:spPr>
        <a:xfrm>
          <a:off x="14401800" y="35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0" name="楕円 149"/>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1" name="テキスト ボックス 150"/>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これは扶助費に対する特定財源の減少によるものであるが，年度によって変動が生じるため，令和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年度の数値が継続するものではない。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子育て支援，障害者及び高齢者等に対する扶助費は今後も増加することが見込まれるため，適正な事業運用に努める。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58</xdr:row>
      <xdr:rowOff>83457</xdr:rowOff>
    </xdr:to>
    <xdr:cxnSp macro="">
      <xdr:nvCxnSpPr>
        <xdr:cNvPr id="188" name="直線コネクタ 187"/>
        <xdr:cNvCxnSpPr/>
      </xdr:nvCxnSpPr>
      <xdr:spPr>
        <a:xfrm>
          <a:off x="3987800" y="9483272"/>
          <a:ext cx="8382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53522</xdr:rowOff>
    </xdr:to>
    <xdr:cxnSp macro="">
      <xdr:nvCxnSpPr>
        <xdr:cNvPr id="191" name="直線コネクタ 190"/>
        <xdr:cNvCxnSpPr/>
      </xdr:nvCxnSpPr>
      <xdr:spPr>
        <a:xfrm>
          <a:off x="3098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3" name="テキスト ボックス 192"/>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116115</xdr:rowOff>
    </xdr:to>
    <xdr:cxnSp macro="">
      <xdr:nvCxnSpPr>
        <xdr:cNvPr id="194" name="直線コネクタ 193"/>
        <xdr:cNvCxnSpPr/>
      </xdr:nvCxnSpPr>
      <xdr:spPr>
        <a:xfrm>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7" name="直線コネクタ 196"/>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9" name="テキスト ボックス 198"/>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01" name="テキスト ボックス 200"/>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7" name="楕円 206"/>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8"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1" name="楕円 210"/>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2" name="テキスト ボックス 211"/>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その他は前年度より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要因としては，その他の内訳である維持補修費（主に除排雪）に係る経常経費充当一般財源は前年度から</a:t>
          </a:r>
          <a:r>
            <a:rPr kumimoji="1" lang="en-US" altLang="ja-JP" sz="1200">
              <a:latin typeface="ＭＳ Ｐゴシック" panose="020B0600070205080204" pitchFamily="50" charset="-128"/>
              <a:ea typeface="ＭＳ Ｐゴシック" panose="020B0600070205080204" pitchFamily="50" charset="-128"/>
            </a:rPr>
            <a:t>233,237</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263.4</a:t>
          </a:r>
          <a:r>
            <a:rPr kumimoji="1" lang="ja-JP" altLang="en-US" sz="1200">
              <a:latin typeface="ＭＳ Ｐゴシック" panose="020B0600070205080204" pitchFamily="50" charset="-128"/>
              <a:ea typeface="ＭＳ Ｐゴシック" panose="020B0600070205080204" pitchFamily="50" charset="-128"/>
            </a:rPr>
            <a:t>％）したことによるものである。</a:t>
          </a:r>
        </a:p>
        <a:p>
          <a:r>
            <a:rPr kumimoji="1" lang="ja-JP" altLang="en-US" sz="1200">
              <a:latin typeface="ＭＳ Ｐゴシック" panose="020B0600070205080204" pitchFamily="50" charset="-128"/>
              <a:ea typeface="ＭＳ Ｐゴシック" panose="020B0600070205080204" pitchFamily="50" charset="-128"/>
            </a:rPr>
            <a:t>　除排雪については，天候に左右されることもあることから事業の適正化を図るとともに，その他の維持補修費として分類される施設の維持管理も適切に行い，維持補修費の抑制に努める。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165100</xdr:rowOff>
    </xdr:to>
    <xdr:cxnSp macro="">
      <xdr:nvCxnSpPr>
        <xdr:cNvPr id="249" name="直線コネクタ 248"/>
        <xdr:cNvCxnSpPr/>
      </xdr:nvCxnSpPr>
      <xdr:spPr>
        <a:xfrm>
          <a:off x="15671800" y="957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0"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57</xdr:row>
      <xdr:rowOff>24130</xdr:rowOff>
    </xdr:to>
    <xdr:cxnSp macro="">
      <xdr:nvCxnSpPr>
        <xdr:cNvPr id="252" name="直線コネクタ 251"/>
        <xdr:cNvCxnSpPr/>
      </xdr:nvCxnSpPr>
      <xdr:spPr>
        <a:xfrm flipV="1">
          <a:off x="14782800" y="9575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5" name="直線コネクタ 254"/>
        <xdr:cNvCxnSpPr/>
      </xdr:nvCxnSpPr>
      <xdr:spPr>
        <a:xfrm flipV="1">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7" name="テキスト ボックス 25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39370</xdr:rowOff>
    </xdr:to>
    <xdr:cxnSp macro="">
      <xdr:nvCxnSpPr>
        <xdr:cNvPr id="258" name="直線コネクタ 257"/>
        <xdr:cNvCxnSpPr/>
      </xdr:nvCxnSpPr>
      <xdr:spPr>
        <a:xfrm>
          <a:off x="13004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5" name="テキスト ボックス 27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7" name="テキスト ボックス 276"/>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要因としては，補助費等に係る経常経費充当一般財源は前年度から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201,101</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全国平均及び宮城県平均を上回り，補助費等に係る経常収支比率も上昇傾向であるため，経費削減に努めていく。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38</xdr:row>
      <xdr:rowOff>3556</xdr:rowOff>
    </xdr:to>
    <xdr:cxnSp macro="">
      <xdr:nvCxnSpPr>
        <xdr:cNvPr id="307" name="直線コネクタ 306"/>
        <xdr:cNvCxnSpPr/>
      </xdr:nvCxnSpPr>
      <xdr:spPr>
        <a:xfrm>
          <a:off x="15671800" y="64043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60706</xdr:rowOff>
    </xdr:to>
    <xdr:cxnSp macro="">
      <xdr:nvCxnSpPr>
        <xdr:cNvPr id="310" name="直線コネクタ 309"/>
        <xdr:cNvCxnSpPr/>
      </xdr:nvCxnSpPr>
      <xdr:spPr>
        <a:xfrm>
          <a:off x="14782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5842</xdr:rowOff>
    </xdr:to>
    <xdr:cxnSp macro="">
      <xdr:nvCxnSpPr>
        <xdr:cNvPr id="313" name="直線コネクタ 312"/>
        <xdr:cNvCxnSpPr/>
      </xdr:nvCxnSpPr>
      <xdr:spPr>
        <a:xfrm flipV="1">
          <a:off x="13893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5" name="テキスト ボックス 31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38</xdr:row>
      <xdr:rowOff>35560</xdr:rowOff>
    </xdr:to>
    <xdr:cxnSp macro="">
      <xdr:nvCxnSpPr>
        <xdr:cNvPr id="316" name="直線コネクタ 315"/>
        <xdr:cNvCxnSpPr/>
      </xdr:nvCxnSpPr>
      <xdr:spPr>
        <a:xfrm flipV="1">
          <a:off x="13004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6" name="楕円 325"/>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7"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1" name="テキスト ボックス 330"/>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2" name="楕円 331"/>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3" name="テキスト ボックス 332"/>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4" name="楕円 333"/>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5" name="テキスト ボックス 334"/>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要因としては，償還完了等により公債費償還関係の負担が減少を続けていることが挙げられる。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69850</xdr:rowOff>
    </xdr:to>
    <xdr:cxnSp macro="">
      <xdr:nvCxnSpPr>
        <xdr:cNvPr id="365" name="直線コネクタ 364"/>
        <xdr:cNvCxnSpPr/>
      </xdr:nvCxnSpPr>
      <xdr:spPr>
        <a:xfrm flipV="1">
          <a:off x="3987800" y="12924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69850</xdr:rowOff>
    </xdr:to>
    <xdr:cxnSp macro="">
      <xdr:nvCxnSpPr>
        <xdr:cNvPr id="368" name="直線コネクタ 367"/>
        <xdr:cNvCxnSpPr/>
      </xdr:nvCxnSpPr>
      <xdr:spPr>
        <a:xfrm>
          <a:off x="3098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106426</xdr:rowOff>
    </xdr:to>
    <xdr:cxnSp macro="">
      <xdr:nvCxnSpPr>
        <xdr:cNvPr id="371" name="直線コネクタ 370"/>
        <xdr:cNvCxnSpPr/>
      </xdr:nvCxnSpPr>
      <xdr:spPr>
        <a:xfrm flipV="1">
          <a:off x="2209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76</xdr:row>
      <xdr:rowOff>8128</xdr:rowOff>
    </xdr:to>
    <xdr:cxnSp macro="">
      <xdr:nvCxnSpPr>
        <xdr:cNvPr id="374" name="直線コネクタ 373"/>
        <xdr:cNvCxnSpPr/>
      </xdr:nvCxnSpPr>
      <xdr:spPr>
        <a:xfrm flipV="1">
          <a:off x="1320800" y="129651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4" name="楕円 383"/>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85"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6" name="楕円 385"/>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7" name="テキスト ボックス 386"/>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xdr:rowOff>
    </xdr:from>
    <xdr:to>
      <xdr:col>15</xdr:col>
      <xdr:colOff>149225</xdr:colOff>
      <xdr:row>75</xdr:row>
      <xdr:rowOff>111506</xdr:rowOff>
    </xdr:to>
    <xdr:sp macro="" textlink="">
      <xdr:nvSpPr>
        <xdr:cNvPr id="388" name="楕円 387"/>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121683</xdr:rowOff>
    </xdr:from>
    <xdr:ext cx="762000" cy="259045"/>
    <xdr:sp macro="" textlink="">
      <xdr:nvSpPr>
        <xdr:cNvPr id="389" name="テキスト ボックス 388"/>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90" name="楕円 389"/>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91" name="テキスト ボックス 390"/>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2" name="楕円 391"/>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3" name="テキスト ボックス 392"/>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要因としては，公債費以外の各経費に係る経常経費充当一般財源が前年度から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587,229</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％）しているものの，経常収支比率算出上分母となる経常一般財源が</a:t>
          </a:r>
          <a:r>
            <a:rPr kumimoji="1" lang="en-US" altLang="ja-JP" sz="1300">
              <a:latin typeface="ＭＳ Ｐゴシック" panose="020B0600070205080204" pitchFamily="50" charset="-128"/>
              <a:ea typeface="ＭＳ Ｐゴシック" panose="020B0600070205080204" pitchFamily="50" charset="-128"/>
            </a:rPr>
            <a:t>569,989</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109.0</a:t>
          </a:r>
          <a:r>
            <a:rPr kumimoji="1" lang="ja-JP" altLang="en-US" sz="1300">
              <a:latin typeface="ＭＳ Ｐゴシック" panose="020B0600070205080204" pitchFamily="50" charset="-128"/>
              <a:ea typeface="ＭＳ Ｐゴシック" panose="020B0600070205080204" pitchFamily="50" charset="-128"/>
            </a:rPr>
            <a:t>％）となり，経常一般財源の増加率が低かったことが挙げられる。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147574</xdr:rowOff>
    </xdr:to>
    <xdr:cxnSp macro="">
      <xdr:nvCxnSpPr>
        <xdr:cNvPr id="424" name="直線コネクタ 423"/>
        <xdr:cNvCxnSpPr/>
      </xdr:nvCxnSpPr>
      <xdr:spPr>
        <a:xfrm>
          <a:off x="15671800" y="13404087"/>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30987</xdr:rowOff>
    </xdr:to>
    <xdr:cxnSp macro="">
      <xdr:nvCxnSpPr>
        <xdr:cNvPr id="427" name="直線コネクタ 426"/>
        <xdr:cNvCxnSpPr/>
      </xdr:nvCxnSpPr>
      <xdr:spPr>
        <a:xfrm>
          <a:off x="14782800" y="131754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9" name="テキスト ボックス 42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1270</xdr:rowOff>
    </xdr:to>
    <xdr:cxnSp macro="">
      <xdr:nvCxnSpPr>
        <xdr:cNvPr id="430" name="直線コネクタ 429"/>
        <xdr:cNvCxnSpPr/>
      </xdr:nvCxnSpPr>
      <xdr:spPr>
        <a:xfrm flipV="1">
          <a:off x="13893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2" name="テキスト ボックス 431"/>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40132</xdr:rowOff>
    </xdr:to>
    <xdr:cxnSp macro="">
      <xdr:nvCxnSpPr>
        <xdr:cNvPr id="433" name="直線コネクタ 432"/>
        <xdr:cNvCxnSpPr/>
      </xdr:nvCxnSpPr>
      <xdr:spPr>
        <a:xfrm flipV="1">
          <a:off x="13004800" y="132029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5" name="テキスト ボックス 434"/>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3" name="楕円 442"/>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4"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5" name="楕円 444"/>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46" name="テキスト ボックス 445"/>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7" name="楕円 446"/>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48" name="テキスト ボックス 447"/>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9" name="楕円 44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0" name="テキスト ボックス 44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1" name="楕円 450"/>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2" name="テキスト ボックス 451"/>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168257</xdr:rowOff>
    </xdr:from>
    <xdr:to>
      <xdr:col>29</xdr:col>
      <xdr:colOff>127000</xdr:colOff>
      <xdr:row>17</xdr:row>
      <xdr:rowOff>169482</xdr:rowOff>
    </xdr:to>
    <xdr:cxnSp macro="">
      <xdr:nvCxnSpPr>
        <xdr:cNvPr id="52" name="直線コネクタ 51"/>
        <xdr:cNvCxnSpPr/>
      </xdr:nvCxnSpPr>
      <xdr:spPr bwMode="auto">
        <a:xfrm>
          <a:off x="5003800" y="3130532"/>
          <a:ext cx="6477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168257</xdr:rowOff>
    </xdr:from>
    <xdr:to>
      <xdr:col>26</xdr:col>
      <xdr:colOff>50800</xdr:colOff>
      <xdr:row>18</xdr:row>
      <xdr:rowOff>83234</xdr:rowOff>
    </xdr:to>
    <xdr:cxnSp macro="">
      <xdr:nvCxnSpPr>
        <xdr:cNvPr id="55" name="直線コネクタ 54"/>
        <xdr:cNvCxnSpPr/>
      </xdr:nvCxnSpPr>
      <xdr:spPr bwMode="auto">
        <a:xfrm flipV="1">
          <a:off x="4305300" y="3130532"/>
          <a:ext cx="6985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81764</xdr:rowOff>
    </xdr:from>
    <xdr:to>
      <xdr:col>22</xdr:col>
      <xdr:colOff>114300</xdr:colOff>
      <xdr:row>18</xdr:row>
      <xdr:rowOff>83234</xdr:rowOff>
    </xdr:to>
    <xdr:cxnSp macro="">
      <xdr:nvCxnSpPr>
        <xdr:cNvPr id="58" name="直線コネクタ 57"/>
        <xdr:cNvCxnSpPr/>
      </xdr:nvCxnSpPr>
      <xdr:spPr bwMode="auto">
        <a:xfrm>
          <a:off x="3606800" y="3215489"/>
          <a:ext cx="6985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81764</xdr:rowOff>
    </xdr:from>
    <xdr:to>
      <xdr:col>18</xdr:col>
      <xdr:colOff>177800</xdr:colOff>
      <xdr:row>18</xdr:row>
      <xdr:rowOff>103743</xdr:rowOff>
    </xdr:to>
    <xdr:cxnSp macro="">
      <xdr:nvCxnSpPr>
        <xdr:cNvPr id="61" name="直線コネクタ 60"/>
        <xdr:cNvCxnSpPr/>
      </xdr:nvCxnSpPr>
      <xdr:spPr bwMode="auto">
        <a:xfrm flipV="1">
          <a:off x="2908300" y="3215489"/>
          <a:ext cx="698500" cy="2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118682</xdr:rowOff>
    </xdr:from>
    <xdr:to>
      <xdr:col>29</xdr:col>
      <xdr:colOff>177800</xdr:colOff>
      <xdr:row>18</xdr:row>
      <xdr:rowOff>48832</xdr:rowOff>
    </xdr:to>
    <xdr:sp macro="" textlink="">
      <xdr:nvSpPr>
        <xdr:cNvPr id="71" name="楕円 70"/>
        <xdr:cNvSpPr/>
      </xdr:nvSpPr>
      <xdr:spPr bwMode="auto">
        <a:xfrm>
          <a:off x="56007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90759</xdr:rowOff>
    </xdr:from>
    <xdr:ext cx="762000" cy="259045"/>
    <xdr:sp macro="" textlink="">
      <xdr:nvSpPr>
        <xdr:cNvPr id="72" name="人口1人当たり決算額の推移該当値テキスト130"/>
        <xdr:cNvSpPr txBox="1"/>
      </xdr:nvSpPr>
      <xdr:spPr>
        <a:xfrm>
          <a:off x="5740400" y="30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117457</xdr:rowOff>
    </xdr:from>
    <xdr:to>
      <xdr:col>26</xdr:col>
      <xdr:colOff>101600</xdr:colOff>
      <xdr:row>18</xdr:row>
      <xdr:rowOff>47607</xdr:rowOff>
    </xdr:to>
    <xdr:sp macro="" textlink="">
      <xdr:nvSpPr>
        <xdr:cNvPr id="73" name="楕円 72"/>
        <xdr:cNvSpPr/>
      </xdr:nvSpPr>
      <xdr:spPr bwMode="auto">
        <a:xfrm>
          <a:off x="49530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32384</xdr:rowOff>
    </xdr:from>
    <xdr:ext cx="736600" cy="259045"/>
    <xdr:sp macro="" textlink="">
      <xdr:nvSpPr>
        <xdr:cNvPr id="74" name="テキスト ボックス 73"/>
        <xdr:cNvSpPr txBox="1"/>
      </xdr:nvSpPr>
      <xdr:spPr>
        <a:xfrm>
          <a:off x="4622800" y="316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32434</xdr:rowOff>
    </xdr:from>
    <xdr:to>
      <xdr:col>22</xdr:col>
      <xdr:colOff>165100</xdr:colOff>
      <xdr:row>18</xdr:row>
      <xdr:rowOff>134034</xdr:rowOff>
    </xdr:to>
    <xdr:sp macro="" textlink="">
      <xdr:nvSpPr>
        <xdr:cNvPr id="75" name="楕円 74"/>
        <xdr:cNvSpPr/>
      </xdr:nvSpPr>
      <xdr:spPr bwMode="auto">
        <a:xfrm>
          <a:off x="42545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118811</xdr:rowOff>
    </xdr:from>
    <xdr:ext cx="762000" cy="259045"/>
    <xdr:sp macro="" textlink="">
      <xdr:nvSpPr>
        <xdr:cNvPr id="76" name="テキスト ボックス 75"/>
        <xdr:cNvSpPr txBox="1"/>
      </xdr:nvSpPr>
      <xdr:spPr>
        <a:xfrm>
          <a:off x="3924300" y="32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30964</xdr:rowOff>
    </xdr:from>
    <xdr:to>
      <xdr:col>19</xdr:col>
      <xdr:colOff>38100</xdr:colOff>
      <xdr:row>18</xdr:row>
      <xdr:rowOff>132564</xdr:rowOff>
    </xdr:to>
    <xdr:sp macro="" textlink="">
      <xdr:nvSpPr>
        <xdr:cNvPr id="77" name="楕円 76"/>
        <xdr:cNvSpPr/>
      </xdr:nvSpPr>
      <xdr:spPr bwMode="auto">
        <a:xfrm>
          <a:off x="35560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117341</xdr:rowOff>
    </xdr:from>
    <xdr:ext cx="762000" cy="259045"/>
    <xdr:sp macro="" textlink="">
      <xdr:nvSpPr>
        <xdr:cNvPr id="78" name="テキスト ボックス 77"/>
        <xdr:cNvSpPr txBox="1"/>
      </xdr:nvSpPr>
      <xdr:spPr>
        <a:xfrm>
          <a:off x="3225800" y="32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52943</xdr:rowOff>
    </xdr:from>
    <xdr:to>
      <xdr:col>15</xdr:col>
      <xdr:colOff>101600</xdr:colOff>
      <xdr:row>18</xdr:row>
      <xdr:rowOff>154543</xdr:rowOff>
    </xdr:to>
    <xdr:sp macro="" textlink="">
      <xdr:nvSpPr>
        <xdr:cNvPr id="79" name="楕円 78"/>
        <xdr:cNvSpPr/>
      </xdr:nvSpPr>
      <xdr:spPr bwMode="auto">
        <a:xfrm>
          <a:off x="2857500" y="318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139320</xdr:rowOff>
    </xdr:from>
    <xdr:ext cx="762000" cy="259045"/>
    <xdr:sp macro="" textlink="">
      <xdr:nvSpPr>
        <xdr:cNvPr id="80" name="テキスト ボックス 79"/>
        <xdr:cNvSpPr txBox="1"/>
      </xdr:nvSpPr>
      <xdr:spPr>
        <a:xfrm>
          <a:off x="2527300" y="327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64951</xdr:rowOff>
    </xdr:from>
    <xdr:to>
      <xdr:col>29</xdr:col>
      <xdr:colOff>127000</xdr:colOff>
      <xdr:row>37</xdr:row>
      <xdr:rowOff>127980</xdr:rowOff>
    </xdr:to>
    <xdr:cxnSp macro="">
      <xdr:nvCxnSpPr>
        <xdr:cNvPr id="115" name="直線コネクタ 114"/>
        <xdr:cNvCxnSpPr/>
      </xdr:nvCxnSpPr>
      <xdr:spPr bwMode="auto">
        <a:xfrm>
          <a:off x="5003800" y="7189651"/>
          <a:ext cx="647700" cy="6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64951</xdr:rowOff>
    </xdr:from>
    <xdr:to>
      <xdr:col>26</xdr:col>
      <xdr:colOff>50800</xdr:colOff>
      <xdr:row>37</xdr:row>
      <xdr:rowOff>80072</xdr:rowOff>
    </xdr:to>
    <xdr:cxnSp macro="">
      <xdr:nvCxnSpPr>
        <xdr:cNvPr id="118" name="直線コネクタ 117"/>
        <xdr:cNvCxnSpPr/>
      </xdr:nvCxnSpPr>
      <xdr:spPr bwMode="auto">
        <a:xfrm flipV="1">
          <a:off x="4305300" y="7189651"/>
          <a:ext cx="698500" cy="1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80072</xdr:rowOff>
    </xdr:from>
    <xdr:to>
      <xdr:col>22</xdr:col>
      <xdr:colOff>114300</xdr:colOff>
      <xdr:row>37</xdr:row>
      <xdr:rowOff>81443</xdr:rowOff>
    </xdr:to>
    <xdr:cxnSp macro="">
      <xdr:nvCxnSpPr>
        <xdr:cNvPr id="121" name="直線コネクタ 120"/>
        <xdr:cNvCxnSpPr/>
      </xdr:nvCxnSpPr>
      <xdr:spPr bwMode="auto">
        <a:xfrm flipV="1">
          <a:off x="3606800" y="7204772"/>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8847</xdr:rowOff>
    </xdr:from>
    <xdr:to>
      <xdr:col>18</xdr:col>
      <xdr:colOff>177800</xdr:colOff>
      <xdr:row>37</xdr:row>
      <xdr:rowOff>81443</xdr:rowOff>
    </xdr:to>
    <xdr:cxnSp macro="">
      <xdr:nvCxnSpPr>
        <xdr:cNvPr id="124" name="直線コネクタ 123"/>
        <xdr:cNvCxnSpPr/>
      </xdr:nvCxnSpPr>
      <xdr:spPr bwMode="auto">
        <a:xfrm>
          <a:off x="2908300" y="7133547"/>
          <a:ext cx="698500" cy="7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77180</xdr:rowOff>
    </xdr:from>
    <xdr:to>
      <xdr:col>29</xdr:col>
      <xdr:colOff>177800</xdr:colOff>
      <xdr:row>37</xdr:row>
      <xdr:rowOff>178780</xdr:rowOff>
    </xdr:to>
    <xdr:sp macro="" textlink="">
      <xdr:nvSpPr>
        <xdr:cNvPr id="134" name="楕円 133"/>
        <xdr:cNvSpPr/>
      </xdr:nvSpPr>
      <xdr:spPr bwMode="auto">
        <a:xfrm>
          <a:off x="5600700" y="720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49257</xdr:rowOff>
    </xdr:from>
    <xdr:ext cx="762000" cy="259045"/>
    <xdr:sp macro="" textlink="">
      <xdr:nvSpPr>
        <xdr:cNvPr id="135" name="人口1人当たり決算額の推移該当値テキスト445"/>
        <xdr:cNvSpPr txBox="1"/>
      </xdr:nvSpPr>
      <xdr:spPr>
        <a:xfrm>
          <a:off x="5740400" y="71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14151</xdr:rowOff>
    </xdr:from>
    <xdr:to>
      <xdr:col>26</xdr:col>
      <xdr:colOff>101600</xdr:colOff>
      <xdr:row>37</xdr:row>
      <xdr:rowOff>115751</xdr:rowOff>
    </xdr:to>
    <xdr:sp macro="" textlink="">
      <xdr:nvSpPr>
        <xdr:cNvPr id="136" name="楕円 135"/>
        <xdr:cNvSpPr/>
      </xdr:nvSpPr>
      <xdr:spPr bwMode="auto">
        <a:xfrm>
          <a:off x="4953000" y="713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100528</xdr:rowOff>
    </xdr:from>
    <xdr:ext cx="736600" cy="259045"/>
    <xdr:sp macro="" textlink="">
      <xdr:nvSpPr>
        <xdr:cNvPr id="137" name="テキスト ボックス 136"/>
        <xdr:cNvSpPr txBox="1"/>
      </xdr:nvSpPr>
      <xdr:spPr>
        <a:xfrm>
          <a:off x="4622800" y="722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29272</xdr:rowOff>
    </xdr:from>
    <xdr:to>
      <xdr:col>22</xdr:col>
      <xdr:colOff>165100</xdr:colOff>
      <xdr:row>37</xdr:row>
      <xdr:rowOff>130872</xdr:rowOff>
    </xdr:to>
    <xdr:sp macro="" textlink="">
      <xdr:nvSpPr>
        <xdr:cNvPr id="138" name="楕円 137"/>
        <xdr:cNvSpPr/>
      </xdr:nvSpPr>
      <xdr:spPr bwMode="auto">
        <a:xfrm>
          <a:off x="4254500" y="715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115649</xdr:rowOff>
    </xdr:from>
    <xdr:ext cx="762000" cy="259045"/>
    <xdr:sp macro="" textlink="">
      <xdr:nvSpPr>
        <xdr:cNvPr id="139" name="テキスト ボックス 138"/>
        <xdr:cNvSpPr txBox="1"/>
      </xdr:nvSpPr>
      <xdr:spPr>
        <a:xfrm>
          <a:off x="39243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30643</xdr:rowOff>
    </xdr:from>
    <xdr:to>
      <xdr:col>19</xdr:col>
      <xdr:colOff>38100</xdr:colOff>
      <xdr:row>37</xdr:row>
      <xdr:rowOff>132243</xdr:rowOff>
    </xdr:to>
    <xdr:sp macro="" textlink="">
      <xdr:nvSpPr>
        <xdr:cNvPr id="140" name="楕円 139"/>
        <xdr:cNvSpPr/>
      </xdr:nvSpPr>
      <xdr:spPr bwMode="auto">
        <a:xfrm>
          <a:off x="3556000" y="715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117020</xdr:rowOff>
    </xdr:from>
    <xdr:ext cx="762000" cy="259045"/>
    <xdr:sp macro="" textlink="">
      <xdr:nvSpPr>
        <xdr:cNvPr id="141" name="テキスト ボックス 140"/>
        <xdr:cNvSpPr txBox="1"/>
      </xdr:nvSpPr>
      <xdr:spPr>
        <a:xfrm>
          <a:off x="3225800" y="72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129497</xdr:rowOff>
    </xdr:from>
    <xdr:to>
      <xdr:col>15</xdr:col>
      <xdr:colOff>101600</xdr:colOff>
      <xdr:row>37</xdr:row>
      <xdr:rowOff>59647</xdr:rowOff>
    </xdr:to>
    <xdr:sp macro="" textlink="">
      <xdr:nvSpPr>
        <xdr:cNvPr id="142" name="楕円 141"/>
        <xdr:cNvSpPr/>
      </xdr:nvSpPr>
      <xdr:spPr bwMode="auto">
        <a:xfrm>
          <a:off x="2857500" y="708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44424</xdr:rowOff>
    </xdr:from>
    <xdr:ext cx="762000" cy="259045"/>
    <xdr:sp macro="" textlink="">
      <xdr:nvSpPr>
        <xdr:cNvPr id="143" name="テキスト ボックス 142"/>
        <xdr:cNvSpPr txBox="1"/>
      </xdr:nvSpPr>
      <xdr:spPr>
        <a:xfrm>
          <a:off x="2527300" y="716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120021</xdr:rowOff>
    </xdr:from>
    <xdr:to>
      <xdr:col>24</xdr:col>
      <xdr:colOff>63500</xdr:colOff>
      <xdr:row>38</xdr:row>
      <xdr:rowOff>27686</xdr:rowOff>
    </xdr:to>
    <xdr:cxnSp macro="">
      <xdr:nvCxnSpPr>
        <xdr:cNvPr id="61" name="直線コネクタ 60"/>
        <xdr:cNvCxnSpPr/>
      </xdr:nvCxnSpPr>
      <xdr:spPr>
        <a:xfrm flipV="1">
          <a:off x="3797300" y="6463671"/>
          <a:ext cx="8382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27686</xdr:rowOff>
    </xdr:from>
    <xdr:to>
      <xdr:col>19</xdr:col>
      <xdr:colOff>177800</xdr:colOff>
      <xdr:row>38</xdr:row>
      <xdr:rowOff>108286</xdr:rowOff>
    </xdr:to>
    <xdr:cxnSp macro="">
      <xdr:nvCxnSpPr>
        <xdr:cNvPr id="64" name="直線コネクタ 63"/>
        <xdr:cNvCxnSpPr/>
      </xdr:nvCxnSpPr>
      <xdr:spPr>
        <a:xfrm flipV="1">
          <a:off x="2908300" y="6542786"/>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108286</xdr:rowOff>
    </xdr:from>
    <xdr:to>
      <xdr:col>15</xdr:col>
      <xdr:colOff>50800</xdr:colOff>
      <xdr:row>38</xdr:row>
      <xdr:rowOff>116059</xdr:rowOff>
    </xdr:to>
    <xdr:cxnSp macro="">
      <xdr:nvCxnSpPr>
        <xdr:cNvPr id="67" name="直線コネクタ 66"/>
        <xdr:cNvCxnSpPr/>
      </xdr:nvCxnSpPr>
      <xdr:spPr>
        <a:xfrm flipV="1">
          <a:off x="2019300" y="662338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116059</xdr:rowOff>
    </xdr:from>
    <xdr:to>
      <xdr:col>10</xdr:col>
      <xdr:colOff>114300</xdr:colOff>
      <xdr:row>38</xdr:row>
      <xdr:rowOff>129242</xdr:rowOff>
    </xdr:to>
    <xdr:cxnSp macro="">
      <xdr:nvCxnSpPr>
        <xdr:cNvPr id="70" name="直線コネクタ 69"/>
        <xdr:cNvCxnSpPr/>
      </xdr:nvCxnSpPr>
      <xdr:spPr>
        <a:xfrm flipV="1">
          <a:off x="1130300" y="6631159"/>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69221</xdr:rowOff>
    </xdr:from>
    <xdr:to>
      <xdr:col>24</xdr:col>
      <xdr:colOff>114300</xdr:colOff>
      <xdr:row>37</xdr:row>
      <xdr:rowOff>170821</xdr:rowOff>
    </xdr:to>
    <xdr:sp macro="" textlink="">
      <xdr:nvSpPr>
        <xdr:cNvPr id="80" name="楕円 79"/>
        <xdr:cNvSpPr/>
      </xdr:nvSpPr>
      <xdr:spPr>
        <a:xfrm>
          <a:off x="4584700" y="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47648</xdr:rowOff>
    </xdr:from>
    <xdr:ext cx="534377" cy="259045"/>
    <xdr:sp macro="" textlink="">
      <xdr:nvSpPr>
        <xdr:cNvPr id="81" name="人件費該当値テキスト"/>
        <xdr:cNvSpPr txBox="1"/>
      </xdr:nvSpPr>
      <xdr:spPr>
        <a:xfrm>
          <a:off x="4686300" y="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148336</xdr:rowOff>
    </xdr:from>
    <xdr:to>
      <xdr:col>20</xdr:col>
      <xdr:colOff>38100</xdr:colOff>
      <xdr:row>38</xdr:row>
      <xdr:rowOff>78486</xdr:rowOff>
    </xdr:to>
    <xdr:sp macro="" textlink="">
      <xdr:nvSpPr>
        <xdr:cNvPr id="82" name="楕円 81"/>
        <xdr:cNvSpPr/>
      </xdr:nvSpPr>
      <xdr:spPr>
        <a:xfrm>
          <a:off x="3746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69613</xdr:rowOff>
    </xdr:from>
    <xdr:ext cx="534377" cy="259045"/>
    <xdr:sp macro="" textlink="">
      <xdr:nvSpPr>
        <xdr:cNvPr id="83" name="テキスト ボックス 82"/>
        <xdr:cNvSpPr txBox="1"/>
      </xdr:nvSpPr>
      <xdr:spPr>
        <a:xfrm>
          <a:off x="3530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57486</xdr:rowOff>
    </xdr:from>
    <xdr:to>
      <xdr:col>15</xdr:col>
      <xdr:colOff>101600</xdr:colOff>
      <xdr:row>38</xdr:row>
      <xdr:rowOff>159086</xdr:rowOff>
    </xdr:to>
    <xdr:sp macro="" textlink="">
      <xdr:nvSpPr>
        <xdr:cNvPr id="84" name="楕円 83"/>
        <xdr:cNvSpPr/>
      </xdr:nvSpPr>
      <xdr:spPr>
        <a:xfrm>
          <a:off x="2857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150213</xdr:rowOff>
    </xdr:from>
    <xdr:ext cx="534377" cy="259045"/>
    <xdr:sp macro="" textlink="">
      <xdr:nvSpPr>
        <xdr:cNvPr id="85" name="テキスト ボックス 84"/>
        <xdr:cNvSpPr txBox="1"/>
      </xdr:nvSpPr>
      <xdr:spPr>
        <a:xfrm>
          <a:off x="2641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65259</xdr:rowOff>
    </xdr:from>
    <xdr:to>
      <xdr:col>10</xdr:col>
      <xdr:colOff>165100</xdr:colOff>
      <xdr:row>38</xdr:row>
      <xdr:rowOff>166859</xdr:rowOff>
    </xdr:to>
    <xdr:sp macro="" textlink="">
      <xdr:nvSpPr>
        <xdr:cNvPr id="86" name="楕円 85"/>
        <xdr:cNvSpPr/>
      </xdr:nvSpPr>
      <xdr:spPr>
        <a:xfrm>
          <a:off x="1968500" y="6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157986</xdr:rowOff>
    </xdr:from>
    <xdr:ext cx="534377" cy="259045"/>
    <xdr:sp macro="" textlink="">
      <xdr:nvSpPr>
        <xdr:cNvPr id="87" name="テキスト ボックス 86"/>
        <xdr:cNvSpPr txBox="1"/>
      </xdr:nvSpPr>
      <xdr:spPr>
        <a:xfrm>
          <a:off x="1752111" y="66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78442</xdr:rowOff>
    </xdr:from>
    <xdr:to>
      <xdr:col>6</xdr:col>
      <xdr:colOff>38100</xdr:colOff>
      <xdr:row>39</xdr:row>
      <xdr:rowOff>8592</xdr:rowOff>
    </xdr:to>
    <xdr:sp macro="" textlink="">
      <xdr:nvSpPr>
        <xdr:cNvPr id="88" name="楕円 87"/>
        <xdr:cNvSpPr/>
      </xdr:nvSpPr>
      <xdr:spPr>
        <a:xfrm>
          <a:off x="1079500" y="65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171169</xdr:rowOff>
    </xdr:from>
    <xdr:ext cx="534377" cy="259045"/>
    <xdr:sp macro="" textlink="">
      <xdr:nvSpPr>
        <xdr:cNvPr id="89" name="テキスト ボックス 88"/>
        <xdr:cNvSpPr txBox="1"/>
      </xdr:nvSpPr>
      <xdr:spPr>
        <a:xfrm>
          <a:off x="863111" y="66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91139</xdr:rowOff>
    </xdr:from>
    <xdr:to>
      <xdr:col>24</xdr:col>
      <xdr:colOff>63500</xdr:colOff>
      <xdr:row>55</xdr:row>
      <xdr:rowOff>126996</xdr:rowOff>
    </xdr:to>
    <xdr:cxnSp macro="">
      <xdr:nvCxnSpPr>
        <xdr:cNvPr id="121" name="直線コネクタ 120"/>
        <xdr:cNvCxnSpPr/>
      </xdr:nvCxnSpPr>
      <xdr:spPr>
        <a:xfrm flipV="1">
          <a:off x="3797300" y="9349439"/>
          <a:ext cx="838200" cy="2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126996</xdr:rowOff>
    </xdr:from>
    <xdr:to>
      <xdr:col>19</xdr:col>
      <xdr:colOff>177800</xdr:colOff>
      <xdr:row>56</xdr:row>
      <xdr:rowOff>42366</xdr:rowOff>
    </xdr:to>
    <xdr:cxnSp macro="">
      <xdr:nvCxnSpPr>
        <xdr:cNvPr id="124" name="直線コネクタ 123"/>
        <xdr:cNvCxnSpPr/>
      </xdr:nvCxnSpPr>
      <xdr:spPr>
        <a:xfrm flipV="1">
          <a:off x="2908300" y="9556746"/>
          <a:ext cx="889000" cy="8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42366</xdr:rowOff>
    </xdr:from>
    <xdr:to>
      <xdr:col>15</xdr:col>
      <xdr:colOff>50800</xdr:colOff>
      <xdr:row>57</xdr:row>
      <xdr:rowOff>10933</xdr:rowOff>
    </xdr:to>
    <xdr:cxnSp macro="">
      <xdr:nvCxnSpPr>
        <xdr:cNvPr id="127" name="直線コネクタ 126"/>
        <xdr:cNvCxnSpPr/>
      </xdr:nvCxnSpPr>
      <xdr:spPr>
        <a:xfrm flipV="1">
          <a:off x="2019300" y="9643566"/>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10933</xdr:rowOff>
    </xdr:from>
    <xdr:to>
      <xdr:col>10</xdr:col>
      <xdr:colOff>114300</xdr:colOff>
      <xdr:row>57</xdr:row>
      <xdr:rowOff>23555</xdr:rowOff>
    </xdr:to>
    <xdr:cxnSp macro="">
      <xdr:nvCxnSpPr>
        <xdr:cNvPr id="130" name="直線コネクタ 129"/>
        <xdr:cNvCxnSpPr/>
      </xdr:nvCxnSpPr>
      <xdr:spPr>
        <a:xfrm flipV="1">
          <a:off x="1130300" y="9783583"/>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40339</xdr:rowOff>
    </xdr:from>
    <xdr:to>
      <xdr:col>24</xdr:col>
      <xdr:colOff>114300</xdr:colOff>
      <xdr:row>54</xdr:row>
      <xdr:rowOff>141939</xdr:rowOff>
    </xdr:to>
    <xdr:sp macro="" textlink="">
      <xdr:nvSpPr>
        <xdr:cNvPr id="140" name="楕円 139"/>
        <xdr:cNvSpPr/>
      </xdr:nvSpPr>
      <xdr:spPr>
        <a:xfrm>
          <a:off x="4584700" y="929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63216</xdr:rowOff>
    </xdr:from>
    <xdr:ext cx="534377" cy="259045"/>
    <xdr:sp macro="" textlink="">
      <xdr:nvSpPr>
        <xdr:cNvPr id="141" name="物件費該当値テキスト"/>
        <xdr:cNvSpPr txBox="1"/>
      </xdr:nvSpPr>
      <xdr:spPr>
        <a:xfrm>
          <a:off x="4686300" y="91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76196</xdr:rowOff>
    </xdr:from>
    <xdr:to>
      <xdr:col>20</xdr:col>
      <xdr:colOff>38100</xdr:colOff>
      <xdr:row>56</xdr:row>
      <xdr:rowOff>6346</xdr:rowOff>
    </xdr:to>
    <xdr:sp macro="" textlink="">
      <xdr:nvSpPr>
        <xdr:cNvPr id="142" name="楕円 141"/>
        <xdr:cNvSpPr/>
      </xdr:nvSpPr>
      <xdr:spPr>
        <a:xfrm>
          <a:off x="3746500" y="95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22873</xdr:rowOff>
    </xdr:from>
    <xdr:ext cx="534377" cy="259045"/>
    <xdr:sp macro="" textlink="">
      <xdr:nvSpPr>
        <xdr:cNvPr id="143" name="テキスト ボックス 142"/>
        <xdr:cNvSpPr txBox="1"/>
      </xdr:nvSpPr>
      <xdr:spPr>
        <a:xfrm>
          <a:off x="3530111" y="928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163016</xdr:rowOff>
    </xdr:from>
    <xdr:to>
      <xdr:col>15</xdr:col>
      <xdr:colOff>101600</xdr:colOff>
      <xdr:row>56</xdr:row>
      <xdr:rowOff>93166</xdr:rowOff>
    </xdr:to>
    <xdr:sp macro="" textlink="">
      <xdr:nvSpPr>
        <xdr:cNvPr id="144" name="楕円 143"/>
        <xdr:cNvSpPr/>
      </xdr:nvSpPr>
      <xdr:spPr>
        <a:xfrm>
          <a:off x="2857500" y="95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109693</xdr:rowOff>
    </xdr:from>
    <xdr:ext cx="534377" cy="259045"/>
    <xdr:sp macro="" textlink="">
      <xdr:nvSpPr>
        <xdr:cNvPr id="145" name="テキスト ボックス 144"/>
        <xdr:cNvSpPr txBox="1"/>
      </xdr:nvSpPr>
      <xdr:spPr>
        <a:xfrm>
          <a:off x="2641111" y="93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131583</xdr:rowOff>
    </xdr:from>
    <xdr:to>
      <xdr:col>10</xdr:col>
      <xdr:colOff>165100</xdr:colOff>
      <xdr:row>57</xdr:row>
      <xdr:rowOff>61733</xdr:rowOff>
    </xdr:to>
    <xdr:sp macro="" textlink="">
      <xdr:nvSpPr>
        <xdr:cNvPr id="146" name="楕円 145"/>
        <xdr:cNvSpPr/>
      </xdr:nvSpPr>
      <xdr:spPr>
        <a:xfrm>
          <a:off x="1968500" y="97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78260</xdr:rowOff>
    </xdr:from>
    <xdr:ext cx="534377" cy="259045"/>
    <xdr:sp macro="" textlink="">
      <xdr:nvSpPr>
        <xdr:cNvPr id="147" name="テキスト ボックス 146"/>
        <xdr:cNvSpPr txBox="1"/>
      </xdr:nvSpPr>
      <xdr:spPr>
        <a:xfrm>
          <a:off x="1752111" y="95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144205</xdr:rowOff>
    </xdr:from>
    <xdr:to>
      <xdr:col>6</xdr:col>
      <xdr:colOff>38100</xdr:colOff>
      <xdr:row>57</xdr:row>
      <xdr:rowOff>74355</xdr:rowOff>
    </xdr:to>
    <xdr:sp macro="" textlink="">
      <xdr:nvSpPr>
        <xdr:cNvPr id="148" name="楕円 147"/>
        <xdr:cNvSpPr/>
      </xdr:nvSpPr>
      <xdr:spPr>
        <a:xfrm>
          <a:off x="1079500" y="97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90882</xdr:rowOff>
    </xdr:from>
    <xdr:ext cx="534377" cy="259045"/>
    <xdr:sp macro="" textlink="">
      <xdr:nvSpPr>
        <xdr:cNvPr id="149" name="テキスト ボックス 148"/>
        <xdr:cNvSpPr txBox="1"/>
      </xdr:nvSpPr>
      <xdr:spPr>
        <a:xfrm>
          <a:off x="863111" y="952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103581</xdr:rowOff>
    </xdr:from>
    <xdr:to>
      <xdr:col>24</xdr:col>
      <xdr:colOff>63500</xdr:colOff>
      <xdr:row>76</xdr:row>
      <xdr:rowOff>66605</xdr:rowOff>
    </xdr:to>
    <xdr:cxnSp macro="">
      <xdr:nvCxnSpPr>
        <xdr:cNvPr id="174" name="直線コネクタ 173"/>
        <xdr:cNvCxnSpPr/>
      </xdr:nvCxnSpPr>
      <xdr:spPr>
        <a:xfrm flipV="1">
          <a:off x="3797300" y="12619431"/>
          <a:ext cx="838200" cy="47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82093</xdr:rowOff>
    </xdr:from>
    <xdr:to>
      <xdr:col>19</xdr:col>
      <xdr:colOff>177800</xdr:colOff>
      <xdr:row>76</xdr:row>
      <xdr:rowOff>66605</xdr:rowOff>
    </xdr:to>
    <xdr:cxnSp macro="">
      <xdr:nvCxnSpPr>
        <xdr:cNvPr id="177" name="直線コネクタ 176"/>
        <xdr:cNvCxnSpPr/>
      </xdr:nvCxnSpPr>
      <xdr:spPr>
        <a:xfrm>
          <a:off x="2908300" y="12940843"/>
          <a:ext cx="889000" cy="1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82093</xdr:rowOff>
    </xdr:from>
    <xdr:to>
      <xdr:col>15</xdr:col>
      <xdr:colOff>50800</xdr:colOff>
      <xdr:row>75</xdr:row>
      <xdr:rowOff>96095</xdr:rowOff>
    </xdr:to>
    <xdr:cxnSp macro="">
      <xdr:nvCxnSpPr>
        <xdr:cNvPr id="180" name="直線コネクタ 179"/>
        <xdr:cNvCxnSpPr/>
      </xdr:nvCxnSpPr>
      <xdr:spPr>
        <a:xfrm flipV="1">
          <a:off x="2019300" y="12940843"/>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96095</xdr:rowOff>
    </xdr:from>
    <xdr:to>
      <xdr:col>10</xdr:col>
      <xdr:colOff>114300</xdr:colOff>
      <xdr:row>76</xdr:row>
      <xdr:rowOff>39002</xdr:rowOff>
    </xdr:to>
    <xdr:cxnSp macro="">
      <xdr:nvCxnSpPr>
        <xdr:cNvPr id="183" name="直線コネクタ 182"/>
        <xdr:cNvCxnSpPr/>
      </xdr:nvCxnSpPr>
      <xdr:spPr>
        <a:xfrm flipV="1">
          <a:off x="1130300" y="12954845"/>
          <a:ext cx="8890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52781</xdr:rowOff>
    </xdr:from>
    <xdr:to>
      <xdr:col>24</xdr:col>
      <xdr:colOff>114300</xdr:colOff>
      <xdr:row>73</xdr:row>
      <xdr:rowOff>154381</xdr:rowOff>
    </xdr:to>
    <xdr:sp macro="" textlink="">
      <xdr:nvSpPr>
        <xdr:cNvPr id="193" name="楕円 192"/>
        <xdr:cNvSpPr/>
      </xdr:nvSpPr>
      <xdr:spPr>
        <a:xfrm>
          <a:off x="4584700" y="125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75658</xdr:rowOff>
    </xdr:from>
    <xdr:ext cx="534377" cy="259045"/>
    <xdr:sp macro="" textlink="">
      <xdr:nvSpPr>
        <xdr:cNvPr id="194" name="維持補修費該当値テキスト"/>
        <xdr:cNvSpPr txBox="1"/>
      </xdr:nvSpPr>
      <xdr:spPr>
        <a:xfrm>
          <a:off x="4686300" y="124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15805</xdr:rowOff>
    </xdr:from>
    <xdr:to>
      <xdr:col>20</xdr:col>
      <xdr:colOff>38100</xdr:colOff>
      <xdr:row>76</xdr:row>
      <xdr:rowOff>117405</xdr:rowOff>
    </xdr:to>
    <xdr:sp macro="" textlink="">
      <xdr:nvSpPr>
        <xdr:cNvPr id="195" name="楕円 194"/>
        <xdr:cNvSpPr/>
      </xdr:nvSpPr>
      <xdr:spPr>
        <a:xfrm>
          <a:off x="3746500" y="13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133932</xdr:rowOff>
    </xdr:from>
    <xdr:ext cx="469744" cy="259045"/>
    <xdr:sp macro="" textlink="">
      <xdr:nvSpPr>
        <xdr:cNvPr id="196" name="テキスト ボックス 195"/>
        <xdr:cNvSpPr txBox="1"/>
      </xdr:nvSpPr>
      <xdr:spPr>
        <a:xfrm>
          <a:off x="3562428" y="12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31293</xdr:rowOff>
    </xdr:from>
    <xdr:to>
      <xdr:col>15</xdr:col>
      <xdr:colOff>101600</xdr:colOff>
      <xdr:row>75</xdr:row>
      <xdr:rowOff>132893</xdr:rowOff>
    </xdr:to>
    <xdr:sp macro="" textlink="">
      <xdr:nvSpPr>
        <xdr:cNvPr id="197" name="楕円 196"/>
        <xdr:cNvSpPr/>
      </xdr:nvSpPr>
      <xdr:spPr>
        <a:xfrm>
          <a:off x="2857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149420</xdr:rowOff>
    </xdr:from>
    <xdr:ext cx="469744" cy="259045"/>
    <xdr:sp macro="" textlink="">
      <xdr:nvSpPr>
        <xdr:cNvPr id="198" name="テキスト ボックス 197"/>
        <xdr:cNvSpPr txBox="1"/>
      </xdr:nvSpPr>
      <xdr:spPr>
        <a:xfrm>
          <a:off x="2673428" y="126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45295</xdr:rowOff>
    </xdr:from>
    <xdr:to>
      <xdr:col>10</xdr:col>
      <xdr:colOff>165100</xdr:colOff>
      <xdr:row>75</xdr:row>
      <xdr:rowOff>146895</xdr:rowOff>
    </xdr:to>
    <xdr:sp macro="" textlink="">
      <xdr:nvSpPr>
        <xdr:cNvPr id="199" name="楕円 198"/>
        <xdr:cNvSpPr/>
      </xdr:nvSpPr>
      <xdr:spPr>
        <a:xfrm>
          <a:off x="1968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163422</xdr:rowOff>
    </xdr:from>
    <xdr:ext cx="469744" cy="259045"/>
    <xdr:sp macro="" textlink="">
      <xdr:nvSpPr>
        <xdr:cNvPr id="200" name="テキスト ボックス 199"/>
        <xdr:cNvSpPr txBox="1"/>
      </xdr:nvSpPr>
      <xdr:spPr>
        <a:xfrm>
          <a:off x="1784428" y="126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159652</xdr:rowOff>
    </xdr:from>
    <xdr:to>
      <xdr:col>6</xdr:col>
      <xdr:colOff>38100</xdr:colOff>
      <xdr:row>76</xdr:row>
      <xdr:rowOff>89802</xdr:rowOff>
    </xdr:to>
    <xdr:sp macro="" textlink="">
      <xdr:nvSpPr>
        <xdr:cNvPr id="201" name="楕円 200"/>
        <xdr:cNvSpPr/>
      </xdr:nvSpPr>
      <xdr:spPr>
        <a:xfrm>
          <a:off x="1079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106328</xdr:rowOff>
    </xdr:from>
    <xdr:ext cx="469744" cy="259045"/>
    <xdr:sp macro="" textlink="">
      <xdr:nvSpPr>
        <xdr:cNvPr id="202" name="テキスト ボックス 201"/>
        <xdr:cNvSpPr txBox="1"/>
      </xdr:nvSpPr>
      <xdr:spPr>
        <a:xfrm>
          <a:off x="895428" y="127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157417</xdr:rowOff>
    </xdr:from>
    <xdr:to>
      <xdr:col>24</xdr:col>
      <xdr:colOff>63500</xdr:colOff>
      <xdr:row>96</xdr:row>
      <xdr:rowOff>21448</xdr:rowOff>
    </xdr:to>
    <xdr:cxnSp macro="">
      <xdr:nvCxnSpPr>
        <xdr:cNvPr id="234" name="直線コネクタ 233"/>
        <xdr:cNvCxnSpPr/>
      </xdr:nvCxnSpPr>
      <xdr:spPr>
        <a:xfrm flipV="1">
          <a:off x="3797300" y="16445167"/>
          <a:ext cx="838200" cy="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21448</xdr:rowOff>
    </xdr:from>
    <xdr:to>
      <xdr:col>19</xdr:col>
      <xdr:colOff>177800</xdr:colOff>
      <xdr:row>96</xdr:row>
      <xdr:rowOff>147358</xdr:rowOff>
    </xdr:to>
    <xdr:cxnSp macro="">
      <xdr:nvCxnSpPr>
        <xdr:cNvPr id="237" name="直線コネクタ 236"/>
        <xdr:cNvCxnSpPr/>
      </xdr:nvCxnSpPr>
      <xdr:spPr>
        <a:xfrm flipV="1">
          <a:off x="2908300" y="16480648"/>
          <a:ext cx="8890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147358</xdr:rowOff>
    </xdr:from>
    <xdr:to>
      <xdr:col>15</xdr:col>
      <xdr:colOff>50800</xdr:colOff>
      <xdr:row>97</xdr:row>
      <xdr:rowOff>11243</xdr:rowOff>
    </xdr:to>
    <xdr:cxnSp macro="">
      <xdr:nvCxnSpPr>
        <xdr:cNvPr id="240" name="直線コネクタ 239"/>
        <xdr:cNvCxnSpPr/>
      </xdr:nvCxnSpPr>
      <xdr:spPr>
        <a:xfrm flipV="1">
          <a:off x="2019300" y="16606558"/>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11243</xdr:rowOff>
    </xdr:from>
    <xdr:to>
      <xdr:col>10</xdr:col>
      <xdr:colOff>114300</xdr:colOff>
      <xdr:row>97</xdr:row>
      <xdr:rowOff>57877</xdr:rowOff>
    </xdr:to>
    <xdr:cxnSp macro="">
      <xdr:nvCxnSpPr>
        <xdr:cNvPr id="243" name="直線コネクタ 242"/>
        <xdr:cNvCxnSpPr/>
      </xdr:nvCxnSpPr>
      <xdr:spPr>
        <a:xfrm flipV="1">
          <a:off x="1130300" y="1664189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106617</xdr:rowOff>
    </xdr:from>
    <xdr:to>
      <xdr:col>24</xdr:col>
      <xdr:colOff>114300</xdr:colOff>
      <xdr:row>96</xdr:row>
      <xdr:rowOff>36767</xdr:rowOff>
    </xdr:to>
    <xdr:sp macro="" textlink="">
      <xdr:nvSpPr>
        <xdr:cNvPr id="253" name="楕円 252"/>
        <xdr:cNvSpPr/>
      </xdr:nvSpPr>
      <xdr:spPr>
        <a:xfrm>
          <a:off x="4584700" y="16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129494</xdr:rowOff>
    </xdr:from>
    <xdr:ext cx="534377" cy="259045"/>
    <xdr:sp macro="" textlink="">
      <xdr:nvSpPr>
        <xdr:cNvPr id="254" name="扶助費該当値テキスト"/>
        <xdr:cNvSpPr txBox="1"/>
      </xdr:nvSpPr>
      <xdr:spPr>
        <a:xfrm>
          <a:off x="4686300" y="162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142098</xdr:rowOff>
    </xdr:from>
    <xdr:to>
      <xdr:col>20</xdr:col>
      <xdr:colOff>38100</xdr:colOff>
      <xdr:row>96</xdr:row>
      <xdr:rowOff>72248</xdr:rowOff>
    </xdr:to>
    <xdr:sp macro="" textlink="">
      <xdr:nvSpPr>
        <xdr:cNvPr id="255" name="楕円 254"/>
        <xdr:cNvSpPr/>
      </xdr:nvSpPr>
      <xdr:spPr>
        <a:xfrm>
          <a:off x="3746500" y="164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88775</xdr:rowOff>
    </xdr:from>
    <xdr:ext cx="534377" cy="259045"/>
    <xdr:sp macro="" textlink="">
      <xdr:nvSpPr>
        <xdr:cNvPr id="256" name="テキスト ボックス 255"/>
        <xdr:cNvSpPr txBox="1"/>
      </xdr:nvSpPr>
      <xdr:spPr>
        <a:xfrm>
          <a:off x="3530111" y="162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96558</xdr:rowOff>
    </xdr:from>
    <xdr:to>
      <xdr:col>15</xdr:col>
      <xdr:colOff>101600</xdr:colOff>
      <xdr:row>97</xdr:row>
      <xdr:rowOff>26708</xdr:rowOff>
    </xdr:to>
    <xdr:sp macro="" textlink="">
      <xdr:nvSpPr>
        <xdr:cNvPr id="257" name="楕円 256"/>
        <xdr:cNvSpPr/>
      </xdr:nvSpPr>
      <xdr:spPr>
        <a:xfrm>
          <a:off x="2857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43235</xdr:rowOff>
    </xdr:from>
    <xdr:ext cx="534377" cy="259045"/>
    <xdr:sp macro="" textlink="">
      <xdr:nvSpPr>
        <xdr:cNvPr id="258" name="テキスト ボックス 257"/>
        <xdr:cNvSpPr txBox="1"/>
      </xdr:nvSpPr>
      <xdr:spPr>
        <a:xfrm>
          <a:off x="2641111" y="163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131893</xdr:rowOff>
    </xdr:from>
    <xdr:to>
      <xdr:col>10</xdr:col>
      <xdr:colOff>165100</xdr:colOff>
      <xdr:row>97</xdr:row>
      <xdr:rowOff>62043</xdr:rowOff>
    </xdr:to>
    <xdr:sp macro="" textlink="">
      <xdr:nvSpPr>
        <xdr:cNvPr id="259" name="楕円 258"/>
        <xdr:cNvSpPr/>
      </xdr:nvSpPr>
      <xdr:spPr>
        <a:xfrm>
          <a:off x="1968500" y="165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53170</xdr:rowOff>
    </xdr:from>
    <xdr:ext cx="534377" cy="259045"/>
    <xdr:sp macro="" textlink="">
      <xdr:nvSpPr>
        <xdr:cNvPr id="260" name="テキスト ボックス 259"/>
        <xdr:cNvSpPr txBox="1"/>
      </xdr:nvSpPr>
      <xdr:spPr>
        <a:xfrm>
          <a:off x="1752111" y="166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7077</xdr:rowOff>
    </xdr:from>
    <xdr:to>
      <xdr:col>6</xdr:col>
      <xdr:colOff>38100</xdr:colOff>
      <xdr:row>97</xdr:row>
      <xdr:rowOff>108677</xdr:rowOff>
    </xdr:to>
    <xdr:sp macro="" textlink="">
      <xdr:nvSpPr>
        <xdr:cNvPr id="261" name="楕円 260"/>
        <xdr:cNvSpPr/>
      </xdr:nvSpPr>
      <xdr:spPr>
        <a:xfrm>
          <a:off x="1079500" y="166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99804</xdr:rowOff>
    </xdr:from>
    <xdr:ext cx="534377" cy="259045"/>
    <xdr:sp macro="" textlink="">
      <xdr:nvSpPr>
        <xdr:cNvPr id="262" name="テキスト ボックス 261"/>
        <xdr:cNvSpPr txBox="1"/>
      </xdr:nvSpPr>
      <xdr:spPr>
        <a:xfrm>
          <a:off x="863111" y="167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34411</xdr:rowOff>
    </xdr:from>
    <xdr:to>
      <xdr:col>55</xdr:col>
      <xdr:colOff>0</xdr:colOff>
      <xdr:row>37</xdr:row>
      <xdr:rowOff>52763</xdr:rowOff>
    </xdr:to>
    <xdr:cxnSp macro="">
      <xdr:nvCxnSpPr>
        <xdr:cNvPr id="289" name="直線コネクタ 288"/>
        <xdr:cNvCxnSpPr/>
      </xdr:nvCxnSpPr>
      <xdr:spPr>
        <a:xfrm flipV="1">
          <a:off x="9639300" y="5863711"/>
          <a:ext cx="838200" cy="5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41274</xdr:rowOff>
    </xdr:from>
    <xdr:to>
      <xdr:col>50</xdr:col>
      <xdr:colOff>114300</xdr:colOff>
      <xdr:row>37</xdr:row>
      <xdr:rowOff>52763</xdr:rowOff>
    </xdr:to>
    <xdr:cxnSp macro="">
      <xdr:nvCxnSpPr>
        <xdr:cNvPr id="292" name="直線コネクタ 291"/>
        <xdr:cNvCxnSpPr/>
      </xdr:nvCxnSpPr>
      <xdr:spPr>
        <a:xfrm>
          <a:off x="8750300" y="638492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167461</xdr:rowOff>
    </xdr:from>
    <xdr:to>
      <xdr:col>45</xdr:col>
      <xdr:colOff>177800</xdr:colOff>
      <xdr:row>37</xdr:row>
      <xdr:rowOff>41274</xdr:rowOff>
    </xdr:to>
    <xdr:cxnSp macro="">
      <xdr:nvCxnSpPr>
        <xdr:cNvPr id="295" name="直線コネクタ 294"/>
        <xdr:cNvCxnSpPr/>
      </xdr:nvCxnSpPr>
      <xdr:spPr>
        <a:xfrm>
          <a:off x="7861300" y="633966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167461</xdr:rowOff>
    </xdr:from>
    <xdr:to>
      <xdr:col>41</xdr:col>
      <xdr:colOff>50800</xdr:colOff>
      <xdr:row>36</xdr:row>
      <xdr:rowOff>171252</xdr:rowOff>
    </xdr:to>
    <xdr:cxnSp macro="">
      <xdr:nvCxnSpPr>
        <xdr:cNvPr id="298" name="直線コネクタ 297"/>
        <xdr:cNvCxnSpPr/>
      </xdr:nvCxnSpPr>
      <xdr:spPr>
        <a:xfrm flipV="1">
          <a:off x="6972300" y="6339661"/>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155061</xdr:rowOff>
    </xdr:from>
    <xdr:to>
      <xdr:col>55</xdr:col>
      <xdr:colOff>50800</xdr:colOff>
      <xdr:row>34</xdr:row>
      <xdr:rowOff>85211</xdr:rowOff>
    </xdr:to>
    <xdr:sp macro="" textlink="">
      <xdr:nvSpPr>
        <xdr:cNvPr id="308" name="楕円 307"/>
        <xdr:cNvSpPr/>
      </xdr:nvSpPr>
      <xdr:spPr>
        <a:xfrm>
          <a:off x="10426700" y="58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6488</xdr:rowOff>
    </xdr:from>
    <xdr:ext cx="599010" cy="259045"/>
    <xdr:sp macro="" textlink="">
      <xdr:nvSpPr>
        <xdr:cNvPr id="309" name="補助費等該当値テキスト"/>
        <xdr:cNvSpPr txBox="1"/>
      </xdr:nvSpPr>
      <xdr:spPr>
        <a:xfrm>
          <a:off x="10528300" y="566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1963</xdr:rowOff>
    </xdr:from>
    <xdr:to>
      <xdr:col>50</xdr:col>
      <xdr:colOff>165100</xdr:colOff>
      <xdr:row>37</xdr:row>
      <xdr:rowOff>103563</xdr:rowOff>
    </xdr:to>
    <xdr:sp macro="" textlink="">
      <xdr:nvSpPr>
        <xdr:cNvPr id="310" name="楕円 309"/>
        <xdr:cNvSpPr/>
      </xdr:nvSpPr>
      <xdr:spPr>
        <a:xfrm>
          <a:off x="9588500" y="63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120090</xdr:rowOff>
    </xdr:from>
    <xdr:ext cx="534377" cy="259045"/>
    <xdr:sp macro="" textlink="">
      <xdr:nvSpPr>
        <xdr:cNvPr id="311" name="テキスト ボックス 310"/>
        <xdr:cNvSpPr txBox="1"/>
      </xdr:nvSpPr>
      <xdr:spPr>
        <a:xfrm>
          <a:off x="9372111" y="61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161924</xdr:rowOff>
    </xdr:from>
    <xdr:to>
      <xdr:col>46</xdr:col>
      <xdr:colOff>38100</xdr:colOff>
      <xdr:row>37</xdr:row>
      <xdr:rowOff>92074</xdr:rowOff>
    </xdr:to>
    <xdr:sp macro="" textlink="">
      <xdr:nvSpPr>
        <xdr:cNvPr id="312" name="楕円 311"/>
        <xdr:cNvSpPr/>
      </xdr:nvSpPr>
      <xdr:spPr>
        <a:xfrm>
          <a:off x="8699500" y="63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108601</xdr:rowOff>
    </xdr:from>
    <xdr:ext cx="534377" cy="259045"/>
    <xdr:sp macro="" textlink="">
      <xdr:nvSpPr>
        <xdr:cNvPr id="313" name="テキスト ボックス 312"/>
        <xdr:cNvSpPr txBox="1"/>
      </xdr:nvSpPr>
      <xdr:spPr>
        <a:xfrm>
          <a:off x="8483111" y="61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116661</xdr:rowOff>
    </xdr:from>
    <xdr:to>
      <xdr:col>41</xdr:col>
      <xdr:colOff>101600</xdr:colOff>
      <xdr:row>37</xdr:row>
      <xdr:rowOff>46811</xdr:rowOff>
    </xdr:to>
    <xdr:sp macro="" textlink="">
      <xdr:nvSpPr>
        <xdr:cNvPr id="314" name="楕円 313"/>
        <xdr:cNvSpPr/>
      </xdr:nvSpPr>
      <xdr:spPr>
        <a:xfrm>
          <a:off x="7810500" y="62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63338</xdr:rowOff>
    </xdr:from>
    <xdr:ext cx="534377" cy="259045"/>
    <xdr:sp macro="" textlink="">
      <xdr:nvSpPr>
        <xdr:cNvPr id="315" name="テキスト ボックス 314"/>
        <xdr:cNvSpPr txBox="1"/>
      </xdr:nvSpPr>
      <xdr:spPr>
        <a:xfrm>
          <a:off x="7594111" y="60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120452</xdr:rowOff>
    </xdr:from>
    <xdr:to>
      <xdr:col>36</xdr:col>
      <xdr:colOff>165100</xdr:colOff>
      <xdr:row>37</xdr:row>
      <xdr:rowOff>50602</xdr:rowOff>
    </xdr:to>
    <xdr:sp macro="" textlink="">
      <xdr:nvSpPr>
        <xdr:cNvPr id="316" name="楕円 315"/>
        <xdr:cNvSpPr/>
      </xdr:nvSpPr>
      <xdr:spPr>
        <a:xfrm>
          <a:off x="6921500" y="62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67129</xdr:rowOff>
    </xdr:from>
    <xdr:ext cx="534377" cy="259045"/>
    <xdr:sp macro="" textlink="">
      <xdr:nvSpPr>
        <xdr:cNvPr id="317" name="テキスト ボックス 316"/>
        <xdr:cNvSpPr txBox="1"/>
      </xdr:nvSpPr>
      <xdr:spPr>
        <a:xfrm>
          <a:off x="6705111" y="60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34297</xdr:rowOff>
    </xdr:from>
    <xdr:to>
      <xdr:col>55</xdr:col>
      <xdr:colOff>0</xdr:colOff>
      <xdr:row>55</xdr:row>
      <xdr:rowOff>157567</xdr:rowOff>
    </xdr:to>
    <xdr:cxnSp macro="">
      <xdr:nvCxnSpPr>
        <xdr:cNvPr id="344" name="直線コネクタ 343"/>
        <xdr:cNvCxnSpPr/>
      </xdr:nvCxnSpPr>
      <xdr:spPr>
        <a:xfrm>
          <a:off x="9639300" y="9464047"/>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34297</xdr:rowOff>
    </xdr:from>
    <xdr:to>
      <xdr:col>50</xdr:col>
      <xdr:colOff>114300</xdr:colOff>
      <xdr:row>57</xdr:row>
      <xdr:rowOff>11218</xdr:rowOff>
    </xdr:to>
    <xdr:cxnSp macro="">
      <xdr:nvCxnSpPr>
        <xdr:cNvPr id="347" name="直線コネクタ 346"/>
        <xdr:cNvCxnSpPr/>
      </xdr:nvCxnSpPr>
      <xdr:spPr>
        <a:xfrm flipV="1">
          <a:off x="8750300" y="9464047"/>
          <a:ext cx="889000" cy="3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11218</xdr:rowOff>
    </xdr:from>
    <xdr:to>
      <xdr:col>45</xdr:col>
      <xdr:colOff>177800</xdr:colOff>
      <xdr:row>57</xdr:row>
      <xdr:rowOff>39107</xdr:rowOff>
    </xdr:to>
    <xdr:cxnSp macro="">
      <xdr:nvCxnSpPr>
        <xdr:cNvPr id="350" name="直線コネクタ 349"/>
        <xdr:cNvCxnSpPr/>
      </xdr:nvCxnSpPr>
      <xdr:spPr>
        <a:xfrm flipV="1">
          <a:off x="7861300" y="978386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52082</xdr:rowOff>
    </xdr:from>
    <xdr:to>
      <xdr:col>41</xdr:col>
      <xdr:colOff>50800</xdr:colOff>
      <xdr:row>57</xdr:row>
      <xdr:rowOff>39107</xdr:rowOff>
    </xdr:to>
    <xdr:cxnSp macro="">
      <xdr:nvCxnSpPr>
        <xdr:cNvPr id="353" name="直線コネクタ 352"/>
        <xdr:cNvCxnSpPr/>
      </xdr:nvCxnSpPr>
      <xdr:spPr>
        <a:xfrm>
          <a:off x="6972300" y="9481832"/>
          <a:ext cx="889000" cy="3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106767</xdr:rowOff>
    </xdr:from>
    <xdr:to>
      <xdr:col>55</xdr:col>
      <xdr:colOff>50800</xdr:colOff>
      <xdr:row>56</xdr:row>
      <xdr:rowOff>36917</xdr:rowOff>
    </xdr:to>
    <xdr:sp macro="" textlink="">
      <xdr:nvSpPr>
        <xdr:cNvPr id="363" name="楕円 362"/>
        <xdr:cNvSpPr/>
      </xdr:nvSpPr>
      <xdr:spPr>
        <a:xfrm>
          <a:off x="10426700" y="9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129644</xdr:rowOff>
    </xdr:from>
    <xdr:ext cx="534377" cy="259045"/>
    <xdr:sp macro="" textlink="">
      <xdr:nvSpPr>
        <xdr:cNvPr id="364" name="普通建設事業費該当値テキスト"/>
        <xdr:cNvSpPr txBox="1"/>
      </xdr:nvSpPr>
      <xdr:spPr>
        <a:xfrm>
          <a:off x="10528300" y="93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154947</xdr:rowOff>
    </xdr:from>
    <xdr:to>
      <xdr:col>50</xdr:col>
      <xdr:colOff>165100</xdr:colOff>
      <xdr:row>55</xdr:row>
      <xdr:rowOff>85097</xdr:rowOff>
    </xdr:to>
    <xdr:sp macro="" textlink="">
      <xdr:nvSpPr>
        <xdr:cNvPr id="365" name="楕円 364"/>
        <xdr:cNvSpPr/>
      </xdr:nvSpPr>
      <xdr:spPr>
        <a:xfrm>
          <a:off x="9588500" y="94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101624</xdr:rowOff>
    </xdr:from>
    <xdr:ext cx="534377" cy="259045"/>
    <xdr:sp macro="" textlink="">
      <xdr:nvSpPr>
        <xdr:cNvPr id="366" name="テキスト ボックス 365"/>
        <xdr:cNvSpPr txBox="1"/>
      </xdr:nvSpPr>
      <xdr:spPr>
        <a:xfrm>
          <a:off x="9372111" y="918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131868</xdr:rowOff>
    </xdr:from>
    <xdr:to>
      <xdr:col>46</xdr:col>
      <xdr:colOff>38100</xdr:colOff>
      <xdr:row>57</xdr:row>
      <xdr:rowOff>62018</xdr:rowOff>
    </xdr:to>
    <xdr:sp macro="" textlink="">
      <xdr:nvSpPr>
        <xdr:cNvPr id="367" name="楕円 366"/>
        <xdr:cNvSpPr/>
      </xdr:nvSpPr>
      <xdr:spPr>
        <a:xfrm>
          <a:off x="8699500" y="97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53145</xdr:rowOff>
    </xdr:from>
    <xdr:ext cx="534377" cy="259045"/>
    <xdr:sp macro="" textlink="">
      <xdr:nvSpPr>
        <xdr:cNvPr id="368" name="テキスト ボックス 367"/>
        <xdr:cNvSpPr txBox="1"/>
      </xdr:nvSpPr>
      <xdr:spPr>
        <a:xfrm>
          <a:off x="8483111" y="98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159757</xdr:rowOff>
    </xdr:from>
    <xdr:to>
      <xdr:col>41</xdr:col>
      <xdr:colOff>101600</xdr:colOff>
      <xdr:row>57</xdr:row>
      <xdr:rowOff>89907</xdr:rowOff>
    </xdr:to>
    <xdr:sp macro="" textlink="">
      <xdr:nvSpPr>
        <xdr:cNvPr id="369" name="楕円 368"/>
        <xdr:cNvSpPr/>
      </xdr:nvSpPr>
      <xdr:spPr>
        <a:xfrm>
          <a:off x="7810500" y="97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81034</xdr:rowOff>
    </xdr:from>
    <xdr:ext cx="534377" cy="259045"/>
    <xdr:sp macro="" textlink="">
      <xdr:nvSpPr>
        <xdr:cNvPr id="370" name="テキスト ボックス 369"/>
        <xdr:cNvSpPr txBox="1"/>
      </xdr:nvSpPr>
      <xdr:spPr>
        <a:xfrm>
          <a:off x="7594111" y="98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1282</xdr:rowOff>
    </xdr:from>
    <xdr:to>
      <xdr:col>36</xdr:col>
      <xdr:colOff>165100</xdr:colOff>
      <xdr:row>55</xdr:row>
      <xdr:rowOff>102882</xdr:rowOff>
    </xdr:to>
    <xdr:sp macro="" textlink="">
      <xdr:nvSpPr>
        <xdr:cNvPr id="371" name="楕円 370"/>
        <xdr:cNvSpPr/>
      </xdr:nvSpPr>
      <xdr:spPr>
        <a:xfrm>
          <a:off x="6921500" y="94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119409</xdr:rowOff>
    </xdr:from>
    <xdr:ext cx="534377" cy="259045"/>
    <xdr:sp macro="" textlink="">
      <xdr:nvSpPr>
        <xdr:cNvPr id="372" name="テキスト ボックス 371"/>
        <xdr:cNvSpPr txBox="1"/>
      </xdr:nvSpPr>
      <xdr:spPr>
        <a:xfrm>
          <a:off x="6705111" y="92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66988</xdr:rowOff>
    </xdr:from>
    <xdr:to>
      <xdr:col>55</xdr:col>
      <xdr:colOff>0</xdr:colOff>
      <xdr:row>76</xdr:row>
      <xdr:rowOff>138998</xdr:rowOff>
    </xdr:to>
    <xdr:cxnSp macro="">
      <xdr:nvCxnSpPr>
        <xdr:cNvPr id="403" name="直線コネクタ 402"/>
        <xdr:cNvCxnSpPr/>
      </xdr:nvCxnSpPr>
      <xdr:spPr>
        <a:xfrm>
          <a:off x="9639300" y="13097188"/>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66988</xdr:rowOff>
    </xdr:from>
    <xdr:to>
      <xdr:col>50</xdr:col>
      <xdr:colOff>114300</xdr:colOff>
      <xdr:row>78</xdr:row>
      <xdr:rowOff>32127</xdr:rowOff>
    </xdr:to>
    <xdr:cxnSp macro="">
      <xdr:nvCxnSpPr>
        <xdr:cNvPr id="406" name="直線コネクタ 405"/>
        <xdr:cNvCxnSpPr/>
      </xdr:nvCxnSpPr>
      <xdr:spPr>
        <a:xfrm flipV="1">
          <a:off x="8750300" y="13097188"/>
          <a:ext cx="8890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32127</xdr:rowOff>
    </xdr:from>
    <xdr:to>
      <xdr:col>45</xdr:col>
      <xdr:colOff>177800</xdr:colOff>
      <xdr:row>78</xdr:row>
      <xdr:rowOff>76019</xdr:rowOff>
    </xdr:to>
    <xdr:cxnSp macro="">
      <xdr:nvCxnSpPr>
        <xdr:cNvPr id="409" name="直線コネクタ 408"/>
        <xdr:cNvCxnSpPr/>
      </xdr:nvCxnSpPr>
      <xdr:spPr>
        <a:xfrm flipV="1">
          <a:off x="7861300" y="13405227"/>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142394</xdr:rowOff>
    </xdr:from>
    <xdr:to>
      <xdr:col>41</xdr:col>
      <xdr:colOff>50800</xdr:colOff>
      <xdr:row>78</xdr:row>
      <xdr:rowOff>76019</xdr:rowOff>
    </xdr:to>
    <xdr:cxnSp macro="">
      <xdr:nvCxnSpPr>
        <xdr:cNvPr id="412" name="直線コネクタ 411"/>
        <xdr:cNvCxnSpPr/>
      </xdr:nvCxnSpPr>
      <xdr:spPr>
        <a:xfrm>
          <a:off x="6972300" y="13001144"/>
          <a:ext cx="889000" cy="44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88198</xdr:rowOff>
    </xdr:from>
    <xdr:to>
      <xdr:col>55</xdr:col>
      <xdr:colOff>50800</xdr:colOff>
      <xdr:row>77</xdr:row>
      <xdr:rowOff>18348</xdr:rowOff>
    </xdr:to>
    <xdr:sp macro="" textlink="">
      <xdr:nvSpPr>
        <xdr:cNvPr id="422" name="楕円 421"/>
        <xdr:cNvSpPr/>
      </xdr:nvSpPr>
      <xdr:spPr>
        <a:xfrm>
          <a:off x="10426700" y="131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111075</xdr:rowOff>
    </xdr:from>
    <xdr:ext cx="534377" cy="259045"/>
    <xdr:sp macro="" textlink="">
      <xdr:nvSpPr>
        <xdr:cNvPr id="423" name="普通建設事業費 （ うち新規整備　）該当値テキスト"/>
        <xdr:cNvSpPr txBox="1"/>
      </xdr:nvSpPr>
      <xdr:spPr>
        <a:xfrm>
          <a:off x="10528300" y="1296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16188</xdr:rowOff>
    </xdr:from>
    <xdr:to>
      <xdr:col>50</xdr:col>
      <xdr:colOff>165100</xdr:colOff>
      <xdr:row>76</xdr:row>
      <xdr:rowOff>117788</xdr:rowOff>
    </xdr:to>
    <xdr:sp macro="" textlink="">
      <xdr:nvSpPr>
        <xdr:cNvPr id="424" name="楕円 423"/>
        <xdr:cNvSpPr/>
      </xdr:nvSpPr>
      <xdr:spPr>
        <a:xfrm>
          <a:off x="9588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134316</xdr:rowOff>
    </xdr:from>
    <xdr:ext cx="534377" cy="259045"/>
    <xdr:sp macro="" textlink="">
      <xdr:nvSpPr>
        <xdr:cNvPr id="425" name="テキスト ボックス 424"/>
        <xdr:cNvSpPr txBox="1"/>
      </xdr:nvSpPr>
      <xdr:spPr>
        <a:xfrm>
          <a:off x="9372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152777</xdr:rowOff>
    </xdr:from>
    <xdr:to>
      <xdr:col>46</xdr:col>
      <xdr:colOff>38100</xdr:colOff>
      <xdr:row>78</xdr:row>
      <xdr:rowOff>82927</xdr:rowOff>
    </xdr:to>
    <xdr:sp macro="" textlink="">
      <xdr:nvSpPr>
        <xdr:cNvPr id="426" name="楕円 425"/>
        <xdr:cNvSpPr/>
      </xdr:nvSpPr>
      <xdr:spPr>
        <a:xfrm>
          <a:off x="8699500" y="133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74054</xdr:rowOff>
    </xdr:from>
    <xdr:ext cx="534377" cy="259045"/>
    <xdr:sp macro="" textlink="">
      <xdr:nvSpPr>
        <xdr:cNvPr id="427" name="テキスト ボックス 426"/>
        <xdr:cNvSpPr txBox="1"/>
      </xdr:nvSpPr>
      <xdr:spPr>
        <a:xfrm>
          <a:off x="8483111" y="134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25219</xdr:rowOff>
    </xdr:from>
    <xdr:to>
      <xdr:col>41</xdr:col>
      <xdr:colOff>101600</xdr:colOff>
      <xdr:row>78</xdr:row>
      <xdr:rowOff>126819</xdr:rowOff>
    </xdr:to>
    <xdr:sp macro="" textlink="">
      <xdr:nvSpPr>
        <xdr:cNvPr id="428" name="楕円 427"/>
        <xdr:cNvSpPr/>
      </xdr:nvSpPr>
      <xdr:spPr>
        <a:xfrm>
          <a:off x="78105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117946</xdr:rowOff>
    </xdr:from>
    <xdr:ext cx="534377" cy="259045"/>
    <xdr:sp macro="" textlink="">
      <xdr:nvSpPr>
        <xdr:cNvPr id="429" name="テキスト ボックス 428"/>
        <xdr:cNvSpPr txBox="1"/>
      </xdr:nvSpPr>
      <xdr:spPr>
        <a:xfrm>
          <a:off x="7594111" y="13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91594</xdr:rowOff>
    </xdr:from>
    <xdr:to>
      <xdr:col>36</xdr:col>
      <xdr:colOff>165100</xdr:colOff>
      <xdr:row>76</xdr:row>
      <xdr:rowOff>21744</xdr:rowOff>
    </xdr:to>
    <xdr:sp macro="" textlink="">
      <xdr:nvSpPr>
        <xdr:cNvPr id="430" name="楕円 429"/>
        <xdr:cNvSpPr/>
      </xdr:nvSpPr>
      <xdr:spPr>
        <a:xfrm>
          <a:off x="6921500" y="129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38271</xdr:rowOff>
    </xdr:from>
    <xdr:ext cx="534377" cy="259045"/>
    <xdr:sp macro="" textlink="">
      <xdr:nvSpPr>
        <xdr:cNvPr id="431" name="テキスト ボックス 430"/>
        <xdr:cNvSpPr txBox="1"/>
      </xdr:nvSpPr>
      <xdr:spPr>
        <a:xfrm>
          <a:off x="6705111" y="127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128905</xdr:rowOff>
    </xdr:from>
    <xdr:to>
      <xdr:col>55</xdr:col>
      <xdr:colOff>0</xdr:colOff>
      <xdr:row>97</xdr:row>
      <xdr:rowOff>108319</xdr:rowOff>
    </xdr:to>
    <xdr:cxnSp macro="">
      <xdr:nvCxnSpPr>
        <xdr:cNvPr id="460" name="直線コネクタ 459"/>
        <xdr:cNvCxnSpPr/>
      </xdr:nvCxnSpPr>
      <xdr:spPr>
        <a:xfrm>
          <a:off x="9639300" y="16588105"/>
          <a:ext cx="838200" cy="1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128905</xdr:rowOff>
    </xdr:from>
    <xdr:to>
      <xdr:col>50</xdr:col>
      <xdr:colOff>114300</xdr:colOff>
      <xdr:row>97</xdr:row>
      <xdr:rowOff>163309</xdr:rowOff>
    </xdr:to>
    <xdr:cxnSp macro="">
      <xdr:nvCxnSpPr>
        <xdr:cNvPr id="463" name="直線コネクタ 462"/>
        <xdr:cNvCxnSpPr/>
      </xdr:nvCxnSpPr>
      <xdr:spPr>
        <a:xfrm flipV="1">
          <a:off x="8750300" y="16588105"/>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163309</xdr:rowOff>
    </xdr:from>
    <xdr:to>
      <xdr:col>45</xdr:col>
      <xdr:colOff>177800</xdr:colOff>
      <xdr:row>98</xdr:row>
      <xdr:rowOff>11137</xdr:rowOff>
    </xdr:to>
    <xdr:cxnSp macro="">
      <xdr:nvCxnSpPr>
        <xdr:cNvPr id="466" name="直線コネクタ 465"/>
        <xdr:cNvCxnSpPr/>
      </xdr:nvCxnSpPr>
      <xdr:spPr>
        <a:xfrm flipV="1">
          <a:off x="7861300" y="16793959"/>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96735</xdr:rowOff>
    </xdr:from>
    <xdr:to>
      <xdr:col>41</xdr:col>
      <xdr:colOff>50800</xdr:colOff>
      <xdr:row>98</xdr:row>
      <xdr:rowOff>11137</xdr:rowOff>
    </xdr:to>
    <xdr:cxnSp macro="">
      <xdr:nvCxnSpPr>
        <xdr:cNvPr id="469" name="直線コネクタ 468"/>
        <xdr:cNvCxnSpPr/>
      </xdr:nvCxnSpPr>
      <xdr:spPr>
        <a:xfrm>
          <a:off x="6972300" y="16727385"/>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57519</xdr:rowOff>
    </xdr:from>
    <xdr:to>
      <xdr:col>55</xdr:col>
      <xdr:colOff>50800</xdr:colOff>
      <xdr:row>97</xdr:row>
      <xdr:rowOff>159119</xdr:rowOff>
    </xdr:to>
    <xdr:sp macro="" textlink="">
      <xdr:nvSpPr>
        <xdr:cNvPr id="479" name="楕円 478"/>
        <xdr:cNvSpPr/>
      </xdr:nvSpPr>
      <xdr:spPr>
        <a:xfrm>
          <a:off x="10426700" y="166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35946</xdr:rowOff>
    </xdr:from>
    <xdr:ext cx="534377" cy="259045"/>
    <xdr:sp macro="" textlink="">
      <xdr:nvSpPr>
        <xdr:cNvPr id="480" name="普通建設事業費 （ うち更新整備　）該当値テキスト"/>
        <xdr:cNvSpPr txBox="1"/>
      </xdr:nvSpPr>
      <xdr:spPr>
        <a:xfrm>
          <a:off x="10528300" y="166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78105</xdr:rowOff>
    </xdr:from>
    <xdr:to>
      <xdr:col>50</xdr:col>
      <xdr:colOff>165100</xdr:colOff>
      <xdr:row>97</xdr:row>
      <xdr:rowOff>8255</xdr:rowOff>
    </xdr:to>
    <xdr:sp macro="" textlink="">
      <xdr:nvSpPr>
        <xdr:cNvPr id="481" name="楕円 480"/>
        <xdr:cNvSpPr/>
      </xdr:nvSpPr>
      <xdr:spPr>
        <a:xfrm>
          <a:off x="9588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24782</xdr:rowOff>
    </xdr:from>
    <xdr:ext cx="534377" cy="259045"/>
    <xdr:sp macro="" textlink="">
      <xdr:nvSpPr>
        <xdr:cNvPr id="482" name="テキスト ボックス 481"/>
        <xdr:cNvSpPr txBox="1"/>
      </xdr:nvSpPr>
      <xdr:spPr>
        <a:xfrm>
          <a:off x="9372111" y="163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112509</xdr:rowOff>
    </xdr:from>
    <xdr:to>
      <xdr:col>46</xdr:col>
      <xdr:colOff>38100</xdr:colOff>
      <xdr:row>98</xdr:row>
      <xdr:rowOff>42659</xdr:rowOff>
    </xdr:to>
    <xdr:sp macro="" textlink="">
      <xdr:nvSpPr>
        <xdr:cNvPr id="483" name="楕円 482"/>
        <xdr:cNvSpPr/>
      </xdr:nvSpPr>
      <xdr:spPr>
        <a:xfrm>
          <a:off x="8699500" y="167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33786</xdr:rowOff>
    </xdr:from>
    <xdr:ext cx="534377" cy="259045"/>
    <xdr:sp macro="" textlink="">
      <xdr:nvSpPr>
        <xdr:cNvPr id="484" name="テキスト ボックス 483"/>
        <xdr:cNvSpPr txBox="1"/>
      </xdr:nvSpPr>
      <xdr:spPr>
        <a:xfrm>
          <a:off x="8483111" y="168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131787</xdr:rowOff>
    </xdr:from>
    <xdr:to>
      <xdr:col>41</xdr:col>
      <xdr:colOff>101600</xdr:colOff>
      <xdr:row>98</xdr:row>
      <xdr:rowOff>61937</xdr:rowOff>
    </xdr:to>
    <xdr:sp macro="" textlink="">
      <xdr:nvSpPr>
        <xdr:cNvPr id="485" name="楕円 484"/>
        <xdr:cNvSpPr/>
      </xdr:nvSpPr>
      <xdr:spPr>
        <a:xfrm>
          <a:off x="7810500" y="16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53064</xdr:rowOff>
    </xdr:from>
    <xdr:ext cx="534377" cy="259045"/>
    <xdr:sp macro="" textlink="">
      <xdr:nvSpPr>
        <xdr:cNvPr id="486" name="テキスト ボックス 485"/>
        <xdr:cNvSpPr txBox="1"/>
      </xdr:nvSpPr>
      <xdr:spPr>
        <a:xfrm>
          <a:off x="7594111" y="168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45935</xdr:rowOff>
    </xdr:from>
    <xdr:to>
      <xdr:col>36</xdr:col>
      <xdr:colOff>165100</xdr:colOff>
      <xdr:row>97</xdr:row>
      <xdr:rowOff>147535</xdr:rowOff>
    </xdr:to>
    <xdr:sp macro="" textlink="">
      <xdr:nvSpPr>
        <xdr:cNvPr id="487" name="楕円 486"/>
        <xdr:cNvSpPr/>
      </xdr:nvSpPr>
      <xdr:spPr>
        <a:xfrm>
          <a:off x="6921500" y="166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138662</xdr:rowOff>
    </xdr:from>
    <xdr:ext cx="534377" cy="259045"/>
    <xdr:sp macro="" textlink="">
      <xdr:nvSpPr>
        <xdr:cNvPr id="488" name="テキスト ボックス 487"/>
        <xdr:cNvSpPr txBox="1"/>
      </xdr:nvSpPr>
      <xdr:spPr>
        <a:xfrm>
          <a:off x="6705111" y="167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117659</xdr:rowOff>
    </xdr:from>
    <xdr:to>
      <xdr:col>85</xdr:col>
      <xdr:colOff>127000</xdr:colOff>
      <xdr:row>38</xdr:row>
      <xdr:rowOff>155957</xdr:rowOff>
    </xdr:to>
    <xdr:cxnSp macro="">
      <xdr:nvCxnSpPr>
        <xdr:cNvPr id="517" name="直線コネクタ 516"/>
        <xdr:cNvCxnSpPr/>
      </xdr:nvCxnSpPr>
      <xdr:spPr>
        <a:xfrm flipV="1">
          <a:off x="15481300" y="6632759"/>
          <a:ext cx="838200" cy="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155957</xdr:rowOff>
    </xdr:from>
    <xdr:to>
      <xdr:col>81</xdr:col>
      <xdr:colOff>50800</xdr:colOff>
      <xdr:row>39</xdr:row>
      <xdr:rowOff>36689</xdr:rowOff>
    </xdr:to>
    <xdr:cxnSp macro="">
      <xdr:nvCxnSpPr>
        <xdr:cNvPr id="520" name="直線コネクタ 519"/>
        <xdr:cNvCxnSpPr/>
      </xdr:nvCxnSpPr>
      <xdr:spPr>
        <a:xfrm flipV="1">
          <a:off x="14592300" y="6671057"/>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32860</xdr:rowOff>
    </xdr:from>
    <xdr:to>
      <xdr:col>76</xdr:col>
      <xdr:colOff>114300</xdr:colOff>
      <xdr:row>39</xdr:row>
      <xdr:rowOff>36689</xdr:rowOff>
    </xdr:to>
    <xdr:cxnSp macro="">
      <xdr:nvCxnSpPr>
        <xdr:cNvPr id="523" name="直線コネクタ 522"/>
        <xdr:cNvCxnSpPr/>
      </xdr:nvCxnSpPr>
      <xdr:spPr>
        <a:xfrm>
          <a:off x="13703300" y="6719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6476</xdr:rowOff>
    </xdr:from>
    <xdr:to>
      <xdr:col>71</xdr:col>
      <xdr:colOff>177800</xdr:colOff>
      <xdr:row>39</xdr:row>
      <xdr:rowOff>32860</xdr:rowOff>
    </xdr:to>
    <xdr:cxnSp macro="">
      <xdr:nvCxnSpPr>
        <xdr:cNvPr id="526" name="直線コネクタ 525"/>
        <xdr:cNvCxnSpPr/>
      </xdr:nvCxnSpPr>
      <xdr:spPr>
        <a:xfrm>
          <a:off x="12814300" y="6693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66859</xdr:rowOff>
    </xdr:from>
    <xdr:to>
      <xdr:col>85</xdr:col>
      <xdr:colOff>177800</xdr:colOff>
      <xdr:row>38</xdr:row>
      <xdr:rowOff>168459</xdr:rowOff>
    </xdr:to>
    <xdr:sp macro="" textlink="">
      <xdr:nvSpPr>
        <xdr:cNvPr id="536" name="楕円 535"/>
        <xdr:cNvSpPr/>
      </xdr:nvSpPr>
      <xdr:spPr>
        <a:xfrm>
          <a:off x="16268700" y="65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26236</xdr:rowOff>
    </xdr:from>
    <xdr:ext cx="534377" cy="259045"/>
    <xdr:sp macro="" textlink="">
      <xdr:nvSpPr>
        <xdr:cNvPr id="537" name="災害復旧事業費該当値テキスト"/>
        <xdr:cNvSpPr txBox="1"/>
      </xdr:nvSpPr>
      <xdr:spPr>
        <a:xfrm>
          <a:off x="16370300" y="6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105157</xdr:rowOff>
    </xdr:from>
    <xdr:to>
      <xdr:col>81</xdr:col>
      <xdr:colOff>101600</xdr:colOff>
      <xdr:row>39</xdr:row>
      <xdr:rowOff>35307</xdr:rowOff>
    </xdr:to>
    <xdr:sp macro="" textlink="">
      <xdr:nvSpPr>
        <xdr:cNvPr id="538" name="楕円 537"/>
        <xdr:cNvSpPr/>
      </xdr:nvSpPr>
      <xdr:spPr>
        <a:xfrm>
          <a:off x="15430500" y="66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51834</xdr:rowOff>
    </xdr:from>
    <xdr:ext cx="534377" cy="259045"/>
    <xdr:sp macro="" textlink="">
      <xdr:nvSpPr>
        <xdr:cNvPr id="539" name="テキスト ボックス 538"/>
        <xdr:cNvSpPr txBox="1"/>
      </xdr:nvSpPr>
      <xdr:spPr>
        <a:xfrm>
          <a:off x="15214111" y="63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157339</xdr:rowOff>
    </xdr:from>
    <xdr:to>
      <xdr:col>76</xdr:col>
      <xdr:colOff>165100</xdr:colOff>
      <xdr:row>39</xdr:row>
      <xdr:rowOff>87489</xdr:rowOff>
    </xdr:to>
    <xdr:sp macro="" textlink="">
      <xdr:nvSpPr>
        <xdr:cNvPr id="540" name="楕円 539"/>
        <xdr:cNvSpPr/>
      </xdr:nvSpPr>
      <xdr:spPr>
        <a:xfrm>
          <a:off x="14541500" y="66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104016</xdr:rowOff>
    </xdr:from>
    <xdr:ext cx="469744" cy="259045"/>
    <xdr:sp macro="" textlink="">
      <xdr:nvSpPr>
        <xdr:cNvPr id="541" name="テキスト ボックス 540"/>
        <xdr:cNvSpPr txBox="1"/>
      </xdr:nvSpPr>
      <xdr:spPr>
        <a:xfrm>
          <a:off x="14357428" y="644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153510</xdr:rowOff>
    </xdr:from>
    <xdr:to>
      <xdr:col>72</xdr:col>
      <xdr:colOff>38100</xdr:colOff>
      <xdr:row>39</xdr:row>
      <xdr:rowOff>83660</xdr:rowOff>
    </xdr:to>
    <xdr:sp macro="" textlink="">
      <xdr:nvSpPr>
        <xdr:cNvPr id="542" name="楕円 541"/>
        <xdr:cNvSpPr/>
      </xdr:nvSpPr>
      <xdr:spPr>
        <a:xfrm>
          <a:off x="13652500" y="66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100187</xdr:rowOff>
    </xdr:from>
    <xdr:ext cx="469744" cy="259045"/>
    <xdr:sp macro="" textlink="">
      <xdr:nvSpPr>
        <xdr:cNvPr id="543" name="テキスト ボックス 542"/>
        <xdr:cNvSpPr txBox="1"/>
      </xdr:nvSpPr>
      <xdr:spPr>
        <a:xfrm>
          <a:off x="13468428" y="64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127126</xdr:rowOff>
    </xdr:from>
    <xdr:to>
      <xdr:col>67</xdr:col>
      <xdr:colOff>101600</xdr:colOff>
      <xdr:row>39</xdr:row>
      <xdr:rowOff>57276</xdr:rowOff>
    </xdr:to>
    <xdr:sp macro="" textlink="">
      <xdr:nvSpPr>
        <xdr:cNvPr id="544" name="楕円 543"/>
        <xdr:cNvSpPr/>
      </xdr:nvSpPr>
      <xdr:spPr>
        <a:xfrm>
          <a:off x="12763500" y="66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73803</xdr:rowOff>
    </xdr:from>
    <xdr:ext cx="469744" cy="259045"/>
    <xdr:sp macro="" textlink="">
      <xdr:nvSpPr>
        <xdr:cNvPr id="545" name="テキスト ボックス 544"/>
        <xdr:cNvSpPr txBox="1"/>
      </xdr:nvSpPr>
      <xdr:spPr>
        <a:xfrm>
          <a:off x="12579428" y="6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140467</xdr:rowOff>
    </xdr:from>
    <xdr:to>
      <xdr:col>85</xdr:col>
      <xdr:colOff>127000</xdr:colOff>
      <xdr:row>77</xdr:row>
      <xdr:rowOff>141692</xdr:rowOff>
    </xdr:to>
    <xdr:cxnSp macro="">
      <xdr:nvCxnSpPr>
        <xdr:cNvPr id="625" name="直線コネクタ 624"/>
        <xdr:cNvCxnSpPr/>
      </xdr:nvCxnSpPr>
      <xdr:spPr>
        <a:xfrm>
          <a:off x="15481300" y="13342117"/>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123747</xdr:rowOff>
    </xdr:from>
    <xdr:to>
      <xdr:col>81</xdr:col>
      <xdr:colOff>50800</xdr:colOff>
      <xdr:row>77</xdr:row>
      <xdr:rowOff>140467</xdr:rowOff>
    </xdr:to>
    <xdr:cxnSp macro="">
      <xdr:nvCxnSpPr>
        <xdr:cNvPr id="628" name="直線コネクタ 627"/>
        <xdr:cNvCxnSpPr/>
      </xdr:nvCxnSpPr>
      <xdr:spPr>
        <a:xfrm>
          <a:off x="14592300" y="13325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95531</xdr:rowOff>
    </xdr:from>
    <xdr:to>
      <xdr:col>76</xdr:col>
      <xdr:colOff>114300</xdr:colOff>
      <xdr:row>77</xdr:row>
      <xdr:rowOff>123747</xdr:rowOff>
    </xdr:to>
    <xdr:cxnSp macro="">
      <xdr:nvCxnSpPr>
        <xdr:cNvPr id="631" name="直線コネクタ 630"/>
        <xdr:cNvCxnSpPr/>
      </xdr:nvCxnSpPr>
      <xdr:spPr>
        <a:xfrm>
          <a:off x="13703300" y="13297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73242</xdr:rowOff>
    </xdr:from>
    <xdr:to>
      <xdr:col>71</xdr:col>
      <xdr:colOff>177800</xdr:colOff>
      <xdr:row>77</xdr:row>
      <xdr:rowOff>95531</xdr:rowOff>
    </xdr:to>
    <xdr:cxnSp macro="">
      <xdr:nvCxnSpPr>
        <xdr:cNvPr id="634" name="直線コネクタ 633"/>
        <xdr:cNvCxnSpPr/>
      </xdr:nvCxnSpPr>
      <xdr:spPr>
        <a:xfrm>
          <a:off x="12814300" y="1327489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90892</xdr:rowOff>
    </xdr:from>
    <xdr:to>
      <xdr:col>85</xdr:col>
      <xdr:colOff>177800</xdr:colOff>
      <xdr:row>78</xdr:row>
      <xdr:rowOff>21042</xdr:rowOff>
    </xdr:to>
    <xdr:sp macro="" textlink="">
      <xdr:nvSpPr>
        <xdr:cNvPr id="644" name="楕円 643"/>
        <xdr:cNvSpPr/>
      </xdr:nvSpPr>
      <xdr:spPr>
        <a:xfrm>
          <a:off x="162687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5819</xdr:rowOff>
    </xdr:from>
    <xdr:ext cx="534377" cy="259045"/>
    <xdr:sp macro="" textlink="">
      <xdr:nvSpPr>
        <xdr:cNvPr id="645" name="公債費該当値テキスト"/>
        <xdr:cNvSpPr txBox="1"/>
      </xdr:nvSpPr>
      <xdr:spPr>
        <a:xfrm>
          <a:off x="16370300" y="132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89667</xdr:rowOff>
    </xdr:from>
    <xdr:to>
      <xdr:col>81</xdr:col>
      <xdr:colOff>101600</xdr:colOff>
      <xdr:row>78</xdr:row>
      <xdr:rowOff>19817</xdr:rowOff>
    </xdr:to>
    <xdr:sp macro="" textlink="">
      <xdr:nvSpPr>
        <xdr:cNvPr id="646" name="楕円 645"/>
        <xdr:cNvSpPr/>
      </xdr:nvSpPr>
      <xdr:spPr>
        <a:xfrm>
          <a:off x="15430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10944</xdr:rowOff>
    </xdr:from>
    <xdr:ext cx="534377" cy="259045"/>
    <xdr:sp macro="" textlink="">
      <xdr:nvSpPr>
        <xdr:cNvPr id="647" name="テキスト ボックス 646"/>
        <xdr:cNvSpPr txBox="1"/>
      </xdr:nvSpPr>
      <xdr:spPr>
        <a:xfrm>
          <a:off x="15214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72947</xdr:rowOff>
    </xdr:from>
    <xdr:to>
      <xdr:col>76</xdr:col>
      <xdr:colOff>165100</xdr:colOff>
      <xdr:row>78</xdr:row>
      <xdr:rowOff>3097</xdr:rowOff>
    </xdr:to>
    <xdr:sp macro="" textlink="">
      <xdr:nvSpPr>
        <xdr:cNvPr id="648" name="楕円 647"/>
        <xdr:cNvSpPr/>
      </xdr:nvSpPr>
      <xdr:spPr>
        <a:xfrm>
          <a:off x="14541500" y="13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165674</xdr:rowOff>
    </xdr:from>
    <xdr:ext cx="534377" cy="259045"/>
    <xdr:sp macro="" textlink="">
      <xdr:nvSpPr>
        <xdr:cNvPr id="649" name="テキスト ボックス 648"/>
        <xdr:cNvSpPr txBox="1"/>
      </xdr:nvSpPr>
      <xdr:spPr>
        <a:xfrm>
          <a:off x="14325111" y="133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44731</xdr:rowOff>
    </xdr:from>
    <xdr:to>
      <xdr:col>72</xdr:col>
      <xdr:colOff>38100</xdr:colOff>
      <xdr:row>77</xdr:row>
      <xdr:rowOff>146331</xdr:rowOff>
    </xdr:to>
    <xdr:sp macro="" textlink="">
      <xdr:nvSpPr>
        <xdr:cNvPr id="650" name="楕円 649"/>
        <xdr:cNvSpPr/>
      </xdr:nvSpPr>
      <xdr:spPr>
        <a:xfrm>
          <a:off x="13652500" y="132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137458</xdr:rowOff>
    </xdr:from>
    <xdr:ext cx="534377" cy="259045"/>
    <xdr:sp macro="" textlink="">
      <xdr:nvSpPr>
        <xdr:cNvPr id="651" name="テキスト ボックス 650"/>
        <xdr:cNvSpPr txBox="1"/>
      </xdr:nvSpPr>
      <xdr:spPr>
        <a:xfrm>
          <a:off x="13436111" y="133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22442</xdr:rowOff>
    </xdr:from>
    <xdr:to>
      <xdr:col>67</xdr:col>
      <xdr:colOff>101600</xdr:colOff>
      <xdr:row>77</xdr:row>
      <xdr:rowOff>124042</xdr:rowOff>
    </xdr:to>
    <xdr:sp macro="" textlink="">
      <xdr:nvSpPr>
        <xdr:cNvPr id="652" name="楕円 651"/>
        <xdr:cNvSpPr/>
      </xdr:nvSpPr>
      <xdr:spPr>
        <a:xfrm>
          <a:off x="12763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115169</xdr:rowOff>
    </xdr:from>
    <xdr:ext cx="534377" cy="259045"/>
    <xdr:sp macro="" textlink="">
      <xdr:nvSpPr>
        <xdr:cNvPr id="653" name="テキスト ボックス 652"/>
        <xdr:cNvSpPr txBox="1"/>
      </xdr:nvSpPr>
      <xdr:spPr>
        <a:xfrm>
          <a:off x="12547111" y="133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51268</xdr:rowOff>
    </xdr:from>
    <xdr:to>
      <xdr:col>85</xdr:col>
      <xdr:colOff>127000</xdr:colOff>
      <xdr:row>97</xdr:row>
      <xdr:rowOff>106114</xdr:rowOff>
    </xdr:to>
    <xdr:cxnSp macro="">
      <xdr:nvCxnSpPr>
        <xdr:cNvPr id="680" name="直線コネクタ 679"/>
        <xdr:cNvCxnSpPr/>
      </xdr:nvCxnSpPr>
      <xdr:spPr>
        <a:xfrm flipV="1">
          <a:off x="15481300" y="16681918"/>
          <a:ext cx="838200" cy="5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106114</xdr:rowOff>
    </xdr:from>
    <xdr:to>
      <xdr:col>81</xdr:col>
      <xdr:colOff>50800</xdr:colOff>
      <xdr:row>98</xdr:row>
      <xdr:rowOff>95873</xdr:rowOff>
    </xdr:to>
    <xdr:cxnSp macro="">
      <xdr:nvCxnSpPr>
        <xdr:cNvPr id="683" name="直線コネクタ 682"/>
        <xdr:cNvCxnSpPr/>
      </xdr:nvCxnSpPr>
      <xdr:spPr>
        <a:xfrm flipV="1">
          <a:off x="14592300" y="16736764"/>
          <a:ext cx="8890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95873</xdr:rowOff>
    </xdr:from>
    <xdr:to>
      <xdr:col>76</xdr:col>
      <xdr:colOff>114300</xdr:colOff>
      <xdr:row>98</xdr:row>
      <xdr:rowOff>102228</xdr:rowOff>
    </xdr:to>
    <xdr:cxnSp macro="">
      <xdr:nvCxnSpPr>
        <xdr:cNvPr id="686" name="直線コネクタ 685"/>
        <xdr:cNvCxnSpPr/>
      </xdr:nvCxnSpPr>
      <xdr:spPr>
        <a:xfrm flipV="1">
          <a:off x="13703300" y="1689797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96284</xdr:rowOff>
    </xdr:from>
    <xdr:to>
      <xdr:col>71</xdr:col>
      <xdr:colOff>177800</xdr:colOff>
      <xdr:row>98</xdr:row>
      <xdr:rowOff>102228</xdr:rowOff>
    </xdr:to>
    <xdr:cxnSp macro="">
      <xdr:nvCxnSpPr>
        <xdr:cNvPr id="689" name="直線コネクタ 688"/>
        <xdr:cNvCxnSpPr/>
      </xdr:nvCxnSpPr>
      <xdr:spPr>
        <a:xfrm>
          <a:off x="12814300" y="1689838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xdr:rowOff>
    </xdr:from>
    <xdr:to>
      <xdr:col>85</xdr:col>
      <xdr:colOff>177800</xdr:colOff>
      <xdr:row>97</xdr:row>
      <xdr:rowOff>102068</xdr:rowOff>
    </xdr:to>
    <xdr:sp macro="" textlink="">
      <xdr:nvSpPr>
        <xdr:cNvPr id="699" name="楕円 698"/>
        <xdr:cNvSpPr/>
      </xdr:nvSpPr>
      <xdr:spPr>
        <a:xfrm>
          <a:off x="16268700" y="166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23345</xdr:rowOff>
    </xdr:from>
    <xdr:ext cx="534377" cy="259045"/>
    <xdr:sp macro="" textlink="">
      <xdr:nvSpPr>
        <xdr:cNvPr id="700" name="積立金該当値テキスト"/>
        <xdr:cNvSpPr txBox="1"/>
      </xdr:nvSpPr>
      <xdr:spPr>
        <a:xfrm>
          <a:off x="16370300" y="16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55314</xdr:rowOff>
    </xdr:from>
    <xdr:to>
      <xdr:col>81</xdr:col>
      <xdr:colOff>101600</xdr:colOff>
      <xdr:row>97</xdr:row>
      <xdr:rowOff>156914</xdr:rowOff>
    </xdr:to>
    <xdr:sp macro="" textlink="">
      <xdr:nvSpPr>
        <xdr:cNvPr id="701" name="楕円 700"/>
        <xdr:cNvSpPr/>
      </xdr:nvSpPr>
      <xdr:spPr>
        <a:xfrm>
          <a:off x="15430500" y="166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1991</xdr:rowOff>
    </xdr:from>
    <xdr:ext cx="534377" cy="259045"/>
    <xdr:sp macro="" textlink="">
      <xdr:nvSpPr>
        <xdr:cNvPr id="702" name="テキスト ボックス 701"/>
        <xdr:cNvSpPr txBox="1"/>
      </xdr:nvSpPr>
      <xdr:spPr>
        <a:xfrm>
          <a:off x="15214111" y="164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45073</xdr:rowOff>
    </xdr:from>
    <xdr:to>
      <xdr:col>76</xdr:col>
      <xdr:colOff>165100</xdr:colOff>
      <xdr:row>98</xdr:row>
      <xdr:rowOff>146673</xdr:rowOff>
    </xdr:to>
    <xdr:sp macro="" textlink="">
      <xdr:nvSpPr>
        <xdr:cNvPr id="703" name="楕円 702"/>
        <xdr:cNvSpPr/>
      </xdr:nvSpPr>
      <xdr:spPr>
        <a:xfrm>
          <a:off x="14541500" y="168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137800</xdr:rowOff>
    </xdr:from>
    <xdr:ext cx="469744" cy="259045"/>
    <xdr:sp macro="" textlink="">
      <xdr:nvSpPr>
        <xdr:cNvPr id="704" name="テキスト ボックス 703"/>
        <xdr:cNvSpPr txBox="1"/>
      </xdr:nvSpPr>
      <xdr:spPr>
        <a:xfrm>
          <a:off x="14357428" y="169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51428</xdr:rowOff>
    </xdr:from>
    <xdr:to>
      <xdr:col>72</xdr:col>
      <xdr:colOff>38100</xdr:colOff>
      <xdr:row>98</xdr:row>
      <xdr:rowOff>153028</xdr:rowOff>
    </xdr:to>
    <xdr:sp macro="" textlink="">
      <xdr:nvSpPr>
        <xdr:cNvPr id="705" name="楕円 704"/>
        <xdr:cNvSpPr/>
      </xdr:nvSpPr>
      <xdr:spPr>
        <a:xfrm>
          <a:off x="13652500" y="168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144155</xdr:rowOff>
    </xdr:from>
    <xdr:ext cx="469744" cy="259045"/>
    <xdr:sp macro="" textlink="">
      <xdr:nvSpPr>
        <xdr:cNvPr id="706" name="テキスト ボックス 705"/>
        <xdr:cNvSpPr txBox="1"/>
      </xdr:nvSpPr>
      <xdr:spPr>
        <a:xfrm>
          <a:off x="13468428" y="169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45484</xdr:rowOff>
    </xdr:from>
    <xdr:to>
      <xdr:col>67</xdr:col>
      <xdr:colOff>101600</xdr:colOff>
      <xdr:row>98</xdr:row>
      <xdr:rowOff>147084</xdr:rowOff>
    </xdr:to>
    <xdr:sp macro="" textlink="">
      <xdr:nvSpPr>
        <xdr:cNvPr id="707" name="楕円 706"/>
        <xdr:cNvSpPr/>
      </xdr:nvSpPr>
      <xdr:spPr>
        <a:xfrm>
          <a:off x="12763500" y="168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138211</xdr:rowOff>
    </xdr:from>
    <xdr:ext cx="469744" cy="259045"/>
    <xdr:sp macro="" textlink="">
      <xdr:nvSpPr>
        <xdr:cNvPr id="708" name="テキスト ボックス 707"/>
        <xdr:cNvSpPr txBox="1"/>
      </xdr:nvSpPr>
      <xdr:spPr>
        <a:xfrm>
          <a:off x="12579428" y="169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137048</xdr:rowOff>
    </xdr:from>
    <xdr:to>
      <xdr:col>116</xdr:col>
      <xdr:colOff>63500</xdr:colOff>
      <xdr:row>34</xdr:row>
      <xdr:rowOff>148387</xdr:rowOff>
    </xdr:to>
    <xdr:cxnSp macro="">
      <xdr:nvCxnSpPr>
        <xdr:cNvPr id="735" name="直線コネクタ 734"/>
        <xdr:cNvCxnSpPr/>
      </xdr:nvCxnSpPr>
      <xdr:spPr>
        <a:xfrm flipV="1">
          <a:off x="21323300" y="596634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148387</xdr:rowOff>
    </xdr:from>
    <xdr:to>
      <xdr:col>111</xdr:col>
      <xdr:colOff>177800</xdr:colOff>
      <xdr:row>34</xdr:row>
      <xdr:rowOff>156616</xdr:rowOff>
    </xdr:to>
    <xdr:cxnSp macro="">
      <xdr:nvCxnSpPr>
        <xdr:cNvPr id="738" name="直線コネクタ 737"/>
        <xdr:cNvCxnSpPr/>
      </xdr:nvCxnSpPr>
      <xdr:spPr>
        <a:xfrm flipV="1">
          <a:off x="20434300" y="597768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156616</xdr:rowOff>
    </xdr:from>
    <xdr:to>
      <xdr:col>107</xdr:col>
      <xdr:colOff>50800</xdr:colOff>
      <xdr:row>35</xdr:row>
      <xdr:rowOff>55758</xdr:rowOff>
    </xdr:to>
    <xdr:cxnSp macro="">
      <xdr:nvCxnSpPr>
        <xdr:cNvPr id="741" name="直線コネクタ 740"/>
        <xdr:cNvCxnSpPr/>
      </xdr:nvCxnSpPr>
      <xdr:spPr>
        <a:xfrm flipV="1">
          <a:off x="19545300" y="5985916"/>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55758</xdr:rowOff>
    </xdr:from>
    <xdr:to>
      <xdr:col>102</xdr:col>
      <xdr:colOff>114300</xdr:colOff>
      <xdr:row>35</xdr:row>
      <xdr:rowOff>118669</xdr:rowOff>
    </xdr:to>
    <xdr:cxnSp macro="">
      <xdr:nvCxnSpPr>
        <xdr:cNvPr id="744" name="直線コネクタ 743"/>
        <xdr:cNvCxnSpPr/>
      </xdr:nvCxnSpPr>
      <xdr:spPr>
        <a:xfrm flipV="1">
          <a:off x="18656300" y="605650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86248</xdr:rowOff>
    </xdr:from>
    <xdr:to>
      <xdr:col>116</xdr:col>
      <xdr:colOff>114300</xdr:colOff>
      <xdr:row>35</xdr:row>
      <xdr:rowOff>16398</xdr:rowOff>
    </xdr:to>
    <xdr:sp macro="" textlink="">
      <xdr:nvSpPr>
        <xdr:cNvPr id="754" name="楕円 753"/>
        <xdr:cNvSpPr/>
      </xdr:nvSpPr>
      <xdr:spPr>
        <a:xfrm>
          <a:off x="22110700" y="5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109125</xdr:rowOff>
    </xdr:from>
    <xdr:ext cx="469744" cy="259045"/>
    <xdr:sp macro="" textlink="">
      <xdr:nvSpPr>
        <xdr:cNvPr id="755" name="投資及び出資金該当値テキスト"/>
        <xdr:cNvSpPr txBox="1"/>
      </xdr:nvSpPr>
      <xdr:spPr>
        <a:xfrm>
          <a:off x="22212300" y="57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97587</xdr:rowOff>
    </xdr:from>
    <xdr:to>
      <xdr:col>112</xdr:col>
      <xdr:colOff>38100</xdr:colOff>
      <xdr:row>35</xdr:row>
      <xdr:rowOff>27737</xdr:rowOff>
    </xdr:to>
    <xdr:sp macro="" textlink="">
      <xdr:nvSpPr>
        <xdr:cNvPr id="756" name="楕円 755"/>
        <xdr:cNvSpPr/>
      </xdr:nvSpPr>
      <xdr:spPr>
        <a:xfrm>
          <a:off x="21272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44264</xdr:rowOff>
    </xdr:from>
    <xdr:ext cx="469744" cy="259045"/>
    <xdr:sp macro="" textlink="">
      <xdr:nvSpPr>
        <xdr:cNvPr id="757" name="テキスト ボックス 756"/>
        <xdr:cNvSpPr txBox="1"/>
      </xdr:nvSpPr>
      <xdr:spPr>
        <a:xfrm>
          <a:off x="21088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105816</xdr:rowOff>
    </xdr:from>
    <xdr:to>
      <xdr:col>107</xdr:col>
      <xdr:colOff>101600</xdr:colOff>
      <xdr:row>35</xdr:row>
      <xdr:rowOff>35966</xdr:rowOff>
    </xdr:to>
    <xdr:sp macro="" textlink="">
      <xdr:nvSpPr>
        <xdr:cNvPr id="758" name="楕円 757"/>
        <xdr:cNvSpPr/>
      </xdr:nvSpPr>
      <xdr:spPr>
        <a:xfrm>
          <a:off x="20383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52493</xdr:rowOff>
    </xdr:from>
    <xdr:ext cx="469744" cy="259045"/>
    <xdr:sp macro="" textlink="">
      <xdr:nvSpPr>
        <xdr:cNvPr id="759" name="テキスト ボックス 758"/>
        <xdr:cNvSpPr txBox="1"/>
      </xdr:nvSpPr>
      <xdr:spPr>
        <a:xfrm>
          <a:off x="20199428" y="57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4958</xdr:rowOff>
    </xdr:from>
    <xdr:to>
      <xdr:col>102</xdr:col>
      <xdr:colOff>165100</xdr:colOff>
      <xdr:row>35</xdr:row>
      <xdr:rowOff>106558</xdr:rowOff>
    </xdr:to>
    <xdr:sp macro="" textlink="">
      <xdr:nvSpPr>
        <xdr:cNvPr id="760" name="楕円 759"/>
        <xdr:cNvSpPr/>
      </xdr:nvSpPr>
      <xdr:spPr>
        <a:xfrm>
          <a:off x="19494500" y="60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123085</xdr:rowOff>
    </xdr:from>
    <xdr:ext cx="469744" cy="259045"/>
    <xdr:sp macro="" textlink="">
      <xdr:nvSpPr>
        <xdr:cNvPr id="761" name="テキスト ボックス 760"/>
        <xdr:cNvSpPr txBox="1"/>
      </xdr:nvSpPr>
      <xdr:spPr>
        <a:xfrm>
          <a:off x="19310428" y="57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67869</xdr:rowOff>
    </xdr:from>
    <xdr:to>
      <xdr:col>98</xdr:col>
      <xdr:colOff>38100</xdr:colOff>
      <xdr:row>35</xdr:row>
      <xdr:rowOff>169469</xdr:rowOff>
    </xdr:to>
    <xdr:sp macro="" textlink="">
      <xdr:nvSpPr>
        <xdr:cNvPr id="762" name="楕円 761"/>
        <xdr:cNvSpPr/>
      </xdr:nvSpPr>
      <xdr:spPr>
        <a:xfrm>
          <a:off x="18605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14546</xdr:rowOff>
    </xdr:from>
    <xdr:ext cx="469744" cy="259045"/>
    <xdr:sp macro="" textlink="">
      <xdr:nvSpPr>
        <xdr:cNvPr id="763" name="テキスト ボックス 762"/>
        <xdr:cNvSpPr txBox="1"/>
      </xdr:nvSpPr>
      <xdr:spPr>
        <a:xfrm>
          <a:off x="18421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76302</xdr:rowOff>
    </xdr:from>
    <xdr:to>
      <xdr:col>116</xdr:col>
      <xdr:colOff>63500</xdr:colOff>
      <xdr:row>58</xdr:row>
      <xdr:rowOff>80569</xdr:rowOff>
    </xdr:to>
    <xdr:cxnSp macro="">
      <xdr:nvCxnSpPr>
        <xdr:cNvPr id="792" name="直線コネクタ 791"/>
        <xdr:cNvCxnSpPr/>
      </xdr:nvCxnSpPr>
      <xdr:spPr>
        <a:xfrm>
          <a:off x="21323300" y="10020402"/>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76302</xdr:rowOff>
    </xdr:from>
    <xdr:to>
      <xdr:col>111</xdr:col>
      <xdr:colOff>177800</xdr:colOff>
      <xdr:row>58</xdr:row>
      <xdr:rowOff>77901</xdr:rowOff>
    </xdr:to>
    <xdr:cxnSp macro="">
      <xdr:nvCxnSpPr>
        <xdr:cNvPr id="795" name="直線コネクタ 794"/>
        <xdr:cNvCxnSpPr/>
      </xdr:nvCxnSpPr>
      <xdr:spPr>
        <a:xfrm flipV="1">
          <a:off x="20434300" y="1002040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69062</xdr:rowOff>
    </xdr:from>
    <xdr:to>
      <xdr:col>107</xdr:col>
      <xdr:colOff>50800</xdr:colOff>
      <xdr:row>58</xdr:row>
      <xdr:rowOff>77901</xdr:rowOff>
    </xdr:to>
    <xdr:cxnSp macro="">
      <xdr:nvCxnSpPr>
        <xdr:cNvPr id="798" name="直線コネクタ 797"/>
        <xdr:cNvCxnSpPr/>
      </xdr:nvCxnSpPr>
      <xdr:spPr>
        <a:xfrm>
          <a:off x="19545300" y="1001316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69062</xdr:rowOff>
    </xdr:from>
    <xdr:to>
      <xdr:col>102</xdr:col>
      <xdr:colOff>114300</xdr:colOff>
      <xdr:row>58</xdr:row>
      <xdr:rowOff>96724</xdr:rowOff>
    </xdr:to>
    <xdr:cxnSp macro="">
      <xdr:nvCxnSpPr>
        <xdr:cNvPr id="801" name="直線コネクタ 800"/>
        <xdr:cNvCxnSpPr/>
      </xdr:nvCxnSpPr>
      <xdr:spPr>
        <a:xfrm flipV="1">
          <a:off x="18656300" y="10013162"/>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29769</xdr:rowOff>
    </xdr:from>
    <xdr:to>
      <xdr:col>116</xdr:col>
      <xdr:colOff>114300</xdr:colOff>
      <xdr:row>58</xdr:row>
      <xdr:rowOff>131369</xdr:rowOff>
    </xdr:to>
    <xdr:sp macro="" textlink="">
      <xdr:nvSpPr>
        <xdr:cNvPr id="811" name="楕円 810"/>
        <xdr:cNvSpPr/>
      </xdr:nvSpPr>
      <xdr:spPr>
        <a:xfrm>
          <a:off x="22110700" y="99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52646</xdr:rowOff>
    </xdr:from>
    <xdr:ext cx="469744" cy="259045"/>
    <xdr:sp macro="" textlink="">
      <xdr:nvSpPr>
        <xdr:cNvPr id="812" name="貸付金該当値テキスト"/>
        <xdr:cNvSpPr txBox="1"/>
      </xdr:nvSpPr>
      <xdr:spPr>
        <a:xfrm>
          <a:off x="22212300" y="982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25502</xdr:rowOff>
    </xdr:from>
    <xdr:to>
      <xdr:col>112</xdr:col>
      <xdr:colOff>38100</xdr:colOff>
      <xdr:row>58</xdr:row>
      <xdr:rowOff>127102</xdr:rowOff>
    </xdr:to>
    <xdr:sp macro="" textlink="">
      <xdr:nvSpPr>
        <xdr:cNvPr id="813" name="楕円 812"/>
        <xdr:cNvSpPr/>
      </xdr:nvSpPr>
      <xdr:spPr>
        <a:xfrm>
          <a:off x="21272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143629</xdr:rowOff>
    </xdr:from>
    <xdr:ext cx="469744" cy="259045"/>
    <xdr:sp macro="" textlink="">
      <xdr:nvSpPr>
        <xdr:cNvPr id="814" name="テキスト ボックス 813"/>
        <xdr:cNvSpPr txBox="1"/>
      </xdr:nvSpPr>
      <xdr:spPr>
        <a:xfrm>
          <a:off x="21088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27101</xdr:rowOff>
    </xdr:from>
    <xdr:to>
      <xdr:col>107</xdr:col>
      <xdr:colOff>101600</xdr:colOff>
      <xdr:row>58</xdr:row>
      <xdr:rowOff>128701</xdr:rowOff>
    </xdr:to>
    <xdr:sp macro="" textlink="">
      <xdr:nvSpPr>
        <xdr:cNvPr id="815" name="楕円 814"/>
        <xdr:cNvSpPr/>
      </xdr:nvSpPr>
      <xdr:spPr>
        <a:xfrm>
          <a:off x="20383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145228</xdr:rowOff>
    </xdr:from>
    <xdr:ext cx="469744" cy="259045"/>
    <xdr:sp macro="" textlink="">
      <xdr:nvSpPr>
        <xdr:cNvPr id="816" name="テキスト ボックス 815"/>
        <xdr:cNvSpPr txBox="1"/>
      </xdr:nvSpPr>
      <xdr:spPr>
        <a:xfrm>
          <a:off x="20199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18262</xdr:rowOff>
    </xdr:from>
    <xdr:to>
      <xdr:col>102</xdr:col>
      <xdr:colOff>165100</xdr:colOff>
      <xdr:row>58</xdr:row>
      <xdr:rowOff>119862</xdr:rowOff>
    </xdr:to>
    <xdr:sp macro="" textlink="">
      <xdr:nvSpPr>
        <xdr:cNvPr id="817" name="楕円 816"/>
        <xdr:cNvSpPr/>
      </xdr:nvSpPr>
      <xdr:spPr>
        <a:xfrm>
          <a:off x="19494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136389</xdr:rowOff>
    </xdr:from>
    <xdr:ext cx="469744" cy="259045"/>
    <xdr:sp macro="" textlink="">
      <xdr:nvSpPr>
        <xdr:cNvPr id="818" name="テキスト ボックス 817"/>
        <xdr:cNvSpPr txBox="1"/>
      </xdr:nvSpPr>
      <xdr:spPr>
        <a:xfrm>
          <a:off x="19310428" y="97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45924</xdr:rowOff>
    </xdr:from>
    <xdr:to>
      <xdr:col>98</xdr:col>
      <xdr:colOff>38100</xdr:colOff>
      <xdr:row>58</xdr:row>
      <xdr:rowOff>147524</xdr:rowOff>
    </xdr:to>
    <xdr:sp macro="" textlink="">
      <xdr:nvSpPr>
        <xdr:cNvPr id="819" name="楕円 818"/>
        <xdr:cNvSpPr/>
      </xdr:nvSpPr>
      <xdr:spPr>
        <a:xfrm>
          <a:off x="18605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164051</xdr:rowOff>
    </xdr:from>
    <xdr:ext cx="469744" cy="259045"/>
    <xdr:sp macro="" textlink="">
      <xdr:nvSpPr>
        <xdr:cNvPr id="820" name="テキスト ボックス 819"/>
        <xdr:cNvSpPr txBox="1"/>
      </xdr:nvSpPr>
      <xdr:spPr>
        <a:xfrm>
          <a:off x="18421428" y="97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49335</xdr:rowOff>
    </xdr:from>
    <xdr:to>
      <xdr:col>116</xdr:col>
      <xdr:colOff>63500</xdr:colOff>
      <xdr:row>76</xdr:row>
      <xdr:rowOff>98118</xdr:rowOff>
    </xdr:to>
    <xdr:cxnSp macro="">
      <xdr:nvCxnSpPr>
        <xdr:cNvPr id="848" name="直線コネクタ 847"/>
        <xdr:cNvCxnSpPr/>
      </xdr:nvCxnSpPr>
      <xdr:spPr>
        <a:xfrm>
          <a:off x="21323300" y="13079535"/>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49335</xdr:rowOff>
    </xdr:from>
    <xdr:to>
      <xdr:col>111</xdr:col>
      <xdr:colOff>177800</xdr:colOff>
      <xdr:row>76</xdr:row>
      <xdr:rowOff>70594</xdr:rowOff>
    </xdr:to>
    <xdr:cxnSp macro="">
      <xdr:nvCxnSpPr>
        <xdr:cNvPr id="851" name="直線コネクタ 850"/>
        <xdr:cNvCxnSpPr/>
      </xdr:nvCxnSpPr>
      <xdr:spPr>
        <a:xfrm flipV="1">
          <a:off x="20434300" y="1307953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70594</xdr:rowOff>
    </xdr:from>
    <xdr:to>
      <xdr:col>107</xdr:col>
      <xdr:colOff>50800</xdr:colOff>
      <xdr:row>76</xdr:row>
      <xdr:rowOff>86894</xdr:rowOff>
    </xdr:to>
    <xdr:cxnSp macro="">
      <xdr:nvCxnSpPr>
        <xdr:cNvPr id="854" name="直線コネクタ 853"/>
        <xdr:cNvCxnSpPr/>
      </xdr:nvCxnSpPr>
      <xdr:spPr>
        <a:xfrm flipV="1">
          <a:off x="19545300" y="13100794"/>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86894</xdr:rowOff>
    </xdr:from>
    <xdr:to>
      <xdr:col>102</xdr:col>
      <xdr:colOff>114300</xdr:colOff>
      <xdr:row>76</xdr:row>
      <xdr:rowOff>104130</xdr:rowOff>
    </xdr:to>
    <xdr:cxnSp macro="">
      <xdr:nvCxnSpPr>
        <xdr:cNvPr id="857" name="直線コネクタ 856"/>
        <xdr:cNvCxnSpPr/>
      </xdr:nvCxnSpPr>
      <xdr:spPr>
        <a:xfrm flipV="1">
          <a:off x="18656300" y="131170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47318</xdr:rowOff>
    </xdr:from>
    <xdr:to>
      <xdr:col>116</xdr:col>
      <xdr:colOff>114300</xdr:colOff>
      <xdr:row>76</xdr:row>
      <xdr:rowOff>148918</xdr:rowOff>
    </xdr:to>
    <xdr:sp macro="" textlink="">
      <xdr:nvSpPr>
        <xdr:cNvPr id="867" name="楕円 866"/>
        <xdr:cNvSpPr/>
      </xdr:nvSpPr>
      <xdr:spPr>
        <a:xfrm>
          <a:off x="22110700" y="13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25745</xdr:rowOff>
    </xdr:from>
    <xdr:ext cx="534377" cy="259045"/>
    <xdr:sp macro="" textlink="">
      <xdr:nvSpPr>
        <xdr:cNvPr id="868" name="繰出金該当値テキスト"/>
        <xdr:cNvSpPr txBox="1"/>
      </xdr:nvSpPr>
      <xdr:spPr>
        <a:xfrm>
          <a:off x="22212300" y="130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169985</xdr:rowOff>
    </xdr:from>
    <xdr:to>
      <xdr:col>112</xdr:col>
      <xdr:colOff>38100</xdr:colOff>
      <xdr:row>76</xdr:row>
      <xdr:rowOff>100135</xdr:rowOff>
    </xdr:to>
    <xdr:sp macro="" textlink="">
      <xdr:nvSpPr>
        <xdr:cNvPr id="869" name="楕円 868"/>
        <xdr:cNvSpPr/>
      </xdr:nvSpPr>
      <xdr:spPr>
        <a:xfrm>
          <a:off x="21272500" y="130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91262</xdr:rowOff>
    </xdr:from>
    <xdr:ext cx="534377" cy="259045"/>
    <xdr:sp macro="" textlink="">
      <xdr:nvSpPr>
        <xdr:cNvPr id="870" name="テキスト ボックス 869"/>
        <xdr:cNvSpPr txBox="1"/>
      </xdr:nvSpPr>
      <xdr:spPr>
        <a:xfrm>
          <a:off x="21056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19794</xdr:rowOff>
    </xdr:from>
    <xdr:to>
      <xdr:col>107</xdr:col>
      <xdr:colOff>101600</xdr:colOff>
      <xdr:row>76</xdr:row>
      <xdr:rowOff>121394</xdr:rowOff>
    </xdr:to>
    <xdr:sp macro="" textlink="">
      <xdr:nvSpPr>
        <xdr:cNvPr id="871" name="楕円 870"/>
        <xdr:cNvSpPr/>
      </xdr:nvSpPr>
      <xdr:spPr>
        <a:xfrm>
          <a:off x="20383500" y="130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112521</xdr:rowOff>
    </xdr:from>
    <xdr:ext cx="534377" cy="259045"/>
    <xdr:sp macro="" textlink="">
      <xdr:nvSpPr>
        <xdr:cNvPr id="872" name="テキスト ボックス 871"/>
        <xdr:cNvSpPr txBox="1"/>
      </xdr:nvSpPr>
      <xdr:spPr>
        <a:xfrm>
          <a:off x="20167111" y="131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36094</xdr:rowOff>
    </xdr:from>
    <xdr:to>
      <xdr:col>102</xdr:col>
      <xdr:colOff>165100</xdr:colOff>
      <xdr:row>76</xdr:row>
      <xdr:rowOff>137694</xdr:rowOff>
    </xdr:to>
    <xdr:sp macro="" textlink="">
      <xdr:nvSpPr>
        <xdr:cNvPr id="873" name="楕円 872"/>
        <xdr:cNvSpPr/>
      </xdr:nvSpPr>
      <xdr:spPr>
        <a:xfrm>
          <a:off x="19494500" y="13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128821</xdr:rowOff>
    </xdr:from>
    <xdr:ext cx="534377" cy="259045"/>
    <xdr:sp macro="" textlink="">
      <xdr:nvSpPr>
        <xdr:cNvPr id="874" name="テキスト ボックス 873"/>
        <xdr:cNvSpPr txBox="1"/>
      </xdr:nvSpPr>
      <xdr:spPr>
        <a:xfrm>
          <a:off x="19278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53330</xdr:rowOff>
    </xdr:from>
    <xdr:to>
      <xdr:col>98</xdr:col>
      <xdr:colOff>38100</xdr:colOff>
      <xdr:row>76</xdr:row>
      <xdr:rowOff>154930</xdr:rowOff>
    </xdr:to>
    <xdr:sp macro="" textlink="">
      <xdr:nvSpPr>
        <xdr:cNvPr id="875" name="楕円 874"/>
        <xdr:cNvSpPr/>
      </xdr:nvSpPr>
      <xdr:spPr>
        <a:xfrm>
          <a:off x="186055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146057</xdr:rowOff>
    </xdr:from>
    <xdr:ext cx="534377" cy="259045"/>
    <xdr:sp macro="" textlink="">
      <xdr:nvSpPr>
        <xdr:cNvPr id="876" name="テキスト ボックス 875"/>
        <xdr:cNvSpPr txBox="1"/>
      </xdr:nvSpPr>
      <xdr:spPr>
        <a:xfrm>
          <a:off x="18389111" y="131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3,968,584</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16,573,715</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131.5</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28,327</a:t>
          </a:r>
          <a:r>
            <a:rPr kumimoji="1" lang="ja-JP" altLang="en-US" sz="1300">
              <a:latin typeface="ＭＳ Ｐゴシック" panose="020B0600070205080204" pitchFamily="50" charset="-128"/>
              <a:ea typeface="ＭＳ Ｐゴシック" panose="020B0600070205080204" pitchFamily="50" charset="-128"/>
            </a:rPr>
            <a:t>人となっている。性質別経費の構成項目のうち，人件費については，全国平均及び宮城県平均を下回っていることから，引き続き人事院勧告に準拠した財政運営に努める。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年度から増加が続いており，前年度から</a:t>
          </a:r>
          <a:r>
            <a:rPr kumimoji="1" lang="en-US" altLang="ja-JP" sz="1300">
              <a:latin typeface="ＭＳ Ｐゴシック" panose="020B0600070205080204" pitchFamily="50" charset="-128"/>
              <a:ea typeface="ＭＳ Ｐゴシック" panose="020B0600070205080204" pitchFamily="50" charset="-128"/>
            </a:rPr>
            <a:t>12,696</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％）となっている。これは，災害廃棄物処理経費及び学校ＩＣＴ環境整備事業が要因として挙げられる。事業の平準化を考慮しながら適切な財政運営に努める。</a:t>
          </a:r>
        </a:p>
        <a:p>
          <a:r>
            <a:rPr kumimoji="1" lang="ja-JP" altLang="en-US" sz="1300">
              <a:latin typeface="ＭＳ Ｐゴシック" panose="020B0600070205080204" pitchFamily="50" charset="-128"/>
              <a:ea typeface="ＭＳ Ｐゴシック" panose="020B0600070205080204" pitchFamily="50" charset="-128"/>
            </a:rPr>
            <a:t>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a:t>
          </a:r>
        </a:p>
        <a:p>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関連の補助事業の増により急激に増加しているものの，今後は減少するものと想定される。普通建設事業費は，子育て支援住宅に係る建築工事及び小中学校の空調設備整備事業の事業完了により経費が減少している。しかしながら，施設の長寿命化等に伴う普通建設事業が控えていることから，基金への積立て等により財源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積立金は，今後事業が予定されている学校校舎の改修事業及び土地区画整理事業等に対する目的基金への積立てを行ったことに伴い増加している。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57023</xdr:rowOff>
    </xdr:from>
    <xdr:to>
      <xdr:col>24</xdr:col>
      <xdr:colOff>63500</xdr:colOff>
      <xdr:row>34</xdr:row>
      <xdr:rowOff>61976</xdr:rowOff>
    </xdr:to>
    <xdr:cxnSp macro="">
      <xdr:nvCxnSpPr>
        <xdr:cNvPr id="61" name="直線コネクタ 60"/>
        <xdr:cNvCxnSpPr/>
      </xdr:nvCxnSpPr>
      <xdr:spPr>
        <a:xfrm>
          <a:off x="3797300" y="588632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21971</xdr:rowOff>
    </xdr:from>
    <xdr:to>
      <xdr:col>19</xdr:col>
      <xdr:colOff>177800</xdr:colOff>
      <xdr:row>34</xdr:row>
      <xdr:rowOff>57023</xdr:rowOff>
    </xdr:to>
    <xdr:cxnSp macro="">
      <xdr:nvCxnSpPr>
        <xdr:cNvPr id="64" name="直線コネクタ 63"/>
        <xdr:cNvCxnSpPr/>
      </xdr:nvCxnSpPr>
      <xdr:spPr>
        <a:xfrm>
          <a:off x="2908300" y="585127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130937</xdr:rowOff>
    </xdr:from>
    <xdr:to>
      <xdr:col>15</xdr:col>
      <xdr:colOff>50800</xdr:colOff>
      <xdr:row>34</xdr:row>
      <xdr:rowOff>21971</xdr:rowOff>
    </xdr:to>
    <xdr:cxnSp macro="">
      <xdr:nvCxnSpPr>
        <xdr:cNvPr id="67" name="直線コネクタ 66"/>
        <xdr:cNvCxnSpPr/>
      </xdr:nvCxnSpPr>
      <xdr:spPr>
        <a:xfrm>
          <a:off x="2019300" y="578878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130937</xdr:rowOff>
    </xdr:from>
    <xdr:to>
      <xdr:col>10</xdr:col>
      <xdr:colOff>114300</xdr:colOff>
      <xdr:row>34</xdr:row>
      <xdr:rowOff>18542</xdr:rowOff>
    </xdr:to>
    <xdr:cxnSp macro="">
      <xdr:nvCxnSpPr>
        <xdr:cNvPr id="70" name="直線コネクタ 69"/>
        <xdr:cNvCxnSpPr/>
      </xdr:nvCxnSpPr>
      <xdr:spPr>
        <a:xfrm flipV="1">
          <a:off x="1130300" y="5788787"/>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80" name="楕円 79"/>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469744" cy="259045"/>
    <xdr:sp macro="" textlink="">
      <xdr:nvSpPr>
        <xdr:cNvPr id="81" name="議会費該当値テキスト"/>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xdr:rowOff>
    </xdr:from>
    <xdr:to>
      <xdr:col>20</xdr:col>
      <xdr:colOff>38100</xdr:colOff>
      <xdr:row>34</xdr:row>
      <xdr:rowOff>107823</xdr:rowOff>
    </xdr:to>
    <xdr:sp macro="" textlink="">
      <xdr:nvSpPr>
        <xdr:cNvPr id="82" name="楕円 81"/>
        <xdr:cNvSpPr/>
      </xdr:nvSpPr>
      <xdr:spPr>
        <a:xfrm>
          <a:off x="3746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124350</xdr:rowOff>
    </xdr:from>
    <xdr:ext cx="469744" cy="259045"/>
    <xdr:sp macro="" textlink="">
      <xdr:nvSpPr>
        <xdr:cNvPr id="83" name="テキスト ボックス 82"/>
        <xdr:cNvSpPr txBox="1"/>
      </xdr:nvSpPr>
      <xdr:spPr>
        <a:xfrm>
          <a:off x="3562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142621</xdr:rowOff>
    </xdr:from>
    <xdr:to>
      <xdr:col>15</xdr:col>
      <xdr:colOff>101600</xdr:colOff>
      <xdr:row>34</xdr:row>
      <xdr:rowOff>72771</xdr:rowOff>
    </xdr:to>
    <xdr:sp macro="" textlink="">
      <xdr:nvSpPr>
        <xdr:cNvPr id="84" name="楕円 83"/>
        <xdr:cNvSpPr/>
      </xdr:nvSpPr>
      <xdr:spPr>
        <a:xfrm>
          <a:off x="2857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89298</xdr:rowOff>
    </xdr:from>
    <xdr:ext cx="469744" cy="259045"/>
    <xdr:sp macro="" textlink="">
      <xdr:nvSpPr>
        <xdr:cNvPr id="85" name="テキスト ボックス 84"/>
        <xdr:cNvSpPr txBox="1"/>
      </xdr:nvSpPr>
      <xdr:spPr>
        <a:xfrm>
          <a:off x="2673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80137</xdr:rowOff>
    </xdr:from>
    <xdr:to>
      <xdr:col>10</xdr:col>
      <xdr:colOff>165100</xdr:colOff>
      <xdr:row>34</xdr:row>
      <xdr:rowOff>10287</xdr:rowOff>
    </xdr:to>
    <xdr:sp macro="" textlink="">
      <xdr:nvSpPr>
        <xdr:cNvPr id="86" name="楕円 85"/>
        <xdr:cNvSpPr/>
      </xdr:nvSpPr>
      <xdr:spPr>
        <a:xfrm>
          <a:off x="1968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26814</xdr:rowOff>
    </xdr:from>
    <xdr:ext cx="469744" cy="259045"/>
    <xdr:sp macro="" textlink="">
      <xdr:nvSpPr>
        <xdr:cNvPr id="87" name="テキスト ボックス 86"/>
        <xdr:cNvSpPr txBox="1"/>
      </xdr:nvSpPr>
      <xdr:spPr>
        <a:xfrm>
          <a:off x="1784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88" name="楕円 87"/>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85869</xdr:rowOff>
    </xdr:from>
    <xdr:ext cx="469744" cy="259045"/>
    <xdr:sp macro="" textlink="">
      <xdr:nvSpPr>
        <xdr:cNvPr id="89" name="テキスト ボックス 88"/>
        <xdr:cNvSpPr txBox="1"/>
      </xdr:nvSpPr>
      <xdr:spPr>
        <a:xfrm>
          <a:off x="895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93869</xdr:rowOff>
    </xdr:from>
    <xdr:to>
      <xdr:col>24</xdr:col>
      <xdr:colOff>63500</xdr:colOff>
      <xdr:row>58</xdr:row>
      <xdr:rowOff>4594</xdr:rowOff>
    </xdr:to>
    <xdr:cxnSp macro="">
      <xdr:nvCxnSpPr>
        <xdr:cNvPr id="118" name="直線コネクタ 117"/>
        <xdr:cNvCxnSpPr/>
      </xdr:nvCxnSpPr>
      <xdr:spPr>
        <a:xfrm flipV="1">
          <a:off x="3797300" y="9523619"/>
          <a:ext cx="838200" cy="4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4594</xdr:rowOff>
    </xdr:from>
    <xdr:to>
      <xdr:col>19</xdr:col>
      <xdr:colOff>177800</xdr:colOff>
      <xdr:row>58</xdr:row>
      <xdr:rowOff>21331</xdr:rowOff>
    </xdr:to>
    <xdr:cxnSp macro="">
      <xdr:nvCxnSpPr>
        <xdr:cNvPr id="121" name="直線コネクタ 120"/>
        <xdr:cNvCxnSpPr/>
      </xdr:nvCxnSpPr>
      <xdr:spPr>
        <a:xfrm flipV="1">
          <a:off x="2908300" y="994869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21331</xdr:rowOff>
    </xdr:from>
    <xdr:to>
      <xdr:col>15</xdr:col>
      <xdr:colOff>50800</xdr:colOff>
      <xdr:row>58</xdr:row>
      <xdr:rowOff>42728</xdr:rowOff>
    </xdr:to>
    <xdr:cxnSp macro="">
      <xdr:nvCxnSpPr>
        <xdr:cNvPr id="124" name="直線コネクタ 123"/>
        <xdr:cNvCxnSpPr/>
      </xdr:nvCxnSpPr>
      <xdr:spPr>
        <a:xfrm flipV="1">
          <a:off x="2019300" y="996543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69707</xdr:rowOff>
    </xdr:from>
    <xdr:to>
      <xdr:col>10</xdr:col>
      <xdr:colOff>114300</xdr:colOff>
      <xdr:row>58</xdr:row>
      <xdr:rowOff>42728</xdr:rowOff>
    </xdr:to>
    <xdr:cxnSp macro="">
      <xdr:nvCxnSpPr>
        <xdr:cNvPr id="127" name="直線コネクタ 126"/>
        <xdr:cNvCxnSpPr/>
      </xdr:nvCxnSpPr>
      <xdr:spPr>
        <a:xfrm>
          <a:off x="1130300" y="9842357"/>
          <a:ext cx="889000" cy="1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43069</xdr:rowOff>
    </xdr:from>
    <xdr:to>
      <xdr:col>24</xdr:col>
      <xdr:colOff>114300</xdr:colOff>
      <xdr:row>55</xdr:row>
      <xdr:rowOff>144669</xdr:rowOff>
    </xdr:to>
    <xdr:sp macro="" textlink="">
      <xdr:nvSpPr>
        <xdr:cNvPr id="137" name="楕円 136"/>
        <xdr:cNvSpPr/>
      </xdr:nvSpPr>
      <xdr:spPr>
        <a:xfrm>
          <a:off x="4584700" y="94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65946</xdr:rowOff>
    </xdr:from>
    <xdr:ext cx="599010" cy="259045"/>
    <xdr:sp macro="" textlink="">
      <xdr:nvSpPr>
        <xdr:cNvPr id="138" name="総務費該当値テキスト"/>
        <xdr:cNvSpPr txBox="1"/>
      </xdr:nvSpPr>
      <xdr:spPr>
        <a:xfrm>
          <a:off x="4686300" y="932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125244</xdr:rowOff>
    </xdr:from>
    <xdr:to>
      <xdr:col>20</xdr:col>
      <xdr:colOff>38100</xdr:colOff>
      <xdr:row>58</xdr:row>
      <xdr:rowOff>55394</xdr:rowOff>
    </xdr:to>
    <xdr:sp macro="" textlink="">
      <xdr:nvSpPr>
        <xdr:cNvPr id="139" name="楕円 138"/>
        <xdr:cNvSpPr/>
      </xdr:nvSpPr>
      <xdr:spPr>
        <a:xfrm>
          <a:off x="3746500" y="98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71921</xdr:rowOff>
    </xdr:from>
    <xdr:ext cx="534377" cy="259045"/>
    <xdr:sp macro="" textlink="">
      <xdr:nvSpPr>
        <xdr:cNvPr id="140" name="テキスト ボックス 139"/>
        <xdr:cNvSpPr txBox="1"/>
      </xdr:nvSpPr>
      <xdr:spPr>
        <a:xfrm>
          <a:off x="3530111" y="96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141981</xdr:rowOff>
    </xdr:from>
    <xdr:to>
      <xdr:col>15</xdr:col>
      <xdr:colOff>101600</xdr:colOff>
      <xdr:row>58</xdr:row>
      <xdr:rowOff>72131</xdr:rowOff>
    </xdr:to>
    <xdr:sp macro="" textlink="">
      <xdr:nvSpPr>
        <xdr:cNvPr id="141" name="楕円 140"/>
        <xdr:cNvSpPr/>
      </xdr:nvSpPr>
      <xdr:spPr>
        <a:xfrm>
          <a:off x="2857500" y="99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63258</xdr:rowOff>
    </xdr:from>
    <xdr:ext cx="534377" cy="259045"/>
    <xdr:sp macro="" textlink="">
      <xdr:nvSpPr>
        <xdr:cNvPr id="142" name="テキスト ボックス 141"/>
        <xdr:cNvSpPr txBox="1"/>
      </xdr:nvSpPr>
      <xdr:spPr>
        <a:xfrm>
          <a:off x="2641111" y="100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163378</xdr:rowOff>
    </xdr:from>
    <xdr:to>
      <xdr:col>10</xdr:col>
      <xdr:colOff>165100</xdr:colOff>
      <xdr:row>58</xdr:row>
      <xdr:rowOff>93528</xdr:rowOff>
    </xdr:to>
    <xdr:sp macro="" textlink="">
      <xdr:nvSpPr>
        <xdr:cNvPr id="143" name="楕円 142"/>
        <xdr:cNvSpPr/>
      </xdr:nvSpPr>
      <xdr:spPr>
        <a:xfrm>
          <a:off x="1968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84655</xdr:rowOff>
    </xdr:from>
    <xdr:ext cx="534377" cy="259045"/>
    <xdr:sp macro="" textlink="">
      <xdr:nvSpPr>
        <xdr:cNvPr id="144" name="テキスト ボックス 143"/>
        <xdr:cNvSpPr txBox="1"/>
      </xdr:nvSpPr>
      <xdr:spPr>
        <a:xfrm>
          <a:off x="1752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18907</xdr:rowOff>
    </xdr:from>
    <xdr:to>
      <xdr:col>6</xdr:col>
      <xdr:colOff>38100</xdr:colOff>
      <xdr:row>57</xdr:row>
      <xdr:rowOff>120507</xdr:rowOff>
    </xdr:to>
    <xdr:sp macro="" textlink="">
      <xdr:nvSpPr>
        <xdr:cNvPr id="145" name="楕円 144"/>
        <xdr:cNvSpPr/>
      </xdr:nvSpPr>
      <xdr:spPr>
        <a:xfrm>
          <a:off x="1079500" y="97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137034</xdr:rowOff>
    </xdr:from>
    <xdr:ext cx="534377" cy="259045"/>
    <xdr:sp macro="" textlink="">
      <xdr:nvSpPr>
        <xdr:cNvPr id="146" name="テキスト ボックス 145"/>
        <xdr:cNvSpPr txBox="1"/>
      </xdr:nvSpPr>
      <xdr:spPr>
        <a:xfrm>
          <a:off x="863111" y="956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106020</xdr:rowOff>
    </xdr:from>
    <xdr:to>
      <xdr:col>24</xdr:col>
      <xdr:colOff>63500</xdr:colOff>
      <xdr:row>77</xdr:row>
      <xdr:rowOff>114892</xdr:rowOff>
    </xdr:to>
    <xdr:cxnSp macro="">
      <xdr:nvCxnSpPr>
        <xdr:cNvPr id="178" name="直線コネクタ 177"/>
        <xdr:cNvCxnSpPr/>
      </xdr:nvCxnSpPr>
      <xdr:spPr>
        <a:xfrm flipV="1">
          <a:off x="3797300" y="13136220"/>
          <a:ext cx="838200" cy="18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51068</xdr:rowOff>
    </xdr:from>
    <xdr:to>
      <xdr:col>19</xdr:col>
      <xdr:colOff>177800</xdr:colOff>
      <xdr:row>77</xdr:row>
      <xdr:rowOff>114892</xdr:rowOff>
    </xdr:to>
    <xdr:cxnSp macro="">
      <xdr:nvCxnSpPr>
        <xdr:cNvPr id="181" name="直線コネクタ 180"/>
        <xdr:cNvCxnSpPr/>
      </xdr:nvCxnSpPr>
      <xdr:spPr>
        <a:xfrm>
          <a:off x="2908300" y="13252718"/>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51068</xdr:rowOff>
    </xdr:from>
    <xdr:to>
      <xdr:col>15</xdr:col>
      <xdr:colOff>50800</xdr:colOff>
      <xdr:row>78</xdr:row>
      <xdr:rowOff>45343</xdr:rowOff>
    </xdr:to>
    <xdr:cxnSp macro="">
      <xdr:nvCxnSpPr>
        <xdr:cNvPr id="184" name="直線コネクタ 183"/>
        <xdr:cNvCxnSpPr/>
      </xdr:nvCxnSpPr>
      <xdr:spPr>
        <a:xfrm flipV="1">
          <a:off x="2019300" y="13252718"/>
          <a:ext cx="889000" cy="1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45343</xdr:rowOff>
    </xdr:from>
    <xdr:to>
      <xdr:col>10</xdr:col>
      <xdr:colOff>114300</xdr:colOff>
      <xdr:row>78</xdr:row>
      <xdr:rowOff>96517</xdr:rowOff>
    </xdr:to>
    <xdr:cxnSp macro="">
      <xdr:nvCxnSpPr>
        <xdr:cNvPr id="187" name="直線コネクタ 186"/>
        <xdr:cNvCxnSpPr/>
      </xdr:nvCxnSpPr>
      <xdr:spPr>
        <a:xfrm flipV="1">
          <a:off x="1130300" y="13418443"/>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55220</xdr:rowOff>
    </xdr:from>
    <xdr:to>
      <xdr:col>24</xdr:col>
      <xdr:colOff>114300</xdr:colOff>
      <xdr:row>76</xdr:row>
      <xdr:rowOff>156820</xdr:rowOff>
    </xdr:to>
    <xdr:sp macro="" textlink="">
      <xdr:nvSpPr>
        <xdr:cNvPr id="197" name="楕円 196"/>
        <xdr:cNvSpPr/>
      </xdr:nvSpPr>
      <xdr:spPr>
        <a:xfrm>
          <a:off x="4584700" y="130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78097</xdr:rowOff>
    </xdr:from>
    <xdr:ext cx="599010" cy="259045"/>
    <xdr:sp macro="" textlink="">
      <xdr:nvSpPr>
        <xdr:cNvPr id="198" name="民生費該当値テキスト"/>
        <xdr:cNvSpPr txBox="1"/>
      </xdr:nvSpPr>
      <xdr:spPr>
        <a:xfrm>
          <a:off x="4686300" y="129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64092</xdr:rowOff>
    </xdr:from>
    <xdr:to>
      <xdr:col>20</xdr:col>
      <xdr:colOff>38100</xdr:colOff>
      <xdr:row>77</xdr:row>
      <xdr:rowOff>165692</xdr:rowOff>
    </xdr:to>
    <xdr:sp macro="" textlink="">
      <xdr:nvSpPr>
        <xdr:cNvPr id="199" name="楕円 198"/>
        <xdr:cNvSpPr/>
      </xdr:nvSpPr>
      <xdr:spPr>
        <a:xfrm>
          <a:off x="3746500" y="132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156819</xdr:rowOff>
    </xdr:from>
    <xdr:ext cx="599010" cy="259045"/>
    <xdr:sp macro="" textlink="">
      <xdr:nvSpPr>
        <xdr:cNvPr id="200" name="テキスト ボックス 199"/>
        <xdr:cNvSpPr txBox="1"/>
      </xdr:nvSpPr>
      <xdr:spPr>
        <a:xfrm>
          <a:off x="3497795" y="133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268</xdr:rowOff>
    </xdr:from>
    <xdr:to>
      <xdr:col>15</xdr:col>
      <xdr:colOff>101600</xdr:colOff>
      <xdr:row>77</xdr:row>
      <xdr:rowOff>101868</xdr:rowOff>
    </xdr:to>
    <xdr:sp macro="" textlink="">
      <xdr:nvSpPr>
        <xdr:cNvPr id="201" name="楕円 200"/>
        <xdr:cNvSpPr/>
      </xdr:nvSpPr>
      <xdr:spPr>
        <a:xfrm>
          <a:off x="2857500" y="13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118395</xdr:rowOff>
    </xdr:from>
    <xdr:ext cx="599010" cy="259045"/>
    <xdr:sp macro="" textlink="">
      <xdr:nvSpPr>
        <xdr:cNvPr id="202" name="テキスト ボックス 201"/>
        <xdr:cNvSpPr txBox="1"/>
      </xdr:nvSpPr>
      <xdr:spPr>
        <a:xfrm>
          <a:off x="2608795" y="1297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165993</xdr:rowOff>
    </xdr:from>
    <xdr:to>
      <xdr:col>10</xdr:col>
      <xdr:colOff>165100</xdr:colOff>
      <xdr:row>78</xdr:row>
      <xdr:rowOff>96143</xdr:rowOff>
    </xdr:to>
    <xdr:sp macro="" textlink="">
      <xdr:nvSpPr>
        <xdr:cNvPr id="203" name="楕円 202"/>
        <xdr:cNvSpPr/>
      </xdr:nvSpPr>
      <xdr:spPr>
        <a:xfrm>
          <a:off x="19685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87270</xdr:rowOff>
    </xdr:from>
    <xdr:ext cx="599010" cy="259045"/>
    <xdr:sp macro="" textlink="">
      <xdr:nvSpPr>
        <xdr:cNvPr id="204" name="テキスト ボックス 203"/>
        <xdr:cNvSpPr txBox="1"/>
      </xdr:nvSpPr>
      <xdr:spPr>
        <a:xfrm>
          <a:off x="1719795" y="134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45717</xdr:rowOff>
    </xdr:from>
    <xdr:to>
      <xdr:col>6</xdr:col>
      <xdr:colOff>38100</xdr:colOff>
      <xdr:row>78</xdr:row>
      <xdr:rowOff>147317</xdr:rowOff>
    </xdr:to>
    <xdr:sp macro="" textlink="">
      <xdr:nvSpPr>
        <xdr:cNvPr id="205" name="楕円 204"/>
        <xdr:cNvSpPr/>
      </xdr:nvSpPr>
      <xdr:spPr>
        <a:xfrm>
          <a:off x="1079500" y="134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138444</xdr:rowOff>
    </xdr:from>
    <xdr:ext cx="599010" cy="259045"/>
    <xdr:sp macro="" textlink="">
      <xdr:nvSpPr>
        <xdr:cNvPr id="206" name="テキスト ボックス 205"/>
        <xdr:cNvSpPr txBox="1"/>
      </xdr:nvSpPr>
      <xdr:spPr>
        <a:xfrm>
          <a:off x="830795" y="135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140145</xdr:rowOff>
    </xdr:from>
    <xdr:to>
      <xdr:col>24</xdr:col>
      <xdr:colOff>63500</xdr:colOff>
      <xdr:row>95</xdr:row>
      <xdr:rowOff>129578</xdr:rowOff>
    </xdr:to>
    <xdr:cxnSp macro="">
      <xdr:nvCxnSpPr>
        <xdr:cNvPr id="235" name="直線コネクタ 234"/>
        <xdr:cNvCxnSpPr/>
      </xdr:nvCxnSpPr>
      <xdr:spPr>
        <a:xfrm flipV="1">
          <a:off x="3797300" y="16256445"/>
          <a:ext cx="838200" cy="1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129578</xdr:rowOff>
    </xdr:from>
    <xdr:to>
      <xdr:col>19</xdr:col>
      <xdr:colOff>177800</xdr:colOff>
      <xdr:row>96</xdr:row>
      <xdr:rowOff>31522</xdr:rowOff>
    </xdr:to>
    <xdr:cxnSp macro="">
      <xdr:nvCxnSpPr>
        <xdr:cNvPr id="238" name="直線コネクタ 237"/>
        <xdr:cNvCxnSpPr/>
      </xdr:nvCxnSpPr>
      <xdr:spPr>
        <a:xfrm flipV="1">
          <a:off x="2908300" y="16417328"/>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9627</xdr:rowOff>
    </xdr:from>
    <xdr:to>
      <xdr:col>15</xdr:col>
      <xdr:colOff>50800</xdr:colOff>
      <xdr:row>96</xdr:row>
      <xdr:rowOff>31522</xdr:rowOff>
    </xdr:to>
    <xdr:cxnSp macro="">
      <xdr:nvCxnSpPr>
        <xdr:cNvPr id="241" name="直線コネクタ 240"/>
        <xdr:cNvCxnSpPr/>
      </xdr:nvCxnSpPr>
      <xdr:spPr>
        <a:xfrm>
          <a:off x="2019300" y="16297377"/>
          <a:ext cx="889000" cy="1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9627</xdr:rowOff>
    </xdr:from>
    <xdr:to>
      <xdr:col>10</xdr:col>
      <xdr:colOff>114300</xdr:colOff>
      <xdr:row>95</xdr:row>
      <xdr:rowOff>128499</xdr:rowOff>
    </xdr:to>
    <xdr:cxnSp macro="">
      <xdr:nvCxnSpPr>
        <xdr:cNvPr id="244" name="直線コネクタ 243"/>
        <xdr:cNvCxnSpPr/>
      </xdr:nvCxnSpPr>
      <xdr:spPr>
        <a:xfrm flipV="1">
          <a:off x="1130300" y="1629737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89345</xdr:rowOff>
    </xdr:from>
    <xdr:to>
      <xdr:col>24</xdr:col>
      <xdr:colOff>114300</xdr:colOff>
      <xdr:row>95</xdr:row>
      <xdr:rowOff>19495</xdr:rowOff>
    </xdr:to>
    <xdr:sp macro="" textlink="">
      <xdr:nvSpPr>
        <xdr:cNvPr id="254" name="楕円 253"/>
        <xdr:cNvSpPr/>
      </xdr:nvSpPr>
      <xdr:spPr>
        <a:xfrm>
          <a:off x="4584700" y="162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112222</xdr:rowOff>
    </xdr:from>
    <xdr:ext cx="534377" cy="259045"/>
    <xdr:sp macro="" textlink="">
      <xdr:nvSpPr>
        <xdr:cNvPr id="255" name="衛生費該当値テキスト"/>
        <xdr:cNvSpPr txBox="1"/>
      </xdr:nvSpPr>
      <xdr:spPr>
        <a:xfrm>
          <a:off x="4686300" y="160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78778</xdr:rowOff>
    </xdr:from>
    <xdr:to>
      <xdr:col>20</xdr:col>
      <xdr:colOff>38100</xdr:colOff>
      <xdr:row>96</xdr:row>
      <xdr:rowOff>8928</xdr:rowOff>
    </xdr:to>
    <xdr:sp macro="" textlink="">
      <xdr:nvSpPr>
        <xdr:cNvPr id="256" name="楕円 255"/>
        <xdr:cNvSpPr/>
      </xdr:nvSpPr>
      <xdr:spPr>
        <a:xfrm>
          <a:off x="3746500" y="163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25455</xdr:rowOff>
    </xdr:from>
    <xdr:ext cx="534377" cy="259045"/>
    <xdr:sp macro="" textlink="">
      <xdr:nvSpPr>
        <xdr:cNvPr id="257" name="テキスト ボックス 256"/>
        <xdr:cNvSpPr txBox="1"/>
      </xdr:nvSpPr>
      <xdr:spPr>
        <a:xfrm>
          <a:off x="3530111" y="161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152172</xdr:rowOff>
    </xdr:from>
    <xdr:to>
      <xdr:col>15</xdr:col>
      <xdr:colOff>101600</xdr:colOff>
      <xdr:row>96</xdr:row>
      <xdr:rowOff>82322</xdr:rowOff>
    </xdr:to>
    <xdr:sp macro="" textlink="">
      <xdr:nvSpPr>
        <xdr:cNvPr id="258" name="楕円 257"/>
        <xdr:cNvSpPr/>
      </xdr:nvSpPr>
      <xdr:spPr>
        <a:xfrm>
          <a:off x="2857500" y="1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98849</xdr:rowOff>
    </xdr:from>
    <xdr:ext cx="534377" cy="259045"/>
    <xdr:sp macro="" textlink="">
      <xdr:nvSpPr>
        <xdr:cNvPr id="259" name="テキスト ボックス 258"/>
        <xdr:cNvSpPr txBox="1"/>
      </xdr:nvSpPr>
      <xdr:spPr>
        <a:xfrm>
          <a:off x="2641111" y="162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130277</xdr:rowOff>
    </xdr:from>
    <xdr:to>
      <xdr:col>10</xdr:col>
      <xdr:colOff>165100</xdr:colOff>
      <xdr:row>95</xdr:row>
      <xdr:rowOff>60427</xdr:rowOff>
    </xdr:to>
    <xdr:sp macro="" textlink="">
      <xdr:nvSpPr>
        <xdr:cNvPr id="260" name="楕円 259"/>
        <xdr:cNvSpPr/>
      </xdr:nvSpPr>
      <xdr:spPr>
        <a:xfrm>
          <a:off x="1968500" y="162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76954</xdr:rowOff>
    </xdr:from>
    <xdr:ext cx="534377" cy="259045"/>
    <xdr:sp macro="" textlink="">
      <xdr:nvSpPr>
        <xdr:cNvPr id="261" name="テキスト ボックス 260"/>
        <xdr:cNvSpPr txBox="1"/>
      </xdr:nvSpPr>
      <xdr:spPr>
        <a:xfrm>
          <a:off x="1752111" y="160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77699</xdr:rowOff>
    </xdr:from>
    <xdr:to>
      <xdr:col>6</xdr:col>
      <xdr:colOff>38100</xdr:colOff>
      <xdr:row>96</xdr:row>
      <xdr:rowOff>7849</xdr:rowOff>
    </xdr:to>
    <xdr:sp macro="" textlink="">
      <xdr:nvSpPr>
        <xdr:cNvPr id="262" name="楕円 261"/>
        <xdr:cNvSpPr/>
      </xdr:nvSpPr>
      <xdr:spPr>
        <a:xfrm>
          <a:off x="1079500" y="163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24376</xdr:rowOff>
    </xdr:from>
    <xdr:ext cx="534377" cy="259045"/>
    <xdr:sp macro="" textlink="">
      <xdr:nvSpPr>
        <xdr:cNvPr id="263" name="テキスト ボックス 262"/>
        <xdr:cNvSpPr txBox="1"/>
      </xdr:nvSpPr>
      <xdr:spPr>
        <a:xfrm>
          <a:off x="863111" y="161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164274</xdr:rowOff>
    </xdr:from>
    <xdr:to>
      <xdr:col>55</xdr:col>
      <xdr:colOff>0</xdr:colOff>
      <xdr:row>57</xdr:row>
      <xdr:rowOff>169666</xdr:rowOff>
    </xdr:to>
    <xdr:cxnSp macro="">
      <xdr:nvCxnSpPr>
        <xdr:cNvPr id="349" name="直線コネクタ 348"/>
        <xdr:cNvCxnSpPr/>
      </xdr:nvCxnSpPr>
      <xdr:spPr>
        <a:xfrm>
          <a:off x="9639300" y="9936924"/>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164274</xdr:rowOff>
    </xdr:from>
    <xdr:to>
      <xdr:col>50</xdr:col>
      <xdr:colOff>114300</xdr:colOff>
      <xdr:row>58</xdr:row>
      <xdr:rowOff>16999</xdr:rowOff>
    </xdr:to>
    <xdr:cxnSp macro="">
      <xdr:nvCxnSpPr>
        <xdr:cNvPr id="352" name="直線コネクタ 351"/>
        <xdr:cNvCxnSpPr/>
      </xdr:nvCxnSpPr>
      <xdr:spPr>
        <a:xfrm flipV="1">
          <a:off x="8750300" y="9936924"/>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16999</xdr:rowOff>
    </xdr:from>
    <xdr:to>
      <xdr:col>45</xdr:col>
      <xdr:colOff>177800</xdr:colOff>
      <xdr:row>58</xdr:row>
      <xdr:rowOff>25743</xdr:rowOff>
    </xdr:to>
    <xdr:cxnSp macro="">
      <xdr:nvCxnSpPr>
        <xdr:cNvPr id="355" name="直線コネクタ 354"/>
        <xdr:cNvCxnSpPr/>
      </xdr:nvCxnSpPr>
      <xdr:spPr>
        <a:xfrm flipV="1">
          <a:off x="7861300" y="9961099"/>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5702</xdr:rowOff>
    </xdr:from>
    <xdr:to>
      <xdr:col>41</xdr:col>
      <xdr:colOff>50800</xdr:colOff>
      <xdr:row>58</xdr:row>
      <xdr:rowOff>25743</xdr:rowOff>
    </xdr:to>
    <xdr:cxnSp macro="">
      <xdr:nvCxnSpPr>
        <xdr:cNvPr id="358" name="直線コネクタ 357"/>
        <xdr:cNvCxnSpPr/>
      </xdr:nvCxnSpPr>
      <xdr:spPr>
        <a:xfrm>
          <a:off x="6972300" y="994980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118866</xdr:rowOff>
    </xdr:from>
    <xdr:to>
      <xdr:col>55</xdr:col>
      <xdr:colOff>50800</xdr:colOff>
      <xdr:row>58</xdr:row>
      <xdr:rowOff>49016</xdr:rowOff>
    </xdr:to>
    <xdr:sp macro="" textlink="">
      <xdr:nvSpPr>
        <xdr:cNvPr id="368" name="楕円 367"/>
        <xdr:cNvSpPr/>
      </xdr:nvSpPr>
      <xdr:spPr>
        <a:xfrm>
          <a:off x="10426700" y="9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141743</xdr:rowOff>
    </xdr:from>
    <xdr:ext cx="534377" cy="259045"/>
    <xdr:sp macro="" textlink="">
      <xdr:nvSpPr>
        <xdr:cNvPr id="369" name="農林水産業費該当値テキスト"/>
        <xdr:cNvSpPr txBox="1"/>
      </xdr:nvSpPr>
      <xdr:spPr>
        <a:xfrm>
          <a:off x="10528300" y="97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113474</xdr:rowOff>
    </xdr:from>
    <xdr:to>
      <xdr:col>50</xdr:col>
      <xdr:colOff>165100</xdr:colOff>
      <xdr:row>58</xdr:row>
      <xdr:rowOff>43624</xdr:rowOff>
    </xdr:to>
    <xdr:sp macro="" textlink="">
      <xdr:nvSpPr>
        <xdr:cNvPr id="370" name="楕円 369"/>
        <xdr:cNvSpPr/>
      </xdr:nvSpPr>
      <xdr:spPr>
        <a:xfrm>
          <a:off x="9588500" y="98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60151</xdr:rowOff>
    </xdr:from>
    <xdr:ext cx="534377" cy="259045"/>
    <xdr:sp macro="" textlink="">
      <xdr:nvSpPr>
        <xdr:cNvPr id="371" name="テキスト ボックス 370"/>
        <xdr:cNvSpPr txBox="1"/>
      </xdr:nvSpPr>
      <xdr:spPr>
        <a:xfrm>
          <a:off x="9372111" y="96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137649</xdr:rowOff>
    </xdr:from>
    <xdr:to>
      <xdr:col>46</xdr:col>
      <xdr:colOff>38100</xdr:colOff>
      <xdr:row>58</xdr:row>
      <xdr:rowOff>67799</xdr:rowOff>
    </xdr:to>
    <xdr:sp macro="" textlink="">
      <xdr:nvSpPr>
        <xdr:cNvPr id="372" name="楕円 371"/>
        <xdr:cNvSpPr/>
      </xdr:nvSpPr>
      <xdr:spPr>
        <a:xfrm>
          <a:off x="8699500" y="9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58926</xdr:rowOff>
    </xdr:from>
    <xdr:ext cx="534377" cy="259045"/>
    <xdr:sp macro="" textlink="">
      <xdr:nvSpPr>
        <xdr:cNvPr id="373" name="テキスト ボックス 372"/>
        <xdr:cNvSpPr txBox="1"/>
      </xdr:nvSpPr>
      <xdr:spPr>
        <a:xfrm>
          <a:off x="8483111" y="100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146393</xdr:rowOff>
    </xdr:from>
    <xdr:to>
      <xdr:col>41</xdr:col>
      <xdr:colOff>101600</xdr:colOff>
      <xdr:row>58</xdr:row>
      <xdr:rowOff>76543</xdr:rowOff>
    </xdr:to>
    <xdr:sp macro="" textlink="">
      <xdr:nvSpPr>
        <xdr:cNvPr id="374" name="楕円 373"/>
        <xdr:cNvSpPr/>
      </xdr:nvSpPr>
      <xdr:spPr>
        <a:xfrm>
          <a:off x="7810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67670</xdr:rowOff>
    </xdr:from>
    <xdr:ext cx="469744" cy="259045"/>
    <xdr:sp macro="" textlink="">
      <xdr:nvSpPr>
        <xdr:cNvPr id="375" name="テキスト ボックス 374"/>
        <xdr:cNvSpPr txBox="1"/>
      </xdr:nvSpPr>
      <xdr:spPr>
        <a:xfrm>
          <a:off x="7626428" y="100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126352</xdr:rowOff>
    </xdr:from>
    <xdr:to>
      <xdr:col>36</xdr:col>
      <xdr:colOff>165100</xdr:colOff>
      <xdr:row>58</xdr:row>
      <xdr:rowOff>56502</xdr:rowOff>
    </xdr:to>
    <xdr:sp macro="" textlink="">
      <xdr:nvSpPr>
        <xdr:cNvPr id="376" name="楕円 375"/>
        <xdr:cNvSpPr/>
      </xdr:nvSpPr>
      <xdr:spPr>
        <a:xfrm>
          <a:off x="6921500" y="98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73029</xdr:rowOff>
    </xdr:from>
    <xdr:ext cx="534377" cy="259045"/>
    <xdr:sp macro="" textlink="">
      <xdr:nvSpPr>
        <xdr:cNvPr id="377" name="テキスト ボックス 376"/>
        <xdr:cNvSpPr txBox="1"/>
      </xdr:nvSpPr>
      <xdr:spPr>
        <a:xfrm>
          <a:off x="6705111" y="96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109944</xdr:rowOff>
    </xdr:from>
    <xdr:to>
      <xdr:col>55</xdr:col>
      <xdr:colOff>0</xdr:colOff>
      <xdr:row>78</xdr:row>
      <xdr:rowOff>51555</xdr:rowOff>
    </xdr:to>
    <xdr:cxnSp macro="">
      <xdr:nvCxnSpPr>
        <xdr:cNvPr id="406" name="直線コネクタ 405"/>
        <xdr:cNvCxnSpPr/>
      </xdr:nvCxnSpPr>
      <xdr:spPr>
        <a:xfrm flipV="1">
          <a:off x="9639300" y="13311594"/>
          <a:ext cx="838200" cy="1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51555</xdr:rowOff>
    </xdr:from>
    <xdr:to>
      <xdr:col>50</xdr:col>
      <xdr:colOff>114300</xdr:colOff>
      <xdr:row>78</xdr:row>
      <xdr:rowOff>77369</xdr:rowOff>
    </xdr:to>
    <xdr:cxnSp macro="">
      <xdr:nvCxnSpPr>
        <xdr:cNvPr id="409" name="直線コネクタ 408"/>
        <xdr:cNvCxnSpPr/>
      </xdr:nvCxnSpPr>
      <xdr:spPr>
        <a:xfrm flipV="1">
          <a:off x="8750300" y="13424655"/>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77369</xdr:rowOff>
    </xdr:from>
    <xdr:to>
      <xdr:col>45</xdr:col>
      <xdr:colOff>177800</xdr:colOff>
      <xdr:row>78</xdr:row>
      <xdr:rowOff>89427</xdr:rowOff>
    </xdr:to>
    <xdr:cxnSp macro="">
      <xdr:nvCxnSpPr>
        <xdr:cNvPr id="412" name="直線コネクタ 411"/>
        <xdr:cNvCxnSpPr/>
      </xdr:nvCxnSpPr>
      <xdr:spPr>
        <a:xfrm flipV="1">
          <a:off x="7861300" y="13450469"/>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143987</xdr:rowOff>
    </xdr:from>
    <xdr:to>
      <xdr:col>41</xdr:col>
      <xdr:colOff>50800</xdr:colOff>
      <xdr:row>78</xdr:row>
      <xdr:rowOff>89427</xdr:rowOff>
    </xdr:to>
    <xdr:cxnSp macro="">
      <xdr:nvCxnSpPr>
        <xdr:cNvPr id="415" name="直線コネクタ 414"/>
        <xdr:cNvCxnSpPr/>
      </xdr:nvCxnSpPr>
      <xdr:spPr>
        <a:xfrm>
          <a:off x="6972300" y="13345637"/>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59144</xdr:rowOff>
    </xdr:from>
    <xdr:to>
      <xdr:col>55</xdr:col>
      <xdr:colOff>50800</xdr:colOff>
      <xdr:row>77</xdr:row>
      <xdr:rowOff>160744</xdr:rowOff>
    </xdr:to>
    <xdr:sp macro="" textlink="">
      <xdr:nvSpPr>
        <xdr:cNvPr id="425" name="楕円 424"/>
        <xdr:cNvSpPr/>
      </xdr:nvSpPr>
      <xdr:spPr>
        <a:xfrm>
          <a:off x="104267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82021</xdr:rowOff>
    </xdr:from>
    <xdr:ext cx="534377" cy="259045"/>
    <xdr:sp macro="" textlink="">
      <xdr:nvSpPr>
        <xdr:cNvPr id="426" name="商工費該当値テキスト"/>
        <xdr:cNvSpPr txBox="1"/>
      </xdr:nvSpPr>
      <xdr:spPr>
        <a:xfrm>
          <a:off x="10528300" y="131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755</xdr:rowOff>
    </xdr:from>
    <xdr:to>
      <xdr:col>50</xdr:col>
      <xdr:colOff>165100</xdr:colOff>
      <xdr:row>78</xdr:row>
      <xdr:rowOff>102355</xdr:rowOff>
    </xdr:to>
    <xdr:sp macro="" textlink="">
      <xdr:nvSpPr>
        <xdr:cNvPr id="427" name="楕円 426"/>
        <xdr:cNvSpPr/>
      </xdr:nvSpPr>
      <xdr:spPr>
        <a:xfrm>
          <a:off x="9588500" y="133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118882</xdr:rowOff>
    </xdr:from>
    <xdr:ext cx="469744" cy="259045"/>
    <xdr:sp macro="" textlink="">
      <xdr:nvSpPr>
        <xdr:cNvPr id="428" name="テキスト ボックス 427"/>
        <xdr:cNvSpPr txBox="1"/>
      </xdr:nvSpPr>
      <xdr:spPr>
        <a:xfrm>
          <a:off x="9404428" y="131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26569</xdr:rowOff>
    </xdr:from>
    <xdr:to>
      <xdr:col>46</xdr:col>
      <xdr:colOff>38100</xdr:colOff>
      <xdr:row>78</xdr:row>
      <xdr:rowOff>128169</xdr:rowOff>
    </xdr:to>
    <xdr:sp macro="" textlink="">
      <xdr:nvSpPr>
        <xdr:cNvPr id="429" name="楕円 428"/>
        <xdr:cNvSpPr/>
      </xdr:nvSpPr>
      <xdr:spPr>
        <a:xfrm>
          <a:off x="86995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144696</xdr:rowOff>
    </xdr:from>
    <xdr:ext cx="469744" cy="259045"/>
    <xdr:sp macro="" textlink="">
      <xdr:nvSpPr>
        <xdr:cNvPr id="430" name="テキスト ボックス 429"/>
        <xdr:cNvSpPr txBox="1"/>
      </xdr:nvSpPr>
      <xdr:spPr>
        <a:xfrm>
          <a:off x="8515428" y="1317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38627</xdr:rowOff>
    </xdr:from>
    <xdr:to>
      <xdr:col>41</xdr:col>
      <xdr:colOff>101600</xdr:colOff>
      <xdr:row>78</xdr:row>
      <xdr:rowOff>140227</xdr:rowOff>
    </xdr:to>
    <xdr:sp macro="" textlink="">
      <xdr:nvSpPr>
        <xdr:cNvPr id="431" name="楕円 430"/>
        <xdr:cNvSpPr/>
      </xdr:nvSpPr>
      <xdr:spPr>
        <a:xfrm>
          <a:off x="7810500" y="134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156754</xdr:rowOff>
    </xdr:from>
    <xdr:ext cx="469744" cy="259045"/>
    <xdr:sp macro="" textlink="">
      <xdr:nvSpPr>
        <xdr:cNvPr id="432" name="テキスト ボックス 431"/>
        <xdr:cNvSpPr txBox="1"/>
      </xdr:nvSpPr>
      <xdr:spPr>
        <a:xfrm>
          <a:off x="7626428" y="1318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93187</xdr:rowOff>
    </xdr:from>
    <xdr:to>
      <xdr:col>36</xdr:col>
      <xdr:colOff>165100</xdr:colOff>
      <xdr:row>78</xdr:row>
      <xdr:rowOff>23337</xdr:rowOff>
    </xdr:to>
    <xdr:sp macro="" textlink="">
      <xdr:nvSpPr>
        <xdr:cNvPr id="433" name="楕円 432"/>
        <xdr:cNvSpPr/>
      </xdr:nvSpPr>
      <xdr:spPr>
        <a:xfrm>
          <a:off x="6921500" y="132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39864</xdr:rowOff>
    </xdr:from>
    <xdr:ext cx="534377" cy="259045"/>
    <xdr:sp macro="" textlink="">
      <xdr:nvSpPr>
        <xdr:cNvPr id="434" name="テキスト ボックス 433"/>
        <xdr:cNvSpPr txBox="1"/>
      </xdr:nvSpPr>
      <xdr:spPr>
        <a:xfrm>
          <a:off x="6705111" y="130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105170</xdr:rowOff>
    </xdr:from>
    <xdr:to>
      <xdr:col>55</xdr:col>
      <xdr:colOff>0</xdr:colOff>
      <xdr:row>95</xdr:row>
      <xdr:rowOff>107566</xdr:rowOff>
    </xdr:to>
    <xdr:cxnSp macro="">
      <xdr:nvCxnSpPr>
        <xdr:cNvPr id="465" name="直線コネクタ 464"/>
        <xdr:cNvCxnSpPr/>
      </xdr:nvCxnSpPr>
      <xdr:spPr>
        <a:xfrm flipV="1">
          <a:off x="9639300" y="16392920"/>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107566</xdr:rowOff>
    </xdr:from>
    <xdr:to>
      <xdr:col>50</xdr:col>
      <xdr:colOff>114300</xdr:colOff>
      <xdr:row>97</xdr:row>
      <xdr:rowOff>200</xdr:rowOff>
    </xdr:to>
    <xdr:cxnSp macro="">
      <xdr:nvCxnSpPr>
        <xdr:cNvPr id="468" name="直線コネクタ 467"/>
        <xdr:cNvCxnSpPr/>
      </xdr:nvCxnSpPr>
      <xdr:spPr>
        <a:xfrm flipV="1">
          <a:off x="8750300" y="16395316"/>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200</xdr:rowOff>
    </xdr:from>
    <xdr:to>
      <xdr:col>45</xdr:col>
      <xdr:colOff>177800</xdr:colOff>
      <xdr:row>97</xdr:row>
      <xdr:rowOff>62085</xdr:rowOff>
    </xdr:to>
    <xdr:cxnSp macro="">
      <xdr:nvCxnSpPr>
        <xdr:cNvPr id="471" name="直線コネクタ 470"/>
        <xdr:cNvCxnSpPr/>
      </xdr:nvCxnSpPr>
      <xdr:spPr>
        <a:xfrm flipV="1">
          <a:off x="7861300" y="16630850"/>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62085</xdr:rowOff>
    </xdr:from>
    <xdr:to>
      <xdr:col>41</xdr:col>
      <xdr:colOff>50800</xdr:colOff>
      <xdr:row>97</xdr:row>
      <xdr:rowOff>75856</xdr:rowOff>
    </xdr:to>
    <xdr:cxnSp macro="">
      <xdr:nvCxnSpPr>
        <xdr:cNvPr id="474" name="直線コネクタ 473"/>
        <xdr:cNvCxnSpPr/>
      </xdr:nvCxnSpPr>
      <xdr:spPr>
        <a:xfrm flipV="1">
          <a:off x="6972300" y="16692735"/>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54370</xdr:rowOff>
    </xdr:from>
    <xdr:to>
      <xdr:col>55</xdr:col>
      <xdr:colOff>50800</xdr:colOff>
      <xdr:row>95</xdr:row>
      <xdr:rowOff>155970</xdr:rowOff>
    </xdr:to>
    <xdr:sp macro="" textlink="">
      <xdr:nvSpPr>
        <xdr:cNvPr id="484" name="楕円 483"/>
        <xdr:cNvSpPr/>
      </xdr:nvSpPr>
      <xdr:spPr>
        <a:xfrm>
          <a:off x="10426700" y="16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77247</xdr:rowOff>
    </xdr:from>
    <xdr:ext cx="534377" cy="259045"/>
    <xdr:sp macro="" textlink="">
      <xdr:nvSpPr>
        <xdr:cNvPr id="485" name="土木費該当値テキスト"/>
        <xdr:cNvSpPr txBox="1"/>
      </xdr:nvSpPr>
      <xdr:spPr>
        <a:xfrm>
          <a:off x="10528300" y="161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56766</xdr:rowOff>
    </xdr:from>
    <xdr:to>
      <xdr:col>50</xdr:col>
      <xdr:colOff>165100</xdr:colOff>
      <xdr:row>95</xdr:row>
      <xdr:rowOff>158366</xdr:rowOff>
    </xdr:to>
    <xdr:sp macro="" textlink="">
      <xdr:nvSpPr>
        <xdr:cNvPr id="486" name="楕円 485"/>
        <xdr:cNvSpPr/>
      </xdr:nvSpPr>
      <xdr:spPr>
        <a:xfrm>
          <a:off x="9588500" y="16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3443</xdr:rowOff>
    </xdr:from>
    <xdr:ext cx="534377" cy="259045"/>
    <xdr:sp macro="" textlink="">
      <xdr:nvSpPr>
        <xdr:cNvPr id="487" name="テキスト ボックス 486"/>
        <xdr:cNvSpPr txBox="1"/>
      </xdr:nvSpPr>
      <xdr:spPr>
        <a:xfrm>
          <a:off x="9372111" y="161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120850</xdr:rowOff>
    </xdr:from>
    <xdr:to>
      <xdr:col>46</xdr:col>
      <xdr:colOff>38100</xdr:colOff>
      <xdr:row>97</xdr:row>
      <xdr:rowOff>51000</xdr:rowOff>
    </xdr:to>
    <xdr:sp macro="" textlink="">
      <xdr:nvSpPr>
        <xdr:cNvPr id="488" name="楕円 487"/>
        <xdr:cNvSpPr/>
      </xdr:nvSpPr>
      <xdr:spPr>
        <a:xfrm>
          <a:off x="8699500" y="165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67527</xdr:rowOff>
    </xdr:from>
    <xdr:ext cx="534377" cy="259045"/>
    <xdr:sp macro="" textlink="">
      <xdr:nvSpPr>
        <xdr:cNvPr id="489" name="テキスト ボックス 488"/>
        <xdr:cNvSpPr txBox="1"/>
      </xdr:nvSpPr>
      <xdr:spPr>
        <a:xfrm>
          <a:off x="8483111" y="163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11285</xdr:rowOff>
    </xdr:from>
    <xdr:to>
      <xdr:col>41</xdr:col>
      <xdr:colOff>101600</xdr:colOff>
      <xdr:row>97</xdr:row>
      <xdr:rowOff>112885</xdr:rowOff>
    </xdr:to>
    <xdr:sp macro="" textlink="">
      <xdr:nvSpPr>
        <xdr:cNvPr id="490" name="楕円 489"/>
        <xdr:cNvSpPr/>
      </xdr:nvSpPr>
      <xdr:spPr>
        <a:xfrm>
          <a:off x="7810500" y="16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104012</xdr:rowOff>
    </xdr:from>
    <xdr:ext cx="534377" cy="259045"/>
    <xdr:sp macro="" textlink="">
      <xdr:nvSpPr>
        <xdr:cNvPr id="491" name="テキスト ボックス 490"/>
        <xdr:cNvSpPr txBox="1"/>
      </xdr:nvSpPr>
      <xdr:spPr>
        <a:xfrm>
          <a:off x="7594111" y="167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25056</xdr:rowOff>
    </xdr:from>
    <xdr:to>
      <xdr:col>36</xdr:col>
      <xdr:colOff>165100</xdr:colOff>
      <xdr:row>97</xdr:row>
      <xdr:rowOff>126656</xdr:rowOff>
    </xdr:to>
    <xdr:sp macro="" textlink="">
      <xdr:nvSpPr>
        <xdr:cNvPr id="492" name="楕円 491"/>
        <xdr:cNvSpPr/>
      </xdr:nvSpPr>
      <xdr:spPr>
        <a:xfrm>
          <a:off x="69215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117783</xdr:rowOff>
    </xdr:from>
    <xdr:ext cx="534377" cy="259045"/>
    <xdr:sp macro="" textlink="">
      <xdr:nvSpPr>
        <xdr:cNvPr id="493" name="テキスト ボックス 492"/>
        <xdr:cNvSpPr txBox="1"/>
      </xdr:nvSpPr>
      <xdr:spPr>
        <a:xfrm>
          <a:off x="6705111" y="167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42526</xdr:rowOff>
    </xdr:from>
    <xdr:to>
      <xdr:col>85</xdr:col>
      <xdr:colOff>127000</xdr:colOff>
      <xdr:row>37</xdr:row>
      <xdr:rowOff>62871</xdr:rowOff>
    </xdr:to>
    <xdr:cxnSp macro="">
      <xdr:nvCxnSpPr>
        <xdr:cNvPr id="522" name="直線コネクタ 521"/>
        <xdr:cNvCxnSpPr/>
      </xdr:nvCxnSpPr>
      <xdr:spPr>
        <a:xfrm>
          <a:off x="15481300" y="6386176"/>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42526</xdr:rowOff>
    </xdr:from>
    <xdr:to>
      <xdr:col>81</xdr:col>
      <xdr:colOff>50800</xdr:colOff>
      <xdr:row>37</xdr:row>
      <xdr:rowOff>62471</xdr:rowOff>
    </xdr:to>
    <xdr:cxnSp macro="">
      <xdr:nvCxnSpPr>
        <xdr:cNvPr id="525" name="直線コネクタ 524"/>
        <xdr:cNvCxnSpPr/>
      </xdr:nvCxnSpPr>
      <xdr:spPr>
        <a:xfrm flipV="1">
          <a:off x="14592300" y="6386176"/>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62471</xdr:rowOff>
    </xdr:from>
    <xdr:to>
      <xdr:col>76</xdr:col>
      <xdr:colOff>114300</xdr:colOff>
      <xdr:row>37</xdr:row>
      <xdr:rowOff>69824</xdr:rowOff>
    </xdr:to>
    <xdr:cxnSp macro="">
      <xdr:nvCxnSpPr>
        <xdr:cNvPr id="528" name="直線コネクタ 527"/>
        <xdr:cNvCxnSpPr/>
      </xdr:nvCxnSpPr>
      <xdr:spPr>
        <a:xfrm flipV="1">
          <a:off x="13703300" y="640612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39650</xdr:rowOff>
    </xdr:from>
    <xdr:to>
      <xdr:col>71</xdr:col>
      <xdr:colOff>177800</xdr:colOff>
      <xdr:row>37</xdr:row>
      <xdr:rowOff>69824</xdr:rowOff>
    </xdr:to>
    <xdr:cxnSp macro="">
      <xdr:nvCxnSpPr>
        <xdr:cNvPr id="531" name="直線コネクタ 530"/>
        <xdr:cNvCxnSpPr/>
      </xdr:nvCxnSpPr>
      <xdr:spPr>
        <a:xfrm>
          <a:off x="12814300" y="6383300"/>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12071</xdr:rowOff>
    </xdr:from>
    <xdr:to>
      <xdr:col>85</xdr:col>
      <xdr:colOff>177800</xdr:colOff>
      <xdr:row>37</xdr:row>
      <xdr:rowOff>113671</xdr:rowOff>
    </xdr:to>
    <xdr:sp macro="" textlink="">
      <xdr:nvSpPr>
        <xdr:cNvPr id="541" name="楕円 540"/>
        <xdr:cNvSpPr/>
      </xdr:nvSpPr>
      <xdr:spPr>
        <a:xfrm>
          <a:off x="162687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161948</xdr:rowOff>
    </xdr:from>
    <xdr:ext cx="534377" cy="259045"/>
    <xdr:sp macro="" textlink="">
      <xdr:nvSpPr>
        <xdr:cNvPr id="542" name="消防費該当値テキスト"/>
        <xdr:cNvSpPr txBox="1"/>
      </xdr:nvSpPr>
      <xdr:spPr>
        <a:xfrm>
          <a:off x="16370300" y="63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163176</xdr:rowOff>
    </xdr:from>
    <xdr:to>
      <xdr:col>81</xdr:col>
      <xdr:colOff>101600</xdr:colOff>
      <xdr:row>37</xdr:row>
      <xdr:rowOff>93326</xdr:rowOff>
    </xdr:to>
    <xdr:sp macro="" textlink="">
      <xdr:nvSpPr>
        <xdr:cNvPr id="543" name="楕円 542"/>
        <xdr:cNvSpPr/>
      </xdr:nvSpPr>
      <xdr:spPr>
        <a:xfrm>
          <a:off x="15430500" y="63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109853</xdr:rowOff>
    </xdr:from>
    <xdr:ext cx="534377" cy="259045"/>
    <xdr:sp macro="" textlink="">
      <xdr:nvSpPr>
        <xdr:cNvPr id="544" name="テキスト ボックス 543"/>
        <xdr:cNvSpPr txBox="1"/>
      </xdr:nvSpPr>
      <xdr:spPr>
        <a:xfrm>
          <a:off x="15214111" y="61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11671</xdr:rowOff>
    </xdr:from>
    <xdr:to>
      <xdr:col>76</xdr:col>
      <xdr:colOff>165100</xdr:colOff>
      <xdr:row>37</xdr:row>
      <xdr:rowOff>113271</xdr:rowOff>
    </xdr:to>
    <xdr:sp macro="" textlink="">
      <xdr:nvSpPr>
        <xdr:cNvPr id="545" name="楕円 544"/>
        <xdr:cNvSpPr/>
      </xdr:nvSpPr>
      <xdr:spPr>
        <a:xfrm>
          <a:off x="14541500" y="63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129798</xdr:rowOff>
    </xdr:from>
    <xdr:ext cx="534377" cy="259045"/>
    <xdr:sp macro="" textlink="">
      <xdr:nvSpPr>
        <xdr:cNvPr id="546" name="テキスト ボックス 545"/>
        <xdr:cNvSpPr txBox="1"/>
      </xdr:nvSpPr>
      <xdr:spPr>
        <a:xfrm>
          <a:off x="14325111" y="61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19024</xdr:rowOff>
    </xdr:from>
    <xdr:to>
      <xdr:col>72</xdr:col>
      <xdr:colOff>38100</xdr:colOff>
      <xdr:row>37</xdr:row>
      <xdr:rowOff>120624</xdr:rowOff>
    </xdr:to>
    <xdr:sp macro="" textlink="">
      <xdr:nvSpPr>
        <xdr:cNvPr id="547" name="楕円 546"/>
        <xdr:cNvSpPr/>
      </xdr:nvSpPr>
      <xdr:spPr>
        <a:xfrm>
          <a:off x="13652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137151</xdr:rowOff>
    </xdr:from>
    <xdr:ext cx="534377" cy="259045"/>
    <xdr:sp macro="" textlink="">
      <xdr:nvSpPr>
        <xdr:cNvPr id="548" name="テキスト ボックス 547"/>
        <xdr:cNvSpPr txBox="1"/>
      </xdr:nvSpPr>
      <xdr:spPr>
        <a:xfrm>
          <a:off x="13436111" y="61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160300</xdr:rowOff>
    </xdr:from>
    <xdr:to>
      <xdr:col>67</xdr:col>
      <xdr:colOff>101600</xdr:colOff>
      <xdr:row>37</xdr:row>
      <xdr:rowOff>90450</xdr:rowOff>
    </xdr:to>
    <xdr:sp macro="" textlink="">
      <xdr:nvSpPr>
        <xdr:cNvPr id="549" name="楕円 548"/>
        <xdr:cNvSpPr/>
      </xdr:nvSpPr>
      <xdr:spPr>
        <a:xfrm>
          <a:off x="12763500" y="63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106977</xdr:rowOff>
    </xdr:from>
    <xdr:ext cx="534377" cy="259045"/>
    <xdr:sp macro="" textlink="">
      <xdr:nvSpPr>
        <xdr:cNvPr id="550" name="テキスト ボックス 549"/>
        <xdr:cNvSpPr txBox="1"/>
      </xdr:nvSpPr>
      <xdr:spPr>
        <a:xfrm>
          <a:off x="12547111" y="61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154873</xdr:rowOff>
    </xdr:from>
    <xdr:to>
      <xdr:col>85</xdr:col>
      <xdr:colOff>127000</xdr:colOff>
      <xdr:row>55</xdr:row>
      <xdr:rowOff>144187</xdr:rowOff>
    </xdr:to>
    <xdr:cxnSp macro="">
      <xdr:nvCxnSpPr>
        <xdr:cNvPr id="584" name="直線コネクタ 583"/>
        <xdr:cNvCxnSpPr/>
      </xdr:nvCxnSpPr>
      <xdr:spPr>
        <a:xfrm>
          <a:off x="15481300" y="9413173"/>
          <a:ext cx="838200" cy="1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154873</xdr:rowOff>
    </xdr:from>
    <xdr:to>
      <xdr:col>81</xdr:col>
      <xdr:colOff>50800</xdr:colOff>
      <xdr:row>57</xdr:row>
      <xdr:rowOff>156817</xdr:rowOff>
    </xdr:to>
    <xdr:cxnSp macro="">
      <xdr:nvCxnSpPr>
        <xdr:cNvPr id="587" name="直線コネクタ 586"/>
        <xdr:cNvCxnSpPr/>
      </xdr:nvCxnSpPr>
      <xdr:spPr>
        <a:xfrm flipV="1">
          <a:off x="14592300" y="9413173"/>
          <a:ext cx="889000" cy="5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70977</xdr:rowOff>
    </xdr:from>
    <xdr:to>
      <xdr:col>76</xdr:col>
      <xdr:colOff>114300</xdr:colOff>
      <xdr:row>57</xdr:row>
      <xdr:rowOff>156817</xdr:rowOff>
    </xdr:to>
    <xdr:cxnSp macro="">
      <xdr:nvCxnSpPr>
        <xdr:cNvPr id="590" name="直線コネクタ 589"/>
        <xdr:cNvCxnSpPr/>
      </xdr:nvCxnSpPr>
      <xdr:spPr>
        <a:xfrm>
          <a:off x="13703300" y="9843627"/>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70977</xdr:rowOff>
    </xdr:from>
    <xdr:to>
      <xdr:col>71</xdr:col>
      <xdr:colOff>177800</xdr:colOff>
      <xdr:row>57</xdr:row>
      <xdr:rowOff>120055</xdr:rowOff>
    </xdr:to>
    <xdr:cxnSp macro="">
      <xdr:nvCxnSpPr>
        <xdr:cNvPr id="593" name="直線コネクタ 592"/>
        <xdr:cNvCxnSpPr/>
      </xdr:nvCxnSpPr>
      <xdr:spPr>
        <a:xfrm flipV="1">
          <a:off x="12814300" y="9843627"/>
          <a:ext cx="889000" cy="4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93387</xdr:rowOff>
    </xdr:from>
    <xdr:to>
      <xdr:col>85</xdr:col>
      <xdr:colOff>177800</xdr:colOff>
      <xdr:row>56</xdr:row>
      <xdr:rowOff>23537</xdr:rowOff>
    </xdr:to>
    <xdr:sp macro="" textlink="">
      <xdr:nvSpPr>
        <xdr:cNvPr id="603" name="楕円 602"/>
        <xdr:cNvSpPr/>
      </xdr:nvSpPr>
      <xdr:spPr>
        <a:xfrm>
          <a:off x="16268700" y="95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116264</xdr:rowOff>
    </xdr:from>
    <xdr:ext cx="534377" cy="259045"/>
    <xdr:sp macro="" textlink="">
      <xdr:nvSpPr>
        <xdr:cNvPr id="604" name="教育費該当値テキスト"/>
        <xdr:cNvSpPr txBox="1"/>
      </xdr:nvSpPr>
      <xdr:spPr>
        <a:xfrm>
          <a:off x="16370300" y="93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104073</xdr:rowOff>
    </xdr:from>
    <xdr:to>
      <xdr:col>81</xdr:col>
      <xdr:colOff>101600</xdr:colOff>
      <xdr:row>55</xdr:row>
      <xdr:rowOff>34223</xdr:rowOff>
    </xdr:to>
    <xdr:sp macro="" textlink="">
      <xdr:nvSpPr>
        <xdr:cNvPr id="605" name="楕円 604"/>
        <xdr:cNvSpPr/>
      </xdr:nvSpPr>
      <xdr:spPr>
        <a:xfrm>
          <a:off x="15430500" y="93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50750</xdr:rowOff>
    </xdr:from>
    <xdr:ext cx="534377" cy="259045"/>
    <xdr:sp macro="" textlink="">
      <xdr:nvSpPr>
        <xdr:cNvPr id="606" name="テキスト ボックス 605"/>
        <xdr:cNvSpPr txBox="1"/>
      </xdr:nvSpPr>
      <xdr:spPr>
        <a:xfrm>
          <a:off x="15214111" y="91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106017</xdr:rowOff>
    </xdr:from>
    <xdr:to>
      <xdr:col>76</xdr:col>
      <xdr:colOff>165100</xdr:colOff>
      <xdr:row>58</xdr:row>
      <xdr:rowOff>36167</xdr:rowOff>
    </xdr:to>
    <xdr:sp macro="" textlink="">
      <xdr:nvSpPr>
        <xdr:cNvPr id="607" name="楕円 606"/>
        <xdr:cNvSpPr/>
      </xdr:nvSpPr>
      <xdr:spPr>
        <a:xfrm>
          <a:off x="14541500" y="98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27294</xdr:rowOff>
    </xdr:from>
    <xdr:ext cx="534377" cy="259045"/>
    <xdr:sp macro="" textlink="">
      <xdr:nvSpPr>
        <xdr:cNvPr id="608" name="テキスト ボックス 607"/>
        <xdr:cNvSpPr txBox="1"/>
      </xdr:nvSpPr>
      <xdr:spPr>
        <a:xfrm>
          <a:off x="14325111" y="99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20177</xdr:rowOff>
    </xdr:from>
    <xdr:to>
      <xdr:col>72</xdr:col>
      <xdr:colOff>38100</xdr:colOff>
      <xdr:row>57</xdr:row>
      <xdr:rowOff>121777</xdr:rowOff>
    </xdr:to>
    <xdr:sp macro="" textlink="">
      <xdr:nvSpPr>
        <xdr:cNvPr id="609" name="楕円 608"/>
        <xdr:cNvSpPr/>
      </xdr:nvSpPr>
      <xdr:spPr>
        <a:xfrm>
          <a:off x="13652500" y="97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138304</xdr:rowOff>
    </xdr:from>
    <xdr:ext cx="534377" cy="259045"/>
    <xdr:sp macro="" textlink="">
      <xdr:nvSpPr>
        <xdr:cNvPr id="610" name="テキスト ボックス 609"/>
        <xdr:cNvSpPr txBox="1"/>
      </xdr:nvSpPr>
      <xdr:spPr>
        <a:xfrm>
          <a:off x="13436111" y="95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69255</xdr:rowOff>
    </xdr:from>
    <xdr:to>
      <xdr:col>67</xdr:col>
      <xdr:colOff>101600</xdr:colOff>
      <xdr:row>57</xdr:row>
      <xdr:rowOff>170855</xdr:rowOff>
    </xdr:to>
    <xdr:sp macro="" textlink="">
      <xdr:nvSpPr>
        <xdr:cNvPr id="611" name="楕円 610"/>
        <xdr:cNvSpPr/>
      </xdr:nvSpPr>
      <xdr:spPr>
        <a:xfrm>
          <a:off x="12763500" y="98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15932</xdr:rowOff>
    </xdr:from>
    <xdr:ext cx="534377" cy="259045"/>
    <xdr:sp macro="" textlink="">
      <xdr:nvSpPr>
        <xdr:cNvPr id="612" name="テキスト ボックス 611"/>
        <xdr:cNvSpPr txBox="1"/>
      </xdr:nvSpPr>
      <xdr:spPr>
        <a:xfrm>
          <a:off x="12547111" y="961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117659</xdr:rowOff>
    </xdr:from>
    <xdr:to>
      <xdr:col>85</xdr:col>
      <xdr:colOff>127000</xdr:colOff>
      <xdr:row>78</xdr:row>
      <xdr:rowOff>155958</xdr:rowOff>
    </xdr:to>
    <xdr:cxnSp macro="">
      <xdr:nvCxnSpPr>
        <xdr:cNvPr id="641" name="直線コネクタ 640"/>
        <xdr:cNvCxnSpPr/>
      </xdr:nvCxnSpPr>
      <xdr:spPr>
        <a:xfrm flipV="1">
          <a:off x="15481300" y="13490759"/>
          <a:ext cx="838200" cy="3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155958</xdr:rowOff>
    </xdr:from>
    <xdr:to>
      <xdr:col>81</xdr:col>
      <xdr:colOff>50800</xdr:colOff>
      <xdr:row>79</xdr:row>
      <xdr:rowOff>36689</xdr:rowOff>
    </xdr:to>
    <xdr:cxnSp macro="">
      <xdr:nvCxnSpPr>
        <xdr:cNvPr id="644" name="直線コネクタ 643"/>
        <xdr:cNvCxnSpPr/>
      </xdr:nvCxnSpPr>
      <xdr:spPr>
        <a:xfrm flipV="1">
          <a:off x="14592300" y="13529058"/>
          <a:ext cx="889000" cy="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32860</xdr:rowOff>
    </xdr:from>
    <xdr:to>
      <xdr:col>76</xdr:col>
      <xdr:colOff>114300</xdr:colOff>
      <xdr:row>79</xdr:row>
      <xdr:rowOff>36689</xdr:rowOff>
    </xdr:to>
    <xdr:cxnSp macro="">
      <xdr:nvCxnSpPr>
        <xdr:cNvPr id="647" name="直線コネクタ 646"/>
        <xdr:cNvCxnSpPr/>
      </xdr:nvCxnSpPr>
      <xdr:spPr>
        <a:xfrm>
          <a:off x="13703300" y="13577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6476</xdr:rowOff>
    </xdr:from>
    <xdr:to>
      <xdr:col>71</xdr:col>
      <xdr:colOff>177800</xdr:colOff>
      <xdr:row>79</xdr:row>
      <xdr:rowOff>32860</xdr:rowOff>
    </xdr:to>
    <xdr:cxnSp macro="">
      <xdr:nvCxnSpPr>
        <xdr:cNvPr id="650" name="直線コネクタ 649"/>
        <xdr:cNvCxnSpPr/>
      </xdr:nvCxnSpPr>
      <xdr:spPr>
        <a:xfrm>
          <a:off x="12814300" y="13551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66859</xdr:rowOff>
    </xdr:from>
    <xdr:to>
      <xdr:col>85</xdr:col>
      <xdr:colOff>177800</xdr:colOff>
      <xdr:row>78</xdr:row>
      <xdr:rowOff>168459</xdr:rowOff>
    </xdr:to>
    <xdr:sp macro="" textlink="">
      <xdr:nvSpPr>
        <xdr:cNvPr id="660" name="楕円 659"/>
        <xdr:cNvSpPr/>
      </xdr:nvSpPr>
      <xdr:spPr>
        <a:xfrm>
          <a:off x="16268700" y="134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26236</xdr:rowOff>
    </xdr:from>
    <xdr:ext cx="534377" cy="259045"/>
    <xdr:sp macro="" textlink="">
      <xdr:nvSpPr>
        <xdr:cNvPr id="661" name="災害復旧費該当値テキスト"/>
        <xdr:cNvSpPr txBox="1"/>
      </xdr:nvSpPr>
      <xdr:spPr>
        <a:xfrm>
          <a:off x="16370300" y="132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105158</xdr:rowOff>
    </xdr:from>
    <xdr:to>
      <xdr:col>81</xdr:col>
      <xdr:colOff>101600</xdr:colOff>
      <xdr:row>79</xdr:row>
      <xdr:rowOff>35308</xdr:rowOff>
    </xdr:to>
    <xdr:sp macro="" textlink="">
      <xdr:nvSpPr>
        <xdr:cNvPr id="662" name="楕円 661"/>
        <xdr:cNvSpPr/>
      </xdr:nvSpPr>
      <xdr:spPr>
        <a:xfrm>
          <a:off x="15430500" y="134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51835</xdr:rowOff>
    </xdr:from>
    <xdr:ext cx="534377" cy="259045"/>
    <xdr:sp macro="" textlink="">
      <xdr:nvSpPr>
        <xdr:cNvPr id="663" name="テキスト ボックス 662"/>
        <xdr:cNvSpPr txBox="1"/>
      </xdr:nvSpPr>
      <xdr:spPr>
        <a:xfrm>
          <a:off x="15214111" y="132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157339</xdr:rowOff>
    </xdr:from>
    <xdr:to>
      <xdr:col>76</xdr:col>
      <xdr:colOff>165100</xdr:colOff>
      <xdr:row>79</xdr:row>
      <xdr:rowOff>87489</xdr:rowOff>
    </xdr:to>
    <xdr:sp macro="" textlink="">
      <xdr:nvSpPr>
        <xdr:cNvPr id="664" name="楕円 663"/>
        <xdr:cNvSpPr/>
      </xdr:nvSpPr>
      <xdr:spPr>
        <a:xfrm>
          <a:off x="14541500" y="135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104016</xdr:rowOff>
    </xdr:from>
    <xdr:ext cx="469744" cy="259045"/>
    <xdr:sp macro="" textlink="">
      <xdr:nvSpPr>
        <xdr:cNvPr id="665" name="テキスト ボックス 664"/>
        <xdr:cNvSpPr txBox="1"/>
      </xdr:nvSpPr>
      <xdr:spPr>
        <a:xfrm>
          <a:off x="14357428" y="133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153510</xdr:rowOff>
    </xdr:from>
    <xdr:to>
      <xdr:col>72</xdr:col>
      <xdr:colOff>38100</xdr:colOff>
      <xdr:row>79</xdr:row>
      <xdr:rowOff>83660</xdr:rowOff>
    </xdr:to>
    <xdr:sp macro="" textlink="">
      <xdr:nvSpPr>
        <xdr:cNvPr id="666" name="楕円 665"/>
        <xdr:cNvSpPr/>
      </xdr:nvSpPr>
      <xdr:spPr>
        <a:xfrm>
          <a:off x="136525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100187</xdr:rowOff>
    </xdr:from>
    <xdr:ext cx="469744" cy="259045"/>
    <xdr:sp macro="" textlink="">
      <xdr:nvSpPr>
        <xdr:cNvPr id="667" name="テキスト ボックス 666"/>
        <xdr:cNvSpPr txBox="1"/>
      </xdr:nvSpPr>
      <xdr:spPr>
        <a:xfrm>
          <a:off x="13468428" y="133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127126</xdr:rowOff>
    </xdr:from>
    <xdr:to>
      <xdr:col>67</xdr:col>
      <xdr:colOff>101600</xdr:colOff>
      <xdr:row>79</xdr:row>
      <xdr:rowOff>57276</xdr:rowOff>
    </xdr:to>
    <xdr:sp macro="" textlink="">
      <xdr:nvSpPr>
        <xdr:cNvPr id="668" name="楕円 667"/>
        <xdr:cNvSpPr/>
      </xdr:nvSpPr>
      <xdr:spPr>
        <a:xfrm>
          <a:off x="127635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73803</xdr:rowOff>
    </xdr:from>
    <xdr:ext cx="469744" cy="259045"/>
    <xdr:sp macro="" textlink="">
      <xdr:nvSpPr>
        <xdr:cNvPr id="669" name="テキスト ボックス 668"/>
        <xdr:cNvSpPr txBox="1"/>
      </xdr:nvSpPr>
      <xdr:spPr>
        <a:xfrm>
          <a:off x="12579428" y="132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140467</xdr:rowOff>
    </xdr:from>
    <xdr:to>
      <xdr:col>85</xdr:col>
      <xdr:colOff>127000</xdr:colOff>
      <xdr:row>97</xdr:row>
      <xdr:rowOff>141692</xdr:rowOff>
    </xdr:to>
    <xdr:cxnSp macro="">
      <xdr:nvCxnSpPr>
        <xdr:cNvPr id="700" name="直線コネクタ 699"/>
        <xdr:cNvCxnSpPr/>
      </xdr:nvCxnSpPr>
      <xdr:spPr>
        <a:xfrm>
          <a:off x="15481300" y="16771117"/>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123747</xdr:rowOff>
    </xdr:from>
    <xdr:to>
      <xdr:col>81</xdr:col>
      <xdr:colOff>50800</xdr:colOff>
      <xdr:row>97</xdr:row>
      <xdr:rowOff>140467</xdr:rowOff>
    </xdr:to>
    <xdr:cxnSp macro="">
      <xdr:nvCxnSpPr>
        <xdr:cNvPr id="703" name="直線コネクタ 702"/>
        <xdr:cNvCxnSpPr/>
      </xdr:nvCxnSpPr>
      <xdr:spPr>
        <a:xfrm>
          <a:off x="14592300" y="16754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95531</xdr:rowOff>
    </xdr:from>
    <xdr:to>
      <xdr:col>76</xdr:col>
      <xdr:colOff>114300</xdr:colOff>
      <xdr:row>97</xdr:row>
      <xdr:rowOff>123747</xdr:rowOff>
    </xdr:to>
    <xdr:cxnSp macro="">
      <xdr:nvCxnSpPr>
        <xdr:cNvPr id="706" name="直線コネクタ 705"/>
        <xdr:cNvCxnSpPr/>
      </xdr:nvCxnSpPr>
      <xdr:spPr>
        <a:xfrm>
          <a:off x="13703300" y="16726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73242</xdr:rowOff>
    </xdr:from>
    <xdr:to>
      <xdr:col>71</xdr:col>
      <xdr:colOff>177800</xdr:colOff>
      <xdr:row>97</xdr:row>
      <xdr:rowOff>95531</xdr:rowOff>
    </xdr:to>
    <xdr:cxnSp macro="">
      <xdr:nvCxnSpPr>
        <xdr:cNvPr id="709" name="直線コネクタ 708"/>
        <xdr:cNvCxnSpPr/>
      </xdr:nvCxnSpPr>
      <xdr:spPr>
        <a:xfrm>
          <a:off x="12814300" y="1670389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90892</xdr:rowOff>
    </xdr:from>
    <xdr:to>
      <xdr:col>85</xdr:col>
      <xdr:colOff>177800</xdr:colOff>
      <xdr:row>98</xdr:row>
      <xdr:rowOff>21042</xdr:rowOff>
    </xdr:to>
    <xdr:sp macro="" textlink="">
      <xdr:nvSpPr>
        <xdr:cNvPr id="719" name="楕円 718"/>
        <xdr:cNvSpPr/>
      </xdr:nvSpPr>
      <xdr:spPr>
        <a:xfrm>
          <a:off x="162687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5819</xdr:rowOff>
    </xdr:from>
    <xdr:ext cx="534377" cy="259045"/>
    <xdr:sp macro="" textlink="">
      <xdr:nvSpPr>
        <xdr:cNvPr id="720" name="公債費該当値テキスト"/>
        <xdr:cNvSpPr txBox="1"/>
      </xdr:nvSpPr>
      <xdr:spPr>
        <a:xfrm>
          <a:off x="16370300" y="166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89667</xdr:rowOff>
    </xdr:from>
    <xdr:to>
      <xdr:col>81</xdr:col>
      <xdr:colOff>101600</xdr:colOff>
      <xdr:row>98</xdr:row>
      <xdr:rowOff>19817</xdr:rowOff>
    </xdr:to>
    <xdr:sp macro="" textlink="">
      <xdr:nvSpPr>
        <xdr:cNvPr id="721" name="楕円 720"/>
        <xdr:cNvSpPr/>
      </xdr:nvSpPr>
      <xdr:spPr>
        <a:xfrm>
          <a:off x="15430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10944</xdr:rowOff>
    </xdr:from>
    <xdr:ext cx="534377" cy="259045"/>
    <xdr:sp macro="" textlink="">
      <xdr:nvSpPr>
        <xdr:cNvPr id="722" name="テキスト ボックス 721"/>
        <xdr:cNvSpPr txBox="1"/>
      </xdr:nvSpPr>
      <xdr:spPr>
        <a:xfrm>
          <a:off x="15214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72947</xdr:rowOff>
    </xdr:from>
    <xdr:to>
      <xdr:col>76</xdr:col>
      <xdr:colOff>165100</xdr:colOff>
      <xdr:row>98</xdr:row>
      <xdr:rowOff>3097</xdr:rowOff>
    </xdr:to>
    <xdr:sp macro="" textlink="">
      <xdr:nvSpPr>
        <xdr:cNvPr id="723" name="楕円 722"/>
        <xdr:cNvSpPr/>
      </xdr:nvSpPr>
      <xdr:spPr>
        <a:xfrm>
          <a:off x="14541500" y="16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165674</xdr:rowOff>
    </xdr:from>
    <xdr:ext cx="534377" cy="259045"/>
    <xdr:sp macro="" textlink="">
      <xdr:nvSpPr>
        <xdr:cNvPr id="724" name="テキスト ボックス 723"/>
        <xdr:cNvSpPr txBox="1"/>
      </xdr:nvSpPr>
      <xdr:spPr>
        <a:xfrm>
          <a:off x="14325111" y="167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44731</xdr:rowOff>
    </xdr:from>
    <xdr:to>
      <xdr:col>72</xdr:col>
      <xdr:colOff>38100</xdr:colOff>
      <xdr:row>97</xdr:row>
      <xdr:rowOff>146331</xdr:rowOff>
    </xdr:to>
    <xdr:sp macro="" textlink="">
      <xdr:nvSpPr>
        <xdr:cNvPr id="725" name="楕円 724"/>
        <xdr:cNvSpPr/>
      </xdr:nvSpPr>
      <xdr:spPr>
        <a:xfrm>
          <a:off x="13652500" y="16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137458</xdr:rowOff>
    </xdr:from>
    <xdr:ext cx="534377" cy="259045"/>
    <xdr:sp macro="" textlink="">
      <xdr:nvSpPr>
        <xdr:cNvPr id="726" name="テキスト ボックス 725"/>
        <xdr:cNvSpPr txBox="1"/>
      </xdr:nvSpPr>
      <xdr:spPr>
        <a:xfrm>
          <a:off x="13436111" y="167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22442</xdr:rowOff>
    </xdr:from>
    <xdr:to>
      <xdr:col>67</xdr:col>
      <xdr:colOff>101600</xdr:colOff>
      <xdr:row>97</xdr:row>
      <xdr:rowOff>124042</xdr:rowOff>
    </xdr:to>
    <xdr:sp macro="" textlink="">
      <xdr:nvSpPr>
        <xdr:cNvPr id="727" name="楕円 726"/>
        <xdr:cNvSpPr/>
      </xdr:nvSpPr>
      <xdr:spPr>
        <a:xfrm>
          <a:off x="12763500" y="166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115169</xdr:rowOff>
    </xdr:from>
    <xdr:ext cx="534377" cy="259045"/>
    <xdr:sp macro="" textlink="">
      <xdr:nvSpPr>
        <xdr:cNvPr id="728" name="テキスト ボックス 727"/>
        <xdr:cNvSpPr txBox="1"/>
      </xdr:nvSpPr>
      <xdr:spPr>
        <a:xfrm>
          <a:off x="12547111" y="167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3,968,584</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16,573,715</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131.5</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28,327</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総務費は前年度から</a:t>
          </a:r>
          <a:r>
            <a:rPr kumimoji="1" lang="en-US" altLang="ja-JP" sz="1300">
              <a:latin typeface="ＭＳ Ｐゴシック" panose="020B0600070205080204" pitchFamily="50" charset="-128"/>
              <a:ea typeface="ＭＳ Ｐゴシック" panose="020B0600070205080204" pitchFamily="50" charset="-128"/>
            </a:rPr>
            <a:t>111,568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167,029</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301.2</a:t>
          </a:r>
          <a:r>
            <a:rPr kumimoji="1" lang="ja-JP" altLang="en-US" sz="1300">
              <a:latin typeface="ＭＳ Ｐゴシック" panose="020B0600070205080204" pitchFamily="50" charset="-128"/>
              <a:ea typeface="ＭＳ Ｐゴシック" panose="020B0600070205080204" pitchFamily="50" charset="-128"/>
            </a:rPr>
            <a:t>％）となり，新型コロナウイルス感染症関連の特別定額給付金経費の増によるもの。</a:t>
          </a:r>
        </a:p>
        <a:p>
          <a:r>
            <a:rPr kumimoji="1" lang="ja-JP" altLang="en-US" sz="1300">
              <a:latin typeface="ＭＳ Ｐゴシック" panose="020B0600070205080204" pitchFamily="50" charset="-128"/>
              <a:ea typeface="ＭＳ Ｐゴシック" panose="020B0600070205080204" pitchFamily="50" charset="-128"/>
            </a:rPr>
            <a:t>民生費は前年度から</a:t>
          </a:r>
          <a:r>
            <a:rPr kumimoji="1" lang="en-US" altLang="ja-JP" sz="1300">
              <a:latin typeface="ＭＳ Ｐゴシック" panose="020B0600070205080204" pitchFamily="50" charset="-128"/>
              <a:ea typeface="ＭＳ Ｐゴシック" panose="020B0600070205080204" pitchFamily="50" charset="-128"/>
            </a:rPr>
            <a:t>16,565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136,594</a:t>
          </a:r>
          <a:r>
            <a:rPr kumimoji="1" lang="ja-JP" altLang="en-US" sz="1300">
              <a:latin typeface="ＭＳ Ｐゴシック" panose="020B0600070205080204" pitchFamily="50" charset="-128"/>
              <a:ea typeface="ＭＳ Ｐゴシック" panose="020B0600070205080204" pitchFamily="50" charset="-128"/>
            </a:rPr>
            <a:t>円（対前値度比</a:t>
          </a:r>
          <a:r>
            <a:rPr kumimoji="1" lang="en-US" altLang="ja-JP" sz="1300">
              <a:latin typeface="ＭＳ Ｐゴシック" panose="020B0600070205080204" pitchFamily="50" charset="-128"/>
              <a:ea typeface="ＭＳ Ｐゴシック" panose="020B0600070205080204" pitchFamily="50" charset="-128"/>
            </a:rPr>
            <a:t>113.8</a:t>
          </a:r>
          <a:r>
            <a:rPr kumimoji="1" lang="ja-JP" altLang="en-US" sz="1300">
              <a:latin typeface="ＭＳ Ｐゴシック" panose="020B0600070205080204" pitchFamily="50" charset="-128"/>
              <a:ea typeface="ＭＳ Ｐゴシック" panose="020B0600070205080204" pitchFamily="50" charset="-128"/>
            </a:rPr>
            <a:t>％）となった。これは，普通建設事業費として病後児保育施設整</a:t>
          </a:r>
          <a:r>
            <a:rPr kumimoji="1" lang="ja-JP" altLang="en-US" sz="1300">
              <a:solidFill>
                <a:schemeClr val="tx1"/>
              </a:solidFill>
              <a:latin typeface="ＭＳ Ｐゴシック" panose="020B0600070205080204" pitchFamily="50" charset="-128"/>
              <a:ea typeface="ＭＳ Ｐゴシック" panose="020B0600070205080204" pitchFamily="50" charset="-128"/>
            </a:rPr>
            <a:t>備の増，幼児教育・保育無償化関連事業が通年で実施されたことによる増，新型コロナウイルス関連の子育て世帯臨時給付金給付等の増によるもの。</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12,668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a:t>
          </a:r>
          <a:r>
            <a:rPr kumimoji="1" lang="en-US" altLang="ja-JP" sz="1300">
              <a:solidFill>
                <a:schemeClr val="tx1"/>
              </a:solidFill>
              <a:latin typeface="ＭＳ Ｐゴシック" panose="020B0600070205080204" pitchFamily="50" charset="-128"/>
              <a:ea typeface="ＭＳ Ｐゴシック" panose="020B0600070205080204" pitchFamily="50" charset="-128"/>
            </a:rPr>
            <a:t>59,965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126.8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％）となった。これは，災害廃棄物処理経費等の増によるもの。</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5,935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14,562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168.8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％）となった。これは，新型コロナウイルス感染症関連の協力金等の増によるもの。</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11,252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67,686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85.7</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％）となった。これは，小中学校空調設備整備事業分の減，積立金として目的基金への積立額の減（令和元年度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年度を境に減少している。これは令和元年台風第</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号の災害対応に財源を充てたためである。今後は，施設の老朽化等による取崩しも想定されるため，計画的に基金を活用していく必要がある。</a:t>
          </a:r>
        </a:p>
        <a:p>
          <a:r>
            <a:rPr kumimoji="1" lang="ja-JP" altLang="en-US" sz="1400">
              <a:latin typeface="ＭＳ ゴシック" pitchFamily="49" charset="-128"/>
              <a:ea typeface="ＭＳ ゴシック" pitchFamily="49" charset="-128"/>
            </a:rPr>
            <a:t>　実質収支額は，令和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年度予算への繰越事業の減少により令和元年度から増加しているものの良好な数値で推移している。</a:t>
          </a:r>
        </a:p>
        <a:p>
          <a:r>
            <a:rPr kumimoji="1" lang="ja-JP" altLang="en-US" sz="1400">
              <a:latin typeface="ＭＳ ゴシック" pitchFamily="49" charset="-128"/>
              <a:ea typeface="ＭＳ ゴシック" pitchFamily="49" charset="-128"/>
            </a:rPr>
            <a:t>　実質単年度収支は，実質収支が増加したことにより前年度から増加している。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すべての会計において黒字となっており，特に一般会計と水道事業会計の黒字額が大きくなっている。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年度まで町内企業の業績が好調であり，法人町民税が伸びていたが，経済の動向に左右され年度ごとの増減幅が大きくなるため，注視していく必要がある。</a:t>
          </a:r>
        </a:p>
        <a:p>
          <a:r>
            <a:rPr kumimoji="1" lang="ja-JP" altLang="en-US" sz="1400">
              <a:latin typeface="ＭＳ ゴシック" pitchFamily="49" charset="-128"/>
              <a:ea typeface="ＭＳ ゴシック" pitchFamily="49" charset="-128"/>
            </a:rPr>
            <a:t>　引き続き各会計で赤字が発生しないよう健全な財政運営に努めていく。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分子構造の各項目について減少傾向である。</a:t>
          </a:r>
        </a:p>
        <a:p>
          <a:r>
            <a:rPr kumimoji="1" lang="ja-JP" altLang="en-US" sz="1400">
              <a:latin typeface="ＭＳ ゴシック" pitchFamily="49" charset="-128"/>
              <a:ea typeface="ＭＳ ゴシック" pitchFamily="49" charset="-128"/>
            </a:rPr>
            <a:t>　過年度において，地方債の発行抑制に努めたことにより元利償還金額が減少していることが要因である。</a:t>
          </a:r>
        </a:p>
        <a:p>
          <a:r>
            <a:rPr kumimoji="1" lang="ja-JP" altLang="en-US" sz="1400">
              <a:latin typeface="ＭＳ ゴシック" pitchFamily="49" charset="-128"/>
              <a:ea typeface="ＭＳ ゴシック" pitchFamily="49" charset="-128"/>
            </a:rPr>
            <a:t>　引き続き，地方債の適正な発行と財政健全化に努めていく。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の抑制に努めていたこともあり，元利償還金額は減少しているものの，令和元年度において地方税の減少に伴い，地方債の借入を余儀なくされたことから，一般会計等に係る地方債の現在高が増となっている。</a:t>
          </a:r>
        </a:p>
        <a:p>
          <a:r>
            <a:rPr kumimoji="1" lang="ja-JP" altLang="en-US" sz="1400">
              <a:latin typeface="ＭＳ ゴシック" pitchFamily="49" charset="-128"/>
              <a:ea typeface="ＭＳ ゴシック" pitchFamily="49" charset="-128"/>
            </a:rPr>
            <a:t>　今後も地方債の適正な発行と財政健全化に努めていく。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年度は町内企業の業績が好調で，法人町民税が伸びたことに伴い基金残高合計は増加していたが，令和元年度は，令和元年台風第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号に対応するために財政調整基金取り崩したことにより基金全体として大きな増加はしていない。令和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年度については，学校校舎建設基金及び大和町まちづくり基金への積立てを実施したことにより，その他特定目的基金及び基金全体が増加している。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は確保したまま，地方税の増収が見込まれる場合には，今後見込まれる公共施設等の維持・修繕及び長寿命化等に対応するために目的基金への積立てをするとともに，地方債の発行と調整しつつ，適正な基金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年度は主に次の基金について事業を行っている。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）大和町特定防衛施設周辺整備調整交付金事業基金・・・あんしん子育て医療費助成事業（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）大和町ふるさと応援基金・・・病後児保育施設建設工事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増額の主な要因は，学校校舎の改修事業が控えていることから学校校舎建設基金に積立てを行ったこと，土地区画整理事業等への大和町まちづくり基金への積立てを行ったことによる。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号の災害復旧事業に対して基金を充当したこと，除排雪経費が増加したこと，新型コロナウイルス感染症対応事業に対して基金を充当したことが挙げられる。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災害等に対応できるように財政調整基金の水準を確保する必要があると考えることから，地方債の発行と調整しつつ，適正な基金の管理に努める。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財政調整基金の動向を注視しながら，処分等をすることにより財政健全化に努める。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本町の保有する資産全体として，全体の約</a:t>
          </a:r>
          <a:r>
            <a:rPr kumimoji="1" lang="en-US" altLang="ja-JP" sz="1000">
              <a:solidFill>
                <a:schemeClr val="dk1"/>
              </a:solidFill>
              <a:effectLst/>
              <a:latin typeface="+mn-lt"/>
              <a:ea typeface="+mn-ea"/>
              <a:cs typeface="+mn-cs"/>
            </a:rPr>
            <a:t>60</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が償却されている状態である。特に庁舎は平成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出張所は平成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年に移転</a:t>
          </a:r>
          <a:r>
            <a:rPr kumimoji="1" lang="ja-JP" altLang="en-US" sz="1000">
              <a:solidFill>
                <a:schemeClr val="dk1"/>
              </a:solidFill>
              <a:effectLst/>
              <a:latin typeface="+mn-lt"/>
              <a:ea typeface="+mn-ea"/>
              <a:cs typeface="+mn-cs"/>
            </a:rPr>
            <a:t>新築</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比較的新し</a:t>
          </a:r>
          <a:r>
            <a:rPr kumimoji="1" lang="ja-JP" altLang="en-US" sz="1000">
              <a:solidFill>
                <a:schemeClr val="dk1"/>
              </a:solidFill>
              <a:effectLst/>
              <a:latin typeface="+mn-lt"/>
              <a:ea typeface="+mn-ea"/>
              <a:cs typeface="+mn-cs"/>
            </a:rPr>
            <a:t>いことから</a:t>
          </a:r>
          <a:r>
            <a:rPr kumimoji="1" lang="ja-JP" altLang="ja-JP" sz="1000">
              <a:solidFill>
                <a:schemeClr val="dk1"/>
              </a:solidFill>
              <a:effectLst/>
              <a:latin typeface="+mn-lt"/>
              <a:ea typeface="+mn-ea"/>
              <a:cs typeface="+mn-cs"/>
            </a:rPr>
            <a:t>全体の償却率</a:t>
          </a:r>
          <a:r>
            <a:rPr kumimoji="1" lang="ja-JP" altLang="en-US" sz="1000">
              <a:solidFill>
                <a:schemeClr val="dk1"/>
              </a:solidFill>
              <a:effectLst/>
              <a:latin typeface="+mn-lt"/>
              <a:ea typeface="+mn-ea"/>
              <a:cs typeface="+mn-cs"/>
            </a:rPr>
            <a:t>を押し下げ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全国平均よりは下回っているものの，県平均を上回っている。これは</a:t>
          </a:r>
          <a:r>
            <a:rPr kumimoji="1" lang="ja-JP" altLang="ja-JP" sz="1000">
              <a:solidFill>
                <a:schemeClr val="dk1"/>
              </a:solidFill>
              <a:effectLst/>
              <a:latin typeface="+mn-lt"/>
              <a:ea typeface="+mn-ea"/>
              <a:cs typeface="+mn-cs"/>
            </a:rPr>
            <a:t>その他の資産の老朽化が</a:t>
          </a:r>
          <a:r>
            <a:rPr kumimoji="1" lang="ja-JP" altLang="en-US" sz="1000">
              <a:solidFill>
                <a:schemeClr val="dk1"/>
              </a:solidFill>
              <a:effectLst/>
              <a:latin typeface="+mn-lt"/>
              <a:ea typeface="+mn-ea"/>
              <a:cs typeface="+mn-cs"/>
            </a:rPr>
            <a:t>進行していると考えられる</a:t>
          </a:r>
          <a:r>
            <a:rPr kumimoji="0" lang="ja-JP" altLang="en-US" sz="1000">
              <a:solidFill>
                <a:schemeClr val="dk1"/>
              </a:solidFill>
              <a:effectLst/>
              <a:latin typeface="+mn-lt"/>
              <a:ea typeface="+mn-ea"/>
              <a:cs typeface="+mn-cs"/>
            </a:rPr>
            <a:t>ことから，今後はその他資産の改修や統廃合等について計画的な対策が必要である。</a:t>
          </a:r>
          <a:endParaRPr kumimoji="0" lang="en-US" altLang="ja-JP" sz="10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93" name="楕円 92"/>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94" name="有形固定資産減価償却率該当値テキスト"/>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159748</xdr:rowOff>
    </xdr:from>
    <xdr:to>
      <xdr:col>19</xdr:col>
      <xdr:colOff>187325</xdr:colOff>
      <xdr:row>29</xdr:row>
      <xdr:rowOff>89898</xdr:rowOff>
    </xdr:to>
    <xdr:sp macro="" textlink="">
      <xdr:nvSpPr>
        <xdr:cNvPr id="95" name="楕円 94"/>
        <xdr:cNvSpPr/>
      </xdr:nvSpPr>
      <xdr:spPr>
        <a:xfrm>
          <a:off x="4000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39098</xdr:rowOff>
    </xdr:from>
    <xdr:to>
      <xdr:col>23</xdr:col>
      <xdr:colOff>85725</xdr:colOff>
      <xdr:row>29</xdr:row>
      <xdr:rowOff>82278</xdr:rowOff>
    </xdr:to>
    <xdr:cxnSp macro="">
      <xdr:nvCxnSpPr>
        <xdr:cNvPr id="96" name="直線コネクタ 95"/>
        <xdr:cNvCxnSpPr/>
      </xdr:nvCxnSpPr>
      <xdr:spPr>
        <a:xfrm>
          <a:off x="4051300" y="578267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144326</xdr:rowOff>
    </xdr:from>
    <xdr:to>
      <xdr:col>15</xdr:col>
      <xdr:colOff>187325</xdr:colOff>
      <xdr:row>29</xdr:row>
      <xdr:rowOff>74476</xdr:rowOff>
    </xdr:to>
    <xdr:sp macro="" textlink="">
      <xdr:nvSpPr>
        <xdr:cNvPr id="97" name="楕円 96"/>
        <xdr:cNvSpPr/>
      </xdr:nvSpPr>
      <xdr:spPr>
        <a:xfrm>
          <a:off x="3238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23676</xdr:rowOff>
    </xdr:from>
    <xdr:to>
      <xdr:col>19</xdr:col>
      <xdr:colOff>136525</xdr:colOff>
      <xdr:row>29</xdr:row>
      <xdr:rowOff>39098</xdr:rowOff>
    </xdr:to>
    <xdr:cxnSp macro="">
      <xdr:nvCxnSpPr>
        <xdr:cNvPr id="98" name="直線コネクタ 97"/>
        <xdr:cNvCxnSpPr/>
      </xdr:nvCxnSpPr>
      <xdr:spPr>
        <a:xfrm>
          <a:off x="3289300" y="576725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91894</xdr:rowOff>
    </xdr:from>
    <xdr:to>
      <xdr:col>11</xdr:col>
      <xdr:colOff>187325</xdr:colOff>
      <xdr:row>29</xdr:row>
      <xdr:rowOff>22044</xdr:rowOff>
    </xdr:to>
    <xdr:sp macro="" textlink="">
      <xdr:nvSpPr>
        <xdr:cNvPr id="99" name="楕円 98"/>
        <xdr:cNvSpPr/>
      </xdr:nvSpPr>
      <xdr:spPr>
        <a:xfrm>
          <a:off x="2476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142694</xdr:rowOff>
    </xdr:from>
    <xdr:to>
      <xdr:col>15</xdr:col>
      <xdr:colOff>136525</xdr:colOff>
      <xdr:row>29</xdr:row>
      <xdr:rowOff>23676</xdr:rowOff>
    </xdr:to>
    <xdr:cxnSp macro="">
      <xdr:nvCxnSpPr>
        <xdr:cNvPr id="100" name="直線コネクタ 99"/>
        <xdr:cNvCxnSpPr/>
      </xdr:nvCxnSpPr>
      <xdr:spPr>
        <a:xfrm>
          <a:off x="2527300" y="571481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38191</xdr:rowOff>
    </xdr:from>
    <xdr:to>
      <xdr:col>7</xdr:col>
      <xdr:colOff>187325</xdr:colOff>
      <xdr:row>27</xdr:row>
      <xdr:rowOff>139791</xdr:rowOff>
    </xdr:to>
    <xdr:sp macro="" textlink="">
      <xdr:nvSpPr>
        <xdr:cNvPr id="101" name="楕円 100"/>
        <xdr:cNvSpPr/>
      </xdr:nvSpPr>
      <xdr:spPr>
        <a:xfrm>
          <a:off x="1714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88991</xdr:rowOff>
    </xdr:from>
    <xdr:to>
      <xdr:col>11</xdr:col>
      <xdr:colOff>136525</xdr:colOff>
      <xdr:row>28</xdr:row>
      <xdr:rowOff>142694</xdr:rowOff>
    </xdr:to>
    <xdr:cxnSp macro="">
      <xdr:nvCxnSpPr>
        <xdr:cNvPr id="102" name="直線コネクタ 101"/>
        <xdr:cNvCxnSpPr/>
      </xdr:nvCxnSpPr>
      <xdr:spPr>
        <a:xfrm>
          <a:off x="1765300" y="5489666"/>
          <a:ext cx="762000" cy="2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106425</xdr:rowOff>
    </xdr:from>
    <xdr:ext cx="405111" cy="259045"/>
    <xdr:sp macro="" textlink="">
      <xdr:nvSpPr>
        <xdr:cNvPr id="107" name="n_1mainValue有形固定資産減価償却率"/>
        <xdr:cNvSpPr txBox="1"/>
      </xdr:nvSpPr>
      <xdr:spPr>
        <a:xfrm>
          <a:off x="38360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91003</xdr:rowOff>
    </xdr:from>
    <xdr:ext cx="405111" cy="259045"/>
    <xdr:sp macro="" textlink="">
      <xdr:nvSpPr>
        <xdr:cNvPr id="108" name="n_2mainValue有形固定資産減価償却率"/>
        <xdr:cNvSpPr txBox="1"/>
      </xdr:nvSpPr>
      <xdr:spPr>
        <a:xfrm>
          <a:off x="3086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38571</xdr:rowOff>
    </xdr:from>
    <xdr:ext cx="405111" cy="259045"/>
    <xdr:sp macro="" textlink="">
      <xdr:nvSpPr>
        <xdr:cNvPr id="109" name="n_3mainValue有形固定資産減価償却率"/>
        <xdr:cNvSpPr txBox="1"/>
      </xdr:nvSpPr>
      <xdr:spPr>
        <a:xfrm>
          <a:off x="23247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156318</xdr:rowOff>
    </xdr:from>
    <xdr:ext cx="405111" cy="259045"/>
    <xdr:sp macro="" textlink="">
      <xdr:nvSpPr>
        <xdr:cNvPr id="110" name="n_4mainValue有形固定資産減価償却率"/>
        <xdr:cNvSpPr txBox="1"/>
      </xdr:nvSpPr>
      <xdr:spPr>
        <a:xfrm>
          <a:off x="1562744" y="52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全国・県平均を大きく下回っている。</a:t>
          </a:r>
          <a:r>
            <a:rPr kumimoji="1" lang="ja-JP" altLang="en-US" sz="1000">
              <a:solidFill>
                <a:schemeClr val="dk1"/>
              </a:solidFill>
              <a:effectLst/>
              <a:latin typeface="+mn-lt"/>
              <a:ea typeface="+mn-ea"/>
              <a:cs typeface="+mn-cs"/>
            </a:rPr>
            <a:t>これは普通建設事業の厳選による地方債の新規発行抑制のほか，法人住民税の増収を背景とした財政力指数の上昇が関係している。平成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年度まで普通交付税の不交付団体となったが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法人住民税は</a:t>
          </a:r>
          <a:r>
            <a:rPr kumimoji="1" lang="ja-JP" altLang="ja-JP" sz="1000">
              <a:solidFill>
                <a:schemeClr val="dk1"/>
              </a:solidFill>
              <a:effectLst/>
              <a:latin typeface="+mn-lt"/>
              <a:ea typeface="+mn-ea"/>
              <a:cs typeface="+mn-cs"/>
            </a:rPr>
            <a:t>経済の動向</a:t>
          </a:r>
          <a:r>
            <a:rPr kumimoji="1" lang="ja-JP" altLang="en-US" sz="1000">
              <a:solidFill>
                <a:schemeClr val="dk1"/>
              </a:solidFill>
              <a:effectLst/>
              <a:latin typeface="+mn-lt"/>
              <a:ea typeface="+mn-ea"/>
              <a:cs typeface="+mn-cs"/>
            </a:rPr>
            <a:t>に大きく左右されることから減収補てん債</a:t>
          </a:r>
          <a:r>
            <a:rPr kumimoji="1" lang="ja-JP" altLang="ja-JP" sz="1000">
              <a:solidFill>
                <a:schemeClr val="dk1"/>
              </a:solidFill>
              <a:effectLst/>
              <a:latin typeface="+mn-lt"/>
              <a:ea typeface="+mn-ea"/>
              <a:cs typeface="+mn-cs"/>
            </a:rPr>
            <a:t>の発行</a:t>
          </a:r>
          <a:r>
            <a:rPr kumimoji="1" lang="ja-JP" altLang="en-US" sz="1000">
              <a:solidFill>
                <a:schemeClr val="dk1"/>
              </a:solidFill>
              <a:effectLst/>
              <a:latin typeface="+mn-lt"/>
              <a:ea typeface="+mn-ea"/>
              <a:cs typeface="+mn-cs"/>
            </a:rPr>
            <a:t>等を余儀なくされることもあり</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さらに施設の老朽化対策等にかかる普通建設事業の増加により令和元年度から</a:t>
          </a:r>
          <a:r>
            <a:rPr kumimoji="1" lang="ja-JP" altLang="ja-JP" sz="1000">
              <a:solidFill>
                <a:schemeClr val="dk1"/>
              </a:solidFill>
              <a:effectLst/>
              <a:latin typeface="+mn-lt"/>
              <a:ea typeface="+mn-ea"/>
              <a:cs typeface="+mn-cs"/>
            </a:rPr>
            <a:t>比率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増加して</a:t>
          </a:r>
          <a:r>
            <a:rPr kumimoji="1" lang="ja-JP" altLang="en-US" sz="1000">
              <a:solidFill>
                <a:schemeClr val="dk1"/>
              </a:solidFill>
              <a:effectLst/>
              <a:latin typeface="+mn-lt"/>
              <a:ea typeface="+mn-ea"/>
              <a:cs typeface="+mn-cs"/>
            </a:rPr>
            <a:t>いる。今後もこの傾向が続くものと思われる。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129880</xdr:rowOff>
    </xdr:from>
    <xdr:to>
      <xdr:col>76</xdr:col>
      <xdr:colOff>73025</xdr:colOff>
      <xdr:row>28</xdr:row>
      <xdr:rowOff>60030</xdr:rowOff>
    </xdr:to>
    <xdr:sp macro="" textlink="">
      <xdr:nvSpPr>
        <xdr:cNvPr id="153" name="楕円 152"/>
        <xdr:cNvSpPr/>
      </xdr:nvSpPr>
      <xdr:spPr>
        <a:xfrm>
          <a:off x="14744700" y="55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152757</xdr:rowOff>
    </xdr:from>
    <xdr:ext cx="469744" cy="259045"/>
    <xdr:sp macro="" textlink="">
      <xdr:nvSpPr>
        <xdr:cNvPr id="154" name="債務償還比率該当値テキスト"/>
        <xdr:cNvSpPr txBox="1"/>
      </xdr:nvSpPr>
      <xdr:spPr>
        <a:xfrm>
          <a:off x="14846300" y="538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78669</xdr:rowOff>
    </xdr:from>
    <xdr:to>
      <xdr:col>72</xdr:col>
      <xdr:colOff>123825</xdr:colOff>
      <xdr:row>28</xdr:row>
      <xdr:rowOff>8819</xdr:rowOff>
    </xdr:to>
    <xdr:sp macro="" textlink="">
      <xdr:nvSpPr>
        <xdr:cNvPr id="155" name="楕円 154"/>
        <xdr:cNvSpPr/>
      </xdr:nvSpPr>
      <xdr:spPr>
        <a:xfrm>
          <a:off x="14033500" y="54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129469</xdr:rowOff>
    </xdr:from>
    <xdr:to>
      <xdr:col>76</xdr:col>
      <xdr:colOff>22225</xdr:colOff>
      <xdr:row>28</xdr:row>
      <xdr:rowOff>9230</xdr:rowOff>
    </xdr:to>
    <xdr:cxnSp macro="">
      <xdr:nvCxnSpPr>
        <xdr:cNvPr id="156" name="直線コネクタ 155"/>
        <xdr:cNvCxnSpPr/>
      </xdr:nvCxnSpPr>
      <xdr:spPr>
        <a:xfrm>
          <a:off x="14084300" y="5530144"/>
          <a:ext cx="711200" cy="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21153</xdr:rowOff>
    </xdr:from>
    <xdr:to>
      <xdr:col>68</xdr:col>
      <xdr:colOff>123825</xdr:colOff>
      <xdr:row>27</xdr:row>
      <xdr:rowOff>122753</xdr:rowOff>
    </xdr:to>
    <xdr:sp macro="" textlink="">
      <xdr:nvSpPr>
        <xdr:cNvPr id="157" name="楕円 156"/>
        <xdr:cNvSpPr/>
      </xdr:nvSpPr>
      <xdr:spPr>
        <a:xfrm>
          <a:off x="13271500" y="54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71953</xdr:rowOff>
    </xdr:from>
    <xdr:to>
      <xdr:col>72</xdr:col>
      <xdr:colOff>73025</xdr:colOff>
      <xdr:row>27</xdr:row>
      <xdr:rowOff>129469</xdr:rowOff>
    </xdr:to>
    <xdr:cxnSp macro="">
      <xdr:nvCxnSpPr>
        <xdr:cNvPr id="158" name="直線コネクタ 157"/>
        <xdr:cNvCxnSpPr/>
      </xdr:nvCxnSpPr>
      <xdr:spPr>
        <a:xfrm>
          <a:off x="13322300" y="5472628"/>
          <a:ext cx="762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70465</xdr:rowOff>
    </xdr:from>
    <xdr:to>
      <xdr:col>64</xdr:col>
      <xdr:colOff>123825</xdr:colOff>
      <xdr:row>28</xdr:row>
      <xdr:rowOff>615</xdr:rowOff>
    </xdr:to>
    <xdr:sp macro="" textlink="">
      <xdr:nvSpPr>
        <xdr:cNvPr id="159" name="楕円 158"/>
        <xdr:cNvSpPr/>
      </xdr:nvSpPr>
      <xdr:spPr>
        <a:xfrm>
          <a:off x="12509500" y="54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71953</xdr:rowOff>
    </xdr:from>
    <xdr:to>
      <xdr:col>68</xdr:col>
      <xdr:colOff>73025</xdr:colOff>
      <xdr:row>27</xdr:row>
      <xdr:rowOff>121265</xdr:rowOff>
    </xdr:to>
    <xdr:cxnSp macro="">
      <xdr:nvCxnSpPr>
        <xdr:cNvPr id="160" name="直線コネクタ 159"/>
        <xdr:cNvCxnSpPr/>
      </xdr:nvCxnSpPr>
      <xdr:spPr>
        <a:xfrm flipV="1">
          <a:off x="12560300" y="5472628"/>
          <a:ext cx="762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25100</xdr:rowOff>
    </xdr:from>
    <xdr:to>
      <xdr:col>60</xdr:col>
      <xdr:colOff>123825</xdr:colOff>
      <xdr:row>28</xdr:row>
      <xdr:rowOff>126700</xdr:rowOff>
    </xdr:to>
    <xdr:sp macro="" textlink="">
      <xdr:nvSpPr>
        <xdr:cNvPr id="161" name="楕円 160"/>
        <xdr:cNvSpPr/>
      </xdr:nvSpPr>
      <xdr:spPr>
        <a:xfrm>
          <a:off x="11747500" y="55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121265</xdr:rowOff>
    </xdr:from>
    <xdr:to>
      <xdr:col>64</xdr:col>
      <xdr:colOff>73025</xdr:colOff>
      <xdr:row>28</xdr:row>
      <xdr:rowOff>75900</xdr:rowOff>
    </xdr:to>
    <xdr:cxnSp macro="">
      <xdr:nvCxnSpPr>
        <xdr:cNvPr id="162" name="直線コネクタ 161"/>
        <xdr:cNvCxnSpPr/>
      </xdr:nvCxnSpPr>
      <xdr:spPr>
        <a:xfrm flipV="1">
          <a:off x="11798300" y="5521940"/>
          <a:ext cx="762000" cy="1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25346</xdr:rowOff>
    </xdr:from>
    <xdr:ext cx="469744" cy="259045"/>
    <xdr:sp macro="" textlink="">
      <xdr:nvSpPr>
        <xdr:cNvPr id="167" name="n_1mainValue債務償還比率"/>
        <xdr:cNvSpPr txBox="1"/>
      </xdr:nvSpPr>
      <xdr:spPr>
        <a:xfrm>
          <a:off x="13836727" y="525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139280</xdr:rowOff>
    </xdr:from>
    <xdr:ext cx="469744" cy="259045"/>
    <xdr:sp macro="" textlink="">
      <xdr:nvSpPr>
        <xdr:cNvPr id="168" name="n_2mainValue債務償還比率"/>
        <xdr:cNvSpPr txBox="1"/>
      </xdr:nvSpPr>
      <xdr:spPr>
        <a:xfrm>
          <a:off x="13087427" y="519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17142</xdr:rowOff>
    </xdr:from>
    <xdr:ext cx="469744" cy="259045"/>
    <xdr:sp macro="" textlink="">
      <xdr:nvSpPr>
        <xdr:cNvPr id="169" name="n_3mainValue債務償還比率"/>
        <xdr:cNvSpPr txBox="1"/>
      </xdr:nvSpPr>
      <xdr:spPr>
        <a:xfrm>
          <a:off x="12325427" y="524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143227</xdr:rowOff>
    </xdr:from>
    <xdr:ext cx="469744" cy="259045"/>
    <xdr:sp macro="" textlink="">
      <xdr:nvSpPr>
        <xdr:cNvPr id="170" name="n_4mainValue債務償還比率"/>
        <xdr:cNvSpPr txBox="1"/>
      </xdr:nvSpPr>
      <xdr:spPr>
        <a:xfrm>
          <a:off x="11563427" y="537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4" name="【道路】&#10;有形固定資産減価償却率該当値テキスト"/>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163830</xdr:rowOff>
    </xdr:to>
    <xdr:cxnSp macro="">
      <xdr:nvCxnSpPr>
        <xdr:cNvPr id="76" name="直線コネクタ 75"/>
        <xdr:cNvCxnSpPr/>
      </xdr:nvCxnSpPr>
      <xdr:spPr>
        <a:xfrm>
          <a:off x="3797300" y="6465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7" name="楕円 76"/>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121920</xdr:rowOff>
    </xdr:to>
    <xdr:cxnSp macro="">
      <xdr:nvCxnSpPr>
        <xdr:cNvPr id="78" name="直線コネクタ 77"/>
        <xdr:cNvCxnSpPr/>
      </xdr:nvCxnSpPr>
      <xdr:spPr>
        <a:xfrm>
          <a:off x="2908300" y="64255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81915</xdr:rowOff>
    </xdr:to>
    <xdr:cxnSp macro="">
      <xdr:nvCxnSpPr>
        <xdr:cNvPr id="80" name="直線コネクタ 79"/>
        <xdr:cNvCxnSpPr/>
      </xdr:nvCxnSpPr>
      <xdr:spPr>
        <a:xfrm>
          <a:off x="2019300" y="6389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99695</xdr:rowOff>
    </xdr:from>
    <xdr:to>
      <xdr:col>6</xdr:col>
      <xdr:colOff>38100</xdr:colOff>
      <xdr:row>36</xdr:row>
      <xdr:rowOff>29845</xdr:rowOff>
    </xdr:to>
    <xdr:sp macro="" textlink="">
      <xdr:nvSpPr>
        <xdr:cNvPr id="81" name="楕円 80"/>
        <xdr:cNvSpPr/>
      </xdr:nvSpPr>
      <xdr:spPr>
        <a:xfrm>
          <a:off x="1079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150495</xdr:rowOff>
    </xdr:from>
    <xdr:to>
      <xdr:col>10</xdr:col>
      <xdr:colOff>114300</xdr:colOff>
      <xdr:row>37</xdr:row>
      <xdr:rowOff>45720</xdr:rowOff>
    </xdr:to>
    <xdr:cxnSp macro="">
      <xdr:nvCxnSpPr>
        <xdr:cNvPr id="82" name="直線コネクタ 81"/>
        <xdr:cNvCxnSpPr/>
      </xdr:nvCxnSpPr>
      <xdr:spPr>
        <a:xfrm>
          <a:off x="1130300" y="615124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7"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8"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9" name="n_3mainValue【道路】&#10;有形固定資産減価償却率"/>
        <xdr:cNvSpPr txBox="1"/>
      </xdr:nvSpPr>
      <xdr:spPr>
        <a:xfrm>
          <a:off x="1816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46372</xdr:rowOff>
    </xdr:from>
    <xdr:ext cx="405111" cy="259045"/>
    <xdr:sp macro="" textlink="">
      <xdr:nvSpPr>
        <xdr:cNvPr id="90" name="n_4mainValue【道路】&#10;有形固定資産減価償却率"/>
        <xdr:cNvSpPr txBox="1"/>
      </xdr:nvSpPr>
      <xdr:spPr>
        <a:xfrm>
          <a:off x="927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76226</xdr:rowOff>
    </xdr:from>
    <xdr:to>
      <xdr:col>55</xdr:col>
      <xdr:colOff>50800</xdr:colOff>
      <xdr:row>40</xdr:row>
      <xdr:rowOff>6376</xdr:rowOff>
    </xdr:to>
    <xdr:sp macro="" textlink="">
      <xdr:nvSpPr>
        <xdr:cNvPr id="130" name="楕円 129"/>
        <xdr:cNvSpPr/>
      </xdr:nvSpPr>
      <xdr:spPr>
        <a:xfrm>
          <a:off x="10426700" y="67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99103</xdr:rowOff>
    </xdr:from>
    <xdr:ext cx="534377" cy="259045"/>
    <xdr:sp macro="" textlink="">
      <xdr:nvSpPr>
        <xdr:cNvPr id="131" name="【道路】&#10;一人当たり延長該当値テキスト"/>
        <xdr:cNvSpPr txBox="1"/>
      </xdr:nvSpPr>
      <xdr:spPr>
        <a:xfrm>
          <a:off x="10515600" y="66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80797</xdr:rowOff>
    </xdr:from>
    <xdr:to>
      <xdr:col>50</xdr:col>
      <xdr:colOff>165100</xdr:colOff>
      <xdr:row>40</xdr:row>
      <xdr:rowOff>10947</xdr:rowOff>
    </xdr:to>
    <xdr:sp macro="" textlink="">
      <xdr:nvSpPr>
        <xdr:cNvPr id="132" name="楕円 131"/>
        <xdr:cNvSpPr/>
      </xdr:nvSpPr>
      <xdr:spPr>
        <a:xfrm>
          <a:off x="9588500" y="67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127026</xdr:rowOff>
    </xdr:from>
    <xdr:to>
      <xdr:col>55</xdr:col>
      <xdr:colOff>0</xdr:colOff>
      <xdr:row>39</xdr:row>
      <xdr:rowOff>131597</xdr:rowOff>
    </xdr:to>
    <xdr:cxnSp macro="">
      <xdr:nvCxnSpPr>
        <xdr:cNvPr id="133" name="直線コネクタ 132"/>
        <xdr:cNvCxnSpPr/>
      </xdr:nvCxnSpPr>
      <xdr:spPr>
        <a:xfrm flipV="1">
          <a:off x="9639300" y="6813576"/>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79540</xdr:rowOff>
    </xdr:from>
    <xdr:to>
      <xdr:col>46</xdr:col>
      <xdr:colOff>38100</xdr:colOff>
      <xdr:row>40</xdr:row>
      <xdr:rowOff>9690</xdr:rowOff>
    </xdr:to>
    <xdr:sp macro="" textlink="">
      <xdr:nvSpPr>
        <xdr:cNvPr id="134" name="楕円 133"/>
        <xdr:cNvSpPr/>
      </xdr:nvSpPr>
      <xdr:spPr>
        <a:xfrm>
          <a:off x="8699500" y="67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130340</xdr:rowOff>
    </xdr:from>
    <xdr:to>
      <xdr:col>50</xdr:col>
      <xdr:colOff>114300</xdr:colOff>
      <xdr:row>39</xdr:row>
      <xdr:rowOff>131597</xdr:rowOff>
    </xdr:to>
    <xdr:cxnSp macro="">
      <xdr:nvCxnSpPr>
        <xdr:cNvPr id="135" name="直線コネクタ 134"/>
        <xdr:cNvCxnSpPr/>
      </xdr:nvCxnSpPr>
      <xdr:spPr>
        <a:xfrm>
          <a:off x="8750300" y="68168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82512</xdr:rowOff>
    </xdr:from>
    <xdr:to>
      <xdr:col>41</xdr:col>
      <xdr:colOff>101600</xdr:colOff>
      <xdr:row>40</xdr:row>
      <xdr:rowOff>12662</xdr:rowOff>
    </xdr:to>
    <xdr:sp macro="" textlink="">
      <xdr:nvSpPr>
        <xdr:cNvPr id="136" name="楕円 135"/>
        <xdr:cNvSpPr/>
      </xdr:nvSpPr>
      <xdr:spPr>
        <a:xfrm>
          <a:off x="7810500" y="67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130340</xdr:rowOff>
    </xdr:from>
    <xdr:to>
      <xdr:col>45</xdr:col>
      <xdr:colOff>177800</xdr:colOff>
      <xdr:row>39</xdr:row>
      <xdr:rowOff>133312</xdr:rowOff>
    </xdr:to>
    <xdr:cxnSp macro="">
      <xdr:nvCxnSpPr>
        <xdr:cNvPr id="137" name="直線コネクタ 136"/>
        <xdr:cNvCxnSpPr/>
      </xdr:nvCxnSpPr>
      <xdr:spPr>
        <a:xfrm flipV="1">
          <a:off x="7861300" y="68168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84684</xdr:rowOff>
    </xdr:from>
    <xdr:to>
      <xdr:col>36</xdr:col>
      <xdr:colOff>165100</xdr:colOff>
      <xdr:row>40</xdr:row>
      <xdr:rowOff>14834</xdr:rowOff>
    </xdr:to>
    <xdr:sp macro="" textlink="">
      <xdr:nvSpPr>
        <xdr:cNvPr id="138" name="楕円 137"/>
        <xdr:cNvSpPr/>
      </xdr:nvSpPr>
      <xdr:spPr>
        <a:xfrm>
          <a:off x="6921500" y="67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133312</xdr:rowOff>
    </xdr:from>
    <xdr:to>
      <xdr:col>41</xdr:col>
      <xdr:colOff>50800</xdr:colOff>
      <xdr:row>39</xdr:row>
      <xdr:rowOff>135484</xdr:rowOff>
    </xdr:to>
    <xdr:cxnSp macro="">
      <xdr:nvCxnSpPr>
        <xdr:cNvPr id="139" name="直線コネクタ 138"/>
        <xdr:cNvCxnSpPr/>
      </xdr:nvCxnSpPr>
      <xdr:spPr>
        <a:xfrm flipV="1">
          <a:off x="6972300" y="681986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27474</xdr:rowOff>
    </xdr:from>
    <xdr:ext cx="534377" cy="259045"/>
    <xdr:sp macro="" textlink="">
      <xdr:nvSpPr>
        <xdr:cNvPr id="144" name="n_1mainValue【道路】&#10;一人当たり延長"/>
        <xdr:cNvSpPr txBox="1"/>
      </xdr:nvSpPr>
      <xdr:spPr>
        <a:xfrm>
          <a:off x="9359411" y="65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26217</xdr:rowOff>
    </xdr:from>
    <xdr:ext cx="534377" cy="259045"/>
    <xdr:sp macro="" textlink="">
      <xdr:nvSpPr>
        <xdr:cNvPr id="145" name="n_2mainValue【道路】&#10;一人当たり延長"/>
        <xdr:cNvSpPr txBox="1"/>
      </xdr:nvSpPr>
      <xdr:spPr>
        <a:xfrm>
          <a:off x="8483111" y="65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29189</xdr:rowOff>
    </xdr:from>
    <xdr:ext cx="534377" cy="259045"/>
    <xdr:sp macro="" textlink="">
      <xdr:nvSpPr>
        <xdr:cNvPr id="146" name="n_3mainValue【道路】&#10;一人当たり延長"/>
        <xdr:cNvSpPr txBox="1"/>
      </xdr:nvSpPr>
      <xdr:spPr>
        <a:xfrm>
          <a:off x="7594111" y="65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31361</xdr:rowOff>
    </xdr:from>
    <xdr:ext cx="534377" cy="259045"/>
    <xdr:sp macro="" textlink="">
      <xdr:nvSpPr>
        <xdr:cNvPr id="147" name="n_4mainValue【道路】&#10;一人当たり延長"/>
        <xdr:cNvSpPr txBox="1"/>
      </xdr:nvSpPr>
      <xdr:spPr>
        <a:xfrm>
          <a:off x="6705111" y="65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9" name="楕円 188"/>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90" name="【橋りょう・トンネル】&#10;有形固定資産減価償却率該当値テキスト"/>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1" name="楕円 190"/>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158387</xdr:rowOff>
    </xdr:to>
    <xdr:cxnSp macro="">
      <xdr:nvCxnSpPr>
        <xdr:cNvPr id="192" name="直線コネクタ 191"/>
        <xdr:cNvCxnSpPr/>
      </xdr:nvCxnSpPr>
      <xdr:spPr>
        <a:xfrm>
          <a:off x="3797300" y="104176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3" name="楕円 192"/>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130628</xdr:rowOff>
    </xdr:to>
    <xdr:cxnSp macro="">
      <xdr:nvCxnSpPr>
        <xdr:cNvPr id="194" name="直線コネクタ 193"/>
        <xdr:cNvCxnSpPr/>
      </xdr:nvCxnSpPr>
      <xdr:spPr>
        <a:xfrm>
          <a:off x="2908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5" name="楕円 194"/>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102870</xdr:rowOff>
    </xdr:to>
    <xdr:cxnSp macro="">
      <xdr:nvCxnSpPr>
        <xdr:cNvPr id="196" name="直線コネクタ 195"/>
        <xdr:cNvCxnSpPr/>
      </xdr:nvCxnSpPr>
      <xdr:spPr>
        <a:xfrm>
          <a:off x="2019300" y="103686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7" name="楕円 196"/>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81643</xdr:rowOff>
    </xdr:to>
    <xdr:cxnSp macro="">
      <xdr:nvCxnSpPr>
        <xdr:cNvPr id="198" name="直線コネクタ 197"/>
        <xdr:cNvCxnSpPr/>
      </xdr:nvCxnSpPr>
      <xdr:spPr>
        <a:xfrm>
          <a:off x="1130300" y="1034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3" name="n_1mainValue【橋りょう・トンネル】&#10;有形固定資産減価償却率"/>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4"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5" name="n_3mainValue【橋りょう・トンネル】&#10;有形固定資産減価償却率"/>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6" name="n_4mainValue【橋りょう・トンネル】&#10;有形固定資産減価償却率"/>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41920</xdr:rowOff>
    </xdr:from>
    <xdr:to>
      <xdr:col>55</xdr:col>
      <xdr:colOff>50800</xdr:colOff>
      <xdr:row>62</xdr:row>
      <xdr:rowOff>143520</xdr:rowOff>
    </xdr:to>
    <xdr:sp macro="" textlink="">
      <xdr:nvSpPr>
        <xdr:cNvPr id="246" name="楕円 245"/>
        <xdr:cNvSpPr/>
      </xdr:nvSpPr>
      <xdr:spPr>
        <a:xfrm>
          <a:off x="10426700" y="10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64797</xdr:rowOff>
    </xdr:from>
    <xdr:ext cx="599010" cy="259045"/>
    <xdr:sp macro="" textlink="">
      <xdr:nvSpPr>
        <xdr:cNvPr id="247" name="【橋りょう・トンネル】&#10;一人当たり有形固定資産（償却資産）額該当値テキスト"/>
        <xdr:cNvSpPr txBox="1"/>
      </xdr:nvSpPr>
      <xdr:spPr>
        <a:xfrm>
          <a:off x="10515600" y="1052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45014</xdr:rowOff>
    </xdr:from>
    <xdr:to>
      <xdr:col>50</xdr:col>
      <xdr:colOff>165100</xdr:colOff>
      <xdr:row>62</xdr:row>
      <xdr:rowOff>146614</xdr:rowOff>
    </xdr:to>
    <xdr:sp macro="" textlink="">
      <xdr:nvSpPr>
        <xdr:cNvPr id="248" name="楕円 247"/>
        <xdr:cNvSpPr/>
      </xdr:nvSpPr>
      <xdr:spPr>
        <a:xfrm>
          <a:off x="9588500" y="106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92720</xdr:rowOff>
    </xdr:from>
    <xdr:to>
      <xdr:col>55</xdr:col>
      <xdr:colOff>0</xdr:colOff>
      <xdr:row>62</xdr:row>
      <xdr:rowOff>95814</xdr:rowOff>
    </xdr:to>
    <xdr:cxnSp macro="">
      <xdr:nvCxnSpPr>
        <xdr:cNvPr id="249" name="直線コネクタ 248"/>
        <xdr:cNvCxnSpPr/>
      </xdr:nvCxnSpPr>
      <xdr:spPr>
        <a:xfrm flipV="1">
          <a:off x="9639300" y="10722620"/>
          <a:ext cx="8382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44629</xdr:rowOff>
    </xdr:from>
    <xdr:to>
      <xdr:col>46</xdr:col>
      <xdr:colOff>38100</xdr:colOff>
      <xdr:row>62</xdr:row>
      <xdr:rowOff>146229</xdr:rowOff>
    </xdr:to>
    <xdr:sp macro="" textlink="">
      <xdr:nvSpPr>
        <xdr:cNvPr id="250" name="楕円 249"/>
        <xdr:cNvSpPr/>
      </xdr:nvSpPr>
      <xdr:spPr>
        <a:xfrm>
          <a:off x="8699500" y="106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95429</xdr:rowOff>
    </xdr:from>
    <xdr:to>
      <xdr:col>50</xdr:col>
      <xdr:colOff>114300</xdr:colOff>
      <xdr:row>62</xdr:row>
      <xdr:rowOff>95814</xdr:rowOff>
    </xdr:to>
    <xdr:cxnSp macro="">
      <xdr:nvCxnSpPr>
        <xdr:cNvPr id="251" name="直線コネクタ 250"/>
        <xdr:cNvCxnSpPr/>
      </xdr:nvCxnSpPr>
      <xdr:spPr>
        <a:xfrm>
          <a:off x="8750300" y="10725329"/>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48133</xdr:rowOff>
    </xdr:from>
    <xdr:to>
      <xdr:col>41</xdr:col>
      <xdr:colOff>101600</xdr:colOff>
      <xdr:row>62</xdr:row>
      <xdr:rowOff>149733</xdr:rowOff>
    </xdr:to>
    <xdr:sp macro="" textlink="">
      <xdr:nvSpPr>
        <xdr:cNvPr id="252" name="楕円 251"/>
        <xdr:cNvSpPr/>
      </xdr:nvSpPr>
      <xdr:spPr>
        <a:xfrm>
          <a:off x="7810500" y="106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95429</xdr:rowOff>
    </xdr:from>
    <xdr:to>
      <xdr:col>45</xdr:col>
      <xdr:colOff>177800</xdr:colOff>
      <xdr:row>62</xdr:row>
      <xdr:rowOff>98933</xdr:rowOff>
    </xdr:to>
    <xdr:cxnSp macro="">
      <xdr:nvCxnSpPr>
        <xdr:cNvPr id="253" name="直線コネクタ 252"/>
        <xdr:cNvCxnSpPr/>
      </xdr:nvCxnSpPr>
      <xdr:spPr>
        <a:xfrm flipV="1">
          <a:off x="7861300" y="10725329"/>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48011</xdr:rowOff>
    </xdr:from>
    <xdr:to>
      <xdr:col>36</xdr:col>
      <xdr:colOff>165100</xdr:colOff>
      <xdr:row>62</xdr:row>
      <xdr:rowOff>149611</xdr:rowOff>
    </xdr:to>
    <xdr:sp macro="" textlink="">
      <xdr:nvSpPr>
        <xdr:cNvPr id="254" name="楕円 253"/>
        <xdr:cNvSpPr/>
      </xdr:nvSpPr>
      <xdr:spPr>
        <a:xfrm>
          <a:off x="6921500" y="106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98811</xdr:rowOff>
    </xdr:from>
    <xdr:to>
      <xdr:col>41</xdr:col>
      <xdr:colOff>50800</xdr:colOff>
      <xdr:row>62</xdr:row>
      <xdr:rowOff>98933</xdr:rowOff>
    </xdr:to>
    <xdr:cxnSp macro="">
      <xdr:nvCxnSpPr>
        <xdr:cNvPr id="255" name="直線コネクタ 254"/>
        <xdr:cNvCxnSpPr/>
      </xdr:nvCxnSpPr>
      <xdr:spPr>
        <a:xfrm>
          <a:off x="6972300" y="10728711"/>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163141</xdr:rowOff>
    </xdr:from>
    <xdr:ext cx="599010" cy="259045"/>
    <xdr:sp macro="" textlink="">
      <xdr:nvSpPr>
        <xdr:cNvPr id="260" name="n_1mainValue【橋りょう・トンネル】&#10;一人当たり有形固定資産（償却資産）額"/>
        <xdr:cNvSpPr txBox="1"/>
      </xdr:nvSpPr>
      <xdr:spPr>
        <a:xfrm>
          <a:off x="9327095" y="1045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162756</xdr:rowOff>
    </xdr:from>
    <xdr:ext cx="599010" cy="259045"/>
    <xdr:sp macro="" textlink="">
      <xdr:nvSpPr>
        <xdr:cNvPr id="261" name="n_2mainValue【橋りょう・トンネル】&#10;一人当たり有形固定資産（償却資産）額"/>
        <xdr:cNvSpPr txBox="1"/>
      </xdr:nvSpPr>
      <xdr:spPr>
        <a:xfrm>
          <a:off x="8450795" y="1044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166260</xdr:rowOff>
    </xdr:from>
    <xdr:ext cx="599010" cy="259045"/>
    <xdr:sp macro="" textlink="">
      <xdr:nvSpPr>
        <xdr:cNvPr id="262" name="n_3mainValue【橋りょう・トンネル】&#10;一人当たり有形固定資産（償却資産）額"/>
        <xdr:cNvSpPr txBox="1"/>
      </xdr:nvSpPr>
      <xdr:spPr>
        <a:xfrm>
          <a:off x="7561795" y="1045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166138</xdr:rowOff>
    </xdr:from>
    <xdr:ext cx="599010" cy="259045"/>
    <xdr:sp macro="" textlink="">
      <xdr:nvSpPr>
        <xdr:cNvPr id="263" name="n_4mainValue【橋りょう・トンネル】&#10;一人当たり有形固定資産（償却資産）額"/>
        <xdr:cNvSpPr txBox="1"/>
      </xdr:nvSpPr>
      <xdr:spPr>
        <a:xfrm>
          <a:off x="6672795" y="1045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305" name="楕円 304"/>
        <xdr:cNvSpPr/>
      </xdr:nvSpPr>
      <xdr:spPr>
        <a:xfrm>
          <a:off x="4584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18341</xdr:rowOff>
    </xdr:from>
    <xdr:ext cx="405111" cy="259045"/>
    <xdr:sp macro="" textlink="">
      <xdr:nvSpPr>
        <xdr:cNvPr id="306" name="【公営住宅】&#10;有形固定資産減価償却率該当値テキスト"/>
        <xdr:cNvSpPr txBox="1"/>
      </xdr:nvSpPr>
      <xdr:spPr>
        <a:xfrm>
          <a:off x="46736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307" name="楕円 306"/>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83</xdr:row>
      <xdr:rowOff>42999</xdr:rowOff>
    </xdr:to>
    <xdr:cxnSp macro="">
      <xdr:nvCxnSpPr>
        <xdr:cNvPr id="308" name="直線コネクタ 307"/>
        <xdr:cNvCxnSpPr/>
      </xdr:nvCxnSpPr>
      <xdr:spPr>
        <a:xfrm flipV="1">
          <a:off x="3797300" y="14105164"/>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09" name="楕円 308"/>
        <xdr:cNvSpPr/>
      </xdr:nvSpPr>
      <xdr:spPr>
        <a:xfrm>
          <a:off x="2857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42999</xdr:rowOff>
    </xdr:to>
    <xdr:cxnSp macro="">
      <xdr:nvCxnSpPr>
        <xdr:cNvPr id="310" name="直線コネクタ 309"/>
        <xdr:cNvCxnSpPr/>
      </xdr:nvCxnSpPr>
      <xdr:spPr>
        <a:xfrm>
          <a:off x="2908300" y="142374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11" name="楕円 310"/>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7076</xdr:rowOff>
    </xdr:to>
    <xdr:cxnSp macro="">
      <xdr:nvCxnSpPr>
        <xdr:cNvPr id="312" name="直線コネクタ 311"/>
        <xdr:cNvCxnSpPr/>
      </xdr:nvCxnSpPr>
      <xdr:spPr>
        <a:xfrm>
          <a:off x="2019300" y="1420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57513</xdr:rowOff>
    </xdr:from>
    <xdr:to>
      <xdr:col>6</xdr:col>
      <xdr:colOff>38100</xdr:colOff>
      <xdr:row>82</xdr:row>
      <xdr:rowOff>159113</xdr:rowOff>
    </xdr:to>
    <xdr:sp macro="" textlink="">
      <xdr:nvSpPr>
        <xdr:cNvPr id="313" name="楕円 312"/>
        <xdr:cNvSpPr/>
      </xdr:nvSpPr>
      <xdr:spPr>
        <a:xfrm>
          <a:off x="1079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108313</xdr:rowOff>
    </xdr:from>
    <xdr:to>
      <xdr:col>10</xdr:col>
      <xdr:colOff>114300</xdr:colOff>
      <xdr:row>82</xdr:row>
      <xdr:rowOff>142602</xdr:rowOff>
    </xdr:to>
    <xdr:cxnSp macro="">
      <xdr:nvCxnSpPr>
        <xdr:cNvPr id="314" name="直線コネクタ 313"/>
        <xdr:cNvCxnSpPr/>
      </xdr:nvCxnSpPr>
      <xdr:spPr>
        <a:xfrm>
          <a:off x="1130300" y="141672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110326</xdr:rowOff>
    </xdr:from>
    <xdr:ext cx="405111" cy="259045"/>
    <xdr:sp macro="" textlink="">
      <xdr:nvSpPr>
        <xdr:cNvPr id="319" name="n_1mainValue【公営住宅】&#10;有形固定資産減価償却率"/>
        <xdr:cNvSpPr txBox="1"/>
      </xdr:nvSpPr>
      <xdr:spPr>
        <a:xfrm>
          <a:off x="35820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74403</xdr:rowOff>
    </xdr:from>
    <xdr:ext cx="405111" cy="259045"/>
    <xdr:sp macro="" textlink="">
      <xdr:nvSpPr>
        <xdr:cNvPr id="320" name="n_2mainValue【公営住宅】&#10;有形固定資産減価償却率"/>
        <xdr:cNvSpPr txBox="1"/>
      </xdr:nvSpPr>
      <xdr:spPr>
        <a:xfrm>
          <a:off x="2705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321" name="n_3mainValue【公営住宅】&#10;有形固定資産減価償却率"/>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322" name="n_4mainValue【公営住宅】&#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50622</xdr:rowOff>
    </xdr:from>
    <xdr:to>
      <xdr:col>55</xdr:col>
      <xdr:colOff>50800</xdr:colOff>
      <xdr:row>85</xdr:row>
      <xdr:rowOff>152222</xdr:rowOff>
    </xdr:to>
    <xdr:sp macro="" textlink="">
      <xdr:nvSpPr>
        <xdr:cNvPr id="360" name="楕円 359"/>
        <xdr:cNvSpPr/>
      </xdr:nvSpPr>
      <xdr:spPr>
        <a:xfrm>
          <a:off x="10426700" y="1462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11218</xdr:rowOff>
    </xdr:from>
    <xdr:ext cx="469744" cy="259045"/>
    <xdr:sp macro="" textlink="">
      <xdr:nvSpPr>
        <xdr:cNvPr id="361" name="【公営住宅】&#10;一人当たり面積該当値テキスト"/>
        <xdr:cNvSpPr txBox="1"/>
      </xdr:nvSpPr>
      <xdr:spPr>
        <a:xfrm>
          <a:off x="10515600" y="1458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62967</xdr:rowOff>
    </xdr:from>
    <xdr:to>
      <xdr:col>50</xdr:col>
      <xdr:colOff>165100</xdr:colOff>
      <xdr:row>85</xdr:row>
      <xdr:rowOff>164567</xdr:rowOff>
    </xdr:to>
    <xdr:sp macro="" textlink="">
      <xdr:nvSpPr>
        <xdr:cNvPr id="362" name="楕円 361"/>
        <xdr:cNvSpPr/>
      </xdr:nvSpPr>
      <xdr:spPr>
        <a:xfrm>
          <a:off x="9588500" y="146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101422</xdr:rowOff>
    </xdr:from>
    <xdr:to>
      <xdr:col>55</xdr:col>
      <xdr:colOff>0</xdr:colOff>
      <xdr:row>85</xdr:row>
      <xdr:rowOff>113767</xdr:rowOff>
    </xdr:to>
    <xdr:cxnSp macro="">
      <xdr:nvCxnSpPr>
        <xdr:cNvPr id="363" name="直線コネクタ 362"/>
        <xdr:cNvCxnSpPr/>
      </xdr:nvCxnSpPr>
      <xdr:spPr>
        <a:xfrm flipV="1">
          <a:off x="9639300" y="14674672"/>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67996</xdr:rowOff>
    </xdr:from>
    <xdr:to>
      <xdr:col>46</xdr:col>
      <xdr:colOff>38100</xdr:colOff>
      <xdr:row>85</xdr:row>
      <xdr:rowOff>169596</xdr:rowOff>
    </xdr:to>
    <xdr:sp macro="" textlink="">
      <xdr:nvSpPr>
        <xdr:cNvPr id="364" name="楕円 363"/>
        <xdr:cNvSpPr/>
      </xdr:nvSpPr>
      <xdr:spPr>
        <a:xfrm>
          <a:off x="8699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113767</xdr:rowOff>
    </xdr:from>
    <xdr:to>
      <xdr:col>50</xdr:col>
      <xdr:colOff>114300</xdr:colOff>
      <xdr:row>85</xdr:row>
      <xdr:rowOff>118796</xdr:rowOff>
    </xdr:to>
    <xdr:cxnSp macro="">
      <xdr:nvCxnSpPr>
        <xdr:cNvPr id="365" name="直線コネクタ 364"/>
        <xdr:cNvCxnSpPr/>
      </xdr:nvCxnSpPr>
      <xdr:spPr>
        <a:xfrm flipV="1">
          <a:off x="8750300" y="1468701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67539</xdr:rowOff>
    </xdr:from>
    <xdr:to>
      <xdr:col>41</xdr:col>
      <xdr:colOff>101600</xdr:colOff>
      <xdr:row>85</xdr:row>
      <xdr:rowOff>169139</xdr:rowOff>
    </xdr:to>
    <xdr:sp macro="" textlink="">
      <xdr:nvSpPr>
        <xdr:cNvPr id="366" name="楕円 365"/>
        <xdr:cNvSpPr/>
      </xdr:nvSpPr>
      <xdr:spPr>
        <a:xfrm>
          <a:off x="7810500" y="146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118339</xdr:rowOff>
    </xdr:from>
    <xdr:to>
      <xdr:col>45</xdr:col>
      <xdr:colOff>177800</xdr:colOff>
      <xdr:row>85</xdr:row>
      <xdr:rowOff>118796</xdr:rowOff>
    </xdr:to>
    <xdr:cxnSp macro="">
      <xdr:nvCxnSpPr>
        <xdr:cNvPr id="367" name="直線コネクタ 366"/>
        <xdr:cNvCxnSpPr/>
      </xdr:nvCxnSpPr>
      <xdr:spPr>
        <a:xfrm>
          <a:off x="7861300" y="146915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66853</xdr:rowOff>
    </xdr:from>
    <xdr:to>
      <xdr:col>36</xdr:col>
      <xdr:colOff>165100</xdr:colOff>
      <xdr:row>85</xdr:row>
      <xdr:rowOff>168453</xdr:rowOff>
    </xdr:to>
    <xdr:sp macro="" textlink="">
      <xdr:nvSpPr>
        <xdr:cNvPr id="368" name="楕円 367"/>
        <xdr:cNvSpPr/>
      </xdr:nvSpPr>
      <xdr:spPr>
        <a:xfrm>
          <a:off x="6921500" y="1464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117653</xdr:rowOff>
    </xdr:from>
    <xdr:to>
      <xdr:col>41</xdr:col>
      <xdr:colOff>50800</xdr:colOff>
      <xdr:row>85</xdr:row>
      <xdr:rowOff>118339</xdr:rowOff>
    </xdr:to>
    <xdr:cxnSp macro="">
      <xdr:nvCxnSpPr>
        <xdr:cNvPr id="369" name="直線コネクタ 368"/>
        <xdr:cNvCxnSpPr/>
      </xdr:nvCxnSpPr>
      <xdr:spPr>
        <a:xfrm>
          <a:off x="6972300" y="1469090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155694</xdr:rowOff>
    </xdr:from>
    <xdr:ext cx="469744" cy="259045"/>
    <xdr:sp macro="" textlink="">
      <xdr:nvSpPr>
        <xdr:cNvPr id="374" name="n_1mainValue【公営住宅】&#10;一人当たり面積"/>
        <xdr:cNvSpPr txBox="1"/>
      </xdr:nvSpPr>
      <xdr:spPr>
        <a:xfrm>
          <a:off x="9391727" y="147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160723</xdr:rowOff>
    </xdr:from>
    <xdr:ext cx="469744" cy="259045"/>
    <xdr:sp macro="" textlink="">
      <xdr:nvSpPr>
        <xdr:cNvPr id="375" name="n_2mainValue【公営住宅】&#10;一人当たり面積"/>
        <xdr:cNvSpPr txBox="1"/>
      </xdr:nvSpPr>
      <xdr:spPr>
        <a:xfrm>
          <a:off x="8515427" y="147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160266</xdr:rowOff>
    </xdr:from>
    <xdr:ext cx="469744" cy="259045"/>
    <xdr:sp macro="" textlink="">
      <xdr:nvSpPr>
        <xdr:cNvPr id="376" name="n_3mainValue【公営住宅】&#10;一人当たり面積"/>
        <xdr:cNvSpPr txBox="1"/>
      </xdr:nvSpPr>
      <xdr:spPr>
        <a:xfrm>
          <a:off x="7626427" y="1473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159580</xdr:rowOff>
    </xdr:from>
    <xdr:ext cx="469744" cy="259045"/>
    <xdr:sp macro="" textlink="">
      <xdr:nvSpPr>
        <xdr:cNvPr id="377" name="n_4mainValue【公営住宅】&#10;一人当たり面積"/>
        <xdr:cNvSpPr txBox="1"/>
      </xdr:nvSpPr>
      <xdr:spPr>
        <a:xfrm>
          <a:off x="6737427" y="1473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34" name="楕円 433"/>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435" name="【認定こども園・幼稚園・保育所】&#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436" name="楕円 435"/>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39</xdr:row>
      <xdr:rowOff>146685</xdr:rowOff>
    </xdr:to>
    <xdr:cxnSp macro="">
      <xdr:nvCxnSpPr>
        <xdr:cNvPr id="437" name="直線コネクタ 436"/>
        <xdr:cNvCxnSpPr/>
      </xdr:nvCxnSpPr>
      <xdr:spPr>
        <a:xfrm>
          <a:off x="15481300" y="68218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438" name="楕円 437"/>
        <xdr:cNvSpPr/>
      </xdr:nvSpPr>
      <xdr:spPr>
        <a:xfrm>
          <a:off x="1454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40</xdr:row>
      <xdr:rowOff>104775</xdr:rowOff>
    </xdr:to>
    <xdr:cxnSp macro="">
      <xdr:nvCxnSpPr>
        <xdr:cNvPr id="439" name="直線コネクタ 438"/>
        <xdr:cNvCxnSpPr/>
      </xdr:nvCxnSpPr>
      <xdr:spPr>
        <a:xfrm flipV="1">
          <a:off x="14592300" y="682180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440" name="楕円 439"/>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102870</xdr:rowOff>
    </xdr:from>
    <xdr:to>
      <xdr:col>76</xdr:col>
      <xdr:colOff>114300</xdr:colOff>
      <xdr:row>40</xdr:row>
      <xdr:rowOff>104775</xdr:rowOff>
    </xdr:to>
    <xdr:cxnSp macro="">
      <xdr:nvCxnSpPr>
        <xdr:cNvPr id="441" name="直線コネクタ 440"/>
        <xdr:cNvCxnSpPr/>
      </xdr:nvCxnSpPr>
      <xdr:spPr>
        <a:xfrm>
          <a:off x="13703300" y="69608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442" name="楕円 441"/>
        <xdr:cNvSpPr/>
      </xdr:nvSpPr>
      <xdr:spPr>
        <a:xfrm>
          <a:off x="1276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85725</xdr:rowOff>
    </xdr:from>
    <xdr:to>
      <xdr:col>71</xdr:col>
      <xdr:colOff>177800</xdr:colOff>
      <xdr:row>40</xdr:row>
      <xdr:rowOff>102870</xdr:rowOff>
    </xdr:to>
    <xdr:cxnSp macro="">
      <xdr:nvCxnSpPr>
        <xdr:cNvPr id="443" name="直線コネクタ 442"/>
        <xdr:cNvCxnSpPr/>
      </xdr:nvCxnSpPr>
      <xdr:spPr>
        <a:xfrm>
          <a:off x="12814300" y="6943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448" name="n_1mainValue【認定こども園・幼稚園・保育所】&#10;有形固定資産減価償却率"/>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449" name="n_2mainValue【認定こども園・幼稚園・保育所】&#10;有形固定資産減価償却率"/>
        <xdr:cNvSpPr txBox="1"/>
      </xdr:nvSpPr>
      <xdr:spPr>
        <a:xfrm>
          <a:off x="14389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144797</xdr:rowOff>
    </xdr:from>
    <xdr:ext cx="405111" cy="259045"/>
    <xdr:sp macro="" textlink="">
      <xdr:nvSpPr>
        <xdr:cNvPr id="450" name="n_3mainValue【認定こども園・幼稚園・保育所】&#10;有形固定資産減価償却率"/>
        <xdr:cNvSpPr txBox="1"/>
      </xdr:nvSpPr>
      <xdr:spPr>
        <a:xfrm>
          <a:off x="13500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451" name="n_4mainValue【認定こども園・幼稚園・保育所】&#10;有形固定資産減価償却率"/>
        <xdr:cNvSpPr txBox="1"/>
      </xdr:nvSpPr>
      <xdr:spPr>
        <a:xfrm>
          <a:off x="12611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89" name="楕円 488"/>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90"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7112</xdr:rowOff>
    </xdr:from>
    <xdr:to>
      <xdr:col>112</xdr:col>
      <xdr:colOff>38100</xdr:colOff>
      <xdr:row>41</xdr:row>
      <xdr:rowOff>108712</xdr:rowOff>
    </xdr:to>
    <xdr:sp macro="" textlink="">
      <xdr:nvSpPr>
        <xdr:cNvPr id="491" name="楕円 490"/>
        <xdr:cNvSpPr/>
      </xdr:nvSpPr>
      <xdr:spPr>
        <a:xfrm>
          <a:off x="21272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57912</xdr:rowOff>
    </xdr:to>
    <xdr:cxnSp macro="">
      <xdr:nvCxnSpPr>
        <xdr:cNvPr id="492" name="直線コネクタ 491"/>
        <xdr:cNvCxnSpPr/>
      </xdr:nvCxnSpPr>
      <xdr:spPr>
        <a:xfrm flipV="1">
          <a:off x="21323300" y="70850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xdr:rowOff>
    </xdr:from>
    <xdr:to>
      <xdr:col>107</xdr:col>
      <xdr:colOff>101600</xdr:colOff>
      <xdr:row>41</xdr:row>
      <xdr:rowOff>108712</xdr:rowOff>
    </xdr:to>
    <xdr:sp macro="" textlink="">
      <xdr:nvSpPr>
        <xdr:cNvPr id="493" name="楕円 492"/>
        <xdr:cNvSpPr/>
      </xdr:nvSpPr>
      <xdr:spPr>
        <a:xfrm>
          <a:off x="20383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57912</xdr:rowOff>
    </xdr:from>
    <xdr:to>
      <xdr:col>111</xdr:col>
      <xdr:colOff>177800</xdr:colOff>
      <xdr:row>41</xdr:row>
      <xdr:rowOff>57912</xdr:rowOff>
    </xdr:to>
    <xdr:cxnSp macro="">
      <xdr:nvCxnSpPr>
        <xdr:cNvPr id="494" name="直線コネクタ 493"/>
        <xdr:cNvCxnSpPr/>
      </xdr:nvCxnSpPr>
      <xdr:spPr>
        <a:xfrm>
          <a:off x="20434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495" name="楕円 494"/>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57912</xdr:rowOff>
    </xdr:from>
    <xdr:to>
      <xdr:col>107</xdr:col>
      <xdr:colOff>50800</xdr:colOff>
      <xdr:row>41</xdr:row>
      <xdr:rowOff>57912</xdr:rowOff>
    </xdr:to>
    <xdr:cxnSp macro="">
      <xdr:nvCxnSpPr>
        <xdr:cNvPr id="496" name="直線コネクタ 495"/>
        <xdr:cNvCxnSpPr/>
      </xdr:nvCxnSpPr>
      <xdr:spPr>
        <a:xfrm>
          <a:off x="19545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7112</xdr:rowOff>
    </xdr:from>
    <xdr:to>
      <xdr:col>98</xdr:col>
      <xdr:colOff>38100</xdr:colOff>
      <xdr:row>41</xdr:row>
      <xdr:rowOff>108712</xdr:rowOff>
    </xdr:to>
    <xdr:sp macro="" textlink="">
      <xdr:nvSpPr>
        <xdr:cNvPr id="497" name="楕円 496"/>
        <xdr:cNvSpPr/>
      </xdr:nvSpPr>
      <xdr:spPr>
        <a:xfrm>
          <a:off x="18605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57912</xdr:rowOff>
    </xdr:from>
    <xdr:to>
      <xdr:col>102</xdr:col>
      <xdr:colOff>114300</xdr:colOff>
      <xdr:row>41</xdr:row>
      <xdr:rowOff>57912</xdr:rowOff>
    </xdr:to>
    <xdr:cxnSp macro="">
      <xdr:nvCxnSpPr>
        <xdr:cNvPr id="498" name="直線コネクタ 497"/>
        <xdr:cNvCxnSpPr/>
      </xdr:nvCxnSpPr>
      <xdr:spPr>
        <a:xfrm>
          <a:off x="18656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99839</xdr:rowOff>
    </xdr:from>
    <xdr:ext cx="469744" cy="259045"/>
    <xdr:sp macro="" textlink="">
      <xdr:nvSpPr>
        <xdr:cNvPr id="503" name="n_1mainValue【認定こども園・幼稚園・保育所】&#10;一人当たり面積"/>
        <xdr:cNvSpPr txBox="1"/>
      </xdr:nvSpPr>
      <xdr:spPr>
        <a:xfrm>
          <a:off x="210757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99839</xdr:rowOff>
    </xdr:from>
    <xdr:ext cx="469744" cy="259045"/>
    <xdr:sp macro="" textlink="">
      <xdr:nvSpPr>
        <xdr:cNvPr id="504" name="n_2mainValue【認定こども園・幼稚園・保育所】&#10;一人当たり面積"/>
        <xdr:cNvSpPr txBox="1"/>
      </xdr:nvSpPr>
      <xdr:spPr>
        <a:xfrm>
          <a:off x="20199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505" name="n_3mainValue【認定こども園・幼稚園・保育所】&#10;一人当たり面積"/>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99839</xdr:rowOff>
    </xdr:from>
    <xdr:ext cx="469744" cy="259045"/>
    <xdr:sp macro="" textlink="">
      <xdr:nvSpPr>
        <xdr:cNvPr id="506" name="n_4mainValue【認定こども園・幼稚園・保育所】&#10;一人当たり面積"/>
        <xdr:cNvSpPr txBox="1"/>
      </xdr:nvSpPr>
      <xdr:spPr>
        <a:xfrm>
          <a:off x="18421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47" name="楕円 546"/>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548" name="【学校施設】&#10;有形固定資産減価償却率該当値テキスト"/>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97790</xdr:rowOff>
    </xdr:from>
    <xdr:to>
      <xdr:col>81</xdr:col>
      <xdr:colOff>101600</xdr:colOff>
      <xdr:row>60</xdr:row>
      <xdr:rowOff>27940</xdr:rowOff>
    </xdr:to>
    <xdr:sp macro="" textlink="">
      <xdr:nvSpPr>
        <xdr:cNvPr id="549" name="楕円 548"/>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11430</xdr:rowOff>
    </xdr:to>
    <xdr:cxnSp macro="">
      <xdr:nvCxnSpPr>
        <xdr:cNvPr id="550" name="直線コネクタ 549"/>
        <xdr:cNvCxnSpPr/>
      </xdr:nvCxnSpPr>
      <xdr:spPr>
        <a:xfrm>
          <a:off x="15481300" y="102641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53975</xdr:rowOff>
    </xdr:from>
    <xdr:to>
      <xdr:col>76</xdr:col>
      <xdr:colOff>165100</xdr:colOff>
      <xdr:row>59</xdr:row>
      <xdr:rowOff>155575</xdr:rowOff>
    </xdr:to>
    <xdr:sp macro="" textlink="">
      <xdr:nvSpPr>
        <xdr:cNvPr id="551" name="楕円 550"/>
        <xdr:cNvSpPr/>
      </xdr:nvSpPr>
      <xdr:spPr>
        <a:xfrm>
          <a:off x="14541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148590</xdr:rowOff>
    </xdr:to>
    <xdr:cxnSp macro="">
      <xdr:nvCxnSpPr>
        <xdr:cNvPr id="552" name="直線コネクタ 551"/>
        <xdr:cNvCxnSpPr/>
      </xdr:nvCxnSpPr>
      <xdr:spPr>
        <a:xfrm>
          <a:off x="14592300" y="102203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53" name="楕円 552"/>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66675</xdr:rowOff>
    </xdr:from>
    <xdr:to>
      <xdr:col>76</xdr:col>
      <xdr:colOff>114300</xdr:colOff>
      <xdr:row>59</xdr:row>
      <xdr:rowOff>104775</xdr:rowOff>
    </xdr:to>
    <xdr:cxnSp macro="">
      <xdr:nvCxnSpPr>
        <xdr:cNvPr id="554" name="直線コネクタ 553"/>
        <xdr:cNvCxnSpPr/>
      </xdr:nvCxnSpPr>
      <xdr:spPr>
        <a:xfrm>
          <a:off x="13703300" y="1018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555" name="楕円 554"/>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66675</xdr:rowOff>
    </xdr:from>
    <xdr:to>
      <xdr:col>71</xdr:col>
      <xdr:colOff>177800</xdr:colOff>
      <xdr:row>59</xdr:row>
      <xdr:rowOff>160020</xdr:rowOff>
    </xdr:to>
    <xdr:cxnSp macro="">
      <xdr:nvCxnSpPr>
        <xdr:cNvPr id="556" name="直線コネクタ 555"/>
        <xdr:cNvCxnSpPr/>
      </xdr:nvCxnSpPr>
      <xdr:spPr>
        <a:xfrm flipV="1">
          <a:off x="12814300" y="101822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44467</xdr:rowOff>
    </xdr:from>
    <xdr:ext cx="405111" cy="259045"/>
    <xdr:sp macro="" textlink="">
      <xdr:nvSpPr>
        <xdr:cNvPr id="561" name="n_1main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652</xdr:rowOff>
    </xdr:from>
    <xdr:ext cx="405111" cy="259045"/>
    <xdr:sp macro="" textlink="">
      <xdr:nvSpPr>
        <xdr:cNvPr id="562" name="n_2mainValue【学校施設】&#10;有形固定資産減価償却率"/>
        <xdr:cNvSpPr txBox="1"/>
      </xdr:nvSpPr>
      <xdr:spPr>
        <a:xfrm>
          <a:off x="14389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563" name="n_3mainValue【学校施設】&#10;有形固定資産減価償却率"/>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564" name="n_4mainValue【学校施設】&#10;有形固定資産減価償却率"/>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05" name="楕円 604"/>
        <xdr:cNvSpPr/>
      </xdr:nvSpPr>
      <xdr:spPr>
        <a:xfrm>
          <a:off x="22110700" y="106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4843</xdr:rowOff>
    </xdr:from>
    <xdr:ext cx="469744" cy="259045"/>
    <xdr:sp macro="" textlink="">
      <xdr:nvSpPr>
        <xdr:cNvPr id="606" name="【学校施設】&#10;一人当たり面積該当値テキスト"/>
        <xdr:cNvSpPr txBox="1"/>
      </xdr:nvSpPr>
      <xdr:spPr>
        <a:xfrm>
          <a:off x="22199600"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164084</xdr:rowOff>
    </xdr:from>
    <xdr:to>
      <xdr:col>112</xdr:col>
      <xdr:colOff>38100</xdr:colOff>
      <xdr:row>62</xdr:row>
      <xdr:rowOff>94234</xdr:rowOff>
    </xdr:to>
    <xdr:sp macro="" textlink="">
      <xdr:nvSpPr>
        <xdr:cNvPr id="607" name="楕円 606"/>
        <xdr:cNvSpPr/>
      </xdr:nvSpPr>
      <xdr:spPr>
        <a:xfrm>
          <a:off x="21272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32766</xdr:rowOff>
    </xdr:from>
    <xdr:to>
      <xdr:col>116</xdr:col>
      <xdr:colOff>63500</xdr:colOff>
      <xdr:row>62</xdr:row>
      <xdr:rowOff>43434</xdr:rowOff>
    </xdr:to>
    <xdr:cxnSp macro="">
      <xdr:nvCxnSpPr>
        <xdr:cNvPr id="608" name="直線コネクタ 607"/>
        <xdr:cNvCxnSpPr/>
      </xdr:nvCxnSpPr>
      <xdr:spPr>
        <a:xfrm flipV="1">
          <a:off x="21323300" y="1066266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162560</xdr:rowOff>
    </xdr:from>
    <xdr:to>
      <xdr:col>107</xdr:col>
      <xdr:colOff>101600</xdr:colOff>
      <xdr:row>62</xdr:row>
      <xdr:rowOff>92710</xdr:rowOff>
    </xdr:to>
    <xdr:sp macro="" textlink="">
      <xdr:nvSpPr>
        <xdr:cNvPr id="609" name="楕円 608"/>
        <xdr:cNvSpPr/>
      </xdr:nvSpPr>
      <xdr:spPr>
        <a:xfrm>
          <a:off x="2038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41910</xdr:rowOff>
    </xdr:from>
    <xdr:to>
      <xdr:col>111</xdr:col>
      <xdr:colOff>177800</xdr:colOff>
      <xdr:row>62</xdr:row>
      <xdr:rowOff>43434</xdr:rowOff>
    </xdr:to>
    <xdr:cxnSp macro="">
      <xdr:nvCxnSpPr>
        <xdr:cNvPr id="610" name="直線コネクタ 609"/>
        <xdr:cNvCxnSpPr/>
      </xdr:nvCxnSpPr>
      <xdr:spPr>
        <a:xfrm>
          <a:off x="20434300" y="106718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167894</xdr:rowOff>
    </xdr:from>
    <xdr:to>
      <xdr:col>102</xdr:col>
      <xdr:colOff>165100</xdr:colOff>
      <xdr:row>62</xdr:row>
      <xdr:rowOff>98044</xdr:rowOff>
    </xdr:to>
    <xdr:sp macro="" textlink="">
      <xdr:nvSpPr>
        <xdr:cNvPr id="611" name="楕円 610"/>
        <xdr:cNvSpPr/>
      </xdr:nvSpPr>
      <xdr:spPr>
        <a:xfrm>
          <a:off x="19494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41910</xdr:rowOff>
    </xdr:from>
    <xdr:to>
      <xdr:col>107</xdr:col>
      <xdr:colOff>50800</xdr:colOff>
      <xdr:row>62</xdr:row>
      <xdr:rowOff>47244</xdr:rowOff>
    </xdr:to>
    <xdr:cxnSp macro="">
      <xdr:nvCxnSpPr>
        <xdr:cNvPr id="612" name="直線コネクタ 611"/>
        <xdr:cNvCxnSpPr/>
      </xdr:nvCxnSpPr>
      <xdr:spPr>
        <a:xfrm flipV="1">
          <a:off x="19545300" y="1067181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167894</xdr:rowOff>
    </xdr:from>
    <xdr:to>
      <xdr:col>98</xdr:col>
      <xdr:colOff>38100</xdr:colOff>
      <xdr:row>62</xdr:row>
      <xdr:rowOff>98044</xdr:rowOff>
    </xdr:to>
    <xdr:sp macro="" textlink="">
      <xdr:nvSpPr>
        <xdr:cNvPr id="613" name="楕円 612"/>
        <xdr:cNvSpPr/>
      </xdr:nvSpPr>
      <xdr:spPr>
        <a:xfrm>
          <a:off x="18605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47244</xdr:rowOff>
    </xdr:from>
    <xdr:to>
      <xdr:col>102</xdr:col>
      <xdr:colOff>114300</xdr:colOff>
      <xdr:row>62</xdr:row>
      <xdr:rowOff>47244</xdr:rowOff>
    </xdr:to>
    <xdr:cxnSp macro="">
      <xdr:nvCxnSpPr>
        <xdr:cNvPr id="614" name="直線コネクタ 613"/>
        <xdr:cNvCxnSpPr/>
      </xdr:nvCxnSpPr>
      <xdr:spPr>
        <a:xfrm>
          <a:off x="18656300" y="10677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85361</xdr:rowOff>
    </xdr:from>
    <xdr:ext cx="469744" cy="259045"/>
    <xdr:sp macro="" textlink="">
      <xdr:nvSpPr>
        <xdr:cNvPr id="619" name="n_1mainValue【学校施設】&#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83837</xdr:rowOff>
    </xdr:from>
    <xdr:ext cx="469744" cy="259045"/>
    <xdr:sp macro="" textlink="">
      <xdr:nvSpPr>
        <xdr:cNvPr id="620" name="n_2mainValue【学校施設】&#10;一人当たり面積"/>
        <xdr:cNvSpPr txBox="1"/>
      </xdr:nvSpPr>
      <xdr:spPr>
        <a:xfrm>
          <a:off x="20199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114571</xdr:rowOff>
    </xdr:from>
    <xdr:ext cx="469744" cy="259045"/>
    <xdr:sp macro="" textlink="">
      <xdr:nvSpPr>
        <xdr:cNvPr id="621" name="n_3mainValue【学校施設】&#10;一人当たり面積"/>
        <xdr:cNvSpPr txBox="1"/>
      </xdr:nvSpPr>
      <xdr:spPr>
        <a:xfrm>
          <a:off x="193104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114571</xdr:rowOff>
    </xdr:from>
    <xdr:ext cx="469744" cy="259045"/>
    <xdr:sp macro="" textlink="">
      <xdr:nvSpPr>
        <xdr:cNvPr id="622" name="n_4mainValue【学校施設】&#10;一人当たり面積"/>
        <xdr:cNvSpPr txBox="1"/>
      </xdr:nvSpPr>
      <xdr:spPr>
        <a:xfrm>
          <a:off x="184214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664" name="楕円 663"/>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665" name="【児童館】&#10;有形固定資産減価償却率該当値テキスト"/>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666" name="楕円 665"/>
        <xdr:cNvSpPr/>
      </xdr:nvSpPr>
      <xdr:spPr>
        <a:xfrm>
          <a:off x="15430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44631</xdr:rowOff>
    </xdr:from>
    <xdr:to>
      <xdr:col>85</xdr:col>
      <xdr:colOff>127000</xdr:colOff>
      <xdr:row>81</xdr:row>
      <xdr:rowOff>105048</xdr:rowOff>
    </xdr:to>
    <xdr:cxnSp macro="">
      <xdr:nvCxnSpPr>
        <xdr:cNvPr id="667" name="直線コネクタ 666"/>
        <xdr:cNvCxnSpPr/>
      </xdr:nvCxnSpPr>
      <xdr:spPr>
        <a:xfrm>
          <a:off x="15481300" y="13932081"/>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108131</xdr:rowOff>
    </xdr:from>
    <xdr:to>
      <xdr:col>76</xdr:col>
      <xdr:colOff>165100</xdr:colOff>
      <xdr:row>81</xdr:row>
      <xdr:rowOff>38281</xdr:rowOff>
    </xdr:to>
    <xdr:sp macro="" textlink="">
      <xdr:nvSpPr>
        <xdr:cNvPr id="668" name="楕円 667"/>
        <xdr:cNvSpPr/>
      </xdr:nvSpPr>
      <xdr:spPr>
        <a:xfrm>
          <a:off x="14541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158931</xdr:rowOff>
    </xdr:from>
    <xdr:to>
      <xdr:col>81</xdr:col>
      <xdr:colOff>50800</xdr:colOff>
      <xdr:row>81</xdr:row>
      <xdr:rowOff>44631</xdr:rowOff>
    </xdr:to>
    <xdr:cxnSp macro="">
      <xdr:nvCxnSpPr>
        <xdr:cNvPr id="669" name="直線コネクタ 668"/>
        <xdr:cNvCxnSpPr/>
      </xdr:nvCxnSpPr>
      <xdr:spPr>
        <a:xfrm>
          <a:off x="14592300" y="138749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670" name="楕円 669"/>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158931</xdr:rowOff>
    </xdr:from>
    <xdr:to>
      <xdr:col>76</xdr:col>
      <xdr:colOff>114300</xdr:colOff>
      <xdr:row>83</xdr:row>
      <xdr:rowOff>129539</xdr:rowOff>
    </xdr:to>
    <xdr:cxnSp macro="">
      <xdr:nvCxnSpPr>
        <xdr:cNvPr id="671" name="直線コネクタ 670"/>
        <xdr:cNvCxnSpPr/>
      </xdr:nvCxnSpPr>
      <xdr:spPr>
        <a:xfrm flipV="1">
          <a:off x="13703300" y="13874931"/>
          <a:ext cx="889000" cy="4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36286</xdr:rowOff>
    </xdr:from>
    <xdr:to>
      <xdr:col>67</xdr:col>
      <xdr:colOff>101600</xdr:colOff>
      <xdr:row>83</xdr:row>
      <xdr:rowOff>137886</xdr:rowOff>
    </xdr:to>
    <xdr:sp macro="" textlink="">
      <xdr:nvSpPr>
        <xdr:cNvPr id="672" name="楕円 671"/>
        <xdr:cNvSpPr/>
      </xdr:nvSpPr>
      <xdr:spPr>
        <a:xfrm>
          <a:off x="12763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87086</xdr:rowOff>
    </xdr:from>
    <xdr:to>
      <xdr:col>71</xdr:col>
      <xdr:colOff>177800</xdr:colOff>
      <xdr:row>83</xdr:row>
      <xdr:rowOff>129539</xdr:rowOff>
    </xdr:to>
    <xdr:cxnSp macro="">
      <xdr:nvCxnSpPr>
        <xdr:cNvPr id="673" name="直線コネクタ 672"/>
        <xdr:cNvCxnSpPr/>
      </xdr:nvCxnSpPr>
      <xdr:spPr>
        <a:xfrm>
          <a:off x="12814300" y="1431743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111958</xdr:rowOff>
    </xdr:from>
    <xdr:ext cx="405111" cy="259045"/>
    <xdr:sp macro="" textlink="">
      <xdr:nvSpPr>
        <xdr:cNvPr id="678" name="n_1mainValue【児童館】&#10;有形固定資産減価償却率"/>
        <xdr:cNvSpPr txBox="1"/>
      </xdr:nvSpPr>
      <xdr:spPr>
        <a:xfrm>
          <a:off x="152660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54808</xdr:rowOff>
    </xdr:from>
    <xdr:ext cx="405111" cy="259045"/>
    <xdr:sp macro="" textlink="">
      <xdr:nvSpPr>
        <xdr:cNvPr id="679" name="n_2mainValue【児童館】&#10;有形固定資産減価償却率"/>
        <xdr:cNvSpPr txBox="1"/>
      </xdr:nvSpPr>
      <xdr:spPr>
        <a:xfrm>
          <a:off x="14389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680" name="n_3mainValue【児童館】&#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129013</xdr:rowOff>
    </xdr:from>
    <xdr:ext cx="405111" cy="259045"/>
    <xdr:sp macro="" textlink="">
      <xdr:nvSpPr>
        <xdr:cNvPr id="681" name="n_4mainValue【児童館】&#10;有形固定資産減価償却率"/>
        <xdr:cNvSpPr txBox="1"/>
      </xdr:nvSpPr>
      <xdr:spPr>
        <a:xfrm>
          <a:off x="12611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31750</xdr:rowOff>
    </xdr:from>
    <xdr:to>
      <xdr:col>116</xdr:col>
      <xdr:colOff>114300</xdr:colOff>
      <xdr:row>77</xdr:row>
      <xdr:rowOff>133350</xdr:rowOff>
    </xdr:to>
    <xdr:sp macro="" textlink="">
      <xdr:nvSpPr>
        <xdr:cNvPr id="721" name="楕円 720"/>
        <xdr:cNvSpPr/>
      </xdr:nvSpPr>
      <xdr:spPr>
        <a:xfrm>
          <a:off x="22110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156227</xdr:rowOff>
    </xdr:from>
    <xdr:ext cx="469744" cy="259045"/>
    <xdr:sp macro="" textlink="">
      <xdr:nvSpPr>
        <xdr:cNvPr id="722" name="【児童館】&#10;一人当たり面積該当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723" name="楕円 722"/>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82550</xdr:rowOff>
    </xdr:from>
    <xdr:to>
      <xdr:col>116</xdr:col>
      <xdr:colOff>63500</xdr:colOff>
      <xdr:row>77</xdr:row>
      <xdr:rowOff>95250</xdr:rowOff>
    </xdr:to>
    <xdr:cxnSp macro="">
      <xdr:nvCxnSpPr>
        <xdr:cNvPr id="724" name="直線コネクタ 723"/>
        <xdr:cNvCxnSpPr/>
      </xdr:nvCxnSpPr>
      <xdr:spPr>
        <a:xfrm flipV="1">
          <a:off x="21323300" y="1328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725" name="楕円 724"/>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95250</xdr:rowOff>
    </xdr:to>
    <xdr:cxnSp macro="">
      <xdr:nvCxnSpPr>
        <xdr:cNvPr id="726" name="直線コネクタ 725"/>
        <xdr:cNvCxnSpPr/>
      </xdr:nvCxnSpPr>
      <xdr:spPr>
        <a:xfrm>
          <a:off x="20434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57150</xdr:rowOff>
    </xdr:from>
    <xdr:to>
      <xdr:col>102</xdr:col>
      <xdr:colOff>165100</xdr:colOff>
      <xdr:row>77</xdr:row>
      <xdr:rowOff>158750</xdr:rowOff>
    </xdr:to>
    <xdr:sp macro="" textlink="">
      <xdr:nvSpPr>
        <xdr:cNvPr id="727" name="楕円 726"/>
        <xdr:cNvSpPr/>
      </xdr:nvSpPr>
      <xdr:spPr>
        <a:xfrm>
          <a:off x="194945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107950</xdr:rowOff>
    </xdr:to>
    <xdr:cxnSp macro="">
      <xdr:nvCxnSpPr>
        <xdr:cNvPr id="728" name="直線コネクタ 727"/>
        <xdr:cNvCxnSpPr/>
      </xdr:nvCxnSpPr>
      <xdr:spPr>
        <a:xfrm flipV="1">
          <a:off x="19545300" y="1329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114300</xdr:rowOff>
    </xdr:from>
    <xdr:to>
      <xdr:col>98</xdr:col>
      <xdr:colOff>38100</xdr:colOff>
      <xdr:row>83</xdr:row>
      <xdr:rowOff>44450</xdr:rowOff>
    </xdr:to>
    <xdr:sp macro="" textlink="">
      <xdr:nvSpPr>
        <xdr:cNvPr id="729" name="楕円 728"/>
        <xdr:cNvSpPr/>
      </xdr:nvSpPr>
      <xdr:spPr>
        <a:xfrm>
          <a:off x="18605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107950</xdr:rowOff>
    </xdr:from>
    <xdr:to>
      <xdr:col>102</xdr:col>
      <xdr:colOff>114300</xdr:colOff>
      <xdr:row>82</xdr:row>
      <xdr:rowOff>165100</xdr:rowOff>
    </xdr:to>
    <xdr:cxnSp macro="">
      <xdr:nvCxnSpPr>
        <xdr:cNvPr id="730" name="直線コネクタ 729"/>
        <xdr:cNvCxnSpPr/>
      </xdr:nvCxnSpPr>
      <xdr:spPr>
        <a:xfrm flipV="1">
          <a:off x="18656300" y="133096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735" name="n_1mainValue【児童館】&#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736" name="n_2mainValue【児童館】&#10;一人当たり面積"/>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3827</xdr:rowOff>
    </xdr:from>
    <xdr:ext cx="469744" cy="259045"/>
    <xdr:sp macro="" textlink="">
      <xdr:nvSpPr>
        <xdr:cNvPr id="737" name="n_3mainValue【児童館】&#10;一人当たり面積"/>
        <xdr:cNvSpPr txBox="1"/>
      </xdr:nvSpPr>
      <xdr:spPr>
        <a:xfrm>
          <a:off x="19310427"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738" name="n_4mainValue【児童館】&#10;一人当たり面積"/>
        <xdr:cNvSpPr txBox="1"/>
      </xdr:nvSpPr>
      <xdr:spPr>
        <a:xfrm>
          <a:off x="18421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道路</a:t>
          </a:r>
          <a:r>
            <a:rPr kumimoji="1" lang="ja-JP" altLang="en-US" sz="1200">
              <a:solidFill>
                <a:schemeClr val="dk1"/>
              </a:solidFill>
              <a:effectLst/>
              <a:latin typeface="+mn-lt"/>
              <a:ea typeface="+mn-ea"/>
              <a:cs typeface="+mn-cs"/>
            </a:rPr>
            <a:t>の有形固定資産減価償却率は全国平均より下回っているものの，県平均よりも高い数値となっている。</a:t>
          </a:r>
          <a:r>
            <a:rPr kumimoji="1" lang="ja-JP" altLang="ja-JP" sz="1200">
              <a:solidFill>
                <a:schemeClr val="dk1"/>
              </a:solidFill>
              <a:effectLst/>
              <a:latin typeface="+mn-lt"/>
              <a:ea typeface="+mn-ea"/>
              <a:cs typeface="+mn-cs"/>
            </a:rPr>
            <a:t>橋りょう・トンネルの有形固定資産減価償却率は</a:t>
          </a:r>
          <a:r>
            <a:rPr kumimoji="1" lang="ja-JP" altLang="en-US" sz="1200">
              <a:solidFill>
                <a:schemeClr val="dk1"/>
              </a:solidFill>
              <a:effectLst/>
              <a:latin typeface="+mn-lt"/>
              <a:ea typeface="+mn-ea"/>
              <a:cs typeface="+mn-cs"/>
            </a:rPr>
            <a:t>全国</a:t>
          </a:r>
          <a:r>
            <a:rPr kumimoji="1" lang="ja-JP" altLang="ja-JP" sz="1200">
              <a:solidFill>
                <a:schemeClr val="dk1"/>
              </a:solidFill>
              <a:effectLst/>
              <a:latin typeface="+mn-lt"/>
              <a:ea typeface="+mn-ea"/>
              <a:cs typeface="+mn-cs"/>
            </a:rPr>
            <a:t>・県平均よりも低い数値となっている</a:t>
          </a:r>
          <a:r>
            <a:rPr kumimoji="1" lang="ja-JP" altLang="en-US" sz="1200">
              <a:solidFill>
                <a:schemeClr val="dk1"/>
              </a:solidFill>
              <a:effectLst/>
              <a:latin typeface="+mn-lt"/>
              <a:ea typeface="+mn-ea"/>
              <a:cs typeface="+mn-cs"/>
            </a:rPr>
            <a:t>。資産を</a:t>
          </a:r>
          <a:r>
            <a:rPr kumimoji="1" lang="ja-JP" altLang="ja-JP" sz="1200">
              <a:solidFill>
                <a:schemeClr val="dk1"/>
              </a:solidFill>
              <a:effectLst/>
              <a:latin typeface="+mn-lt"/>
              <a:ea typeface="+mn-ea"/>
              <a:cs typeface="+mn-cs"/>
            </a:rPr>
            <a:t>一人あたりとしてみた場合に道路，橋りょう・トンネルは全国平均及び県平均よりも大幅に高い数値となっており，人口に比して多い</a:t>
          </a:r>
          <a:r>
            <a:rPr kumimoji="1" lang="ja-JP" altLang="en-US" sz="1200">
              <a:solidFill>
                <a:schemeClr val="dk1"/>
              </a:solidFill>
              <a:effectLst/>
              <a:latin typeface="+mn-lt"/>
              <a:ea typeface="+mn-ea"/>
              <a:cs typeface="+mn-cs"/>
            </a:rPr>
            <a:t>ということになるが，これは維持管理や更新等にかかる費用が平均的な自治体よりも大きくなることを意味することから，単一年度に負担が集中することがないよう計画的な老朽化対策が必要である。</a:t>
          </a:r>
          <a:endParaRPr lang="ja-JP" altLang="ja-JP" sz="1200">
            <a:effectLst/>
          </a:endParaRPr>
        </a:p>
        <a:p>
          <a:r>
            <a:rPr kumimoji="1" lang="ja-JP" altLang="ja-JP" sz="1200">
              <a:solidFill>
                <a:schemeClr val="dk1"/>
              </a:solidFill>
              <a:effectLst/>
              <a:latin typeface="+mn-lt"/>
              <a:ea typeface="+mn-ea"/>
              <a:cs typeface="+mn-cs"/>
            </a:rPr>
            <a:t>公営住宅に関しては，有形固定原価償却率は全国平均より低い数値となっている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これは近年，町の施策として進めている子育て支援住宅整備によるものである。既存の公営住宅については他自治体同様に老朽化が</a:t>
          </a:r>
          <a:r>
            <a:rPr kumimoji="1" lang="ja-JP" altLang="ja-JP" sz="1200">
              <a:solidFill>
                <a:schemeClr val="dk1"/>
              </a:solidFill>
              <a:effectLst/>
              <a:latin typeface="+mn-lt"/>
              <a:ea typeface="+mn-ea"/>
              <a:cs typeface="+mn-cs"/>
            </a:rPr>
            <a:t>進んでい</a:t>
          </a:r>
          <a:r>
            <a:rPr kumimoji="1" lang="ja-JP" altLang="en-US" sz="1200">
              <a:solidFill>
                <a:schemeClr val="dk1"/>
              </a:solidFill>
              <a:effectLst/>
              <a:latin typeface="+mn-lt"/>
              <a:ea typeface="+mn-ea"/>
              <a:cs typeface="+mn-cs"/>
            </a:rPr>
            <a:t>ることから，</a:t>
          </a:r>
          <a:r>
            <a:rPr kumimoji="1" lang="ja-JP" altLang="ja-JP" sz="1200">
              <a:solidFill>
                <a:schemeClr val="dk1"/>
              </a:solidFill>
              <a:effectLst/>
              <a:latin typeface="+mn-lt"/>
              <a:ea typeface="+mn-ea"/>
              <a:cs typeface="+mn-cs"/>
            </a:rPr>
            <a:t>今</a:t>
          </a:r>
          <a:r>
            <a:rPr kumimoji="1" lang="ja-JP" altLang="en-US" sz="1200">
              <a:solidFill>
                <a:schemeClr val="dk1"/>
              </a:solidFill>
              <a:effectLst/>
              <a:latin typeface="+mn-lt"/>
              <a:ea typeface="+mn-ea"/>
              <a:cs typeface="+mn-cs"/>
            </a:rPr>
            <a:t>後は施設</a:t>
          </a:r>
          <a:r>
            <a:rPr kumimoji="1" lang="ja-JP" altLang="ja-JP" sz="1200">
              <a:solidFill>
                <a:schemeClr val="dk1"/>
              </a:solidFill>
              <a:effectLst/>
              <a:latin typeface="+mn-lt"/>
              <a:ea typeface="+mn-ea"/>
              <a:cs typeface="+mn-cs"/>
            </a:rPr>
            <a:t>の長寿命化や除却等の検討が必要となる。</a:t>
          </a:r>
          <a:endParaRPr lang="ja-JP" altLang="ja-JP" sz="1200">
            <a:effectLst/>
          </a:endParaRPr>
        </a:p>
        <a:p>
          <a:r>
            <a:rPr kumimoji="1" lang="ja-JP" altLang="ja-JP" sz="1200">
              <a:solidFill>
                <a:schemeClr val="dk1"/>
              </a:solidFill>
              <a:effectLst/>
              <a:latin typeface="+mn-lt"/>
              <a:ea typeface="+mn-ea"/>
              <a:cs typeface="+mn-cs"/>
            </a:rPr>
            <a:t>一方，児童館では，有形固定原価償却率が</a:t>
          </a:r>
          <a:r>
            <a:rPr kumimoji="1" lang="en-US" altLang="ja-JP" sz="1200">
              <a:solidFill>
                <a:schemeClr val="dk1"/>
              </a:solidFill>
              <a:effectLst/>
              <a:latin typeface="+mn-lt"/>
              <a:ea typeface="+mn-ea"/>
              <a:cs typeface="+mn-cs"/>
            </a:rPr>
            <a:t>H30</a:t>
          </a:r>
          <a:r>
            <a:rPr kumimoji="1" lang="ja-JP" altLang="ja-JP" sz="1200">
              <a:solidFill>
                <a:schemeClr val="dk1"/>
              </a:solidFill>
              <a:effectLst/>
              <a:latin typeface="+mn-lt"/>
              <a:ea typeface="+mn-ea"/>
              <a:cs typeface="+mn-cs"/>
            </a:rPr>
            <a:t>で大幅に減少している。これは，児童館の建替え等により数値を</a:t>
          </a:r>
          <a:r>
            <a:rPr kumimoji="1" lang="ja-JP" altLang="en-US" sz="1200">
              <a:solidFill>
                <a:schemeClr val="dk1"/>
              </a:solidFill>
              <a:effectLst/>
              <a:latin typeface="+mn-lt"/>
              <a:ea typeface="+mn-ea"/>
              <a:cs typeface="+mn-cs"/>
            </a:rPr>
            <a:t>押し</a:t>
          </a:r>
          <a:r>
            <a:rPr kumimoji="1" lang="ja-JP" altLang="ja-JP" sz="1200">
              <a:solidFill>
                <a:schemeClr val="dk1"/>
              </a:solidFill>
              <a:effectLst/>
              <a:latin typeface="+mn-lt"/>
              <a:ea typeface="+mn-ea"/>
              <a:cs typeface="+mn-cs"/>
            </a:rPr>
            <a:t>下げているものと考えられるが，保有している児童館の一部では老朽化が進んでいるため，統廃合等の検討が必要になる。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90" name="楕円 89"/>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91" name="【体育館・プール】&#10;有形固定資産減価償却率該当値テキスト"/>
        <xdr:cNvSpPr txBox="1"/>
      </xdr:nvSpPr>
      <xdr:spPr>
        <a:xfrm>
          <a:off x="4673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92" name="楕円 91"/>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62049</xdr:rowOff>
    </xdr:to>
    <xdr:cxnSp macro="">
      <xdr:nvCxnSpPr>
        <xdr:cNvPr id="93" name="直線コネクタ 92"/>
        <xdr:cNvCxnSpPr/>
      </xdr:nvCxnSpPr>
      <xdr:spPr>
        <a:xfrm>
          <a:off x="3797300" y="1047314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94" name="楕円 93"/>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14696</xdr:rowOff>
    </xdr:to>
    <xdr:cxnSp macro="">
      <xdr:nvCxnSpPr>
        <xdr:cNvPr id="95" name="直線コネクタ 94"/>
        <xdr:cNvCxnSpPr/>
      </xdr:nvCxnSpPr>
      <xdr:spPr>
        <a:xfrm>
          <a:off x="2908300" y="1043559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96" name="楕円 95"/>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148590</xdr:rowOff>
    </xdr:to>
    <xdr:cxnSp macro="">
      <xdr:nvCxnSpPr>
        <xdr:cNvPr id="97" name="直線コネクタ 96"/>
        <xdr:cNvCxnSpPr/>
      </xdr:nvCxnSpPr>
      <xdr:spPr>
        <a:xfrm>
          <a:off x="2019300" y="1038823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98" name="楕円 97"/>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101237</xdr:rowOff>
    </xdr:to>
    <xdr:cxnSp macro="">
      <xdr:nvCxnSpPr>
        <xdr:cNvPr id="99" name="直線コネクタ 98"/>
        <xdr:cNvCxnSpPr/>
      </xdr:nvCxnSpPr>
      <xdr:spPr>
        <a:xfrm>
          <a:off x="1130300" y="103425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1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1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82023</xdr:rowOff>
    </xdr:from>
    <xdr:ext cx="405111" cy="259045"/>
    <xdr:sp macro="" textlink="">
      <xdr:nvSpPr>
        <xdr:cNvPr id="104" name="n_1mainValue【体育館・プール】&#10;有形固定資産減価償却率"/>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05" name="n_2mainValue【体育館・プー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106" name="n_3mainValue【体育館・プー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107" name="n_4mainValue【体育館・プール】&#10;有形固定資産減価償却率"/>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1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147" name="楕円 146"/>
        <xdr:cNvSpPr/>
      </xdr:nvSpPr>
      <xdr:spPr>
        <a:xfrm>
          <a:off x="10426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40657</xdr:rowOff>
    </xdr:from>
    <xdr:ext cx="469744" cy="259045"/>
    <xdr:sp macro="" textlink="">
      <xdr:nvSpPr>
        <xdr:cNvPr id="148" name="【体育館・プール】&#10;一人当たり面積該当値テキスト"/>
        <xdr:cNvSpPr txBox="1"/>
      </xdr:nvSpPr>
      <xdr:spPr>
        <a:xfrm>
          <a:off x="105156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149" name="楕円 148"/>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76200</xdr:rowOff>
    </xdr:to>
    <xdr:cxnSp macro="">
      <xdr:nvCxnSpPr>
        <xdr:cNvPr id="150" name="直線コネクタ 149"/>
        <xdr:cNvCxnSpPr/>
      </xdr:nvCxnSpPr>
      <xdr:spPr>
        <a:xfrm flipV="1">
          <a:off x="9639300" y="1035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25400</xdr:rowOff>
    </xdr:from>
    <xdr:to>
      <xdr:col>46</xdr:col>
      <xdr:colOff>38100</xdr:colOff>
      <xdr:row>60</xdr:row>
      <xdr:rowOff>127000</xdr:rowOff>
    </xdr:to>
    <xdr:sp macro="" textlink="">
      <xdr:nvSpPr>
        <xdr:cNvPr id="151" name="楕円 150"/>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76200</xdr:rowOff>
    </xdr:from>
    <xdr:to>
      <xdr:col>50</xdr:col>
      <xdr:colOff>114300</xdr:colOff>
      <xdr:row>60</xdr:row>
      <xdr:rowOff>76200</xdr:rowOff>
    </xdr:to>
    <xdr:cxnSp macro="">
      <xdr:nvCxnSpPr>
        <xdr:cNvPr id="152" name="直線コネクタ 151"/>
        <xdr:cNvCxnSpPr/>
      </xdr:nvCxnSpPr>
      <xdr:spPr>
        <a:xfrm>
          <a:off x="8750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27305</xdr:rowOff>
    </xdr:from>
    <xdr:to>
      <xdr:col>41</xdr:col>
      <xdr:colOff>101600</xdr:colOff>
      <xdr:row>60</xdr:row>
      <xdr:rowOff>128905</xdr:rowOff>
    </xdr:to>
    <xdr:sp macro="" textlink="">
      <xdr:nvSpPr>
        <xdr:cNvPr id="153" name="楕円 152"/>
        <xdr:cNvSpPr/>
      </xdr:nvSpPr>
      <xdr:spPr>
        <a:xfrm>
          <a:off x="781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76200</xdr:rowOff>
    </xdr:from>
    <xdr:to>
      <xdr:col>45</xdr:col>
      <xdr:colOff>177800</xdr:colOff>
      <xdr:row>60</xdr:row>
      <xdr:rowOff>78105</xdr:rowOff>
    </xdr:to>
    <xdr:cxnSp macro="">
      <xdr:nvCxnSpPr>
        <xdr:cNvPr id="154" name="直線コネクタ 153"/>
        <xdr:cNvCxnSpPr/>
      </xdr:nvCxnSpPr>
      <xdr:spPr>
        <a:xfrm flipV="1">
          <a:off x="7861300" y="10363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27305</xdr:rowOff>
    </xdr:from>
    <xdr:to>
      <xdr:col>36</xdr:col>
      <xdr:colOff>165100</xdr:colOff>
      <xdr:row>60</xdr:row>
      <xdr:rowOff>128905</xdr:rowOff>
    </xdr:to>
    <xdr:sp macro="" textlink="">
      <xdr:nvSpPr>
        <xdr:cNvPr id="155" name="楕円 154"/>
        <xdr:cNvSpPr/>
      </xdr:nvSpPr>
      <xdr:spPr>
        <a:xfrm>
          <a:off x="692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78105</xdr:rowOff>
    </xdr:from>
    <xdr:to>
      <xdr:col>41</xdr:col>
      <xdr:colOff>50800</xdr:colOff>
      <xdr:row>60</xdr:row>
      <xdr:rowOff>78105</xdr:rowOff>
    </xdr:to>
    <xdr:cxnSp macro="">
      <xdr:nvCxnSpPr>
        <xdr:cNvPr id="156" name="直線コネクタ 155"/>
        <xdr:cNvCxnSpPr/>
      </xdr:nvCxnSpPr>
      <xdr:spPr>
        <a:xfrm>
          <a:off x="6972300" y="10365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1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1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1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1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143527</xdr:rowOff>
    </xdr:from>
    <xdr:ext cx="469744" cy="259045"/>
    <xdr:sp macro="" textlink="">
      <xdr:nvSpPr>
        <xdr:cNvPr id="161" name="n_1mainValue【体育館・プール】&#10;一人当たり面積"/>
        <xdr:cNvSpPr txBox="1"/>
      </xdr:nvSpPr>
      <xdr:spPr>
        <a:xfrm>
          <a:off x="9391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143527</xdr:rowOff>
    </xdr:from>
    <xdr:ext cx="469744" cy="259045"/>
    <xdr:sp macro="" textlink="">
      <xdr:nvSpPr>
        <xdr:cNvPr id="162" name="n_2mainValue【体育館・プール】&#10;一人当たり面積"/>
        <xdr:cNvSpPr txBox="1"/>
      </xdr:nvSpPr>
      <xdr:spPr>
        <a:xfrm>
          <a:off x="8515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145432</xdr:rowOff>
    </xdr:from>
    <xdr:ext cx="469744" cy="259045"/>
    <xdr:sp macro="" textlink="">
      <xdr:nvSpPr>
        <xdr:cNvPr id="163" name="n_3mainValue【体育館・プール】&#10;一人当たり面積"/>
        <xdr:cNvSpPr txBox="1"/>
      </xdr:nvSpPr>
      <xdr:spPr>
        <a:xfrm>
          <a:off x="76264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145432</xdr:rowOff>
    </xdr:from>
    <xdr:ext cx="469744" cy="259045"/>
    <xdr:sp macro="" textlink="">
      <xdr:nvSpPr>
        <xdr:cNvPr id="164" name="n_4mainValue【体育館・プール】&#10;一人当たり面積"/>
        <xdr:cNvSpPr txBox="1"/>
      </xdr:nvSpPr>
      <xdr:spPr>
        <a:xfrm>
          <a:off x="6737427"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126093</xdr:rowOff>
    </xdr:from>
    <xdr:to>
      <xdr:col>24</xdr:col>
      <xdr:colOff>114300</xdr:colOff>
      <xdr:row>84</xdr:row>
      <xdr:rowOff>56243</xdr:rowOff>
    </xdr:to>
    <xdr:sp macro="" textlink="">
      <xdr:nvSpPr>
        <xdr:cNvPr id="206" name="楕円 205"/>
        <xdr:cNvSpPr/>
      </xdr:nvSpPr>
      <xdr:spPr>
        <a:xfrm>
          <a:off x="4584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104520</xdr:rowOff>
    </xdr:from>
    <xdr:ext cx="405111" cy="259045"/>
    <xdr:sp macro="" textlink="">
      <xdr:nvSpPr>
        <xdr:cNvPr id="207" name="【福祉施設】&#10;有形固定資産減価償却率該当値テキスト"/>
        <xdr:cNvSpPr txBox="1"/>
      </xdr:nvSpPr>
      <xdr:spPr>
        <a:xfrm>
          <a:off x="4673600"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208" name="楕円 207"/>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84</xdr:row>
      <xdr:rowOff>5443</xdr:rowOff>
    </xdr:to>
    <xdr:cxnSp macro="">
      <xdr:nvCxnSpPr>
        <xdr:cNvPr id="209" name="直線コネクタ 208"/>
        <xdr:cNvCxnSpPr/>
      </xdr:nvCxnSpPr>
      <xdr:spPr>
        <a:xfrm>
          <a:off x="3797300" y="14358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28121</xdr:rowOff>
    </xdr:from>
    <xdr:to>
      <xdr:col>15</xdr:col>
      <xdr:colOff>101600</xdr:colOff>
      <xdr:row>83</xdr:row>
      <xdr:rowOff>129721</xdr:rowOff>
    </xdr:to>
    <xdr:sp macro="" textlink="">
      <xdr:nvSpPr>
        <xdr:cNvPr id="210" name="楕円 209"/>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78921</xdr:rowOff>
    </xdr:from>
    <xdr:to>
      <xdr:col>19</xdr:col>
      <xdr:colOff>177800</xdr:colOff>
      <xdr:row>83</xdr:row>
      <xdr:rowOff>127907</xdr:rowOff>
    </xdr:to>
    <xdr:cxnSp macro="">
      <xdr:nvCxnSpPr>
        <xdr:cNvPr id="211" name="直線コネクタ 210"/>
        <xdr:cNvCxnSpPr/>
      </xdr:nvCxnSpPr>
      <xdr:spPr>
        <a:xfrm>
          <a:off x="2908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150586</xdr:rowOff>
    </xdr:from>
    <xdr:to>
      <xdr:col>10</xdr:col>
      <xdr:colOff>165100</xdr:colOff>
      <xdr:row>83</xdr:row>
      <xdr:rowOff>80736</xdr:rowOff>
    </xdr:to>
    <xdr:sp macro="" textlink="">
      <xdr:nvSpPr>
        <xdr:cNvPr id="212" name="楕円 211"/>
        <xdr:cNvSpPr/>
      </xdr:nvSpPr>
      <xdr:spPr>
        <a:xfrm>
          <a:off x="1968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29936</xdr:rowOff>
    </xdr:from>
    <xdr:to>
      <xdr:col>15</xdr:col>
      <xdr:colOff>50800</xdr:colOff>
      <xdr:row>83</xdr:row>
      <xdr:rowOff>78921</xdr:rowOff>
    </xdr:to>
    <xdr:cxnSp macro="">
      <xdr:nvCxnSpPr>
        <xdr:cNvPr id="213" name="直線コネクタ 212"/>
        <xdr:cNvCxnSpPr/>
      </xdr:nvCxnSpPr>
      <xdr:spPr>
        <a:xfrm>
          <a:off x="2019300" y="1426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363</xdr:rowOff>
    </xdr:from>
    <xdr:to>
      <xdr:col>6</xdr:col>
      <xdr:colOff>38100</xdr:colOff>
      <xdr:row>81</xdr:row>
      <xdr:rowOff>101963</xdr:rowOff>
    </xdr:to>
    <xdr:sp macro="" textlink="">
      <xdr:nvSpPr>
        <xdr:cNvPr id="214" name="楕円 213"/>
        <xdr:cNvSpPr/>
      </xdr:nvSpPr>
      <xdr:spPr>
        <a:xfrm>
          <a:off x="1079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51163</xdr:rowOff>
    </xdr:from>
    <xdr:to>
      <xdr:col>10</xdr:col>
      <xdr:colOff>114300</xdr:colOff>
      <xdr:row>83</xdr:row>
      <xdr:rowOff>29936</xdr:rowOff>
    </xdr:to>
    <xdr:cxnSp macro="">
      <xdr:nvCxnSpPr>
        <xdr:cNvPr id="215" name="直線コネクタ 214"/>
        <xdr:cNvCxnSpPr/>
      </xdr:nvCxnSpPr>
      <xdr:spPr>
        <a:xfrm>
          <a:off x="1130300" y="13938613"/>
          <a:ext cx="889000" cy="3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220" name="n_1mainValue【福祉施設】&#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221" name="n_2mainValue【福祉施設】&#10;有形固定資産減価償却率"/>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71863</xdr:rowOff>
    </xdr:from>
    <xdr:ext cx="405111" cy="259045"/>
    <xdr:sp macro="" textlink="">
      <xdr:nvSpPr>
        <xdr:cNvPr id="222" name="n_3mainValue【福祉施設】&#10;有形固定資産減価償却率"/>
        <xdr:cNvSpPr txBox="1"/>
      </xdr:nvSpPr>
      <xdr:spPr>
        <a:xfrm>
          <a:off x="1816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118490</xdr:rowOff>
    </xdr:from>
    <xdr:ext cx="405111" cy="259045"/>
    <xdr:sp macro="" textlink="">
      <xdr:nvSpPr>
        <xdr:cNvPr id="223" name="n_4mainValue【福祉施設】&#10;有形固定資産減価償却率"/>
        <xdr:cNvSpPr txBox="1"/>
      </xdr:nvSpPr>
      <xdr:spPr>
        <a:xfrm>
          <a:off x="927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2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261" name="楕円 260"/>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262" name="【福祉施設】&#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263" name="楕円 262"/>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86</xdr:row>
      <xdr:rowOff>1524</xdr:rowOff>
    </xdr:to>
    <xdr:cxnSp macro="">
      <xdr:nvCxnSpPr>
        <xdr:cNvPr id="264" name="直線コネクタ 263"/>
        <xdr:cNvCxnSpPr/>
      </xdr:nvCxnSpPr>
      <xdr:spPr>
        <a:xfrm flipV="1">
          <a:off x="9639300" y="14741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122174</xdr:rowOff>
    </xdr:from>
    <xdr:to>
      <xdr:col>46</xdr:col>
      <xdr:colOff>38100</xdr:colOff>
      <xdr:row>86</xdr:row>
      <xdr:rowOff>52324</xdr:rowOff>
    </xdr:to>
    <xdr:sp macro="" textlink="">
      <xdr:nvSpPr>
        <xdr:cNvPr id="265" name="楕円 264"/>
        <xdr:cNvSpPr/>
      </xdr:nvSpPr>
      <xdr:spPr>
        <a:xfrm>
          <a:off x="8699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1524</xdr:rowOff>
    </xdr:from>
    <xdr:to>
      <xdr:col>50</xdr:col>
      <xdr:colOff>114300</xdr:colOff>
      <xdr:row>86</xdr:row>
      <xdr:rowOff>1524</xdr:rowOff>
    </xdr:to>
    <xdr:cxnSp macro="">
      <xdr:nvCxnSpPr>
        <xdr:cNvPr id="266" name="直線コネクタ 265"/>
        <xdr:cNvCxnSpPr/>
      </xdr:nvCxnSpPr>
      <xdr:spPr>
        <a:xfrm>
          <a:off x="8750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267" name="楕円 266"/>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1524</xdr:rowOff>
    </xdr:from>
    <xdr:to>
      <xdr:col>45</xdr:col>
      <xdr:colOff>177800</xdr:colOff>
      <xdr:row>86</xdr:row>
      <xdr:rowOff>1524</xdr:rowOff>
    </xdr:to>
    <xdr:cxnSp macro="">
      <xdr:nvCxnSpPr>
        <xdr:cNvPr id="268" name="直線コネクタ 267"/>
        <xdr:cNvCxnSpPr/>
      </xdr:nvCxnSpPr>
      <xdr:spPr>
        <a:xfrm>
          <a:off x="7861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119887</xdr:rowOff>
    </xdr:from>
    <xdr:to>
      <xdr:col>36</xdr:col>
      <xdr:colOff>165100</xdr:colOff>
      <xdr:row>83</xdr:row>
      <xdr:rowOff>50037</xdr:rowOff>
    </xdr:to>
    <xdr:sp macro="" textlink="">
      <xdr:nvSpPr>
        <xdr:cNvPr id="269" name="楕円 268"/>
        <xdr:cNvSpPr/>
      </xdr:nvSpPr>
      <xdr:spPr>
        <a:xfrm>
          <a:off x="6921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170687</xdr:rowOff>
    </xdr:from>
    <xdr:to>
      <xdr:col>41</xdr:col>
      <xdr:colOff>50800</xdr:colOff>
      <xdr:row>86</xdr:row>
      <xdr:rowOff>1524</xdr:rowOff>
    </xdr:to>
    <xdr:cxnSp macro="">
      <xdr:nvCxnSpPr>
        <xdr:cNvPr id="270" name="直線コネクタ 269"/>
        <xdr:cNvCxnSpPr/>
      </xdr:nvCxnSpPr>
      <xdr:spPr>
        <a:xfrm>
          <a:off x="6972300" y="14229587"/>
          <a:ext cx="889000" cy="5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2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2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2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275" name="n_1mainValue【福祉施設】&#10;一人当たり面積"/>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43451</xdr:rowOff>
    </xdr:from>
    <xdr:ext cx="469744" cy="259045"/>
    <xdr:sp macro="" textlink="">
      <xdr:nvSpPr>
        <xdr:cNvPr id="276" name="n_2mainValue【福祉施設】&#10;一人当たり面積"/>
        <xdr:cNvSpPr txBox="1"/>
      </xdr:nvSpPr>
      <xdr:spPr>
        <a:xfrm>
          <a:off x="8515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277" name="n_3mainValue【福祉施設】&#10;一人当たり面積"/>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66564</xdr:rowOff>
    </xdr:from>
    <xdr:ext cx="469744" cy="259045"/>
    <xdr:sp macro="" textlink="">
      <xdr:nvSpPr>
        <xdr:cNvPr id="278" name="n_4mainValue【福祉施設】&#10;一人当たり面積"/>
        <xdr:cNvSpPr txBox="1"/>
      </xdr:nvSpPr>
      <xdr:spPr>
        <a:xfrm>
          <a:off x="6737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4" name="直線コネクタ 3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08" name="直線コネクタ 3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09"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0" name="フローチャート: 判断 3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1" name="フローチャート: 判断 3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2" name="フローチャート: 判断 3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3" name="フローチャート: 判断 3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4" name="フローチャート: 判断 3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320" name="楕円 319"/>
        <xdr:cNvSpPr/>
      </xdr:nvSpPr>
      <xdr:spPr>
        <a:xfrm>
          <a:off x="4584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113591</xdr:rowOff>
    </xdr:from>
    <xdr:ext cx="405111" cy="259045"/>
    <xdr:sp macro="" textlink="">
      <xdr:nvSpPr>
        <xdr:cNvPr id="321" name="【市民会館】&#10;有形固定資産減価償却率該当値テキスト"/>
        <xdr:cNvSpPr txBox="1"/>
      </xdr:nvSpPr>
      <xdr:spPr>
        <a:xfrm>
          <a:off x="4673600" y="1777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97245</xdr:rowOff>
    </xdr:from>
    <xdr:to>
      <xdr:col>20</xdr:col>
      <xdr:colOff>38100</xdr:colOff>
      <xdr:row>105</xdr:row>
      <xdr:rowOff>27395</xdr:rowOff>
    </xdr:to>
    <xdr:sp macro="" textlink="">
      <xdr:nvSpPr>
        <xdr:cNvPr id="322" name="楕円 321"/>
        <xdr:cNvSpPr/>
      </xdr:nvSpPr>
      <xdr:spPr>
        <a:xfrm>
          <a:off x="3746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141514</xdr:rowOff>
    </xdr:from>
    <xdr:to>
      <xdr:col>24</xdr:col>
      <xdr:colOff>63500</xdr:colOff>
      <xdr:row>104</xdr:row>
      <xdr:rowOff>148045</xdr:rowOff>
    </xdr:to>
    <xdr:cxnSp macro="">
      <xdr:nvCxnSpPr>
        <xdr:cNvPr id="323" name="直線コネクタ 322"/>
        <xdr:cNvCxnSpPr/>
      </xdr:nvCxnSpPr>
      <xdr:spPr>
        <a:xfrm flipV="1">
          <a:off x="3797300" y="179723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28666</xdr:rowOff>
    </xdr:from>
    <xdr:to>
      <xdr:col>15</xdr:col>
      <xdr:colOff>101600</xdr:colOff>
      <xdr:row>104</xdr:row>
      <xdr:rowOff>130266</xdr:rowOff>
    </xdr:to>
    <xdr:sp macro="" textlink="">
      <xdr:nvSpPr>
        <xdr:cNvPr id="324" name="楕円 323"/>
        <xdr:cNvSpPr/>
      </xdr:nvSpPr>
      <xdr:spPr>
        <a:xfrm>
          <a:off x="2857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79466</xdr:rowOff>
    </xdr:from>
    <xdr:to>
      <xdr:col>19</xdr:col>
      <xdr:colOff>177800</xdr:colOff>
      <xdr:row>104</xdr:row>
      <xdr:rowOff>148045</xdr:rowOff>
    </xdr:to>
    <xdr:cxnSp macro="">
      <xdr:nvCxnSpPr>
        <xdr:cNvPr id="325" name="直線コネクタ 324"/>
        <xdr:cNvCxnSpPr/>
      </xdr:nvCxnSpPr>
      <xdr:spPr>
        <a:xfrm>
          <a:off x="2908300" y="179102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326" name="楕円 325"/>
        <xdr:cNvSpPr/>
      </xdr:nvSpPr>
      <xdr:spPr>
        <a:xfrm>
          <a:off x="1968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79466</xdr:rowOff>
    </xdr:from>
    <xdr:to>
      <xdr:col>15</xdr:col>
      <xdr:colOff>50800</xdr:colOff>
      <xdr:row>104</xdr:row>
      <xdr:rowOff>112123</xdr:rowOff>
    </xdr:to>
    <xdr:cxnSp macro="">
      <xdr:nvCxnSpPr>
        <xdr:cNvPr id="327" name="直線コネクタ 326"/>
        <xdr:cNvCxnSpPr/>
      </xdr:nvCxnSpPr>
      <xdr:spPr>
        <a:xfrm flipV="1">
          <a:off x="2019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162561</xdr:rowOff>
    </xdr:from>
    <xdr:to>
      <xdr:col>6</xdr:col>
      <xdr:colOff>38100</xdr:colOff>
      <xdr:row>104</xdr:row>
      <xdr:rowOff>92711</xdr:rowOff>
    </xdr:to>
    <xdr:sp macro="" textlink="">
      <xdr:nvSpPr>
        <xdr:cNvPr id="328" name="楕円 327"/>
        <xdr:cNvSpPr/>
      </xdr:nvSpPr>
      <xdr:spPr>
        <a:xfrm>
          <a:off x="1079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104</xdr:row>
      <xdr:rowOff>112123</xdr:rowOff>
    </xdr:to>
    <xdr:cxnSp macro="">
      <xdr:nvCxnSpPr>
        <xdr:cNvPr id="329" name="直線コネクタ 328"/>
        <xdr:cNvCxnSpPr/>
      </xdr:nvCxnSpPr>
      <xdr:spPr>
        <a:xfrm>
          <a:off x="1130300" y="17872711"/>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331" name="n_2aveValue【市民会館】&#10;有形固定資産減価償却率"/>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332" name="n_3aveValue【市民会館】&#10;有形固定資産減価償却率"/>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333" name="n_4aveValue【市民会館】&#10;有形固定資産減価償却率"/>
        <xdr:cNvSpPr txBox="1"/>
      </xdr:nvSpPr>
      <xdr:spPr>
        <a:xfrm>
          <a:off x="927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18522</xdr:rowOff>
    </xdr:from>
    <xdr:ext cx="405111" cy="259045"/>
    <xdr:sp macro="" textlink="">
      <xdr:nvSpPr>
        <xdr:cNvPr id="334" name="n_1mainValue【市民会館】&#10;有形固定資産減価償却率"/>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35" name="n_2main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8000</xdr:rowOff>
    </xdr:from>
    <xdr:ext cx="405111" cy="259045"/>
    <xdr:sp macro="" textlink="">
      <xdr:nvSpPr>
        <xdr:cNvPr id="336" name="n_3mainValue【市民会館】&#10;有形固定資産減価償却率"/>
        <xdr:cNvSpPr txBox="1"/>
      </xdr:nvSpPr>
      <xdr:spPr>
        <a:xfrm>
          <a:off x="1816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109238</xdr:rowOff>
    </xdr:from>
    <xdr:ext cx="405111" cy="259045"/>
    <xdr:sp macro="" textlink="">
      <xdr:nvSpPr>
        <xdr:cNvPr id="337" name="n_4mainValue【市民会館】&#10;有形固定資産減価償却率"/>
        <xdr:cNvSpPr txBox="1"/>
      </xdr:nvSpPr>
      <xdr:spPr>
        <a:xfrm>
          <a:off x="927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59" name="直線コネクタ 3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1" name="直線コネクタ 3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3" name="直線コネクタ 3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5" name="フローチャート: 判断 3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6" name="フローチャート: 判断 3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7" name="フローチャート: 判断 3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68" name="フローチャート: 判断 3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69" name="フローチャート: 判断 3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75" name="楕円 374"/>
        <xdr:cNvSpPr/>
      </xdr:nvSpPr>
      <xdr:spPr>
        <a:xfrm>
          <a:off x="104267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103140</xdr:rowOff>
    </xdr:from>
    <xdr:ext cx="469744" cy="259045"/>
    <xdr:sp macro="" textlink="">
      <xdr:nvSpPr>
        <xdr:cNvPr id="376" name="【市民会館】&#10;一人当たり面積該当値テキスト"/>
        <xdr:cNvSpPr txBox="1"/>
      </xdr:nvSpPr>
      <xdr:spPr>
        <a:xfrm>
          <a:off x="10515600" y="179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84837</xdr:rowOff>
    </xdr:from>
    <xdr:to>
      <xdr:col>50</xdr:col>
      <xdr:colOff>165100</xdr:colOff>
      <xdr:row>106</xdr:row>
      <xdr:rowOff>14987</xdr:rowOff>
    </xdr:to>
    <xdr:sp macro="" textlink="">
      <xdr:nvSpPr>
        <xdr:cNvPr id="377" name="楕円 376"/>
        <xdr:cNvSpPr/>
      </xdr:nvSpPr>
      <xdr:spPr>
        <a:xfrm>
          <a:off x="9588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131063</xdr:rowOff>
    </xdr:from>
    <xdr:to>
      <xdr:col>55</xdr:col>
      <xdr:colOff>0</xdr:colOff>
      <xdr:row>105</xdr:row>
      <xdr:rowOff>135637</xdr:rowOff>
    </xdr:to>
    <xdr:cxnSp macro="">
      <xdr:nvCxnSpPr>
        <xdr:cNvPr id="378" name="直線コネクタ 377"/>
        <xdr:cNvCxnSpPr/>
      </xdr:nvCxnSpPr>
      <xdr:spPr>
        <a:xfrm flipV="1">
          <a:off x="9639300" y="1813331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84837</xdr:rowOff>
    </xdr:from>
    <xdr:to>
      <xdr:col>46</xdr:col>
      <xdr:colOff>38100</xdr:colOff>
      <xdr:row>106</xdr:row>
      <xdr:rowOff>14987</xdr:rowOff>
    </xdr:to>
    <xdr:sp macro="" textlink="">
      <xdr:nvSpPr>
        <xdr:cNvPr id="379" name="楕円 378"/>
        <xdr:cNvSpPr/>
      </xdr:nvSpPr>
      <xdr:spPr>
        <a:xfrm>
          <a:off x="8699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135637</xdr:rowOff>
    </xdr:from>
    <xdr:to>
      <xdr:col>50</xdr:col>
      <xdr:colOff>114300</xdr:colOff>
      <xdr:row>105</xdr:row>
      <xdr:rowOff>135637</xdr:rowOff>
    </xdr:to>
    <xdr:cxnSp macro="">
      <xdr:nvCxnSpPr>
        <xdr:cNvPr id="380" name="直線コネクタ 379"/>
        <xdr:cNvCxnSpPr/>
      </xdr:nvCxnSpPr>
      <xdr:spPr>
        <a:xfrm>
          <a:off x="8750300" y="18137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87122</xdr:rowOff>
    </xdr:from>
    <xdr:to>
      <xdr:col>41</xdr:col>
      <xdr:colOff>101600</xdr:colOff>
      <xdr:row>106</xdr:row>
      <xdr:rowOff>17272</xdr:rowOff>
    </xdr:to>
    <xdr:sp macro="" textlink="">
      <xdr:nvSpPr>
        <xdr:cNvPr id="381" name="楕円 380"/>
        <xdr:cNvSpPr/>
      </xdr:nvSpPr>
      <xdr:spPr>
        <a:xfrm>
          <a:off x="7810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135637</xdr:rowOff>
    </xdr:from>
    <xdr:to>
      <xdr:col>45</xdr:col>
      <xdr:colOff>177800</xdr:colOff>
      <xdr:row>105</xdr:row>
      <xdr:rowOff>137922</xdr:rowOff>
    </xdr:to>
    <xdr:cxnSp macro="">
      <xdr:nvCxnSpPr>
        <xdr:cNvPr id="382" name="直線コネクタ 381"/>
        <xdr:cNvCxnSpPr/>
      </xdr:nvCxnSpPr>
      <xdr:spPr>
        <a:xfrm flipV="1">
          <a:off x="7861300" y="181378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87122</xdr:rowOff>
    </xdr:from>
    <xdr:to>
      <xdr:col>36</xdr:col>
      <xdr:colOff>165100</xdr:colOff>
      <xdr:row>106</xdr:row>
      <xdr:rowOff>17272</xdr:rowOff>
    </xdr:to>
    <xdr:sp macro="" textlink="">
      <xdr:nvSpPr>
        <xdr:cNvPr id="383" name="楕円 382"/>
        <xdr:cNvSpPr/>
      </xdr:nvSpPr>
      <xdr:spPr>
        <a:xfrm>
          <a:off x="6921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137922</xdr:rowOff>
    </xdr:from>
    <xdr:to>
      <xdr:col>41</xdr:col>
      <xdr:colOff>50800</xdr:colOff>
      <xdr:row>105</xdr:row>
      <xdr:rowOff>137922</xdr:rowOff>
    </xdr:to>
    <xdr:cxnSp macro="">
      <xdr:nvCxnSpPr>
        <xdr:cNvPr id="384" name="直線コネクタ 383"/>
        <xdr:cNvCxnSpPr/>
      </xdr:nvCxnSpPr>
      <xdr:spPr>
        <a:xfrm>
          <a:off x="6972300" y="1814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5"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31514</xdr:rowOff>
    </xdr:from>
    <xdr:ext cx="469744" cy="259045"/>
    <xdr:sp macro="" textlink="">
      <xdr:nvSpPr>
        <xdr:cNvPr id="389" name="n_1mainValue【市民会館】&#10;一人当たり面積"/>
        <xdr:cNvSpPr txBox="1"/>
      </xdr:nvSpPr>
      <xdr:spPr>
        <a:xfrm>
          <a:off x="93917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31514</xdr:rowOff>
    </xdr:from>
    <xdr:ext cx="469744" cy="259045"/>
    <xdr:sp macro="" textlink="">
      <xdr:nvSpPr>
        <xdr:cNvPr id="390" name="n_2mainValue【市民会館】&#10;一人当たり面積"/>
        <xdr:cNvSpPr txBox="1"/>
      </xdr:nvSpPr>
      <xdr:spPr>
        <a:xfrm>
          <a:off x="85154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33799</xdr:rowOff>
    </xdr:from>
    <xdr:ext cx="469744" cy="259045"/>
    <xdr:sp macro="" textlink="">
      <xdr:nvSpPr>
        <xdr:cNvPr id="391" name="n_3mainValue【市民会館】&#10;一人当たり面積"/>
        <xdr:cNvSpPr txBox="1"/>
      </xdr:nvSpPr>
      <xdr:spPr>
        <a:xfrm>
          <a:off x="7626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33799</xdr:rowOff>
    </xdr:from>
    <xdr:ext cx="469744" cy="259045"/>
    <xdr:sp macro="" textlink="">
      <xdr:nvSpPr>
        <xdr:cNvPr id="392" name="n_4mainValue【市民会館】&#10;一人当たり面積"/>
        <xdr:cNvSpPr txBox="1"/>
      </xdr:nvSpPr>
      <xdr:spPr>
        <a:xfrm>
          <a:off x="6737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4" name="直線コネクタ 433"/>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6" name="直線コネクタ 43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7"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8" name="直線コネクタ 437"/>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9"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0" name="フローチャート: 判断 43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1" name="フローチャート: 判断 440"/>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2" name="フローチャート: 判断 441"/>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3" name="フローチャート: 判断 44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4" name="フローチャート: 判断 44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450" name="楕円 449"/>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451"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52" name="楕円 451"/>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106135</xdr:rowOff>
    </xdr:to>
    <xdr:cxnSp macro="">
      <xdr:nvCxnSpPr>
        <xdr:cNvPr id="453" name="直線コネクタ 452"/>
        <xdr:cNvCxnSpPr/>
      </xdr:nvCxnSpPr>
      <xdr:spPr>
        <a:xfrm>
          <a:off x="15481300" y="101841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54" name="楕円 453"/>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68580</xdr:rowOff>
    </xdr:to>
    <xdr:cxnSp macro="">
      <xdr:nvCxnSpPr>
        <xdr:cNvPr id="455" name="直線コネクタ 454"/>
        <xdr:cNvCxnSpPr/>
      </xdr:nvCxnSpPr>
      <xdr:spPr>
        <a:xfrm>
          <a:off x="14592300" y="1014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127181</xdr:rowOff>
    </xdr:from>
    <xdr:to>
      <xdr:col>72</xdr:col>
      <xdr:colOff>38100</xdr:colOff>
      <xdr:row>59</xdr:row>
      <xdr:rowOff>57331</xdr:rowOff>
    </xdr:to>
    <xdr:sp macro="" textlink="">
      <xdr:nvSpPr>
        <xdr:cNvPr id="456" name="楕円 455"/>
        <xdr:cNvSpPr/>
      </xdr:nvSpPr>
      <xdr:spPr>
        <a:xfrm>
          <a:off x="13652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xdr:rowOff>
    </xdr:from>
    <xdr:to>
      <xdr:col>76</xdr:col>
      <xdr:colOff>114300</xdr:colOff>
      <xdr:row>59</xdr:row>
      <xdr:rowOff>34290</xdr:rowOff>
    </xdr:to>
    <xdr:cxnSp macro="">
      <xdr:nvCxnSpPr>
        <xdr:cNvPr id="457" name="直線コネクタ 456"/>
        <xdr:cNvCxnSpPr/>
      </xdr:nvCxnSpPr>
      <xdr:spPr>
        <a:xfrm>
          <a:off x="13703300" y="101220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58"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59"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460"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1"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62" name="n_1main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463" name="n_2mainValue【保健センター・保健所】&#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73858</xdr:rowOff>
    </xdr:from>
    <xdr:ext cx="405111" cy="259045"/>
    <xdr:sp macro="" textlink="">
      <xdr:nvSpPr>
        <xdr:cNvPr id="464" name="n_3mainValue【保健センター・保健所】&#10;有形固定資産減価償却率"/>
        <xdr:cNvSpPr txBox="1"/>
      </xdr:nvSpPr>
      <xdr:spPr>
        <a:xfrm>
          <a:off x="13500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5" name="直線コネクタ 4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6" name="テキスト ボックス 4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7" name="直線コネクタ 4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8" name="テキスト ボックス 4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9" name="直線コネクタ 4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0" name="テキスト ボックス 4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1" name="直線コネクタ 4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2" name="テキスト ボックス 4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3" name="直線コネクタ 4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4" name="テキスト ボックス 4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5" name="直線コネクタ 4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6" name="テキスト ボックス 4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0" name="直線コネクタ 489"/>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2" name="直線コネクタ 4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3"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4" name="直線コネクタ 493"/>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9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6" name="フローチャート: 判断 49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497" name="フローチャート: 判断 496"/>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498" name="フローチャート: 判断 497"/>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499" name="フローチャート: 判断 498"/>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0" name="フローチャート: 判断 499"/>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21046</xdr:rowOff>
    </xdr:from>
    <xdr:to>
      <xdr:col>116</xdr:col>
      <xdr:colOff>114300</xdr:colOff>
      <xdr:row>62</xdr:row>
      <xdr:rowOff>122646</xdr:rowOff>
    </xdr:to>
    <xdr:sp macro="" textlink="">
      <xdr:nvSpPr>
        <xdr:cNvPr id="506" name="楕円 505"/>
        <xdr:cNvSpPr/>
      </xdr:nvSpPr>
      <xdr:spPr>
        <a:xfrm>
          <a:off x="22110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43923</xdr:rowOff>
    </xdr:from>
    <xdr:ext cx="469744" cy="259045"/>
    <xdr:sp macro="" textlink="">
      <xdr:nvSpPr>
        <xdr:cNvPr id="507" name="【保健センター・保健所】&#10;一人当たり面積該当値テキスト"/>
        <xdr:cNvSpPr txBox="1"/>
      </xdr:nvSpPr>
      <xdr:spPr>
        <a:xfrm>
          <a:off x="22199600" y="1050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24312</xdr:rowOff>
    </xdr:from>
    <xdr:to>
      <xdr:col>112</xdr:col>
      <xdr:colOff>38100</xdr:colOff>
      <xdr:row>62</xdr:row>
      <xdr:rowOff>125912</xdr:rowOff>
    </xdr:to>
    <xdr:sp macro="" textlink="">
      <xdr:nvSpPr>
        <xdr:cNvPr id="508" name="楕円 507"/>
        <xdr:cNvSpPr/>
      </xdr:nvSpPr>
      <xdr:spPr>
        <a:xfrm>
          <a:off x="21272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71846</xdr:rowOff>
    </xdr:from>
    <xdr:to>
      <xdr:col>116</xdr:col>
      <xdr:colOff>63500</xdr:colOff>
      <xdr:row>62</xdr:row>
      <xdr:rowOff>75112</xdr:rowOff>
    </xdr:to>
    <xdr:cxnSp macro="">
      <xdr:nvCxnSpPr>
        <xdr:cNvPr id="509" name="直線コネクタ 508"/>
        <xdr:cNvCxnSpPr/>
      </xdr:nvCxnSpPr>
      <xdr:spPr>
        <a:xfrm flipV="1">
          <a:off x="21323300" y="107017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24312</xdr:rowOff>
    </xdr:from>
    <xdr:to>
      <xdr:col>107</xdr:col>
      <xdr:colOff>101600</xdr:colOff>
      <xdr:row>62</xdr:row>
      <xdr:rowOff>125912</xdr:rowOff>
    </xdr:to>
    <xdr:sp macro="" textlink="">
      <xdr:nvSpPr>
        <xdr:cNvPr id="510" name="楕円 509"/>
        <xdr:cNvSpPr/>
      </xdr:nvSpPr>
      <xdr:spPr>
        <a:xfrm>
          <a:off x="20383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75112</xdr:rowOff>
    </xdr:to>
    <xdr:cxnSp macro="">
      <xdr:nvCxnSpPr>
        <xdr:cNvPr id="511" name="直線コネクタ 510"/>
        <xdr:cNvCxnSpPr/>
      </xdr:nvCxnSpPr>
      <xdr:spPr>
        <a:xfrm>
          <a:off x="20434300" y="1070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27577</xdr:rowOff>
    </xdr:from>
    <xdr:to>
      <xdr:col>102</xdr:col>
      <xdr:colOff>165100</xdr:colOff>
      <xdr:row>62</xdr:row>
      <xdr:rowOff>129177</xdr:rowOff>
    </xdr:to>
    <xdr:sp macro="" textlink="">
      <xdr:nvSpPr>
        <xdr:cNvPr id="512" name="楕円 511"/>
        <xdr:cNvSpPr/>
      </xdr:nvSpPr>
      <xdr:spPr>
        <a:xfrm>
          <a:off x="19494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75112</xdr:rowOff>
    </xdr:from>
    <xdr:to>
      <xdr:col>107</xdr:col>
      <xdr:colOff>50800</xdr:colOff>
      <xdr:row>62</xdr:row>
      <xdr:rowOff>78377</xdr:rowOff>
    </xdr:to>
    <xdr:cxnSp macro="">
      <xdr:nvCxnSpPr>
        <xdr:cNvPr id="513" name="直線コネクタ 512"/>
        <xdr:cNvCxnSpPr/>
      </xdr:nvCxnSpPr>
      <xdr:spPr>
        <a:xfrm flipV="1">
          <a:off x="19545300" y="1070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14"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15"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16"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17"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142439</xdr:rowOff>
    </xdr:from>
    <xdr:ext cx="469744" cy="259045"/>
    <xdr:sp macro="" textlink="">
      <xdr:nvSpPr>
        <xdr:cNvPr id="518" name="n_1mainValue【保健センター・保健所】&#10;一人当たり面積"/>
        <xdr:cNvSpPr txBox="1"/>
      </xdr:nvSpPr>
      <xdr:spPr>
        <a:xfrm>
          <a:off x="210757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142439</xdr:rowOff>
    </xdr:from>
    <xdr:ext cx="469744" cy="259045"/>
    <xdr:sp macro="" textlink="">
      <xdr:nvSpPr>
        <xdr:cNvPr id="519" name="n_2mainValue【保健センター・保健所】&#10;一人当たり面積"/>
        <xdr:cNvSpPr txBox="1"/>
      </xdr:nvSpPr>
      <xdr:spPr>
        <a:xfrm>
          <a:off x="20199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145704</xdr:rowOff>
    </xdr:from>
    <xdr:ext cx="469744" cy="259045"/>
    <xdr:sp macro="" textlink="">
      <xdr:nvSpPr>
        <xdr:cNvPr id="520" name="n_3mainValue【保健センター・保健所】&#10;一人当たり面積"/>
        <xdr:cNvSpPr txBox="1"/>
      </xdr:nvSpPr>
      <xdr:spPr>
        <a:xfrm>
          <a:off x="19310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46" name="直線コネクタ 545"/>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49"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0" name="直線コネクタ 549"/>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51"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2" name="フローチャート: 判断 551"/>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3" name="フローチャート: 判断 552"/>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4" name="フローチャート: 判断 553"/>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5" name="フローチャート: 判断 554"/>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56" name="フローチャート: 判断 555"/>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116295</xdr:rowOff>
    </xdr:from>
    <xdr:to>
      <xdr:col>67</xdr:col>
      <xdr:colOff>101600</xdr:colOff>
      <xdr:row>83</xdr:row>
      <xdr:rowOff>46445</xdr:rowOff>
    </xdr:to>
    <xdr:sp macro="" textlink="">
      <xdr:nvSpPr>
        <xdr:cNvPr id="562" name="楕円 561"/>
        <xdr:cNvSpPr/>
      </xdr:nvSpPr>
      <xdr:spPr>
        <a:xfrm>
          <a:off x="12763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563"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64"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65"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566"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37572</xdr:rowOff>
    </xdr:from>
    <xdr:ext cx="405111" cy="259045"/>
    <xdr:sp macro="" textlink="">
      <xdr:nvSpPr>
        <xdr:cNvPr id="567" name="n_4mainValue【消防施設】&#10;有形固定資産減価償却率"/>
        <xdr:cNvSpPr txBox="1"/>
      </xdr:nvSpPr>
      <xdr:spPr>
        <a:xfrm>
          <a:off x="12611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8" name="直線コネクタ 5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9" name="テキスト ボックス 5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0" name="直線コネクタ 5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1" name="テキスト ボックス 5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2" name="直線コネクタ 5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3" name="テキスト ボックス 5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4" name="直線コネクタ 5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5" name="テキスト ボックス 5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589" name="直線コネクタ 588"/>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9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1" name="直線コネクタ 59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592"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593" name="直線コネクタ 592"/>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594"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95" name="フローチャート: 判断 594"/>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596" name="フローチャート: 判断 595"/>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597" name="フローチャート: 判断 596"/>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598" name="フローチャート: 判断 597"/>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599" name="フローチャート: 判断 598"/>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53594</xdr:rowOff>
    </xdr:from>
    <xdr:to>
      <xdr:col>98</xdr:col>
      <xdr:colOff>38100</xdr:colOff>
      <xdr:row>85</xdr:row>
      <xdr:rowOff>155194</xdr:rowOff>
    </xdr:to>
    <xdr:sp macro="" textlink="">
      <xdr:nvSpPr>
        <xdr:cNvPr id="605" name="楕円 604"/>
        <xdr:cNvSpPr/>
      </xdr:nvSpPr>
      <xdr:spPr>
        <a:xfrm>
          <a:off x="18605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606"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607"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608"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609"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610" name="n_4mainValue【消防施設】&#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31" name="テキスト ボックス 63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4" name="直線コネクタ 63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6" name="直線コネクタ 63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8" name="直線コネクタ 63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39"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40" name="フローチャート: 判断 63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41" name="フローチャート: 判断 64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42" name="フローチャート: 判断 64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43" name="フローチャート: 判断 64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44" name="フローチャート: 判断 64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64770</xdr:rowOff>
    </xdr:from>
    <xdr:to>
      <xdr:col>85</xdr:col>
      <xdr:colOff>177800</xdr:colOff>
      <xdr:row>101</xdr:row>
      <xdr:rowOff>166370</xdr:rowOff>
    </xdr:to>
    <xdr:sp macro="" textlink="">
      <xdr:nvSpPr>
        <xdr:cNvPr id="650" name="楕円 649"/>
        <xdr:cNvSpPr/>
      </xdr:nvSpPr>
      <xdr:spPr>
        <a:xfrm>
          <a:off x="16268700" y="173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87647</xdr:rowOff>
    </xdr:from>
    <xdr:ext cx="405111" cy="259045"/>
    <xdr:sp macro="" textlink="">
      <xdr:nvSpPr>
        <xdr:cNvPr id="651" name="【庁舎】&#10;有形固定資産減価償却率該当値テキスト"/>
        <xdr:cNvSpPr txBox="1"/>
      </xdr:nvSpPr>
      <xdr:spPr>
        <a:xfrm>
          <a:off x="16357600" y="1723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30480</xdr:rowOff>
    </xdr:from>
    <xdr:to>
      <xdr:col>81</xdr:col>
      <xdr:colOff>101600</xdr:colOff>
      <xdr:row>101</xdr:row>
      <xdr:rowOff>132080</xdr:rowOff>
    </xdr:to>
    <xdr:sp macro="" textlink="">
      <xdr:nvSpPr>
        <xdr:cNvPr id="652" name="楕円 651"/>
        <xdr:cNvSpPr/>
      </xdr:nvSpPr>
      <xdr:spPr>
        <a:xfrm>
          <a:off x="15430500" y="173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81280</xdr:rowOff>
    </xdr:from>
    <xdr:to>
      <xdr:col>85</xdr:col>
      <xdr:colOff>127000</xdr:colOff>
      <xdr:row>101</xdr:row>
      <xdr:rowOff>115570</xdr:rowOff>
    </xdr:to>
    <xdr:cxnSp macro="">
      <xdr:nvCxnSpPr>
        <xdr:cNvPr id="653" name="直線コネクタ 652"/>
        <xdr:cNvCxnSpPr/>
      </xdr:nvCxnSpPr>
      <xdr:spPr>
        <a:xfrm>
          <a:off x="15481300" y="17397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12700</xdr:rowOff>
    </xdr:from>
    <xdr:to>
      <xdr:col>76</xdr:col>
      <xdr:colOff>165100</xdr:colOff>
      <xdr:row>101</xdr:row>
      <xdr:rowOff>114300</xdr:rowOff>
    </xdr:to>
    <xdr:sp macro="" textlink="">
      <xdr:nvSpPr>
        <xdr:cNvPr id="654" name="楕円 653"/>
        <xdr:cNvSpPr/>
      </xdr:nvSpPr>
      <xdr:spPr>
        <a:xfrm>
          <a:off x="14541500" y="173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63500</xdr:rowOff>
    </xdr:from>
    <xdr:to>
      <xdr:col>81</xdr:col>
      <xdr:colOff>50800</xdr:colOff>
      <xdr:row>101</xdr:row>
      <xdr:rowOff>81280</xdr:rowOff>
    </xdr:to>
    <xdr:cxnSp macro="">
      <xdr:nvCxnSpPr>
        <xdr:cNvPr id="655" name="直線コネクタ 654"/>
        <xdr:cNvCxnSpPr/>
      </xdr:nvCxnSpPr>
      <xdr:spPr>
        <a:xfrm>
          <a:off x="14592300" y="173799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162561</xdr:rowOff>
    </xdr:from>
    <xdr:to>
      <xdr:col>72</xdr:col>
      <xdr:colOff>38100</xdr:colOff>
      <xdr:row>101</xdr:row>
      <xdr:rowOff>92711</xdr:rowOff>
    </xdr:to>
    <xdr:sp macro="" textlink="">
      <xdr:nvSpPr>
        <xdr:cNvPr id="656" name="楕円 655"/>
        <xdr:cNvSpPr/>
      </xdr:nvSpPr>
      <xdr:spPr>
        <a:xfrm>
          <a:off x="1365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41911</xdr:rowOff>
    </xdr:from>
    <xdr:to>
      <xdr:col>76</xdr:col>
      <xdr:colOff>114300</xdr:colOff>
      <xdr:row>101</xdr:row>
      <xdr:rowOff>63500</xdr:rowOff>
    </xdr:to>
    <xdr:cxnSp macro="">
      <xdr:nvCxnSpPr>
        <xdr:cNvPr id="657" name="直線コネクタ 656"/>
        <xdr:cNvCxnSpPr/>
      </xdr:nvCxnSpPr>
      <xdr:spPr>
        <a:xfrm>
          <a:off x="13703300" y="173583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52070</xdr:rowOff>
    </xdr:from>
    <xdr:to>
      <xdr:col>67</xdr:col>
      <xdr:colOff>101600</xdr:colOff>
      <xdr:row>101</xdr:row>
      <xdr:rowOff>153670</xdr:rowOff>
    </xdr:to>
    <xdr:sp macro="" textlink="">
      <xdr:nvSpPr>
        <xdr:cNvPr id="658" name="楕円 657"/>
        <xdr:cNvSpPr/>
      </xdr:nvSpPr>
      <xdr:spPr>
        <a:xfrm>
          <a:off x="12763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41911</xdr:rowOff>
    </xdr:from>
    <xdr:to>
      <xdr:col>71</xdr:col>
      <xdr:colOff>177800</xdr:colOff>
      <xdr:row>101</xdr:row>
      <xdr:rowOff>102870</xdr:rowOff>
    </xdr:to>
    <xdr:cxnSp macro="">
      <xdr:nvCxnSpPr>
        <xdr:cNvPr id="659" name="直線コネクタ 658"/>
        <xdr:cNvCxnSpPr/>
      </xdr:nvCxnSpPr>
      <xdr:spPr>
        <a:xfrm flipV="1">
          <a:off x="12814300" y="173583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660"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661"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662"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663"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148607</xdr:rowOff>
    </xdr:from>
    <xdr:ext cx="405111" cy="259045"/>
    <xdr:sp macro="" textlink="">
      <xdr:nvSpPr>
        <xdr:cNvPr id="664" name="n_1mainValue【庁舎】&#10;有形固定資産減価償却率"/>
        <xdr:cNvSpPr txBox="1"/>
      </xdr:nvSpPr>
      <xdr:spPr>
        <a:xfrm>
          <a:off x="15266044"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130827</xdr:rowOff>
    </xdr:from>
    <xdr:ext cx="405111" cy="259045"/>
    <xdr:sp macro="" textlink="">
      <xdr:nvSpPr>
        <xdr:cNvPr id="665" name="n_2mainValue【庁舎】&#10;有形固定資産減価償却率"/>
        <xdr:cNvSpPr txBox="1"/>
      </xdr:nvSpPr>
      <xdr:spPr>
        <a:xfrm>
          <a:off x="1438974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109238</xdr:rowOff>
    </xdr:from>
    <xdr:ext cx="405111" cy="259045"/>
    <xdr:sp macro="" textlink="">
      <xdr:nvSpPr>
        <xdr:cNvPr id="666" name="n_3mainValue【庁舎】&#10;有形固定資産減価償却率"/>
        <xdr:cNvSpPr txBox="1"/>
      </xdr:nvSpPr>
      <xdr:spPr>
        <a:xfrm>
          <a:off x="13500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170197</xdr:rowOff>
    </xdr:from>
    <xdr:ext cx="405111" cy="259045"/>
    <xdr:sp macro="" textlink="">
      <xdr:nvSpPr>
        <xdr:cNvPr id="667" name="n_4mainValue【庁舎】&#10;有形固定資産減価償却率"/>
        <xdr:cNvSpPr txBox="1"/>
      </xdr:nvSpPr>
      <xdr:spPr>
        <a:xfrm>
          <a:off x="12611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694" name="直線コネクタ 69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9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96" name="直線コネクタ 69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9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98" name="直線コネクタ 69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699"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00" name="フローチャート: 判断 69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01" name="フローチャート: 判断 70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02" name="フローチャート: 判断 70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03" name="フローチャート: 判断 70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04" name="フローチャート: 判断 70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710" name="楕円 709"/>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711" name="【庁舎】&#10;一人当たり面積該当値テキスト"/>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712" name="楕円 711"/>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113756</xdr:rowOff>
    </xdr:to>
    <xdr:cxnSp macro="">
      <xdr:nvCxnSpPr>
        <xdr:cNvPr id="713" name="直線コネクタ 712"/>
        <xdr:cNvCxnSpPr/>
      </xdr:nvCxnSpPr>
      <xdr:spPr>
        <a:xfrm flipV="1">
          <a:off x="21323300" y="1845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14" name="楕円 713"/>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715" name="直線コネクタ 714"/>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16" name="楕円 715"/>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117021</xdr:rowOff>
    </xdr:to>
    <xdr:cxnSp macro="">
      <xdr:nvCxnSpPr>
        <xdr:cNvPr id="717" name="直線コネクタ 716"/>
        <xdr:cNvCxnSpPr/>
      </xdr:nvCxnSpPr>
      <xdr:spPr>
        <a:xfrm flipV="1">
          <a:off x="19545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718" name="楕円 717"/>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117021</xdr:rowOff>
    </xdr:from>
    <xdr:to>
      <xdr:col>102</xdr:col>
      <xdr:colOff>114300</xdr:colOff>
      <xdr:row>107</xdr:row>
      <xdr:rowOff>120287</xdr:rowOff>
    </xdr:to>
    <xdr:cxnSp macro="">
      <xdr:nvCxnSpPr>
        <xdr:cNvPr id="719" name="直線コネクタ 718"/>
        <xdr:cNvCxnSpPr/>
      </xdr:nvCxnSpPr>
      <xdr:spPr>
        <a:xfrm flipV="1">
          <a:off x="18656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2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21"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22"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23"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724" name="n_1mainValue【庁舎】&#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725" name="n_2mainValue【庁舎】&#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26" name="n_3mainValue【庁舎】&#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727" name="n_4mainValue【庁舎】&#10;一人当たり面積"/>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体育館・プール，保健センター・保健所，市民会館について，一人あたりの面積が平均を上回っており，十分な面積を確保している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有形固定資産減価償却率において増加傾向</a:t>
          </a:r>
          <a:r>
            <a:rPr kumimoji="1" lang="ja-JP" altLang="en-US" sz="1200">
              <a:solidFill>
                <a:schemeClr val="dk1"/>
              </a:solidFill>
              <a:effectLst/>
              <a:latin typeface="+mn-lt"/>
              <a:ea typeface="+mn-ea"/>
              <a:cs typeface="+mn-cs"/>
            </a:rPr>
            <a:t>にある。これは他自治体と比較して施設の維持にかかる経費負担が大きいことを示しており，大規模修繕事業等については特定の年度に集中することも予想されることから，今後は計画的に老朽化対策を実施し，財政負担の平準化を図る必要が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福祉施設では，有形固定資産減価償却率が平均を大きく上回っており，老朽化が進んでいることから，施設の長寿命化や除却等の検討が必要となる。</a:t>
          </a:r>
          <a:endParaRPr lang="ja-JP" altLang="ja-JP" sz="1200">
            <a:effectLst/>
          </a:endParaRPr>
        </a:p>
        <a:p>
          <a:r>
            <a:rPr kumimoji="1" lang="ja-JP" altLang="ja-JP" sz="1200">
              <a:solidFill>
                <a:schemeClr val="dk1"/>
              </a:solidFill>
              <a:effectLst/>
              <a:latin typeface="+mn-lt"/>
              <a:ea typeface="+mn-ea"/>
              <a:cs typeface="+mn-cs"/>
            </a:rPr>
            <a:t>庁舎では，平成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年の本庁舎及び平成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年の出張所の移転で比較的新しいこともあり，有形固定資産減価償却率が大幅に低くなっている。</a:t>
          </a:r>
          <a:r>
            <a:rPr kumimoji="1" lang="ja-JP" altLang="en-US" sz="1200">
              <a:solidFill>
                <a:schemeClr val="dk1"/>
              </a:solidFill>
              <a:effectLst/>
              <a:latin typeface="+mn-lt"/>
              <a:ea typeface="+mn-ea"/>
              <a:cs typeface="+mn-cs"/>
            </a:rPr>
            <a:t>個別施設計画に基づく維持管理を実施し，今後も適正に管理するものとする。</a:t>
          </a:r>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4211_&#22823;&#2164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47.4</v>
          </cell>
          <cell r="BX53">
            <v>54.7</v>
          </cell>
          <cell r="CF53">
            <v>56.4</v>
          </cell>
          <cell r="CN53">
            <v>56.9</v>
          </cell>
          <cell r="CV53">
            <v>58.3</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row>
        <row r="75">
          <cell r="BP75">
            <v>2.8</v>
          </cell>
          <cell r="BX75">
            <v>1.9</v>
          </cell>
          <cell r="CF75">
            <v>1.4</v>
          </cell>
          <cell r="CN75">
            <v>1</v>
          </cell>
          <cell r="CV75">
            <v>0.8</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17665181</v>
      </c>
      <c r="BO4" s="426"/>
      <c r="BP4" s="426"/>
      <c r="BQ4" s="426"/>
      <c r="BR4" s="426"/>
      <c r="BS4" s="426"/>
      <c r="BT4" s="426"/>
      <c r="BU4" s="427"/>
      <c r="BV4" s="425">
        <v>13962269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10.4</v>
      </c>
      <c r="CU4" s="610"/>
      <c r="CV4" s="610"/>
      <c r="CW4" s="610"/>
      <c r="CX4" s="610"/>
      <c r="CY4" s="610"/>
      <c r="CZ4" s="610"/>
      <c r="DA4" s="611"/>
      <c r="DB4" s="609">
        <v>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16573715</v>
      </c>
      <c r="BO5" s="431"/>
      <c r="BP5" s="431"/>
      <c r="BQ5" s="431"/>
      <c r="BR5" s="431"/>
      <c r="BS5" s="431"/>
      <c r="BT5" s="431"/>
      <c r="BU5" s="432"/>
      <c r="BV5" s="430">
        <v>12605131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91.6</v>
      </c>
      <c r="CU5" s="401"/>
      <c r="CV5" s="401"/>
      <c r="CW5" s="401"/>
      <c r="CX5" s="401"/>
      <c r="CY5" s="401"/>
      <c r="CZ5" s="401"/>
      <c r="DA5" s="402"/>
      <c r="DB5" s="400">
        <v>85.4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1091466</v>
      </c>
      <c r="BO6" s="431"/>
      <c r="BP6" s="431"/>
      <c r="BQ6" s="431"/>
      <c r="BR6" s="431"/>
      <c r="BS6" s="431"/>
      <c r="BT6" s="431"/>
      <c r="BU6" s="432"/>
      <c r="BV6" s="430">
        <v>1357138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91.6</v>
      </c>
      <c r="CU6" s="584"/>
      <c r="CV6" s="584"/>
      <c r="CW6" s="584"/>
      <c r="CX6" s="584"/>
      <c r="CY6" s="584"/>
      <c r="CZ6" s="584"/>
      <c r="DA6" s="585"/>
      <c r="DB6" s="583">
        <v>90.5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302793</v>
      </c>
      <c r="BO7" s="431"/>
      <c r="BP7" s="431"/>
      <c r="BQ7" s="431"/>
      <c r="BR7" s="431"/>
      <c r="BS7" s="431"/>
      <c r="BT7" s="431"/>
      <c r="BU7" s="432"/>
      <c r="BV7" s="430">
        <v>831734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7617321</v>
      </c>
      <c r="CU7" s="431"/>
      <c r="CV7" s="431"/>
      <c r="CW7" s="431"/>
      <c r="CX7" s="431"/>
      <c r="CY7" s="431"/>
      <c r="CZ7" s="431"/>
      <c r="DA7" s="432"/>
      <c r="DB7" s="430">
        <v>8724131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788673</v>
      </c>
      <c r="BO8" s="431"/>
      <c r="BP8" s="431"/>
      <c r="BQ8" s="431"/>
      <c r="BR8" s="431"/>
      <c r="BS8" s="431"/>
      <c r="BT8" s="431"/>
      <c r="BU8" s="432"/>
      <c r="BV8" s="430">
        <v>525404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1.06</v>
      </c>
      <c r="CU8" s="544"/>
      <c r="CV8" s="544"/>
      <c r="CW8" s="544"/>
      <c r="CX8" s="544"/>
      <c r="CY8" s="544"/>
      <c r="CZ8" s="544"/>
      <c r="DA8" s="545"/>
      <c r="DB8" s="543">
        <v>1.02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28786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263269</v>
      </c>
      <c r="BO9" s="431"/>
      <c r="BP9" s="431"/>
      <c r="BQ9" s="431"/>
      <c r="BR9" s="431"/>
      <c r="BS9" s="431"/>
      <c r="BT9" s="431"/>
      <c r="BU9" s="432"/>
      <c r="BV9" s="430">
        <v>-71170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5</v>
      </c>
      <c r="CU9" s="401"/>
      <c r="CV9" s="401"/>
      <c r="CW9" s="401"/>
      <c r="CX9" s="401"/>
      <c r="CY9" s="401"/>
      <c r="CZ9" s="401"/>
      <c r="DA9" s="402"/>
      <c r="DB9" s="400">
        <v>4.8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28244</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94</v>
      </c>
      <c r="AV10" s="488"/>
      <c r="AW10" s="488"/>
      <c r="AX10" s="488"/>
      <c r="AY10" s="410" t="s">
        <v>120</v>
      </c>
      <c r="AZ10" s="411"/>
      <c r="BA10" s="411"/>
      <c r="BB10" s="411"/>
      <c r="BC10" s="411"/>
      <c r="BD10" s="411"/>
      <c r="BE10" s="411"/>
      <c r="BF10" s="411"/>
      <c r="BG10" s="411"/>
      <c r="BH10" s="411"/>
      <c r="BI10" s="411"/>
      <c r="BJ10" s="411"/>
      <c r="BK10" s="411"/>
      <c r="BL10" s="411"/>
      <c r="BM10" s="412"/>
      <c r="BN10" s="430">
        <v>6537</v>
      </c>
      <c r="BO10" s="431"/>
      <c r="BP10" s="431"/>
      <c r="BQ10" s="431"/>
      <c r="BR10" s="431"/>
      <c r="BS10" s="431"/>
      <c r="BT10" s="431"/>
      <c r="BU10" s="432"/>
      <c r="BV10" s="430">
        <v>4967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28327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713601</v>
      </c>
      <c r="BO12" s="431"/>
      <c r="BP12" s="431"/>
      <c r="BQ12" s="431"/>
      <c r="BR12" s="431"/>
      <c r="BS12" s="431"/>
      <c r="BT12" s="431"/>
      <c r="BU12" s="432"/>
      <c r="BV12" s="430">
        <v>735066</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27936</v>
      </c>
      <c r="S13" s="534"/>
      <c r="T13" s="534"/>
      <c r="U13" s="534"/>
      <c r="V13" s="535"/>
      <c r="W13" s="521" t="s">
        <v>139</v>
      </c>
      <c r="X13" s="443"/>
      <c r="Y13" s="443"/>
      <c r="Z13" s="443"/>
      <c r="AA13" s="443"/>
      <c r="AB13" s="444"/>
      <c r="AC13" s="406">
        <v>669</v>
      </c>
      <c r="AD13" s="407"/>
      <c r="AE13" s="407"/>
      <c r="AF13" s="407"/>
      <c r="AG13" s="408"/>
      <c r="AH13" s="406">
        <v>652</v>
      </c>
      <c r="AI13" s="407"/>
      <c r="AJ13" s="407"/>
      <c r="AK13" s="407"/>
      <c r="AL13" s="409"/>
      <c r="AM13" s="499" t="s">
        <v>140</v>
      </c>
      <c r="AN13" s="404"/>
      <c r="AO13" s="404"/>
      <c r="AP13" s="404"/>
      <c r="AQ13" s="404"/>
      <c r="AR13" s="404"/>
      <c r="AS13" s="404"/>
      <c r="AT13" s="405"/>
      <c r="AU13" s="487" t="s">
        <v>102</v>
      </c>
      <c r="AV13" s="488"/>
      <c r="AW13" s="488"/>
      <c r="AX13" s="488"/>
      <c r="AY13" s="410" t="s">
        <v>141</v>
      </c>
      <c r="AZ13" s="411"/>
      <c r="BA13" s="411"/>
      <c r="BB13" s="411"/>
      <c r="BC13" s="411"/>
      <c r="BD13" s="411"/>
      <c r="BE13" s="411"/>
      <c r="BF13" s="411"/>
      <c r="BG13" s="411"/>
      <c r="BH13" s="411"/>
      <c r="BI13" s="411"/>
      <c r="BJ13" s="411"/>
      <c r="BK13" s="411"/>
      <c r="BL13" s="411"/>
      <c r="BM13" s="412"/>
      <c r="BN13" s="430">
        <v>-443795</v>
      </c>
      <c r="BO13" s="431"/>
      <c r="BP13" s="431"/>
      <c r="BQ13" s="431"/>
      <c r="BR13" s="431"/>
      <c r="BS13" s="431"/>
      <c r="BT13" s="431"/>
      <c r="BU13" s="432"/>
      <c r="BV13" s="430">
        <v>-801269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0.8</v>
      </c>
      <c r="CU13" s="401"/>
      <c r="CV13" s="401"/>
      <c r="CW13" s="401"/>
      <c r="CX13" s="401"/>
      <c r="CY13" s="401"/>
      <c r="CZ13" s="401"/>
      <c r="DA13" s="402"/>
      <c r="DB13" s="400">
        <v>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28598</v>
      </c>
      <c r="S14" s="534"/>
      <c r="T14" s="534"/>
      <c r="U14" s="534"/>
      <c r="V14" s="535"/>
      <c r="W14" s="536"/>
      <c r="X14" s="446"/>
      <c r="Y14" s="446"/>
      <c r="Z14" s="446"/>
      <c r="AA14" s="446"/>
      <c r="AB14" s="447"/>
      <c r="AC14" s="526">
        <v>4.9000000000000004</v>
      </c>
      <c r="AD14" s="527"/>
      <c r="AE14" s="527"/>
      <c r="AF14" s="527"/>
      <c r="AG14" s="528"/>
      <c r="AH14" s="526">
        <v>5.6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146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28084</v>
      </c>
      <c r="S15" s="534"/>
      <c r="T15" s="534"/>
      <c r="U15" s="534"/>
      <c r="V15" s="535"/>
      <c r="W15" s="521" t="s">
        <v>148</v>
      </c>
      <c r="X15" s="443"/>
      <c r="Y15" s="443"/>
      <c r="Z15" s="443"/>
      <c r="AA15" s="443"/>
      <c r="AB15" s="444"/>
      <c r="AC15" s="406">
        <v>4302</v>
      </c>
      <c r="AD15" s="407"/>
      <c r="AE15" s="407"/>
      <c r="AF15" s="407"/>
      <c r="AG15" s="408"/>
      <c r="AH15" s="406">
        <v>3247</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5918261</v>
      </c>
      <c r="BO15" s="426"/>
      <c r="BP15" s="426"/>
      <c r="BQ15" s="426"/>
      <c r="BR15" s="426"/>
      <c r="BS15" s="426"/>
      <c r="BT15" s="426"/>
      <c r="BU15" s="427"/>
      <c r="BV15" s="425">
        <v>6709529</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31.3</v>
      </c>
      <c r="AD16" s="527"/>
      <c r="AE16" s="527"/>
      <c r="AF16" s="527"/>
      <c r="AG16" s="528"/>
      <c r="AH16" s="526">
        <v>28</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5887757</v>
      </c>
      <c r="BO16" s="431"/>
      <c r="BP16" s="431"/>
      <c r="BQ16" s="431"/>
      <c r="BR16" s="431"/>
      <c r="BS16" s="431"/>
      <c r="BT16" s="431"/>
      <c r="BU16" s="432"/>
      <c r="BV16" s="430">
        <v>5717842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8769</v>
      </c>
      <c r="AD17" s="407"/>
      <c r="AE17" s="407"/>
      <c r="AF17" s="407"/>
      <c r="AG17" s="408"/>
      <c r="AH17" s="406">
        <v>7683</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7617321</v>
      </c>
      <c r="BO17" s="431"/>
      <c r="BP17" s="431"/>
      <c r="BQ17" s="431"/>
      <c r="BR17" s="431"/>
      <c r="BS17" s="431"/>
      <c r="BT17" s="431"/>
      <c r="BU17" s="432"/>
      <c r="BV17" s="430">
        <v>8724131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225.49</v>
      </c>
      <c r="M18" s="495"/>
      <c r="N18" s="495"/>
      <c r="O18" s="495"/>
      <c r="P18" s="495"/>
      <c r="Q18" s="495"/>
      <c r="R18" s="496"/>
      <c r="S18" s="496"/>
      <c r="T18" s="496"/>
      <c r="U18" s="496"/>
      <c r="V18" s="497"/>
      <c r="W18" s="511"/>
      <c r="X18" s="512"/>
      <c r="Y18" s="512"/>
      <c r="Z18" s="512"/>
      <c r="AA18" s="512"/>
      <c r="AB18" s="522"/>
      <c r="AC18" s="394">
        <v>63.8</v>
      </c>
      <c r="AD18" s="395"/>
      <c r="AE18" s="395"/>
      <c r="AF18" s="395"/>
      <c r="AG18" s="498"/>
      <c r="AH18" s="394">
        <v>66.3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6334646</v>
      </c>
      <c r="BO18" s="431"/>
      <c r="BP18" s="431"/>
      <c r="BQ18" s="431"/>
      <c r="BR18" s="431"/>
      <c r="BS18" s="431"/>
      <c r="BT18" s="431"/>
      <c r="BU18" s="432"/>
      <c r="BV18" s="430">
        <v>5739724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128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10373241</v>
      </c>
      <c r="BO19" s="431"/>
      <c r="BP19" s="431"/>
      <c r="BQ19" s="431"/>
      <c r="BR19" s="431"/>
      <c r="BS19" s="431"/>
      <c r="BT19" s="431"/>
      <c r="BU19" s="432"/>
      <c r="BV19" s="430">
        <v>10486641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11441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5433470</v>
      </c>
      <c r="BO23" s="431"/>
      <c r="BP23" s="431"/>
      <c r="BQ23" s="431"/>
      <c r="BR23" s="431"/>
      <c r="BS23" s="431"/>
      <c r="BT23" s="431"/>
      <c r="BU23" s="432"/>
      <c r="BV23" s="430">
        <v>5630220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7612</v>
      </c>
      <c r="R24" s="407"/>
      <c r="S24" s="407"/>
      <c r="T24" s="407"/>
      <c r="U24" s="407"/>
      <c r="V24" s="408"/>
      <c r="W24" s="472"/>
      <c r="X24" s="463"/>
      <c r="Y24" s="464"/>
      <c r="Z24" s="403" t="s">
        <v>172</v>
      </c>
      <c r="AA24" s="404"/>
      <c r="AB24" s="404"/>
      <c r="AC24" s="404"/>
      <c r="AD24" s="404"/>
      <c r="AE24" s="404"/>
      <c r="AF24" s="404"/>
      <c r="AG24" s="405"/>
      <c r="AH24" s="406">
        <v>193</v>
      </c>
      <c r="AI24" s="407"/>
      <c r="AJ24" s="407"/>
      <c r="AK24" s="407"/>
      <c r="AL24" s="408"/>
      <c r="AM24" s="406">
        <v>521100</v>
      </c>
      <c r="AN24" s="407"/>
      <c r="AO24" s="407"/>
      <c r="AP24" s="407"/>
      <c r="AQ24" s="407"/>
      <c r="AR24" s="408"/>
      <c r="AS24" s="406">
        <v>2700</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3898235</v>
      </c>
      <c r="BO24" s="431"/>
      <c r="BP24" s="431"/>
      <c r="BQ24" s="431"/>
      <c r="BR24" s="431"/>
      <c r="BS24" s="431"/>
      <c r="BT24" s="431"/>
      <c r="BU24" s="432"/>
      <c r="BV24" s="430">
        <v>4086495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6030</v>
      </c>
      <c r="R25" s="407"/>
      <c r="S25" s="407"/>
      <c r="T25" s="407"/>
      <c r="U25" s="407"/>
      <c r="V25" s="408"/>
      <c r="W25" s="472"/>
      <c r="X25" s="463"/>
      <c r="Y25" s="464"/>
      <c r="Z25" s="403" t="s">
        <v>175</v>
      </c>
      <c r="AA25" s="404"/>
      <c r="AB25" s="404"/>
      <c r="AC25" s="404"/>
      <c r="AD25" s="404"/>
      <c r="AE25" s="404"/>
      <c r="AF25" s="404"/>
      <c r="AG25" s="405"/>
      <c r="AH25" s="406" t="s">
        <v>146</v>
      </c>
      <c r="AI25" s="407"/>
      <c r="AJ25" s="407"/>
      <c r="AK25" s="407"/>
      <c r="AL25" s="408"/>
      <c r="AM25" s="406" t="s">
        <v>146</v>
      </c>
      <c r="AN25" s="407"/>
      <c r="AO25" s="407"/>
      <c r="AP25" s="407"/>
      <c r="AQ25" s="407"/>
      <c r="AR25" s="408"/>
      <c r="AS25" s="406" t="s">
        <v>146</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2455141</v>
      </c>
      <c r="BO25" s="426"/>
      <c r="BP25" s="426"/>
      <c r="BQ25" s="426"/>
      <c r="BR25" s="426"/>
      <c r="BS25" s="426"/>
      <c r="BT25" s="426"/>
      <c r="BU25" s="427"/>
      <c r="BV25" s="425">
        <v>3001316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5145</v>
      </c>
      <c r="R26" s="407"/>
      <c r="S26" s="407"/>
      <c r="T26" s="407"/>
      <c r="U26" s="407"/>
      <c r="V26" s="408"/>
      <c r="W26" s="472"/>
      <c r="X26" s="463"/>
      <c r="Y26" s="464"/>
      <c r="Z26" s="403" t="s">
        <v>178</v>
      </c>
      <c r="AA26" s="485"/>
      <c r="AB26" s="485"/>
      <c r="AC26" s="485"/>
      <c r="AD26" s="485"/>
      <c r="AE26" s="485"/>
      <c r="AF26" s="485"/>
      <c r="AG26" s="486"/>
      <c r="AH26" s="406">
        <v>2</v>
      </c>
      <c r="AI26" s="407"/>
      <c r="AJ26" s="407"/>
      <c r="AK26" s="407"/>
      <c r="AL26" s="408"/>
      <c r="AM26" s="406" t="s">
        <v>179</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146</v>
      </c>
      <c r="BO26" s="431"/>
      <c r="BP26" s="431"/>
      <c r="BQ26" s="431"/>
      <c r="BR26" s="431"/>
      <c r="BS26" s="431"/>
      <c r="BT26" s="431"/>
      <c r="BU26" s="432"/>
      <c r="BV26" s="430" t="s">
        <v>146</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3090</v>
      </c>
      <c r="R27" s="407"/>
      <c r="S27" s="407"/>
      <c r="T27" s="407"/>
      <c r="U27" s="407"/>
      <c r="V27" s="408"/>
      <c r="W27" s="472"/>
      <c r="X27" s="463"/>
      <c r="Y27" s="464"/>
      <c r="Z27" s="403" t="s">
        <v>182</v>
      </c>
      <c r="AA27" s="404"/>
      <c r="AB27" s="404"/>
      <c r="AC27" s="404"/>
      <c r="AD27" s="404"/>
      <c r="AE27" s="404"/>
      <c r="AF27" s="404"/>
      <c r="AG27" s="405"/>
      <c r="AH27" s="406">
        <v>2</v>
      </c>
      <c r="AI27" s="407"/>
      <c r="AJ27" s="407"/>
      <c r="AK27" s="407"/>
      <c r="AL27" s="408"/>
      <c r="AM27" s="406" t="s">
        <v>179</v>
      </c>
      <c r="AN27" s="407"/>
      <c r="AO27" s="407"/>
      <c r="AP27" s="407"/>
      <c r="AQ27" s="407"/>
      <c r="AR27" s="408"/>
      <c r="AS27" s="406" t="s">
        <v>179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146</v>
      </c>
      <c r="BO27" s="434"/>
      <c r="BP27" s="434"/>
      <c r="BQ27" s="434"/>
      <c r="BR27" s="434"/>
      <c r="BS27" s="434"/>
      <c r="BT27" s="434"/>
      <c r="BU27" s="435"/>
      <c r="BV27" s="433" t="s">
        <v>146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2550</v>
      </c>
      <c r="R28" s="407"/>
      <c r="S28" s="407"/>
      <c r="T28" s="407"/>
      <c r="U28" s="407"/>
      <c r="V28" s="408"/>
      <c r="W28" s="472"/>
      <c r="X28" s="463"/>
      <c r="Y28" s="464"/>
      <c r="Z28" s="403" t="s">
        <v>185</v>
      </c>
      <c r="AA28" s="404"/>
      <c r="AB28" s="404"/>
      <c r="AC28" s="404"/>
      <c r="AD28" s="404"/>
      <c r="AE28" s="404"/>
      <c r="AF28" s="404"/>
      <c r="AG28" s="405"/>
      <c r="AH28" s="406" t="s">
        <v>146</v>
      </c>
      <c r="AI28" s="407"/>
      <c r="AJ28" s="407"/>
      <c r="AK28" s="407"/>
      <c r="AL28" s="408"/>
      <c r="AM28" s="406" t="s">
        <v>146</v>
      </c>
      <c r="AN28" s="407"/>
      <c r="AO28" s="407"/>
      <c r="AP28" s="407"/>
      <c r="AQ28" s="407"/>
      <c r="AR28" s="408"/>
      <c r="AS28" s="406" t="s">
        <v>146</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2680115</v>
      </c>
      <c r="BO28" s="426"/>
      <c r="BP28" s="426"/>
      <c r="BQ28" s="426"/>
      <c r="BR28" s="426"/>
      <c r="BS28" s="426"/>
      <c r="BT28" s="426"/>
      <c r="BU28" s="427"/>
      <c r="BV28" s="425">
        <v>3117179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16</v>
      </c>
      <c r="M29" s="407"/>
      <c r="N29" s="407"/>
      <c r="O29" s="407"/>
      <c r="P29" s="408"/>
      <c r="Q29" s="406">
        <v>2400</v>
      </c>
      <c r="R29" s="407"/>
      <c r="S29" s="407"/>
      <c r="T29" s="407"/>
      <c r="U29" s="407"/>
      <c r="V29" s="408"/>
      <c r="W29" s="473"/>
      <c r="X29" s="474"/>
      <c r="Y29" s="475"/>
      <c r="Z29" s="403" t="s">
        <v>188</v>
      </c>
      <c r="AA29" s="404"/>
      <c r="AB29" s="404"/>
      <c r="AC29" s="404"/>
      <c r="AD29" s="404"/>
      <c r="AE29" s="404"/>
      <c r="AF29" s="404"/>
      <c r="AG29" s="405"/>
      <c r="AH29" s="406">
        <v>195</v>
      </c>
      <c r="AI29" s="407"/>
      <c r="AJ29" s="407"/>
      <c r="AK29" s="407"/>
      <c r="AL29" s="408"/>
      <c r="AM29" s="406">
        <v>528512</v>
      </c>
      <c r="AN29" s="407"/>
      <c r="AO29" s="407"/>
      <c r="AP29" s="407"/>
      <c r="AQ29" s="407"/>
      <c r="AR29" s="408"/>
      <c r="AS29" s="406">
        <v>2710</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40603</v>
      </c>
      <c r="BO29" s="431"/>
      <c r="BP29" s="431"/>
      <c r="BQ29" s="431"/>
      <c r="BR29" s="431"/>
      <c r="BS29" s="431"/>
      <c r="BT29" s="431"/>
      <c r="BU29" s="432"/>
      <c r="BV29" s="430">
        <v>40598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2896797</v>
      </c>
      <c r="BO30" s="434"/>
      <c r="BP30" s="434"/>
      <c r="BQ30" s="434"/>
      <c r="BR30" s="434"/>
      <c r="BS30" s="434"/>
      <c r="BT30" s="434"/>
      <c r="BU30" s="435"/>
      <c r="BV30" s="433">
        <v>2223999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大和町一般会計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大和町国民健康保険事業勘定特別会計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大和町水道事業会計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大和町下水道事業特別会計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黒川地域行政事務組合（普通会計）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㈱大和町地域振興公社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大和町奨学事業特別会計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大和町介護保険事業勘定特別会計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IF('各会計、関係団体の財政状況及び健全化判断比率'!B33="","",'各会計、関係団体の財政状況及び健全化判断比率'!B33)</f>
        <v>大和町農業集落排水事業特別会計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黒川地域行政事務組合（病院事業会計）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大和町後期高齢者医療特別会計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IF('各会計、関係団体の財政状況及び健全化判断比率'!B34="","",'各会計、関係団体の財政状況及び健全化判断比率'!B34)</f>
        <v>大和町戸別合併処理浄化槽特別会計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黒川地域行政事務組合（介護事業会計）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宮城県市町村職員退職手当組合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宮城県市町村非常勤消防団補償報償組合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宮城県市町村自治振興センター</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宮城県後期高齢者医療広域連合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吉田川流域溜池大和町外3市3ヶ町村組合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大衡村外一町牛野ダム管理組合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1/AXphOKY5SSV8kd6EUximJV/Ah/qi1om4PpTTUmBtLY06mfPbL934lAhyzi1azPJkqlYjQyICE7FJdfMGVw==" saltValue="shRLiAQQCRRbDadhjWqZ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6096812</v>
      </c>
      <c r="S5" s="698"/>
      <c r="T5" s="698"/>
      <c r="U5" s="698"/>
      <c r="V5" s="698"/>
      <c r="W5" s="698"/>
      <c r="X5" s="698"/>
      <c r="Y5" s="741"/>
      <c r="Z5" s="759">
        <v>34.5</v>
      </c>
      <c r="AA5" s="759"/>
      <c r="AB5" s="759"/>
      <c r="AC5" s="759"/>
      <c r="AD5" s="760">
        <v>5822989</v>
      </c>
      <c r="AE5" s="760"/>
      <c r="AF5" s="760"/>
      <c r="AG5" s="760"/>
      <c r="AH5" s="760"/>
      <c r="AI5" s="760"/>
      <c r="AJ5" s="760"/>
      <c r="AK5" s="760"/>
      <c r="AL5" s="742">
        <v>84.2</v>
      </c>
      <c r="AM5" s="713"/>
      <c r="AN5" s="713"/>
      <c r="AO5" s="743"/>
      <c r="AP5" s="708" t="s">
        <v>226</v>
      </c>
      <c r="AQ5" s="709"/>
      <c r="AR5" s="709"/>
      <c r="AS5" s="709"/>
      <c r="AT5" s="709"/>
      <c r="AU5" s="709"/>
      <c r="AV5" s="709"/>
      <c r="AW5" s="709"/>
      <c r="AX5" s="709"/>
      <c r="AY5" s="709"/>
      <c r="AZ5" s="709"/>
      <c r="BA5" s="709"/>
      <c r="BB5" s="709"/>
      <c r="BC5" s="709"/>
      <c r="BD5" s="709"/>
      <c r="BE5" s="709"/>
      <c r="BF5" s="710"/>
      <c r="BG5" s="642">
        <v>5822989</v>
      </c>
      <c r="BH5" s="643"/>
      <c r="BI5" s="643"/>
      <c r="BJ5" s="643"/>
      <c r="BK5" s="643"/>
      <c r="BL5" s="643"/>
      <c r="BM5" s="643"/>
      <c r="BN5" s="644"/>
      <c r="BO5" s="675">
        <v>95.5</v>
      </c>
      <c r="BP5" s="675"/>
      <c r="BQ5" s="675"/>
      <c r="BR5" s="675"/>
      <c r="BS5" s="676" t="s">
        <v>227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143320</v>
      </c>
      <c r="S6" s="643"/>
      <c r="T6" s="643"/>
      <c r="U6" s="643"/>
      <c r="V6" s="643"/>
      <c r="W6" s="643"/>
      <c r="X6" s="643"/>
      <c r="Y6" s="644"/>
      <c r="Z6" s="675">
        <v>0.8</v>
      </c>
      <c r="AA6" s="675"/>
      <c r="AB6" s="675"/>
      <c r="AC6" s="675"/>
      <c r="AD6" s="676">
        <v>143320</v>
      </c>
      <c r="AE6" s="676"/>
      <c r="AF6" s="676"/>
      <c r="AG6" s="676"/>
      <c r="AH6" s="676"/>
      <c r="AI6" s="676"/>
      <c r="AJ6" s="676"/>
      <c r="AK6" s="676"/>
      <c r="AL6" s="645">
        <v>2.1</v>
      </c>
      <c r="AM6" s="646"/>
      <c r="AN6" s="646"/>
      <c r="AO6" s="677"/>
      <c r="AP6" s="639" t="s">
        <v>232</v>
      </c>
      <c r="AQ6" s="640"/>
      <c r="AR6" s="640"/>
      <c r="AS6" s="640"/>
      <c r="AT6" s="640"/>
      <c r="AU6" s="640"/>
      <c r="AV6" s="640"/>
      <c r="AW6" s="640"/>
      <c r="AX6" s="640"/>
      <c r="AY6" s="640"/>
      <c r="AZ6" s="640"/>
      <c r="BA6" s="640"/>
      <c r="BB6" s="640"/>
      <c r="BC6" s="640"/>
      <c r="BD6" s="640"/>
      <c r="BE6" s="640"/>
      <c r="BF6" s="641"/>
      <c r="BG6" s="642">
        <v>5822989</v>
      </c>
      <c r="BH6" s="643"/>
      <c r="BI6" s="643"/>
      <c r="BJ6" s="643"/>
      <c r="BK6" s="643"/>
      <c r="BL6" s="643"/>
      <c r="BM6" s="643"/>
      <c r="BN6" s="644"/>
      <c r="BO6" s="675">
        <v>95.5</v>
      </c>
      <c r="BP6" s="675"/>
      <c r="BQ6" s="675"/>
      <c r="BR6" s="675"/>
      <c r="BS6" s="676" t="s">
        <v>227</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119097</v>
      </c>
      <c r="CS6" s="643"/>
      <c r="CT6" s="643"/>
      <c r="CU6" s="643"/>
      <c r="CV6" s="643"/>
      <c r="CW6" s="643"/>
      <c r="CX6" s="643"/>
      <c r="CY6" s="644"/>
      <c r="CZ6" s="742">
        <v>0.7</v>
      </c>
      <c r="DA6" s="713"/>
      <c r="DB6" s="713"/>
      <c r="DC6" s="745"/>
      <c r="DD6" s="648" t="s">
        <v>146</v>
      </c>
      <c r="DE6" s="643"/>
      <c r="DF6" s="643"/>
      <c r="DG6" s="643"/>
      <c r="DH6" s="643"/>
      <c r="DI6" s="643"/>
      <c r="DJ6" s="643"/>
      <c r="DK6" s="643"/>
      <c r="DL6" s="643"/>
      <c r="DM6" s="643"/>
      <c r="DN6" s="643"/>
      <c r="DO6" s="643"/>
      <c r="DP6" s="644"/>
      <c r="DQ6" s="648">
        <v>119097</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1880</v>
      </c>
      <c r="S7" s="643"/>
      <c r="T7" s="643"/>
      <c r="U7" s="643"/>
      <c r="V7" s="643"/>
      <c r="W7" s="643"/>
      <c r="X7" s="643"/>
      <c r="Y7" s="644"/>
      <c r="Z7" s="675">
        <v>0</v>
      </c>
      <c r="AA7" s="675"/>
      <c r="AB7" s="675"/>
      <c r="AC7" s="675"/>
      <c r="AD7" s="676">
        <v>1880</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2513773</v>
      </c>
      <c r="BH7" s="643"/>
      <c r="BI7" s="643"/>
      <c r="BJ7" s="643"/>
      <c r="BK7" s="643"/>
      <c r="BL7" s="643"/>
      <c r="BM7" s="643"/>
      <c r="BN7" s="644"/>
      <c r="BO7" s="675">
        <v>41.2</v>
      </c>
      <c r="BP7" s="675"/>
      <c r="BQ7" s="675"/>
      <c r="BR7" s="675"/>
      <c r="BS7" s="676" t="s">
        <v>227</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4731437</v>
      </c>
      <c r="CS7" s="643"/>
      <c r="CT7" s="643"/>
      <c r="CU7" s="643"/>
      <c r="CV7" s="643"/>
      <c r="CW7" s="643"/>
      <c r="CX7" s="643"/>
      <c r="CY7" s="644"/>
      <c r="CZ7" s="675">
        <v>28.5</v>
      </c>
      <c r="DA7" s="675"/>
      <c r="DB7" s="675"/>
      <c r="DC7" s="675"/>
      <c r="DD7" s="648">
        <v>45934</v>
      </c>
      <c r="DE7" s="643"/>
      <c r="DF7" s="643"/>
      <c r="DG7" s="643"/>
      <c r="DH7" s="643"/>
      <c r="DI7" s="643"/>
      <c r="DJ7" s="643"/>
      <c r="DK7" s="643"/>
      <c r="DL7" s="643"/>
      <c r="DM7" s="643"/>
      <c r="DN7" s="643"/>
      <c r="DO7" s="643"/>
      <c r="DP7" s="644"/>
      <c r="DQ7" s="648">
        <v>1423180</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8615</v>
      </c>
      <c r="S8" s="643"/>
      <c r="T8" s="643"/>
      <c r="U8" s="643"/>
      <c r="V8" s="643"/>
      <c r="W8" s="643"/>
      <c r="X8" s="643"/>
      <c r="Y8" s="644"/>
      <c r="Z8" s="675">
        <v>0</v>
      </c>
      <c r="AA8" s="675"/>
      <c r="AB8" s="675"/>
      <c r="AC8" s="675"/>
      <c r="AD8" s="676">
        <v>8615</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52541</v>
      </c>
      <c r="BH8" s="643"/>
      <c r="BI8" s="643"/>
      <c r="BJ8" s="643"/>
      <c r="BK8" s="643"/>
      <c r="BL8" s="643"/>
      <c r="BM8" s="643"/>
      <c r="BN8" s="644"/>
      <c r="BO8" s="675">
        <v>0.9</v>
      </c>
      <c r="BP8" s="675"/>
      <c r="BQ8" s="675"/>
      <c r="BR8" s="675"/>
      <c r="BS8" s="648" t="s">
        <v>227</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3869299</v>
      </c>
      <c r="CS8" s="643"/>
      <c r="CT8" s="643"/>
      <c r="CU8" s="643"/>
      <c r="CV8" s="643"/>
      <c r="CW8" s="643"/>
      <c r="CX8" s="643"/>
      <c r="CY8" s="644"/>
      <c r="CZ8" s="675">
        <v>23.3</v>
      </c>
      <c r="DA8" s="675"/>
      <c r="DB8" s="675"/>
      <c r="DC8" s="675"/>
      <c r="DD8" s="648">
        <v>42828</v>
      </c>
      <c r="DE8" s="643"/>
      <c r="DF8" s="643"/>
      <c r="DG8" s="643"/>
      <c r="DH8" s="643"/>
      <c r="DI8" s="643"/>
      <c r="DJ8" s="643"/>
      <c r="DK8" s="643"/>
      <c r="DL8" s="643"/>
      <c r="DM8" s="643"/>
      <c r="DN8" s="643"/>
      <c r="DO8" s="643"/>
      <c r="DP8" s="644"/>
      <c r="DQ8" s="648">
        <v>1741645</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9745</v>
      </c>
      <c r="S9" s="643"/>
      <c r="T9" s="643"/>
      <c r="U9" s="643"/>
      <c r="V9" s="643"/>
      <c r="W9" s="643"/>
      <c r="X9" s="643"/>
      <c r="Y9" s="644"/>
      <c r="Z9" s="675">
        <v>0.1</v>
      </c>
      <c r="AA9" s="675"/>
      <c r="AB9" s="675"/>
      <c r="AC9" s="675"/>
      <c r="AD9" s="676">
        <v>9745</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1332422</v>
      </c>
      <c r="BH9" s="643"/>
      <c r="BI9" s="643"/>
      <c r="BJ9" s="643"/>
      <c r="BK9" s="643"/>
      <c r="BL9" s="643"/>
      <c r="BM9" s="643"/>
      <c r="BN9" s="644"/>
      <c r="BO9" s="675">
        <v>21.9</v>
      </c>
      <c r="BP9" s="675"/>
      <c r="BQ9" s="675"/>
      <c r="BR9" s="675"/>
      <c r="BS9" s="648" t="s">
        <v>128</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1698622</v>
      </c>
      <c r="CS9" s="643"/>
      <c r="CT9" s="643"/>
      <c r="CU9" s="643"/>
      <c r="CV9" s="643"/>
      <c r="CW9" s="643"/>
      <c r="CX9" s="643"/>
      <c r="CY9" s="644"/>
      <c r="CZ9" s="675">
        <v>10.199999999999999</v>
      </c>
      <c r="DA9" s="675"/>
      <c r="DB9" s="675"/>
      <c r="DC9" s="675"/>
      <c r="DD9" s="648">
        <v>1678</v>
      </c>
      <c r="DE9" s="643"/>
      <c r="DF9" s="643"/>
      <c r="DG9" s="643"/>
      <c r="DH9" s="643"/>
      <c r="DI9" s="643"/>
      <c r="DJ9" s="643"/>
      <c r="DK9" s="643"/>
      <c r="DL9" s="643"/>
      <c r="DM9" s="643"/>
      <c r="DN9" s="643"/>
      <c r="DO9" s="643"/>
      <c r="DP9" s="644"/>
      <c r="DQ9" s="648">
        <v>1480360</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227</v>
      </c>
      <c r="S10" s="643"/>
      <c r="T10" s="643"/>
      <c r="U10" s="643"/>
      <c r="V10" s="643"/>
      <c r="W10" s="643"/>
      <c r="X10" s="643"/>
      <c r="Y10" s="644"/>
      <c r="Z10" s="675" t="s">
        <v>146</v>
      </c>
      <c r="AA10" s="675"/>
      <c r="AB10" s="675"/>
      <c r="AC10" s="675"/>
      <c r="AD10" s="676" t="s">
        <v>227</v>
      </c>
      <c r="AE10" s="676"/>
      <c r="AF10" s="676"/>
      <c r="AG10" s="676"/>
      <c r="AH10" s="676"/>
      <c r="AI10" s="676"/>
      <c r="AJ10" s="676"/>
      <c r="AK10" s="676"/>
      <c r="AL10" s="645" t="s">
        <v>128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117998</v>
      </c>
      <c r="BH10" s="643"/>
      <c r="BI10" s="643"/>
      <c r="BJ10" s="643"/>
      <c r="BK10" s="643"/>
      <c r="BL10" s="643"/>
      <c r="BM10" s="643"/>
      <c r="BN10" s="644"/>
      <c r="BO10" s="675">
        <v>1.9</v>
      </c>
      <c r="BP10" s="675"/>
      <c r="BQ10" s="675"/>
      <c r="BR10" s="675"/>
      <c r="BS10" s="648" t="s">
        <v>128</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246</v>
      </c>
      <c r="CS10" s="643"/>
      <c r="CT10" s="643"/>
      <c r="CU10" s="643"/>
      <c r="CV10" s="643"/>
      <c r="CW10" s="643"/>
      <c r="CX10" s="643"/>
      <c r="CY10" s="644"/>
      <c r="CZ10" s="675" t="s">
        <v>128</v>
      </c>
      <c r="DA10" s="675"/>
      <c r="DB10" s="675"/>
      <c r="DC10" s="675"/>
      <c r="DD10" s="648" t="s">
        <v>227</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656134</v>
      </c>
      <c r="S11" s="643"/>
      <c r="T11" s="643"/>
      <c r="U11" s="643"/>
      <c r="V11" s="643"/>
      <c r="W11" s="643"/>
      <c r="X11" s="643"/>
      <c r="Y11" s="644"/>
      <c r="Z11" s="645">
        <v>3.7</v>
      </c>
      <c r="AA11" s="646"/>
      <c r="AB11" s="646"/>
      <c r="AC11" s="647"/>
      <c r="AD11" s="648">
        <v>656134</v>
      </c>
      <c r="AE11" s="643"/>
      <c r="AF11" s="643"/>
      <c r="AG11" s="643"/>
      <c r="AH11" s="643"/>
      <c r="AI11" s="643"/>
      <c r="AJ11" s="643"/>
      <c r="AK11" s="644"/>
      <c r="AL11" s="645">
        <v>9.5</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1010812</v>
      </c>
      <c r="BH11" s="643"/>
      <c r="BI11" s="643"/>
      <c r="BJ11" s="643"/>
      <c r="BK11" s="643"/>
      <c r="BL11" s="643"/>
      <c r="BM11" s="643"/>
      <c r="BN11" s="644"/>
      <c r="BO11" s="675">
        <v>16.600000000000001</v>
      </c>
      <c r="BP11" s="675"/>
      <c r="BQ11" s="675"/>
      <c r="BR11" s="675"/>
      <c r="BS11" s="648" t="s">
        <v>227</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323688</v>
      </c>
      <c r="CS11" s="643"/>
      <c r="CT11" s="643"/>
      <c r="CU11" s="643"/>
      <c r="CV11" s="643"/>
      <c r="CW11" s="643"/>
      <c r="CX11" s="643"/>
      <c r="CY11" s="644"/>
      <c r="CZ11" s="675">
        <v>2</v>
      </c>
      <c r="DA11" s="675"/>
      <c r="DB11" s="675"/>
      <c r="DC11" s="675"/>
      <c r="DD11" s="648">
        <v>25094</v>
      </c>
      <c r="DE11" s="643"/>
      <c r="DF11" s="643"/>
      <c r="DG11" s="643"/>
      <c r="DH11" s="643"/>
      <c r="DI11" s="643"/>
      <c r="DJ11" s="643"/>
      <c r="DK11" s="643"/>
      <c r="DL11" s="643"/>
      <c r="DM11" s="643"/>
      <c r="DN11" s="643"/>
      <c r="DO11" s="643"/>
      <c r="DP11" s="644"/>
      <c r="DQ11" s="648">
        <v>261809</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18853</v>
      </c>
      <c r="S12" s="643"/>
      <c r="T12" s="643"/>
      <c r="U12" s="643"/>
      <c r="V12" s="643"/>
      <c r="W12" s="643"/>
      <c r="X12" s="643"/>
      <c r="Y12" s="644"/>
      <c r="Z12" s="675">
        <v>0.1</v>
      </c>
      <c r="AA12" s="675"/>
      <c r="AB12" s="675"/>
      <c r="AC12" s="675"/>
      <c r="AD12" s="676">
        <v>18853</v>
      </c>
      <c r="AE12" s="676"/>
      <c r="AF12" s="676"/>
      <c r="AG12" s="676"/>
      <c r="AH12" s="676"/>
      <c r="AI12" s="676"/>
      <c r="AJ12" s="676"/>
      <c r="AK12" s="676"/>
      <c r="AL12" s="645">
        <v>0.3</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2928625</v>
      </c>
      <c r="BH12" s="643"/>
      <c r="BI12" s="643"/>
      <c r="BJ12" s="643"/>
      <c r="BK12" s="643"/>
      <c r="BL12" s="643"/>
      <c r="BM12" s="643"/>
      <c r="BN12" s="644"/>
      <c r="BO12" s="675">
        <v>48</v>
      </c>
      <c r="BP12" s="675"/>
      <c r="BQ12" s="675"/>
      <c r="BR12" s="675"/>
      <c r="BS12" s="648" t="s">
        <v>128</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412502</v>
      </c>
      <c r="CS12" s="643"/>
      <c r="CT12" s="643"/>
      <c r="CU12" s="643"/>
      <c r="CV12" s="643"/>
      <c r="CW12" s="643"/>
      <c r="CX12" s="643"/>
      <c r="CY12" s="644"/>
      <c r="CZ12" s="675">
        <v>2.5</v>
      </c>
      <c r="DA12" s="675"/>
      <c r="DB12" s="675"/>
      <c r="DC12" s="675"/>
      <c r="DD12" s="648">
        <v>9957</v>
      </c>
      <c r="DE12" s="643"/>
      <c r="DF12" s="643"/>
      <c r="DG12" s="643"/>
      <c r="DH12" s="643"/>
      <c r="DI12" s="643"/>
      <c r="DJ12" s="643"/>
      <c r="DK12" s="643"/>
      <c r="DL12" s="643"/>
      <c r="DM12" s="643"/>
      <c r="DN12" s="643"/>
      <c r="DO12" s="643"/>
      <c r="DP12" s="644"/>
      <c r="DQ12" s="648">
        <v>221742</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146</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128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2891861</v>
      </c>
      <c r="BH13" s="643"/>
      <c r="BI13" s="643"/>
      <c r="BJ13" s="643"/>
      <c r="BK13" s="643"/>
      <c r="BL13" s="643"/>
      <c r="BM13" s="643"/>
      <c r="BN13" s="644"/>
      <c r="BO13" s="675">
        <v>47.4</v>
      </c>
      <c r="BP13" s="675"/>
      <c r="BQ13" s="675"/>
      <c r="BR13" s="675"/>
      <c r="BS13" s="648" t="s">
        <v>128</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1768225</v>
      </c>
      <c r="CS13" s="643"/>
      <c r="CT13" s="643"/>
      <c r="CU13" s="643"/>
      <c r="CV13" s="643"/>
      <c r="CW13" s="643"/>
      <c r="CX13" s="643"/>
      <c r="CY13" s="644"/>
      <c r="CZ13" s="675">
        <v>10.7</v>
      </c>
      <c r="DA13" s="675"/>
      <c r="DB13" s="675"/>
      <c r="DC13" s="675"/>
      <c r="DD13" s="648">
        <v>1048366</v>
      </c>
      <c r="DE13" s="643"/>
      <c r="DF13" s="643"/>
      <c r="DG13" s="643"/>
      <c r="DH13" s="643"/>
      <c r="DI13" s="643"/>
      <c r="DJ13" s="643"/>
      <c r="DK13" s="643"/>
      <c r="DL13" s="643"/>
      <c r="DM13" s="643"/>
      <c r="DN13" s="643"/>
      <c r="DO13" s="643"/>
      <c r="DP13" s="644"/>
      <c r="DQ13" s="648">
        <v>1342999</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227</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89220</v>
      </c>
      <c r="BH14" s="643"/>
      <c r="BI14" s="643"/>
      <c r="BJ14" s="643"/>
      <c r="BK14" s="643"/>
      <c r="BL14" s="643"/>
      <c r="BM14" s="643"/>
      <c r="BN14" s="644"/>
      <c r="BO14" s="675">
        <v>1.5</v>
      </c>
      <c r="BP14" s="675"/>
      <c r="BQ14" s="675"/>
      <c r="BR14" s="675"/>
      <c r="BS14" s="648" t="s">
        <v>227</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482493</v>
      </c>
      <c r="CS14" s="643"/>
      <c r="CT14" s="643"/>
      <c r="CU14" s="643"/>
      <c r="CV14" s="643"/>
      <c r="CW14" s="643"/>
      <c r="CX14" s="643"/>
      <c r="CY14" s="644"/>
      <c r="CZ14" s="675">
        <v>2.9</v>
      </c>
      <c r="DA14" s="675"/>
      <c r="DB14" s="675"/>
      <c r="DC14" s="675"/>
      <c r="DD14" s="648">
        <v>6307</v>
      </c>
      <c r="DE14" s="643"/>
      <c r="DF14" s="643"/>
      <c r="DG14" s="643"/>
      <c r="DH14" s="643"/>
      <c r="DI14" s="643"/>
      <c r="DJ14" s="643"/>
      <c r="DK14" s="643"/>
      <c r="DL14" s="643"/>
      <c r="DM14" s="643"/>
      <c r="DN14" s="643"/>
      <c r="DO14" s="643"/>
      <c r="DP14" s="644"/>
      <c r="DQ14" s="648">
        <v>475674</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146</v>
      </c>
      <c r="S15" s="643"/>
      <c r="T15" s="643"/>
      <c r="U15" s="643"/>
      <c r="V15" s="643"/>
      <c r="W15" s="643"/>
      <c r="X15" s="643"/>
      <c r="Y15" s="644"/>
      <c r="Z15" s="675" t="s">
        <v>128</v>
      </c>
      <c r="AA15" s="675"/>
      <c r="AB15" s="675"/>
      <c r="AC15" s="675"/>
      <c r="AD15" s="676" t="s">
        <v>227</v>
      </c>
      <c r="AE15" s="676"/>
      <c r="AF15" s="676"/>
      <c r="AG15" s="676"/>
      <c r="AH15" s="676"/>
      <c r="AI15" s="676"/>
      <c r="AJ15" s="676"/>
      <c r="AK15" s="676"/>
      <c r="AL15" s="645" t="s">
        <v>128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291371</v>
      </c>
      <c r="BH15" s="643"/>
      <c r="BI15" s="643"/>
      <c r="BJ15" s="643"/>
      <c r="BK15" s="643"/>
      <c r="BL15" s="643"/>
      <c r="BM15" s="643"/>
      <c r="BN15" s="644"/>
      <c r="BO15" s="675">
        <v>4.8</v>
      </c>
      <c r="BP15" s="675"/>
      <c r="BQ15" s="675"/>
      <c r="BR15" s="675"/>
      <c r="BS15" s="648" t="s">
        <v>146</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1917347</v>
      </c>
      <c r="CS15" s="643"/>
      <c r="CT15" s="643"/>
      <c r="CU15" s="643"/>
      <c r="CV15" s="643"/>
      <c r="CW15" s="643"/>
      <c r="CX15" s="643"/>
      <c r="CY15" s="644"/>
      <c r="CZ15" s="675">
        <v>11.6</v>
      </c>
      <c r="DA15" s="675"/>
      <c r="DB15" s="675"/>
      <c r="DC15" s="675"/>
      <c r="DD15" s="648">
        <v>357865</v>
      </c>
      <c r="DE15" s="643"/>
      <c r="DF15" s="643"/>
      <c r="DG15" s="643"/>
      <c r="DH15" s="643"/>
      <c r="DI15" s="643"/>
      <c r="DJ15" s="643"/>
      <c r="DK15" s="643"/>
      <c r="DL15" s="643"/>
      <c r="DM15" s="643"/>
      <c r="DN15" s="643"/>
      <c r="DO15" s="643"/>
      <c r="DP15" s="644"/>
      <c r="DQ15" s="648">
        <v>1360851</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11365</v>
      </c>
      <c r="S16" s="643"/>
      <c r="T16" s="643"/>
      <c r="U16" s="643"/>
      <c r="V16" s="643"/>
      <c r="W16" s="643"/>
      <c r="X16" s="643"/>
      <c r="Y16" s="644"/>
      <c r="Z16" s="675">
        <v>0.1</v>
      </c>
      <c r="AA16" s="675"/>
      <c r="AB16" s="675"/>
      <c r="AC16" s="675"/>
      <c r="AD16" s="676">
        <v>11365</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227</v>
      </c>
      <c r="BP16" s="675"/>
      <c r="BQ16" s="675"/>
      <c r="BR16" s="675"/>
      <c r="BS16" s="648" t="s">
        <v>128</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730417</v>
      </c>
      <c r="CS16" s="643"/>
      <c r="CT16" s="643"/>
      <c r="CU16" s="643"/>
      <c r="CV16" s="643"/>
      <c r="CW16" s="643"/>
      <c r="CX16" s="643"/>
      <c r="CY16" s="644"/>
      <c r="CZ16" s="675">
        <v>4.4000000000000004</v>
      </c>
      <c r="DA16" s="675"/>
      <c r="DB16" s="675"/>
      <c r="DC16" s="675"/>
      <c r="DD16" s="648" t="s">
        <v>246</v>
      </c>
      <c r="DE16" s="643"/>
      <c r="DF16" s="643"/>
      <c r="DG16" s="643"/>
      <c r="DH16" s="643"/>
      <c r="DI16" s="643"/>
      <c r="DJ16" s="643"/>
      <c r="DK16" s="643"/>
      <c r="DL16" s="643"/>
      <c r="DM16" s="643"/>
      <c r="DN16" s="643"/>
      <c r="DO16" s="643"/>
      <c r="DP16" s="644"/>
      <c r="DQ16" s="648">
        <v>340811</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176274</v>
      </c>
      <c r="S17" s="643"/>
      <c r="T17" s="643"/>
      <c r="U17" s="643"/>
      <c r="V17" s="643"/>
      <c r="W17" s="643"/>
      <c r="X17" s="643"/>
      <c r="Y17" s="644"/>
      <c r="Z17" s="675">
        <v>1</v>
      </c>
      <c r="AA17" s="675"/>
      <c r="AB17" s="675"/>
      <c r="AC17" s="675"/>
      <c r="AD17" s="676">
        <v>176274</v>
      </c>
      <c r="AE17" s="676"/>
      <c r="AF17" s="676"/>
      <c r="AG17" s="676"/>
      <c r="AH17" s="676"/>
      <c r="AI17" s="676"/>
      <c r="AJ17" s="676"/>
      <c r="AK17" s="676"/>
      <c r="AL17" s="645">
        <v>2.5</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227</v>
      </c>
      <c r="BH17" s="643"/>
      <c r="BI17" s="643"/>
      <c r="BJ17" s="643"/>
      <c r="BK17" s="643"/>
      <c r="BL17" s="643"/>
      <c r="BM17" s="643"/>
      <c r="BN17" s="644"/>
      <c r="BO17" s="675" t="s">
        <v>227</v>
      </c>
      <c r="BP17" s="675"/>
      <c r="BQ17" s="675"/>
      <c r="BR17" s="675"/>
      <c r="BS17" s="648" t="s">
        <v>227</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520588</v>
      </c>
      <c r="CS17" s="643"/>
      <c r="CT17" s="643"/>
      <c r="CU17" s="643"/>
      <c r="CV17" s="643"/>
      <c r="CW17" s="643"/>
      <c r="CX17" s="643"/>
      <c r="CY17" s="644"/>
      <c r="CZ17" s="675">
        <v>3.1</v>
      </c>
      <c r="DA17" s="675"/>
      <c r="DB17" s="675"/>
      <c r="DC17" s="675"/>
      <c r="DD17" s="648" t="s">
        <v>227</v>
      </c>
      <c r="DE17" s="643"/>
      <c r="DF17" s="643"/>
      <c r="DG17" s="643"/>
      <c r="DH17" s="643"/>
      <c r="DI17" s="643"/>
      <c r="DJ17" s="643"/>
      <c r="DK17" s="643"/>
      <c r="DL17" s="643"/>
      <c r="DM17" s="643"/>
      <c r="DN17" s="643"/>
      <c r="DO17" s="643"/>
      <c r="DP17" s="644"/>
      <c r="DQ17" s="648">
        <v>513607</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21349</v>
      </c>
      <c r="S18" s="643"/>
      <c r="T18" s="643"/>
      <c r="U18" s="643"/>
      <c r="V18" s="643"/>
      <c r="W18" s="643"/>
      <c r="X18" s="643"/>
      <c r="Y18" s="644"/>
      <c r="Z18" s="675">
        <v>0.1</v>
      </c>
      <c r="AA18" s="675"/>
      <c r="AB18" s="675"/>
      <c r="AC18" s="675"/>
      <c r="AD18" s="676">
        <v>21349</v>
      </c>
      <c r="AE18" s="676"/>
      <c r="AF18" s="676"/>
      <c r="AG18" s="676"/>
      <c r="AH18" s="676"/>
      <c r="AI18" s="676"/>
      <c r="AJ18" s="676"/>
      <c r="AK18" s="676"/>
      <c r="AL18" s="645">
        <v>0.3</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227</v>
      </c>
      <c r="BP18" s="675"/>
      <c r="BQ18" s="675"/>
      <c r="BR18" s="675"/>
      <c r="BS18" s="648" t="s">
        <v>246</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128</v>
      </c>
      <c r="CS18" s="643"/>
      <c r="CT18" s="643"/>
      <c r="CU18" s="643"/>
      <c r="CV18" s="643"/>
      <c r="CW18" s="643"/>
      <c r="CX18" s="643"/>
      <c r="CY18" s="644"/>
      <c r="CZ18" s="675" t="s">
        <v>128</v>
      </c>
      <c r="DA18" s="675"/>
      <c r="DB18" s="675"/>
      <c r="DC18" s="675"/>
      <c r="DD18" s="648" t="s">
        <v>227</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14028</v>
      </c>
      <c r="S19" s="643"/>
      <c r="T19" s="643"/>
      <c r="U19" s="643"/>
      <c r="V19" s="643"/>
      <c r="W19" s="643"/>
      <c r="X19" s="643"/>
      <c r="Y19" s="644"/>
      <c r="Z19" s="675">
        <v>0.1</v>
      </c>
      <c r="AA19" s="675"/>
      <c r="AB19" s="675"/>
      <c r="AC19" s="675"/>
      <c r="AD19" s="676">
        <v>14028</v>
      </c>
      <c r="AE19" s="676"/>
      <c r="AF19" s="676"/>
      <c r="AG19" s="676"/>
      <c r="AH19" s="676"/>
      <c r="AI19" s="676"/>
      <c r="AJ19" s="676"/>
      <c r="AK19" s="676"/>
      <c r="AL19" s="645">
        <v>0.2</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273823</v>
      </c>
      <c r="BH19" s="643"/>
      <c r="BI19" s="643"/>
      <c r="BJ19" s="643"/>
      <c r="BK19" s="643"/>
      <c r="BL19" s="643"/>
      <c r="BM19" s="643"/>
      <c r="BN19" s="644"/>
      <c r="BO19" s="675">
        <v>4.5</v>
      </c>
      <c r="BP19" s="675"/>
      <c r="BQ19" s="675"/>
      <c r="BR19" s="675"/>
      <c r="BS19" s="648" t="s">
        <v>128</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227</v>
      </c>
      <c r="CS19" s="643"/>
      <c r="CT19" s="643"/>
      <c r="CU19" s="643"/>
      <c r="CV19" s="643"/>
      <c r="CW19" s="643"/>
      <c r="CX19" s="643"/>
      <c r="CY19" s="644"/>
      <c r="CZ19" s="675" t="s">
        <v>128</v>
      </c>
      <c r="DA19" s="675"/>
      <c r="DB19" s="675"/>
      <c r="DC19" s="675"/>
      <c r="DD19" s="648" t="s">
        <v>146</v>
      </c>
      <c r="DE19" s="643"/>
      <c r="DF19" s="643"/>
      <c r="DG19" s="643"/>
      <c r="DH19" s="643"/>
      <c r="DI19" s="643"/>
      <c r="DJ19" s="643"/>
      <c r="DK19" s="643"/>
      <c r="DL19" s="643"/>
      <c r="DM19" s="643"/>
      <c r="DN19" s="643"/>
      <c r="DO19" s="643"/>
      <c r="DP19" s="644"/>
      <c r="DQ19" s="648" t="s">
        <v>227</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5370</v>
      </c>
      <c r="S20" s="643"/>
      <c r="T20" s="643"/>
      <c r="U20" s="643"/>
      <c r="V20" s="643"/>
      <c r="W20" s="643"/>
      <c r="X20" s="643"/>
      <c r="Y20" s="644"/>
      <c r="Z20" s="675">
        <v>0</v>
      </c>
      <c r="AA20" s="675"/>
      <c r="AB20" s="675"/>
      <c r="AC20" s="675"/>
      <c r="AD20" s="676">
        <v>5370</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273823</v>
      </c>
      <c r="BH20" s="643"/>
      <c r="BI20" s="643"/>
      <c r="BJ20" s="643"/>
      <c r="BK20" s="643"/>
      <c r="BL20" s="643"/>
      <c r="BM20" s="643"/>
      <c r="BN20" s="644"/>
      <c r="BO20" s="675">
        <v>4.5</v>
      </c>
      <c r="BP20" s="675"/>
      <c r="BQ20" s="675"/>
      <c r="BR20" s="675"/>
      <c r="BS20" s="648" t="s">
        <v>128</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16573715</v>
      </c>
      <c r="CS20" s="643"/>
      <c r="CT20" s="643"/>
      <c r="CU20" s="643"/>
      <c r="CV20" s="643"/>
      <c r="CW20" s="643"/>
      <c r="CX20" s="643"/>
      <c r="CY20" s="644"/>
      <c r="CZ20" s="675">
        <v>100</v>
      </c>
      <c r="DA20" s="675"/>
      <c r="DB20" s="675"/>
      <c r="DC20" s="675"/>
      <c r="DD20" s="648">
        <v>1538029</v>
      </c>
      <c r="DE20" s="643"/>
      <c r="DF20" s="643"/>
      <c r="DG20" s="643"/>
      <c r="DH20" s="643"/>
      <c r="DI20" s="643"/>
      <c r="DJ20" s="643"/>
      <c r="DK20" s="643"/>
      <c r="DL20" s="643"/>
      <c r="DM20" s="643"/>
      <c r="DN20" s="643"/>
      <c r="DO20" s="643"/>
      <c r="DP20" s="644"/>
      <c r="DQ20" s="648">
        <v>9281775</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1951</v>
      </c>
      <c r="S21" s="643"/>
      <c r="T21" s="643"/>
      <c r="U21" s="643"/>
      <c r="V21" s="643"/>
      <c r="W21" s="643"/>
      <c r="X21" s="643"/>
      <c r="Y21" s="644"/>
      <c r="Z21" s="675">
        <v>0</v>
      </c>
      <c r="AA21" s="675"/>
      <c r="AB21" s="675"/>
      <c r="AC21" s="675"/>
      <c r="AD21" s="676">
        <v>1951</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155</v>
      </c>
      <c r="BH21" s="643"/>
      <c r="BI21" s="643"/>
      <c r="BJ21" s="643"/>
      <c r="BK21" s="643"/>
      <c r="BL21" s="643"/>
      <c r="BM21" s="643"/>
      <c r="BN21" s="644"/>
      <c r="BO21" s="675">
        <v>0</v>
      </c>
      <c r="BP21" s="675"/>
      <c r="BQ21" s="675"/>
      <c r="BR21" s="675"/>
      <c r="BS21" s="648" t="s">
        <v>146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1107648</v>
      </c>
      <c r="S22" s="643"/>
      <c r="T22" s="643"/>
      <c r="U22" s="643"/>
      <c r="V22" s="643"/>
      <c r="W22" s="643"/>
      <c r="X22" s="643"/>
      <c r="Y22" s="644"/>
      <c r="Z22" s="675">
        <v>6.3</v>
      </c>
      <c r="AA22" s="675"/>
      <c r="AB22" s="675"/>
      <c r="AC22" s="675"/>
      <c r="AD22" s="676" t="s">
        <v>128</v>
      </c>
      <c r="AE22" s="676"/>
      <c r="AF22" s="676"/>
      <c r="AG22" s="676"/>
      <c r="AH22" s="676"/>
      <c r="AI22" s="676"/>
      <c r="AJ22" s="676"/>
      <c r="AK22" s="676"/>
      <c r="AL22" s="645" t="s">
        <v>128</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227</v>
      </c>
      <c r="BP22" s="675"/>
      <c r="BQ22" s="675"/>
      <c r="BR22" s="675"/>
      <c r="BS22" s="648" t="s">
        <v>146</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t="s">
        <v>128</v>
      </c>
      <c r="S23" s="643"/>
      <c r="T23" s="643"/>
      <c r="U23" s="643"/>
      <c r="V23" s="643"/>
      <c r="W23" s="643"/>
      <c r="X23" s="643"/>
      <c r="Y23" s="644"/>
      <c r="Z23" s="675" t="s">
        <v>246</v>
      </c>
      <c r="AA23" s="675"/>
      <c r="AB23" s="675"/>
      <c r="AC23" s="675"/>
      <c r="AD23" s="676" t="s">
        <v>128</v>
      </c>
      <c r="AE23" s="676"/>
      <c r="AF23" s="676"/>
      <c r="AG23" s="676"/>
      <c r="AH23" s="676"/>
      <c r="AI23" s="676"/>
      <c r="AJ23" s="676"/>
      <c r="AK23" s="676"/>
      <c r="AL23" s="645" t="s">
        <v>146</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273668</v>
      </c>
      <c r="BH23" s="643"/>
      <c r="BI23" s="643"/>
      <c r="BJ23" s="643"/>
      <c r="BK23" s="643"/>
      <c r="BL23" s="643"/>
      <c r="BM23" s="643"/>
      <c r="BN23" s="644"/>
      <c r="BO23" s="675">
        <v>4.5</v>
      </c>
      <c r="BP23" s="675"/>
      <c r="BQ23" s="675"/>
      <c r="BR23" s="675"/>
      <c r="BS23" s="648" t="s">
        <v>284</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252312</v>
      </c>
      <c r="S24" s="643"/>
      <c r="T24" s="643"/>
      <c r="U24" s="643"/>
      <c r="V24" s="643"/>
      <c r="W24" s="643"/>
      <c r="X24" s="643"/>
      <c r="Y24" s="644"/>
      <c r="Z24" s="675">
        <v>1.4</v>
      </c>
      <c r="AA24" s="675"/>
      <c r="AB24" s="675"/>
      <c r="AC24" s="675"/>
      <c r="AD24" s="676" t="s">
        <v>146</v>
      </c>
      <c r="AE24" s="676"/>
      <c r="AF24" s="676"/>
      <c r="AG24" s="676"/>
      <c r="AH24" s="676"/>
      <c r="AI24" s="676"/>
      <c r="AJ24" s="676"/>
      <c r="AK24" s="676"/>
      <c r="AL24" s="645" t="s">
        <v>146</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227</v>
      </c>
      <c r="BH24" s="643"/>
      <c r="BI24" s="643"/>
      <c r="BJ24" s="643"/>
      <c r="BK24" s="643"/>
      <c r="BL24" s="643"/>
      <c r="BM24" s="643"/>
      <c r="BN24" s="644"/>
      <c r="BO24" s="675" t="s">
        <v>128</v>
      </c>
      <c r="BP24" s="675"/>
      <c r="BQ24" s="675"/>
      <c r="BR24" s="675"/>
      <c r="BS24" s="648" t="s">
        <v>227</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4272444</v>
      </c>
      <c r="CS24" s="698"/>
      <c r="CT24" s="698"/>
      <c r="CU24" s="698"/>
      <c r="CV24" s="698"/>
      <c r="CW24" s="698"/>
      <c r="CX24" s="698"/>
      <c r="CY24" s="741"/>
      <c r="CZ24" s="742">
        <v>25.8</v>
      </c>
      <c r="DA24" s="713"/>
      <c r="DB24" s="713"/>
      <c r="DC24" s="745"/>
      <c r="DD24" s="740">
        <v>2792562</v>
      </c>
      <c r="DE24" s="698"/>
      <c r="DF24" s="698"/>
      <c r="DG24" s="698"/>
      <c r="DH24" s="698"/>
      <c r="DI24" s="698"/>
      <c r="DJ24" s="698"/>
      <c r="DK24" s="741"/>
      <c r="DL24" s="740">
        <v>2769964</v>
      </c>
      <c r="DM24" s="698"/>
      <c r="DN24" s="698"/>
      <c r="DO24" s="698"/>
      <c r="DP24" s="698"/>
      <c r="DQ24" s="698"/>
      <c r="DR24" s="698"/>
      <c r="DS24" s="698"/>
      <c r="DT24" s="698"/>
      <c r="DU24" s="698"/>
      <c r="DV24" s="741"/>
      <c r="DW24" s="742">
        <v>40.1</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855336</v>
      </c>
      <c r="S25" s="643"/>
      <c r="T25" s="643"/>
      <c r="U25" s="643"/>
      <c r="V25" s="643"/>
      <c r="W25" s="643"/>
      <c r="X25" s="643"/>
      <c r="Y25" s="644"/>
      <c r="Z25" s="675">
        <v>4.8</v>
      </c>
      <c r="AA25" s="675"/>
      <c r="AB25" s="675"/>
      <c r="AC25" s="675"/>
      <c r="AD25" s="676" t="s">
        <v>146</v>
      </c>
      <c r="AE25" s="676"/>
      <c r="AF25" s="676"/>
      <c r="AG25" s="676"/>
      <c r="AH25" s="676"/>
      <c r="AI25" s="676"/>
      <c r="AJ25" s="676"/>
      <c r="AK25" s="676"/>
      <c r="AL25" s="645" t="s">
        <v>128</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227</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1530584</v>
      </c>
      <c r="CS25" s="661"/>
      <c r="CT25" s="661"/>
      <c r="CU25" s="661"/>
      <c r="CV25" s="661"/>
      <c r="CW25" s="661"/>
      <c r="CX25" s="661"/>
      <c r="CY25" s="662"/>
      <c r="CZ25" s="645">
        <v>9.1999999999999993</v>
      </c>
      <c r="DA25" s="663"/>
      <c r="DB25" s="663"/>
      <c r="DC25" s="664"/>
      <c r="DD25" s="648">
        <v>1416781</v>
      </c>
      <c r="DE25" s="661"/>
      <c r="DF25" s="661"/>
      <c r="DG25" s="661"/>
      <c r="DH25" s="661"/>
      <c r="DI25" s="661"/>
      <c r="DJ25" s="661"/>
      <c r="DK25" s="662"/>
      <c r="DL25" s="648">
        <v>1413919</v>
      </c>
      <c r="DM25" s="661"/>
      <c r="DN25" s="661"/>
      <c r="DO25" s="661"/>
      <c r="DP25" s="661"/>
      <c r="DQ25" s="661"/>
      <c r="DR25" s="661"/>
      <c r="DS25" s="661"/>
      <c r="DT25" s="661"/>
      <c r="DU25" s="661"/>
      <c r="DV25" s="662"/>
      <c r="DW25" s="645">
        <v>20.399999999999999</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8251995</v>
      </c>
      <c r="S26" s="643"/>
      <c r="T26" s="643"/>
      <c r="U26" s="643"/>
      <c r="V26" s="643"/>
      <c r="W26" s="643"/>
      <c r="X26" s="643"/>
      <c r="Y26" s="644"/>
      <c r="Z26" s="675">
        <v>46.7</v>
      </c>
      <c r="AA26" s="675"/>
      <c r="AB26" s="675"/>
      <c r="AC26" s="675"/>
      <c r="AD26" s="676">
        <v>6870524</v>
      </c>
      <c r="AE26" s="676"/>
      <c r="AF26" s="676"/>
      <c r="AG26" s="676"/>
      <c r="AH26" s="676"/>
      <c r="AI26" s="676"/>
      <c r="AJ26" s="676"/>
      <c r="AK26" s="676"/>
      <c r="AL26" s="645">
        <v>99.4</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227</v>
      </c>
      <c r="BH26" s="643"/>
      <c r="BI26" s="643"/>
      <c r="BJ26" s="643"/>
      <c r="BK26" s="643"/>
      <c r="BL26" s="643"/>
      <c r="BM26" s="643"/>
      <c r="BN26" s="644"/>
      <c r="BO26" s="675" t="s">
        <v>227</v>
      </c>
      <c r="BP26" s="675"/>
      <c r="BQ26" s="675"/>
      <c r="BR26" s="675"/>
      <c r="BS26" s="648" t="s">
        <v>128</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933303</v>
      </c>
      <c r="CS26" s="643"/>
      <c r="CT26" s="643"/>
      <c r="CU26" s="643"/>
      <c r="CV26" s="643"/>
      <c r="CW26" s="643"/>
      <c r="CX26" s="643"/>
      <c r="CY26" s="644"/>
      <c r="CZ26" s="645">
        <v>5.6</v>
      </c>
      <c r="DA26" s="663"/>
      <c r="DB26" s="663"/>
      <c r="DC26" s="664"/>
      <c r="DD26" s="648">
        <v>842447</v>
      </c>
      <c r="DE26" s="643"/>
      <c r="DF26" s="643"/>
      <c r="DG26" s="643"/>
      <c r="DH26" s="643"/>
      <c r="DI26" s="643"/>
      <c r="DJ26" s="643"/>
      <c r="DK26" s="644"/>
      <c r="DL26" s="648" t="s">
        <v>146</v>
      </c>
      <c r="DM26" s="643"/>
      <c r="DN26" s="643"/>
      <c r="DO26" s="643"/>
      <c r="DP26" s="643"/>
      <c r="DQ26" s="643"/>
      <c r="DR26" s="643"/>
      <c r="DS26" s="643"/>
      <c r="DT26" s="643"/>
      <c r="DU26" s="643"/>
      <c r="DV26" s="644"/>
      <c r="DW26" s="645" t="s">
        <v>227</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4738</v>
      </c>
      <c r="S27" s="643"/>
      <c r="T27" s="643"/>
      <c r="U27" s="643"/>
      <c r="V27" s="643"/>
      <c r="W27" s="643"/>
      <c r="X27" s="643"/>
      <c r="Y27" s="644"/>
      <c r="Z27" s="675">
        <v>0</v>
      </c>
      <c r="AA27" s="675"/>
      <c r="AB27" s="675"/>
      <c r="AC27" s="675"/>
      <c r="AD27" s="676">
        <v>4738</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6096812</v>
      </c>
      <c r="BH27" s="643"/>
      <c r="BI27" s="643"/>
      <c r="BJ27" s="643"/>
      <c r="BK27" s="643"/>
      <c r="BL27" s="643"/>
      <c r="BM27" s="643"/>
      <c r="BN27" s="644"/>
      <c r="BO27" s="675">
        <v>100</v>
      </c>
      <c r="BP27" s="675"/>
      <c r="BQ27" s="675"/>
      <c r="BR27" s="675"/>
      <c r="BS27" s="648" t="s">
        <v>246</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2221272</v>
      </c>
      <c r="CS27" s="661"/>
      <c r="CT27" s="661"/>
      <c r="CU27" s="661"/>
      <c r="CV27" s="661"/>
      <c r="CW27" s="661"/>
      <c r="CX27" s="661"/>
      <c r="CY27" s="662"/>
      <c r="CZ27" s="645">
        <v>13.4</v>
      </c>
      <c r="DA27" s="663"/>
      <c r="DB27" s="663"/>
      <c r="DC27" s="664"/>
      <c r="DD27" s="648">
        <v>862174</v>
      </c>
      <c r="DE27" s="661"/>
      <c r="DF27" s="661"/>
      <c r="DG27" s="661"/>
      <c r="DH27" s="661"/>
      <c r="DI27" s="661"/>
      <c r="DJ27" s="661"/>
      <c r="DK27" s="662"/>
      <c r="DL27" s="648">
        <v>842438</v>
      </c>
      <c r="DM27" s="661"/>
      <c r="DN27" s="661"/>
      <c r="DO27" s="661"/>
      <c r="DP27" s="661"/>
      <c r="DQ27" s="661"/>
      <c r="DR27" s="661"/>
      <c r="DS27" s="661"/>
      <c r="DT27" s="661"/>
      <c r="DU27" s="661"/>
      <c r="DV27" s="662"/>
      <c r="DW27" s="645">
        <v>12.2</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75198</v>
      </c>
      <c r="S28" s="643"/>
      <c r="T28" s="643"/>
      <c r="U28" s="643"/>
      <c r="V28" s="643"/>
      <c r="W28" s="643"/>
      <c r="X28" s="643"/>
      <c r="Y28" s="644"/>
      <c r="Z28" s="675">
        <v>0.4</v>
      </c>
      <c r="AA28" s="675"/>
      <c r="AB28" s="675"/>
      <c r="AC28" s="675"/>
      <c r="AD28" s="676" t="s">
        <v>227</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520588</v>
      </c>
      <c r="CS28" s="643"/>
      <c r="CT28" s="643"/>
      <c r="CU28" s="643"/>
      <c r="CV28" s="643"/>
      <c r="CW28" s="643"/>
      <c r="CX28" s="643"/>
      <c r="CY28" s="644"/>
      <c r="CZ28" s="645">
        <v>3.1</v>
      </c>
      <c r="DA28" s="663"/>
      <c r="DB28" s="663"/>
      <c r="DC28" s="664"/>
      <c r="DD28" s="648">
        <v>513607</v>
      </c>
      <c r="DE28" s="643"/>
      <c r="DF28" s="643"/>
      <c r="DG28" s="643"/>
      <c r="DH28" s="643"/>
      <c r="DI28" s="643"/>
      <c r="DJ28" s="643"/>
      <c r="DK28" s="644"/>
      <c r="DL28" s="648">
        <v>513607</v>
      </c>
      <c r="DM28" s="643"/>
      <c r="DN28" s="643"/>
      <c r="DO28" s="643"/>
      <c r="DP28" s="643"/>
      <c r="DQ28" s="643"/>
      <c r="DR28" s="643"/>
      <c r="DS28" s="643"/>
      <c r="DT28" s="643"/>
      <c r="DU28" s="643"/>
      <c r="DV28" s="644"/>
      <c r="DW28" s="645">
        <v>7.4</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91658</v>
      </c>
      <c r="S29" s="643"/>
      <c r="T29" s="643"/>
      <c r="U29" s="643"/>
      <c r="V29" s="643"/>
      <c r="W29" s="643"/>
      <c r="X29" s="643"/>
      <c r="Y29" s="644"/>
      <c r="Z29" s="675">
        <v>0.5</v>
      </c>
      <c r="AA29" s="675"/>
      <c r="AB29" s="675"/>
      <c r="AC29" s="675"/>
      <c r="AD29" s="676">
        <v>2620</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70</v>
      </c>
      <c r="CG29" s="682"/>
      <c r="CH29" s="682"/>
      <c r="CI29" s="682"/>
      <c r="CJ29" s="682"/>
      <c r="CK29" s="682"/>
      <c r="CL29" s="682"/>
      <c r="CM29" s="682"/>
      <c r="CN29" s="682"/>
      <c r="CO29" s="682"/>
      <c r="CP29" s="682"/>
      <c r="CQ29" s="683"/>
      <c r="CR29" s="642">
        <v>520588</v>
      </c>
      <c r="CS29" s="661"/>
      <c r="CT29" s="661"/>
      <c r="CU29" s="661"/>
      <c r="CV29" s="661"/>
      <c r="CW29" s="661"/>
      <c r="CX29" s="661"/>
      <c r="CY29" s="662"/>
      <c r="CZ29" s="645">
        <v>3.1</v>
      </c>
      <c r="DA29" s="663"/>
      <c r="DB29" s="663"/>
      <c r="DC29" s="664"/>
      <c r="DD29" s="648">
        <v>513607</v>
      </c>
      <c r="DE29" s="661"/>
      <c r="DF29" s="661"/>
      <c r="DG29" s="661"/>
      <c r="DH29" s="661"/>
      <c r="DI29" s="661"/>
      <c r="DJ29" s="661"/>
      <c r="DK29" s="662"/>
      <c r="DL29" s="648">
        <v>513607</v>
      </c>
      <c r="DM29" s="661"/>
      <c r="DN29" s="661"/>
      <c r="DO29" s="661"/>
      <c r="DP29" s="661"/>
      <c r="DQ29" s="661"/>
      <c r="DR29" s="661"/>
      <c r="DS29" s="661"/>
      <c r="DT29" s="661"/>
      <c r="DU29" s="661"/>
      <c r="DV29" s="662"/>
      <c r="DW29" s="645">
        <v>7.4</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74085</v>
      </c>
      <c r="S30" s="643"/>
      <c r="T30" s="643"/>
      <c r="U30" s="643"/>
      <c r="V30" s="643"/>
      <c r="W30" s="643"/>
      <c r="X30" s="643"/>
      <c r="Y30" s="644"/>
      <c r="Z30" s="675">
        <v>0.4</v>
      </c>
      <c r="AA30" s="675"/>
      <c r="AB30" s="675"/>
      <c r="AC30" s="675"/>
      <c r="AD30" s="676" t="s">
        <v>128</v>
      </c>
      <c r="AE30" s="676"/>
      <c r="AF30" s="676"/>
      <c r="AG30" s="676"/>
      <c r="AH30" s="676"/>
      <c r="AI30" s="676"/>
      <c r="AJ30" s="676"/>
      <c r="AK30" s="676"/>
      <c r="AL30" s="645" t="s">
        <v>227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487950</v>
      </c>
      <c r="CS30" s="643"/>
      <c r="CT30" s="643"/>
      <c r="CU30" s="643"/>
      <c r="CV30" s="643"/>
      <c r="CW30" s="643"/>
      <c r="CX30" s="643"/>
      <c r="CY30" s="644"/>
      <c r="CZ30" s="645">
        <v>2.9</v>
      </c>
      <c r="DA30" s="663"/>
      <c r="DB30" s="663"/>
      <c r="DC30" s="664"/>
      <c r="DD30" s="648">
        <v>480969</v>
      </c>
      <c r="DE30" s="643"/>
      <c r="DF30" s="643"/>
      <c r="DG30" s="643"/>
      <c r="DH30" s="643"/>
      <c r="DI30" s="643"/>
      <c r="DJ30" s="643"/>
      <c r="DK30" s="644"/>
      <c r="DL30" s="648">
        <v>480969</v>
      </c>
      <c r="DM30" s="643"/>
      <c r="DN30" s="643"/>
      <c r="DO30" s="643"/>
      <c r="DP30" s="643"/>
      <c r="DQ30" s="643"/>
      <c r="DR30" s="643"/>
      <c r="DS30" s="643"/>
      <c r="DT30" s="643"/>
      <c r="DU30" s="643"/>
      <c r="DV30" s="644"/>
      <c r="DW30" s="645">
        <v>7</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5095572</v>
      </c>
      <c r="S31" s="643"/>
      <c r="T31" s="643"/>
      <c r="U31" s="643"/>
      <c r="V31" s="643"/>
      <c r="W31" s="643"/>
      <c r="X31" s="643"/>
      <c r="Y31" s="644"/>
      <c r="Z31" s="675">
        <v>28.8</v>
      </c>
      <c r="AA31" s="675"/>
      <c r="AB31" s="675"/>
      <c r="AC31" s="675"/>
      <c r="AD31" s="676" t="s">
        <v>128</v>
      </c>
      <c r="AE31" s="676"/>
      <c r="AF31" s="676"/>
      <c r="AG31" s="676"/>
      <c r="AH31" s="676"/>
      <c r="AI31" s="676"/>
      <c r="AJ31" s="676"/>
      <c r="AK31" s="676"/>
      <c r="AL31" s="645" t="s">
        <v>227</v>
      </c>
      <c r="AM31" s="646"/>
      <c r="AN31" s="646"/>
      <c r="AO31" s="677"/>
      <c r="AP31" s="718" t="s">
        <v>311</v>
      </c>
      <c r="AQ31" s="719"/>
      <c r="AR31" s="719"/>
      <c r="AS31" s="719"/>
      <c r="AT31" s="724" t="s">
        <v>312</v>
      </c>
      <c r="AU31" s="231"/>
      <c r="AV31" s="231"/>
      <c r="AW31" s="231"/>
      <c r="AX31" s="708" t="s">
        <v>188</v>
      </c>
      <c r="AY31" s="709"/>
      <c r="AZ31" s="709"/>
      <c r="BA31" s="709"/>
      <c r="BB31" s="709"/>
      <c r="BC31" s="709"/>
      <c r="BD31" s="709"/>
      <c r="BE31" s="709"/>
      <c r="BF31" s="710"/>
      <c r="BG31" s="711">
        <v>99.2</v>
      </c>
      <c r="BH31" s="712"/>
      <c r="BI31" s="712"/>
      <c r="BJ31" s="712"/>
      <c r="BK31" s="712"/>
      <c r="BL31" s="712"/>
      <c r="BM31" s="713">
        <v>98.3</v>
      </c>
      <c r="BN31" s="712"/>
      <c r="BO31" s="712"/>
      <c r="BP31" s="712"/>
      <c r="BQ31" s="714"/>
      <c r="BR31" s="711">
        <v>99.3</v>
      </c>
      <c r="BS31" s="712"/>
      <c r="BT31" s="712"/>
      <c r="BU31" s="712"/>
      <c r="BV31" s="712"/>
      <c r="BW31" s="712"/>
      <c r="BX31" s="713">
        <v>98.1</v>
      </c>
      <c r="BY31" s="712"/>
      <c r="BZ31" s="712"/>
      <c r="CA31" s="712"/>
      <c r="CB31" s="714"/>
      <c r="CD31" s="729"/>
      <c r="CE31" s="730"/>
      <c r="CF31" s="681" t="s">
        <v>313</v>
      </c>
      <c r="CG31" s="682"/>
      <c r="CH31" s="682"/>
      <c r="CI31" s="682"/>
      <c r="CJ31" s="682"/>
      <c r="CK31" s="682"/>
      <c r="CL31" s="682"/>
      <c r="CM31" s="682"/>
      <c r="CN31" s="682"/>
      <c r="CO31" s="682"/>
      <c r="CP31" s="682"/>
      <c r="CQ31" s="683"/>
      <c r="CR31" s="642">
        <v>32638</v>
      </c>
      <c r="CS31" s="661"/>
      <c r="CT31" s="661"/>
      <c r="CU31" s="661"/>
      <c r="CV31" s="661"/>
      <c r="CW31" s="661"/>
      <c r="CX31" s="661"/>
      <c r="CY31" s="662"/>
      <c r="CZ31" s="645">
        <v>0.2</v>
      </c>
      <c r="DA31" s="663"/>
      <c r="DB31" s="663"/>
      <c r="DC31" s="664"/>
      <c r="DD31" s="648">
        <v>32638</v>
      </c>
      <c r="DE31" s="661"/>
      <c r="DF31" s="661"/>
      <c r="DG31" s="661"/>
      <c r="DH31" s="661"/>
      <c r="DI31" s="661"/>
      <c r="DJ31" s="661"/>
      <c r="DK31" s="662"/>
      <c r="DL31" s="648">
        <v>32638</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v>28363</v>
      </c>
      <c r="S32" s="643"/>
      <c r="T32" s="643"/>
      <c r="U32" s="643"/>
      <c r="V32" s="643"/>
      <c r="W32" s="643"/>
      <c r="X32" s="643"/>
      <c r="Y32" s="644"/>
      <c r="Z32" s="675">
        <v>0.2</v>
      </c>
      <c r="AA32" s="675"/>
      <c r="AB32" s="675"/>
      <c r="AC32" s="675"/>
      <c r="AD32" s="676">
        <v>28363</v>
      </c>
      <c r="AE32" s="676"/>
      <c r="AF32" s="676"/>
      <c r="AG32" s="676"/>
      <c r="AH32" s="676"/>
      <c r="AI32" s="676"/>
      <c r="AJ32" s="676"/>
      <c r="AK32" s="676"/>
      <c r="AL32" s="645">
        <v>0.4</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99.4</v>
      </c>
      <c r="BH32" s="661"/>
      <c r="BI32" s="661"/>
      <c r="BJ32" s="661"/>
      <c r="BK32" s="661"/>
      <c r="BL32" s="661"/>
      <c r="BM32" s="646">
        <v>98.3</v>
      </c>
      <c r="BN32" s="707"/>
      <c r="BO32" s="707"/>
      <c r="BP32" s="707"/>
      <c r="BQ32" s="688"/>
      <c r="BR32" s="715">
        <v>99.2</v>
      </c>
      <c r="BS32" s="661"/>
      <c r="BT32" s="661"/>
      <c r="BU32" s="661"/>
      <c r="BV32" s="661"/>
      <c r="BW32" s="661"/>
      <c r="BX32" s="646">
        <v>97.8</v>
      </c>
      <c r="BY32" s="707"/>
      <c r="BZ32" s="707"/>
      <c r="CA32" s="707"/>
      <c r="CB32" s="688"/>
      <c r="CD32" s="731"/>
      <c r="CE32" s="732"/>
      <c r="CF32" s="681" t="s">
        <v>317</v>
      </c>
      <c r="CG32" s="682"/>
      <c r="CH32" s="682"/>
      <c r="CI32" s="682"/>
      <c r="CJ32" s="682"/>
      <c r="CK32" s="682"/>
      <c r="CL32" s="682"/>
      <c r="CM32" s="682"/>
      <c r="CN32" s="682"/>
      <c r="CO32" s="682"/>
      <c r="CP32" s="682"/>
      <c r="CQ32" s="683"/>
      <c r="CR32" s="642" t="s">
        <v>128</v>
      </c>
      <c r="CS32" s="643"/>
      <c r="CT32" s="643"/>
      <c r="CU32" s="643"/>
      <c r="CV32" s="643"/>
      <c r="CW32" s="643"/>
      <c r="CX32" s="643"/>
      <c r="CY32" s="644"/>
      <c r="CZ32" s="645" t="s">
        <v>227</v>
      </c>
      <c r="DA32" s="663"/>
      <c r="DB32" s="663"/>
      <c r="DC32" s="664"/>
      <c r="DD32" s="648" t="s">
        <v>227</v>
      </c>
      <c r="DE32" s="643"/>
      <c r="DF32" s="643"/>
      <c r="DG32" s="643"/>
      <c r="DH32" s="643"/>
      <c r="DI32" s="643"/>
      <c r="DJ32" s="643"/>
      <c r="DK32" s="644"/>
      <c r="DL32" s="648" t="s">
        <v>227</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1249243</v>
      </c>
      <c r="S33" s="643"/>
      <c r="T33" s="643"/>
      <c r="U33" s="643"/>
      <c r="V33" s="643"/>
      <c r="W33" s="643"/>
      <c r="X33" s="643"/>
      <c r="Y33" s="644"/>
      <c r="Z33" s="675">
        <v>7.1</v>
      </c>
      <c r="AA33" s="675"/>
      <c r="AB33" s="675"/>
      <c r="AC33" s="675"/>
      <c r="AD33" s="676" t="s">
        <v>227</v>
      </c>
      <c r="AE33" s="676"/>
      <c r="AF33" s="676"/>
      <c r="AG33" s="676"/>
      <c r="AH33" s="676"/>
      <c r="AI33" s="676"/>
      <c r="AJ33" s="676"/>
      <c r="AK33" s="676"/>
      <c r="AL33" s="645" t="s">
        <v>227</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98.9</v>
      </c>
      <c r="BH33" s="627"/>
      <c r="BI33" s="627"/>
      <c r="BJ33" s="627"/>
      <c r="BK33" s="627"/>
      <c r="BL33" s="627"/>
      <c r="BM33" s="669">
        <v>97.9</v>
      </c>
      <c r="BN33" s="627"/>
      <c r="BO33" s="627"/>
      <c r="BP33" s="627"/>
      <c r="BQ33" s="671"/>
      <c r="BR33" s="706">
        <v>99.2</v>
      </c>
      <c r="BS33" s="627"/>
      <c r="BT33" s="627"/>
      <c r="BU33" s="627"/>
      <c r="BV33" s="627"/>
      <c r="BW33" s="627"/>
      <c r="BX33" s="669">
        <v>98.1</v>
      </c>
      <c r="BY33" s="627"/>
      <c r="BZ33" s="627"/>
      <c r="CA33" s="627"/>
      <c r="CB33" s="671"/>
      <c r="CD33" s="681" t="s">
        <v>320</v>
      </c>
      <c r="CE33" s="682"/>
      <c r="CF33" s="682"/>
      <c r="CG33" s="682"/>
      <c r="CH33" s="682"/>
      <c r="CI33" s="682"/>
      <c r="CJ33" s="682"/>
      <c r="CK33" s="682"/>
      <c r="CL33" s="682"/>
      <c r="CM33" s="682"/>
      <c r="CN33" s="682"/>
      <c r="CO33" s="682"/>
      <c r="CP33" s="682"/>
      <c r="CQ33" s="683"/>
      <c r="CR33" s="642">
        <v>10032825</v>
      </c>
      <c r="CS33" s="661"/>
      <c r="CT33" s="661"/>
      <c r="CU33" s="661"/>
      <c r="CV33" s="661"/>
      <c r="CW33" s="661"/>
      <c r="CX33" s="661"/>
      <c r="CY33" s="662"/>
      <c r="CZ33" s="645">
        <v>60.5</v>
      </c>
      <c r="DA33" s="663"/>
      <c r="DB33" s="663"/>
      <c r="DC33" s="664"/>
      <c r="DD33" s="648">
        <v>5267489</v>
      </c>
      <c r="DE33" s="661"/>
      <c r="DF33" s="661"/>
      <c r="DG33" s="661"/>
      <c r="DH33" s="661"/>
      <c r="DI33" s="661"/>
      <c r="DJ33" s="661"/>
      <c r="DK33" s="662"/>
      <c r="DL33" s="648">
        <v>3564682</v>
      </c>
      <c r="DM33" s="661"/>
      <c r="DN33" s="661"/>
      <c r="DO33" s="661"/>
      <c r="DP33" s="661"/>
      <c r="DQ33" s="661"/>
      <c r="DR33" s="661"/>
      <c r="DS33" s="661"/>
      <c r="DT33" s="661"/>
      <c r="DU33" s="661"/>
      <c r="DV33" s="662"/>
      <c r="DW33" s="645">
        <v>51.6</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232779</v>
      </c>
      <c r="S34" s="643"/>
      <c r="T34" s="643"/>
      <c r="U34" s="643"/>
      <c r="V34" s="643"/>
      <c r="W34" s="643"/>
      <c r="X34" s="643"/>
      <c r="Y34" s="644"/>
      <c r="Z34" s="675">
        <v>1.3</v>
      </c>
      <c r="AA34" s="675"/>
      <c r="AB34" s="675"/>
      <c r="AC34" s="675"/>
      <c r="AD34" s="676">
        <v>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2633677</v>
      </c>
      <c r="CS34" s="643"/>
      <c r="CT34" s="643"/>
      <c r="CU34" s="643"/>
      <c r="CV34" s="643"/>
      <c r="CW34" s="643"/>
      <c r="CX34" s="643"/>
      <c r="CY34" s="644"/>
      <c r="CZ34" s="645">
        <v>15.9</v>
      </c>
      <c r="DA34" s="663"/>
      <c r="DB34" s="663"/>
      <c r="DC34" s="664"/>
      <c r="DD34" s="648">
        <v>1650065</v>
      </c>
      <c r="DE34" s="643"/>
      <c r="DF34" s="643"/>
      <c r="DG34" s="643"/>
      <c r="DH34" s="643"/>
      <c r="DI34" s="643"/>
      <c r="DJ34" s="643"/>
      <c r="DK34" s="644"/>
      <c r="DL34" s="648">
        <v>1401314</v>
      </c>
      <c r="DM34" s="643"/>
      <c r="DN34" s="643"/>
      <c r="DO34" s="643"/>
      <c r="DP34" s="643"/>
      <c r="DQ34" s="643"/>
      <c r="DR34" s="643"/>
      <c r="DS34" s="643"/>
      <c r="DT34" s="643"/>
      <c r="DU34" s="643"/>
      <c r="DV34" s="644"/>
      <c r="DW34" s="645">
        <v>20.3</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45428</v>
      </c>
      <c r="S35" s="643"/>
      <c r="T35" s="643"/>
      <c r="U35" s="643"/>
      <c r="V35" s="643"/>
      <c r="W35" s="643"/>
      <c r="X35" s="643"/>
      <c r="Y35" s="644"/>
      <c r="Z35" s="675">
        <v>0.3</v>
      </c>
      <c r="AA35" s="675"/>
      <c r="AB35" s="675"/>
      <c r="AC35" s="675"/>
      <c r="AD35" s="676" t="s">
        <v>284</v>
      </c>
      <c r="AE35" s="676"/>
      <c r="AF35" s="676"/>
      <c r="AG35" s="676"/>
      <c r="AH35" s="676"/>
      <c r="AI35" s="676"/>
      <c r="AJ35" s="676"/>
      <c r="AK35" s="676"/>
      <c r="AL35" s="645" t="s">
        <v>128</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386148</v>
      </c>
      <c r="CS35" s="661"/>
      <c r="CT35" s="661"/>
      <c r="CU35" s="661"/>
      <c r="CV35" s="661"/>
      <c r="CW35" s="661"/>
      <c r="CX35" s="661"/>
      <c r="CY35" s="662"/>
      <c r="CZ35" s="645">
        <v>2.2999999999999998</v>
      </c>
      <c r="DA35" s="663"/>
      <c r="DB35" s="663"/>
      <c r="DC35" s="664"/>
      <c r="DD35" s="648">
        <v>380242</v>
      </c>
      <c r="DE35" s="661"/>
      <c r="DF35" s="661"/>
      <c r="DG35" s="661"/>
      <c r="DH35" s="661"/>
      <c r="DI35" s="661"/>
      <c r="DJ35" s="661"/>
      <c r="DK35" s="662"/>
      <c r="DL35" s="648">
        <v>375999</v>
      </c>
      <c r="DM35" s="661"/>
      <c r="DN35" s="661"/>
      <c r="DO35" s="661"/>
      <c r="DP35" s="661"/>
      <c r="DQ35" s="661"/>
      <c r="DR35" s="661"/>
      <c r="DS35" s="661"/>
      <c r="DT35" s="661"/>
      <c r="DU35" s="661"/>
      <c r="DV35" s="662"/>
      <c r="DW35" s="645">
        <v>5.4</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851554</v>
      </c>
      <c r="S36" s="643"/>
      <c r="T36" s="643"/>
      <c r="U36" s="643"/>
      <c r="V36" s="643"/>
      <c r="W36" s="643"/>
      <c r="X36" s="643"/>
      <c r="Y36" s="644"/>
      <c r="Z36" s="675">
        <v>4.8</v>
      </c>
      <c r="AA36" s="675"/>
      <c r="AB36" s="675"/>
      <c r="AC36" s="675"/>
      <c r="AD36" s="676" t="s">
        <v>246</v>
      </c>
      <c r="AE36" s="676"/>
      <c r="AF36" s="676"/>
      <c r="AG36" s="676"/>
      <c r="AH36" s="676"/>
      <c r="AI36" s="676"/>
      <c r="AJ36" s="676"/>
      <c r="AK36" s="676"/>
      <c r="AL36" s="645" t="s">
        <v>128</v>
      </c>
      <c r="AM36" s="646"/>
      <c r="AN36" s="646"/>
      <c r="AO36" s="677"/>
      <c r="AP36" s="235"/>
      <c r="AQ36" s="694" t="s">
        <v>328</v>
      </c>
      <c r="AR36" s="695"/>
      <c r="AS36" s="695"/>
      <c r="AT36" s="695"/>
      <c r="AU36" s="695"/>
      <c r="AV36" s="695"/>
      <c r="AW36" s="695"/>
      <c r="AX36" s="695"/>
      <c r="AY36" s="696"/>
      <c r="AZ36" s="697">
        <v>1492994</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64075</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4901388</v>
      </c>
      <c r="CS36" s="643"/>
      <c r="CT36" s="643"/>
      <c r="CU36" s="643"/>
      <c r="CV36" s="643"/>
      <c r="CW36" s="643"/>
      <c r="CX36" s="643"/>
      <c r="CY36" s="644"/>
      <c r="CZ36" s="645">
        <v>29.6</v>
      </c>
      <c r="DA36" s="663"/>
      <c r="DB36" s="663"/>
      <c r="DC36" s="664"/>
      <c r="DD36" s="648">
        <v>1617706</v>
      </c>
      <c r="DE36" s="643"/>
      <c r="DF36" s="643"/>
      <c r="DG36" s="643"/>
      <c r="DH36" s="643"/>
      <c r="DI36" s="643"/>
      <c r="DJ36" s="643"/>
      <c r="DK36" s="644"/>
      <c r="DL36" s="648">
        <v>1197831</v>
      </c>
      <c r="DM36" s="643"/>
      <c r="DN36" s="643"/>
      <c r="DO36" s="643"/>
      <c r="DP36" s="643"/>
      <c r="DQ36" s="643"/>
      <c r="DR36" s="643"/>
      <c r="DS36" s="643"/>
      <c r="DT36" s="643"/>
      <c r="DU36" s="643"/>
      <c r="DV36" s="644"/>
      <c r="DW36" s="645">
        <v>17.3</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1087138</v>
      </c>
      <c r="S37" s="643"/>
      <c r="T37" s="643"/>
      <c r="U37" s="643"/>
      <c r="V37" s="643"/>
      <c r="W37" s="643"/>
      <c r="X37" s="643"/>
      <c r="Y37" s="644"/>
      <c r="Z37" s="675">
        <v>6.2</v>
      </c>
      <c r="AA37" s="675"/>
      <c r="AB37" s="675"/>
      <c r="AC37" s="675"/>
      <c r="AD37" s="676" t="s">
        <v>128</v>
      </c>
      <c r="AE37" s="676"/>
      <c r="AF37" s="676"/>
      <c r="AG37" s="676"/>
      <c r="AH37" s="676"/>
      <c r="AI37" s="676"/>
      <c r="AJ37" s="676"/>
      <c r="AK37" s="676"/>
      <c r="AL37" s="645" t="s">
        <v>128</v>
      </c>
      <c r="AM37" s="646"/>
      <c r="AN37" s="646"/>
      <c r="AO37" s="677"/>
      <c r="AQ37" s="685" t="s">
        <v>332</v>
      </c>
      <c r="AR37" s="686"/>
      <c r="AS37" s="686"/>
      <c r="AT37" s="686"/>
      <c r="AU37" s="686"/>
      <c r="AV37" s="686"/>
      <c r="AW37" s="686"/>
      <c r="AX37" s="686"/>
      <c r="AY37" s="687"/>
      <c r="AZ37" s="642">
        <v>310558</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51269</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889425</v>
      </c>
      <c r="CS37" s="661"/>
      <c r="CT37" s="661"/>
      <c r="CU37" s="661"/>
      <c r="CV37" s="661"/>
      <c r="CW37" s="661"/>
      <c r="CX37" s="661"/>
      <c r="CY37" s="662"/>
      <c r="CZ37" s="645">
        <v>5.4</v>
      </c>
      <c r="DA37" s="663"/>
      <c r="DB37" s="663"/>
      <c r="DC37" s="664"/>
      <c r="DD37" s="648">
        <v>888601</v>
      </c>
      <c r="DE37" s="661"/>
      <c r="DF37" s="661"/>
      <c r="DG37" s="661"/>
      <c r="DH37" s="661"/>
      <c r="DI37" s="661"/>
      <c r="DJ37" s="661"/>
      <c r="DK37" s="662"/>
      <c r="DL37" s="648">
        <v>888554</v>
      </c>
      <c r="DM37" s="661"/>
      <c r="DN37" s="661"/>
      <c r="DO37" s="661"/>
      <c r="DP37" s="661"/>
      <c r="DQ37" s="661"/>
      <c r="DR37" s="661"/>
      <c r="DS37" s="661"/>
      <c r="DT37" s="661"/>
      <c r="DU37" s="661"/>
      <c r="DV37" s="662"/>
      <c r="DW37" s="645">
        <v>12.8</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286230</v>
      </c>
      <c r="S38" s="643"/>
      <c r="T38" s="643"/>
      <c r="U38" s="643"/>
      <c r="V38" s="643"/>
      <c r="W38" s="643"/>
      <c r="X38" s="643"/>
      <c r="Y38" s="644"/>
      <c r="Z38" s="675">
        <v>1.6</v>
      </c>
      <c r="AA38" s="675"/>
      <c r="AB38" s="675"/>
      <c r="AC38" s="675"/>
      <c r="AD38" s="676">
        <v>8657</v>
      </c>
      <c r="AE38" s="676"/>
      <c r="AF38" s="676"/>
      <c r="AG38" s="676"/>
      <c r="AH38" s="676"/>
      <c r="AI38" s="676"/>
      <c r="AJ38" s="676"/>
      <c r="AK38" s="676"/>
      <c r="AL38" s="645">
        <v>0.1</v>
      </c>
      <c r="AM38" s="646"/>
      <c r="AN38" s="646"/>
      <c r="AO38" s="677"/>
      <c r="AQ38" s="685" t="s">
        <v>336</v>
      </c>
      <c r="AR38" s="686"/>
      <c r="AS38" s="686"/>
      <c r="AT38" s="686"/>
      <c r="AU38" s="686"/>
      <c r="AV38" s="686"/>
      <c r="AW38" s="686"/>
      <c r="AX38" s="686"/>
      <c r="AY38" s="687"/>
      <c r="AZ38" s="642">
        <v>282876</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2957</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1042969</v>
      </c>
      <c r="CS38" s="643"/>
      <c r="CT38" s="643"/>
      <c r="CU38" s="643"/>
      <c r="CV38" s="643"/>
      <c r="CW38" s="643"/>
      <c r="CX38" s="643"/>
      <c r="CY38" s="644"/>
      <c r="CZ38" s="645">
        <v>6.3</v>
      </c>
      <c r="DA38" s="663"/>
      <c r="DB38" s="663"/>
      <c r="DC38" s="664"/>
      <c r="DD38" s="648">
        <v>900632</v>
      </c>
      <c r="DE38" s="643"/>
      <c r="DF38" s="643"/>
      <c r="DG38" s="643"/>
      <c r="DH38" s="643"/>
      <c r="DI38" s="643"/>
      <c r="DJ38" s="643"/>
      <c r="DK38" s="644"/>
      <c r="DL38" s="648">
        <v>589538</v>
      </c>
      <c r="DM38" s="643"/>
      <c r="DN38" s="643"/>
      <c r="DO38" s="643"/>
      <c r="DP38" s="643"/>
      <c r="DQ38" s="643"/>
      <c r="DR38" s="643"/>
      <c r="DS38" s="643"/>
      <c r="DT38" s="643"/>
      <c r="DU38" s="643"/>
      <c r="DV38" s="644"/>
      <c r="DW38" s="645">
        <v>8.5</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291200</v>
      </c>
      <c r="S39" s="643"/>
      <c r="T39" s="643"/>
      <c r="U39" s="643"/>
      <c r="V39" s="643"/>
      <c r="W39" s="643"/>
      <c r="X39" s="643"/>
      <c r="Y39" s="644"/>
      <c r="Z39" s="675">
        <v>1.6</v>
      </c>
      <c r="AA39" s="675"/>
      <c r="AB39" s="675"/>
      <c r="AC39" s="675"/>
      <c r="AD39" s="676" t="s">
        <v>128</v>
      </c>
      <c r="AE39" s="676"/>
      <c r="AF39" s="676"/>
      <c r="AG39" s="676"/>
      <c r="AH39" s="676"/>
      <c r="AI39" s="676"/>
      <c r="AJ39" s="676"/>
      <c r="AK39" s="676"/>
      <c r="AL39" s="645" t="s">
        <v>246</v>
      </c>
      <c r="AM39" s="646"/>
      <c r="AN39" s="646"/>
      <c r="AO39" s="677"/>
      <c r="AQ39" s="685" t="s">
        <v>340</v>
      </c>
      <c r="AR39" s="686"/>
      <c r="AS39" s="686"/>
      <c r="AT39" s="686"/>
      <c r="AU39" s="686"/>
      <c r="AV39" s="686"/>
      <c r="AW39" s="686"/>
      <c r="AX39" s="686"/>
      <c r="AY39" s="687"/>
      <c r="AZ39" s="642">
        <v>139467</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4717</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805083</v>
      </c>
      <c r="CS39" s="661"/>
      <c r="CT39" s="661"/>
      <c r="CU39" s="661"/>
      <c r="CV39" s="661"/>
      <c r="CW39" s="661"/>
      <c r="CX39" s="661"/>
      <c r="CY39" s="662"/>
      <c r="CZ39" s="645">
        <v>4.9000000000000004</v>
      </c>
      <c r="DA39" s="663"/>
      <c r="DB39" s="663"/>
      <c r="DC39" s="664"/>
      <c r="DD39" s="648">
        <v>505584</v>
      </c>
      <c r="DE39" s="661"/>
      <c r="DF39" s="661"/>
      <c r="DG39" s="661"/>
      <c r="DH39" s="661"/>
      <c r="DI39" s="661"/>
      <c r="DJ39" s="661"/>
      <c r="DK39" s="662"/>
      <c r="DL39" s="648" t="s">
        <v>284</v>
      </c>
      <c r="DM39" s="661"/>
      <c r="DN39" s="661"/>
      <c r="DO39" s="661"/>
      <c r="DP39" s="661"/>
      <c r="DQ39" s="661"/>
      <c r="DR39" s="661"/>
      <c r="DS39" s="661"/>
      <c r="DT39" s="661"/>
      <c r="DU39" s="661"/>
      <c r="DV39" s="662"/>
      <c r="DW39" s="645" t="s">
        <v>227</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146</v>
      </c>
      <c r="S40" s="643"/>
      <c r="T40" s="643"/>
      <c r="U40" s="643"/>
      <c r="V40" s="643"/>
      <c r="W40" s="643"/>
      <c r="X40" s="643"/>
      <c r="Y40" s="644"/>
      <c r="Z40" s="675" t="s">
        <v>146</v>
      </c>
      <c r="AA40" s="675"/>
      <c r="AB40" s="675"/>
      <c r="AC40" s="675"/>
      <c r="AD40" s="676" t="s">
        <v>128</v>
      </c>
      <c r="AE40" s="676"/>
      <c r="AF40" s="676"/>
      <c r="AG40" s="676"/>
      <c r="AH40" s="676"/>
      <c r="AI40" s="676"/>
      <c r="AJ40" s="676"/>
      <c r="AK40" s="676"/>
      <c r="AL40" s="645" t="s">
        <v>227</v>
      </c>
      <c r="AM40" s="646"/>
      <c r="AN40" s="646"/>
      <c r="AO40" s="677"/>
      <c r="AQ40" s="685" t="s">
        <v>344</v>
      </c>
      <c r="AR40" s="686"/>
      <c r="AS40" s="686"/>
      <c r="AT40" s="686"/>
      <c r="AU40" s="686"/>
      <c r="AV40" s="686"/>
      <c r="AW40" s="686"/>
      <c r="AX40" s="686"/>
      <c r="AY40" s="687"/>
      <c r="AZ40" s="642" t="s">
        <v>227</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95</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263560</v>
      </c>
      <c r="CS40" s="643"/>
      <c r="CT40" s="643"/>
      <c r="CU40" s="643"/>
      <c r="CV40" s="643"/>
      <c r="CW40" s="643"/>
      <c r="CX40" s="643"/>
      <c r="CY40" s="644"/>
      <c r="CZ40" s="645">
        <v>1.6</v>
      </c>
      <c r="DA40" s="663"/>
      <c r="DB40" s="663"/>
      <c r="DC40" s="664"/>
      <c r="DD40" s="648">
        <v>213260</v>
      </c>
      <c r="DE40" s="643"/>
      <c r="DF40" s="643"/>
      <c r="DG40" s="643"/>
      <c r="DH40" s="643"/>
      <c r="DI40" s="643"/>
      <c r="DJ40" s="643"/>
      <c r="DK40" s="644"/>
      <c r="DL40" s="648" t="s">
        <v>227</v>
      </c>
      <c r="DM40" s="643"/>
      <c r="DN40" s="643"/>
      <c r="DO40" s="643"/>
      <c r="DP40" s="643"/>
      <c r="DQ40" s="643"/>
      <c r="DR40" s="643"/>
      <c r="DS40" s="643"/>
      <c r="DT40" s="643"/>
      <c r="DU40" s="643"/>
      <c r="DV40" s="644"/>
      <c r="DW40" s="645" t="s">
        <v>146</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146</v>
      </c>
      <c r="AA41" s="675"/>
      <c r="AB41" s="675"/>
      <c r="AC41" s="675"/>
      <c r="AD41" s="676" t="s">
        <v>128</v>
      </c>
      <c r="AE41" s="676"/>
      <c r="AF41" s="676"/>
      <c r="AG41" s="676"/>
      <c r="AH41" s="676"/>
      <c r="AI41" s="676"/>
      <c r="AJ41" s="676"/>
      <c r="AK41" s="676"/>
      <c r="AL41" s="645" t="s">
        <v>227</v>
      </c>
      <c r="AM41" s="646"/>
      <c r="AN41" s="646"/>
      <c r="AO41" s="677"/>
      <c r="AQ41" s="685" t="s">
        <v>349</v>
      </c>
      <c r="AR41" s="686"/>
      <c r="AS41" s="686"/>
      <c r="AT41" s="686"/>
      <c r="AU41" s="686"/>
      <c r="AV41" s="686"/>
      <c r="AW41" s="686"/>
      <c r="AX41" s="686"/>
      <c r="AY41" s="687"/>
      <c r="AZ41" s="642">
        <v>156747</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128</v>
      </c>
      <c r="CS41" s="661"/>
      <c r="CT41" s="661"/>
      <c r="CU41" s="661"/>
      <c r="CV41" s="661"/>
      <c r="CW41" s="661"/>
      <c r="CX41" s="661"/>
      <c r="CY41" s="662"/>
      <c r="CZ41" s="645" t="s">
        <v>146</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t="s">
        <v>227</v>
      </c>
      <c r="S42" s="643"/>
      <c r="T42" s="643"/>
      <c r="U42" s="643"/>
      <c r="V42" s="643"/>
      <c r="W42" s="643"/>
      <c r="X42" s="643"/>
      <c r="Y42" s="644"/>
      <c r="Z42" s="675" t="s">
        <v>246</v>
      </c>
      <c r="AA42" s="675"/>
      <c r="AB42" s="675"/>
      <c r="AC42" s="675"/>
      <c r="AD42" s="676" t="s">
        <v>128</v>
      </c>
      <c r="AE42" s="676"/>
      <c r="AF42" s="676"/>
      <c r="AG42" s="676"/>
      <c r="AH42" s="676"/>
      <c r="AI42" s="676"/>
      <c r="AJ42" s="676"/>
      <c r="AK42" s="676"/>
      <c r="AL42" s="645" t="s">
        <v>227</v>
      </c>
      <c r="AM42" s="646"/>
      <c r="AN42" s="646"/>
      <c r="AO42" s="677"/>
      <c r="AQ42" s="678" t="s">
        <v>353</v>
      </c>
      <c r="AR42" s="679"/>
      <c r="AS42" s="679"/>
      <c r="AT42" s="679"/>
      <c r="AU42" s="679"/>
      <c r="AV42" s="679"/>
      <c r="AW42" s="679"/>
      <c r="AX42" s="679"/>
      <c r="AY42" s="680"/>
      <c r="AZ42" s="626">
        <v>603346</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327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2268446</v>
      </c>
      <c r="CS42" s="643"/>
      <c r="CT42" s="643"/>
      <c r="CU42" s="643"/>
      <c r="CV42" s="643"/>
      <c r="CW42" s="643"/>
      <c r="CX42" s="643"/>
      <c r="CY42" s="644"/>
      <c r="CZ42" s="645">
        <v>13.7</v>
      </c>
      <c r="DA42" s="646"/>
      <c r="DB42" s="646"/>
      <c r="DC42" s="647"/>
      <c r="DD42" s="648">
        <v>1221724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17665181</v>
      </c>
      <c r="S43" s="665"/>
      <c r="T43" s="665"/>
      <c r="U43" s="665"/>
      <c r="V43" s="665"/>
      <c r="W43" s="665"/>
      <c r="X43" s="665"/>
      <c r="Y43" s="666"/>
      <c r="Z43" s="667">
        <v>100</v>
      </c>
      <c r="AA43" s="667"/>
      <c r="AB43" s="667"/>
      <c r="AC43" s="667"/>
      <c r="AD43" s="668">
        <v>6914905</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26464</v>
      </c>
      <c r="CS43" s="661"/>
      <c r="CT43" s="661"/>
      <c r="CU43" s="661"/>
      <c r="CV43" s="661"/>
      <c r="CW43" s="661"/>
      <c r="CX43" s="661"/>
      <c r="CY43" s="662"/>
      <c r="CZ43" s="645">
        <v>0.2</v>
      </c>
      <c r="DA43" s="663"/>
      <c r="DB43" s="663"/>
      <c r="DC43" s="664"/>
      <c r="DD43" s="648">
        <v>26464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358</v>
      </c>
      <c r="CG44" s="640"/>
      <c r="CH44" s="640"/>
      <c r="CI44" s="640"/>
      <c r="CJ44" s="640"/>
      <c r="CK44" s="640"/>
      <c r="CL44" s="640"/>
      <c r="CM44" s="640"/>
      <c r="CN44" s="640"/>
      <c r="CO44" s="640"/>
      <c r="CP44" s="640"/>
      <c r="CQ44" s="641"/>
      <c r="CR44" s="642">
        <v>1538029</v>
      </c>
      <c r="CS44" s="643"/>
      <c r="CT44" s="643"/>
      <c r="CU44" s="643"/>
      <c r="CV44" s="643"/>
      <c r="CW44" s="643"/>
      <c r="CX44" s="643"/>
      <c r="CY44" s="644"/>
      <c r="CZ44" s="645">
        <v>9.3000000000000007</v>
      </c>
      <c r="DA44" s="646"/>
      <c r="DB44" s="646"/>
      <c r="DC44" s="647"/>
      <c r="DD44" s="648">
        <v>880913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413604</v>
      </c>
      <c r="CS45" s="661"/>
      <c r="CT45" s="661"/>
      <c r="CU45" s="661"/>
      <c r="CV45" s="661"/>
      <c r="CW45" s="661"/>
      <c r="CX45" s="661"/>
      <c r="CY45" s="662"/>
      <c r="CZ45" s="645">
        <v>2.5</v>
      </c>
      <c r="DA45" s="663"/>
      <c r="DB45" s="663"/>
      <c r="DC45" s="664"/>
      <c r="DD45" s="648">
        <v>96027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1113267</v>
      </c>
      <c r="CS46" s="643"/>
      <c r="CT46" s="643"/>
      <c r="CU46" s="643"/>
      <c r="CV46" s="643"/>
      <c r="CW46" s="643"/>
      <c r="CX46" s="643"/>
      <c r="CY46" s="644"/>
      <c r="CZ46" s="645">
        <v>6.7</v>
      </c>
      <c r="DA46" s="646"/>
      <c r="DB46" s="646"/>
      <c r="DC46" s="647"/>
      <c r="DD46" s="648">
        <v>773728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730417</v>
      </c>
      <c r="CS47" s="661"/>
      <c r="CT47" s="661"/>
      <c r="CU47" s="661"/>
      <c r="CV47" s="661"/>
      <c r="CW47" s="661"/>
      <c r="CX47" s="661"/>
      <c r="CY47" s="662"/>
      <c r="CZ47" s="645">
        <v>4.4000000000000004</v>
      </c>
      <c r="DA47" s="663"/>
      <c r="DB47" s="663"/>
      <c r="DC47" s="664"/>
      <c r="DD47" s="648">
        <v>340811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146</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16573715</v>
      </c>
      <c r="CS49" s="627"/>
      <c r="CT49" s="627"/>
      <c r="CU49" s="627"/>
      <c r="CV49" s="627"/>
      <c r="CW49" s="627"/>
      <c r="CX49" s="627"/>
      <c r="CY49" s="628"/>
      <c r="CZ49" s="629">
        <v>100</v>
      </c>
      <c r="DA49" s="630"/>
      <c r="DB49" s="630"/>
      <c r="DC49" s="631"/>
      <c r="DD49" s="632">
        <v>9281775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LtXcSyfYpkcRfvTAO3bPO5H/ugGw1CCvR8DqEyOT7DDnbPRitjTCupfRTiSZiotAQsu1b/QukGgur5E2u4aSA==" saltValue="0d0Y0j/JfUObaVgFHNsh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17656</v>
      </c>
      <c r="R7" s="1162"/>
      <c r="S7" s="1162"/>
      <c r="T7" s="1162"/>
      <c r="U7" s="1162"/>
      <c r="V7" s="1162">
        <v>16566</v>
      </c>
      <c r="W7" s="1162"/>
      <c r="X7" s="1162"/>
      <c r="Y7" s="1162"/>
      <c r="Z7" s="1162"/>
      <c r="AA7" s="1162">
        <v>1091</v>
      </c>
      <c r="AB7" s="1162"/>
      <c r="AC7" s="1162"/>
      <c r="AD7" s="1162"/>
      <c r="AE7" s="1163"/>
      <c r="AF7" s="1164">
        <v>788</v>
      </c>
      <c r="AG7" s="1165"/>
      <c r="AH7" s="1165"/>
      <c r="AI7" s="1165"/>
      <c r="AJ7" s="1166"/>
      <c r="AK7" s="1148">
        <v>852</v>
      </c>
      <c r="AL7" s="1149"/>
      <c r="AM7" s="1149"/>
      <c r="AN7" s="1149"/>
      <c r="AO7" s="1149"/>
      <c r="AP7" s="1149">
        <v>5407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596</v>
      </c>
      <c r="BT7" s="1153"/>
      <c r="BU7" s="1153"/>
      <c r="BV7" s="1153"/>
      <c r="BW7" s="1153"/>
      <c r="BX7" s="1153"/>
      <c r="BY7" s="1153"/>
      <c r="BZ7" s="1153"/>
      <c r="CA7" s="1153"/>
      <c r="CB7" s="1153"/>
      <c r="CC7" s="1153"/>
      <c r="CD7" s="1153"/>
      <c r="CE7" s="1153"/>
      <c r="CF7" s="1153"/>
      <c r="CG7" s="1154"/>
      <c r="CH7" s="1145">
        <v>7</v>
      </c>
      <c r="CI7" s="1146"/>
      <c r="CJ7" s="1146"/>
      <c r="CK7" s="1146"/>
      <c r="CL7" s="1147"/>
      <c r="CM7" s="1145">
        <v>144</v>
      </c>
      <c r="CN7" s="1146"/>
      <c r="CO7" s="1146"/>
      <c r="CP7" s="1146"/>
      <c r="CQ7" s="1147"/>
      <c r="CR7" s="1145">
        <v>9</v>
      </c>
      <c r="CS7" s="1146"/>
      <c r="CT7" s="1146"/>
      <c r="CU7" s="1146"/>
      <c r="CV7" s="1147"/>
      <c r="CW7" s="1145" t="s">
        <v>598</v>
      </c>
      <c r="CX7" s="1146"/>
      <c r="CY7" s="1146"/>
      <c r="CZ7" s="1146"/>
      <c r="DA7" s="1147"/>
      <c r="DB7" s="1145" t="s">
        <v>597</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t="s">
        <v>390</v>
      </c>
      <c r="C8" s="1095"/>
      <c r="D8" s="1095"/>
      <c r="E8" s="1095"/>
      <c r="F8" s="1095"/>
      <c r="G8" s="1095"/>
      <c r="H8" s="1095"/>
      <c r="I8" s="1095"/>
      <c r="J8" s="1095"/>
      <c r="K8" s="1095"/>
      <c r="L8" s="1095"/>
      <c r="M8" s="1095"/>
      <c r="N8" s="1095"/>
      <c r="O8" s="1095"/>
      <c r="P8" s="1096"/>
      <c r="Q8" s="1100">
        <v>9</v>
      </c>
      <c r="R8" s="1101"/>
      <c r="S8" s="1101"/>
      <c r="T8" s="1101"/>
      <c r="U8" s="1101"/>
      <c r="V8" s="1101">
        <v>8</v>
      </c>
      <c r="W8" s="1101"/>
      <c r="X8" s="1101"/>
      <c r="Y8" s="1101"/>
      <c r="Z8" s="1101"/>
      <c r="AA8" s="1101">
        <v>1</v>
      </c>
      <c r="AB8" s="1101"/>
      <c r="AC8" s="1101"/>
      <c r="AD8" s="1101"/>
      <c r="AE8" s="1102"/>
      <c r="AF8" s="1076">
        <v>1</v>
      </c>
      <c r="AG8" s="1077"/>
      <c r="AH8" s="1077"/>
      <c r="AI8" s="1077"/>
      <c r="AJ8" s="1078"/>
      <c r="AK8" s="1143" t="s">
        <v>585</v>
      </c>
      <c r="AL8" s="1144"/>
      <c r="AM8" s="1144"/>
      <c r="AN8" s="1144"/>
      <c r="AO8" s="1144"/>
      <c r="AP8" s="1144" t="s">
        <v>585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17665</v>
      </c>
      <c r="R23" s="1126"/>
      <c r="S23" s="1126"/>
      <c r="T23" s="1126"/>
      <c r="U23" s="1126"/>
      <c r="V23" s="1126">
        <v>16574</v>
      </c>
      <c r="W23" s="1126"/>
      <c r="X23" s="1126"/>
      <c r="Y23" s="1126"/>
      <c r="Z23" s="1126"/>
      <c r="AA23" s="1126">
        <v>1092</v>
      </c>
      <c r="AB23" s="1126"/>
      <c r="AC23" s="1126"/>
      <c r="AD23" s="1126"/>
      <c r="AE23" s="1127"/>
      <c r="AF23" s="1128">
        <v>789</v>
      </c>
      <c r="AG23" s="1126"/>
      <c r="AH23" s="1126"/>
      <c r="AI23" s="1126"/>
      <c r="AJ23" s="1129"/>
      <c r="AK23" s="1130"/>
      <c r="AL23" s="1131"/>
      <c r="AM23" s="1131"/>
      <c r="AN23" s="1131"/>
      <c r="AO23" s="1131"/>
      <c r="AP23" s="1126">
        <v>5407</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2252</v>
      </c>
      <c r="R28" s="1111"/>
      <c r="S28" s="1111"/>
      <c r="T28" s="1111"/>
      <c r="U28" s="1111"/>
      <c r="V28" s="1111">
        <v>2188</v>
      </c>
      <c r="W28" s="1111"/>
      <c r="X28" s="1111"/>
      <c r="Y28" s="1111"/>
      <c r="Z28" s="1111"/>
      <c r="AA28" s="1111">
        <v>64</v>
      </c>
      <c r="AB28" s="1111"/>
      <c r="AC28" s="1111"/>
      <c r="AD28" s="1111"/>
      <c r="AE28" s="1112"/>
      <c r="AF28" s="1113">
        <v>64</v>
      </c>
      <c r="AG28" s="1111"/>
      <c r="AH28" s="1111"/>
      <c r="AI28" s="1111"/>
      <c r="AJ28" s="1114"/>
      <c r="AK28" s="1115">
        <v>157</v>
      </c>
      <c r="AL28" s="1103"/>
      <c r="AM28" s="1103"/>
      <c r="AN28" s="1103"/>
      <c r="AO28" s="1103"/>
      <c r="AP28" s="1103" t="s">
        <v>585</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2238</v>
      </c>
      <c r="R29" s="1101"/>
      <c r="S29" s="1101"/>
      <c r="T29" s="1101"/>
      <c r="U29" s="1101"/>
      <c r="V29" s="1101">
        <v>2208</v>
      </c>
      <c r="W29" s="1101"/>
      <c r="X29" s="1101"/>
      <c r="Y29" s="1101"/>
      <c r="Z29" s="1101"/>
      <c r="AA29" s="1101">
        <v>30</v>
      </c>
      <c r="AB29" s="1101"/>
      <c r="AC29" s="1101"/>
      <c r="AD29" s="1101"/>
      <c r="AE29" s="1102"/>
      <c r="AF29" s="1076">
        <v>30</v>
      </c>
      <c r="AG29" s="1077"/>
      <c r="AH29" s="1077"/>
      <c r="AI29" s="1077"/>
      <c r="AJ29" s="1078"/>
      <c r="AK29" s="1037">
        <v>357</v>
      </c>
      <c r="AL29" s="1028"/>
      <c r="AM29" s="1028"/>
      <c r="AN29" s="1028"/>
      <c r="AO29" s="1028"/>
      <c r="AP29" s="1028" t="s">
        <v>585</v>
      </c>
      <c r="AQ29" s="1028"/>
      <c r="AR29" s="1028"/>
      <c r="AS29" s="1028"/>
      <c r="AT29" s="1028"/>
      <c r="AU29" s="1028" t="s">
        <v>585</v>
      </c>
      <c r="AV29" s="1028"/>
      <c r="AW29" s="1028"/>
      <c r="AX29" s="1028"/>
      <c r="AY29" s="1028"/>
      <c r="AZ29" s="1099" t="s">
        <v>585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238</v>
      </c>
      <c r="R30" s="1101"/>
      <c r="S30" s="1101"/>
      <c r="T30" s="1101"/>
      <c r="U30" s="1101"/>
      <c r="V30" s="1101">
        <v>232</v>
      </c>
      <c r="W30" s="1101"/>
      <c r="X30" s="1101"/>
      <c r="Y30" s="1101"/>
      <c r="Z30" s="1101"/>
      <c r="AA30" s="1101">
        <v>6</v>
      </c>
      <c r="AB30" s="1101"/>
      <c r="AC30" s="1101"/>
      <c r="AD30" s="1101"/>
      <c r="AE30" s="1102"/>
      <c r="AF30" s="1076">
        <v>6</v>
      </c>
      <c r="AG30" s="1077"/>
      <c r="AH30" s="1077"/>
      <c r="AI30" s="1077"/>
      <c r="AJ30" s="1078"/>
      <c r="AK30" s="1037">
        <v>66</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905</v>
      </c>
      <c r="R31" s="1101"/>
      <c r="S31" s="1101"/>
      <c r="T31" s="1101"/>
      <c r="U31" s="1101"/>
      <c r="V31" s="1101">
        <v>886</v>
      </c>
      <c r="W31" s="1101"/>
      <c r="X31" s="1101"/>
      <c r="Y31" s="1101"/>
      <c r="Z31" s="1101"/>
      <c r="AA31" s="1101">
        <v>20</v>
      </c>
      <c r="AB31" s="1101"/>
      <c r="AC31" s="1101"/>
      <c r="AD31" s="1101"/>
      <c r="AE31" s="1102"/>
      <c r="AF31" s="1076">
        <v>363</v>
      </c>
      <c r="AG31" s="1077"/>
      <c r="AH31" s="1077"/>
      <c r="AI31" s="1077"/>
      <c r="AJ31" s="1078"/>
      <c r="AK31" s="1037">
        <v>139</v>
      </c>
      <c r="AL31" s="1028"/>
      <c r="AM31" s="1028"/>
      <c r="AN31" s="1028"/>
      <c r="AO31" s="1028"/>
      <c r="AP31" s="1028">
        <v>1024</v>
      </c>
      <c r="AQ31" s="1028"/>
      <c r="AR31" s="1028"/>
      <c r="AS31" s="1028"/>
      <c r="AT31" s="1028"/>
      <c r="AU31" s="1028">
        <v>323</v>
      </c>
      <c r="AV31" s="1028"/>
      <c r="AW31" s="1028"/>
      <c r="AX31" s="1028"/>
      <c r="AY31" s="1028"/>
      <c r="AZ31" s="1099" t="s">
        <v>585</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895</v>
      </c>
      <c r="R32" s="1101"/>
      <c r="S32" s="1101"/>
      <c r="T32" s="1101"/>
      <c r="U32" s="1101"/>
      <c r="V32" s="1101">
        <v>858</v>
      </c>
      <c r="W32" s="1101"/>
      <c r="X32" s="1101"/>
      <c r="Y32" s="1101"/>
      <c r="Z32" s="1101"/>
      <c r="AA32" s="1101">
        <v>37</v>
      </c>
      <c r="AB32" s="1101"/>
      <c r="AC32" s="1101"/>
      <c r="AD32" s="1101"/>
      <c r="AE32" s="1102"/>
      <c r="AF32" s="1076">
        <v>30</v>
      </c>
      <c r="AG32" s="1077"/>
      <c r="AH32" s="1077"/>
      <c r="AI32" s="1077"/>
      <c r="AJ32" s="1078"/>
      <c r="AK32" s="1037">
        <v>187</v>
      </c>
      <c r="AL32" s="1028"/>
      <c r="AM32" s="1028"/>
      <c r="AN32" s="1028"/>
      <c r="AO32" s="1028"/>
      <c r="AP32" s="1028">
        <v>3466</v>
      </c>
      <c r="AQ32" s="1028"/>
      <c r="AR32" s="1028"/>
      <c r="AS32" s="1028"/>
      <c r="AT32" s="1028"/>
      <c r="AU32" s="1028">
        <v>1698</v>
      </c>
      <c r="AV32" s="1028"/>
      <c r="AW32" s="1028"/>
      <c r="AX32" s="1028"/>
      <c r="AY32" s="1028"/>
      <c r="AZ32" s="1099" t="s">
        <v>585</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68</v>
      </c>
      <c r="R33" s="1101"/>
      <c r="S33" s="1101"/>
      <c r="T33" s="1101"/>
      <c r="U33" s="1101"/>
      <c r="V33" s="1101">
        <v>65</v>
      </c>
      <c r="W33" s="1101"/>
      <c r="X33" s="1101"/>
      <c r="Y33" s="1101"/>
      <c r="Z33" s="1101"/>
      <c r="AA33" s="1101">
        <v>3</v>
      </c>
      <c r="AB33" s="1101"/>
      <c r="AC33" s="1101"/>
      <c r="AD33" s="1101"/>
      <c r="AE33" s="1102"/>
      <c r="AF33" s="1076">
        <v>3</v>
      </c>
      <c r="AG33" s="1077"/>
      <c r="AH33" s="1077"/>
      <c r="AI33" s="1077"/>
      <c r="AJ33" s="1078"/>
      <c r="AK33" s="1037">
        <v>49</v>
      </c>
      <c r="AL33" s="1028"/>
      <c r="AM33" s="1028"/>
      <c r="AN33" s="1028"/>
      <c r="AO33" s="1028"/>
      <c r="AP33" s="1028">
        <v>446</v>
      </c>
      <c r="AQ33" s="1028"/>
      <c r="AR33" s="1028"/>
      <c r="AS33" s="1028"/>
      <c r="AT33" s="1028"/>
      <c r="AU33" s="1028">
        <v>446</v>
      </c>
      <c r="AV33" s="1028"/>
      <c r="AW33" s="1028"/>
      <c r="AX33" s="1028"/>
      <c r="AY33" s="1028"/>
      <c r="AZ33" s="1099" t="s">
        <v>585</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69</v>
      </c>
      <c r="R34" s="1101"/>
      <c r="S34" s="1101"/>
      <c r="T34" s="1101"/>
      <c r="U34" s="1101"/>
      <c r="V34" s="1101">
        <v>53</v>
      </c>
      <c r="W34" s="1101"/>
      <c r="X34" s="1101"/>
      <c r="Y34" s="1101"/>
      <c r="Z34" s="1101"/>
      <c r="AA34" s="1101">
        <v>16</v>
      </c>
      <c r="AB34" s="1101"/>
      <c r="AC34" s="1101"/>
      <c r="AD34" s="1101"/>
      <c r="AE34" s="1102"/>
      <c r="AF34" s="1076">
        <v>5</v>
      </c>
      <c r="AG34" s="1077"/>
      <c r="AH34" s="1077"/>
      <c r="AI34" s="1077"/>
      <c r="AJ34" s="1078"/>
      <c r="AK34" s="1037">
        <v>47</v>
      </c>
      <c r="AL34" s="1028"/>
      <c r="AM34" s="1028"/>
      <c r="AN34" s="1028"/>
      <c r="AO34" s="1028"/>
      <c r="AP34" s="1028">
        <v>139</v>
      </c>
      <c r="AQ34" s="1028"/>
      <c r="AR34" s="1028"/>
      <c r="AS34" s="1028"/>
      <c r="AT34" s="1028"/>
      <c r="AU34" s="1028">
        <v>139</v>
      </c>
      <c r="AV34" s="1028"/>
      <c r="AW34" s="1028"/>
      <c r="AX34" s="1028"/>
      <c r="AY34" s="1028"/>
      <c r="AZ34" s="1099" t="s">
        <v>585</v>
      </c>
      <c r="BA34" s="1099"/>
      <c r="BB34" s="1099"/>
      <c r="BC34" s="1099"/>
      <c r="BD34" s="1099"/>
      <c r="BE34" s="1089" t="s">
        <v>410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501</v>
      </c>
      <c r="AG63" s="1016"/>
      <c r="AH63" s="1016"/>
      <c r="AI63" s="1016"/>
      <c r="AJ63" s="1087"/>
      <c r="AK63" s="1088"/>
      <c r="AL63" s="1020"/>
      <c r="AM63" s="1020"/>
      <c r="AN63" s="1020"/>
      <c r="AO63" s="1020"/>
      <c r="AP63" s="1016">
        <v>5075</v>
      </c>
      <c r="AQ63" s="1016"/>
      <c r="AR63" s="1016"/>
      <c r="AS63" s="1016"/>
      <c r="AT63" s="1016"/>
      <c r="AU63" s="1016">
        <v>2606</v>
      </c>
      <c r="AV63" s="1016"/>
      <c r="AW63" s="1016"/>
      <c r="AX63" s="1016"/>
      <c r="AY63" s="1016"/>
      <c r="AZ63" s="1082"/>
      <c r="BA63" s="1082"/>
      <c r="BB63" s="1082"/>
      <c r="BC63" s="1082"/>
      <c r="BD63" s="1082"/>
      <c r="BE63" s="1017"/>
      <c r="BF63" s="1017"/>
      <c r="BG63" s="1017"/>
      <c r="BH63" s="1017"/>
      <c r="BI63" s="1018"/>
      <c r="BJ63" s="1083" t="s">
        <v>415</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397</v>
      </c>
      <c r="W66" s="1059"/>
      <c r="X66" s="1059"/>
      <c r="Y66" s="1059"/>
      <c r="Z66" s="1060"/>
      <c r="AA66" s="1058" t="s">
        <v>398</v>
      </c>
      <c r="AB66" s="1059"/>
      <c r="AC66" s="1059"/>
      <c r="AD66" s="1059"/>
      <c r="AE66" s="1060"/>
      <c r="AF66" s="1064" t="s">
        <v>399</v>
      </c>
      <c r="AG66" s="1065"/>
      <c r="AH66" s="1065"/>
      <c r="AI66" s="1065"/>
      <c r="AJ66" s="1066"/>
      <c r="AK66" s="1058" t="s">
        <v>418</v>
      </c>
      <c r="AL66" s="1053"/>
      <c r="AM66" s="1053"/>
      <c r="AN66" s="1053"/>
      <c r="AO66" s="1054"/>
      <c r="AP66" s="1058" t="s">
        <v>401</v>
      </c>
      <c r="AQ66" s="1059"/>
      <c r="AR66" s="1059"/>
      <c r="AS66" s="1059"/>
      <c r="AT66" s="1060"/>
      <c r="AU66" s="1058" t="s">
        <v>419</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2539</v>
      </c>
      <c r="R68" s="1039"/>
      <c r="S68" s="1039"/>
      <c r="T68" s="1039"/>
      <c r="U68" s="1039"/>
      <c r="V68" s="1039">
        <v>2504</v>
      </c>
      <c r="W68" s="1039"/>
      <c r="X68" s="1039"/>
      <c r="Y68" s="1039"/>
      <c r="Z68" s="1039"/>
      <c r="AA68" s="1039">
        <v>35</v>
      </c>
      <c r="AB68" s="1039"/>
      <c r="AC68" s="1039"/>
      <c r="AD68" s="1039"/>
      <c r="AE68" s="1039"/>
      <c r="AF68" s="1039">
        <v>35</v>
      </c>
      <c r="AG68" s="1039"/>
      <c r="AH68" s="1039"/>
      <c r="AI68" s="1039"/>
      <c r="AJ68" s="1039"/>
      <c r="AK68" s="1039">
        <v>116</v>
      </c>
      <c r="AL68" s="1039"/>
      <c r="AM68" s="1039"/>
      <c r="AN68" s="1039"/>
      <c r="AO68" s="1039"/>
      <c r="AP68" s="1039">
        <v>1003</v>
      </c>
      <c r="AQ68" s="1039"/>
      <c r="AR68" s="1039"/>
      <c r="AS68" s="1039"/>
      <c r="AT68" s="1039"/>
      <c r="AU68" s="1039">
        <v>489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577</v>
      </c>
      <c r="C69" s="1032"/>
      <c r="D69" s="1032"/>
      <c r="E69" s="1032"/>
      <c r="F69" s="1032"/>
      <c r="G69" s="1032"/>
      <c r="H69" s="1032"/>
      <c r="I69" s="1032"/>
      <c r="J69" s="1032"/>
      <c r="K69" s="1032"/>
      <c r="L69" s="1032"/>
      <c r="M69" s="1032"/>
      <c r="N69" s="1032"/>
      <c r="O69" s="1032"/>
      <c r="P69" s="1033"/>
      <c r="Q69" s="1034">
        <v>2861</v>
      </c>
      <c r="R69" s="1028"/>
      <c r="S69" s="1028"/>
      <c r="T69" s="1028"/>
      <c r="U69" s="1028"/>
      <c r="V69" s="1028">
        <v>2978</v>
      </c>
      <c r="W69" s="1028"/>
      <c r="X69" s="1028"/>
      <c r="Y69" s="1028"/>
      <c r="Z69" s="1028"/>
      <c r="AA69" s="1028">
        <v>-117</v>
      </c>
      <c r="AB69" s="1028"/>
      <c r="AC69" s="1028"/>
      <c r="AD69" s="1028"/>
      <c r="AE69" s="1028"/>
      <c r="AF69" s="1028">
        <v>302</v>
      </c>
      <c r="AG69" s="1028"/>
      <c r="AH69" s="1028"/>
      <c r="AI69" s="1028"/>
      <c r="AJ69" s="1028"/>
      <c r="AK69" s="1028">
        <v>608</v>
      </c>
      <c r="AL69" s="1028"/>
      <c r="AM69" s="1028"/>
      <c r="AN69" s="1028"/>
      <c r="AO69" s="1028"/>
      <c r="AP69" s="1028">
        <v>1919</v>
      </c>
      <c r="AQ69" s="1028"/>
      <c r="AR69" s="1028"/>
      <c r="AS69" s="1028"/>
      <c r="AT69" s="1028"/>
      <c r="AU69" s="1028">
        <v>951</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578</v>
      </c>
      <c r="C70" s="1032"/>
      <c r="D70" s="1032"/>
      <c r="E70" s="1032"/>
      <c r="F70" s="1032"/>
      <c r="G70" s="1032"/>
      <c r="H70" s="1032"/>
      <c r="I70" s="1032"/>
      <c r="J70" s="1032"/>
      <c r="K70" s="1032"/>
      <c r="L70" s="1032"/>
      <c r="M70" s="1032"/>
      <c r="N70" s="1032"/>
      <c r="O70" s="1032"/>
      <c r="P70" s="1033"/>
      <c r="Q70" s="1034">
        <v>54</v>
      </c>
      <c r="R70" s="1028"/>
      <c r="S70" s="1028"/>
      <c r="T70" s="1028"/>
      <c r="U70" s="1028"/>
      <c r="V70" s="1028">
        <v>52</v>
      </c>
      <c r="W70" s="1028"/>
      <c r="X70" s="1028"/>
      <c r="Y70" s="1028"/>
      <c r="Z70" s="1028"/>
      <c r="AA70" s="1028">
        <v>2</v>
      </c>
      <c r="AB70" s="1028"/>
      <c r="AC70" s="1028"/>
      <c r="AD70" s="1028"/>
      <c r="AE70" s="1028"/>
      <c r="AF70" s="1028">
        <v>13</v>
      </c>
      <c r="AG70" s="1028"/>
      <c r="AH70" s="1028"/>
      <c r="AI70" s="1028"/>
      <c r="AJ70" s="1028"/>
      <c r="AK70" s="1028" t="s">
        <v>591</v>
      </c>
      <c r="AL70" s="1028"/>
      <c r="AM70" s="1028"/>
      <c r="AN70" s="1028"/>
      <c r="AO70" s="1028"/>
      <c r="AP70" s="1028" t="s">
        <v>592</v>
      </c>
      <c r="AQ70" s="1028"/>
      <c r="AR70" s="1028"/>
      <c r="AS70" s="1028"/>
      <c r="AT70" s="1028"/>
      <c r="AU70" s="1028" t="s">
        <v>591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579</v>
      </c>
      <c r="C71" s="1032"/>
      <c r="D71" s="1032"/>
      <c r="E71" s="1032"/>
      <c r="F71" s="1032"/>
      <c r="G71" s="1032"/>
      <c r="H71" s="1032"/>
      <c r="I71" s="1032"/>
      <c r="J71" s="1032"/>
      <c r="K71" s="1032"/>
      <c r="L71" s="1032"/>
      <c r="M71" s="1032"/>
      <c r="N71" s="1032"/>
      <c r="O71" s="1032"/>
      <c r="P71" s="1033"/>
      <c r="Q71" s="1034">
        <v>12230</v>
      </c>
      <c r="R71" s="1028"/>
      <c r="S71" s="1028"/>
      <c r="T71" s="1028"/>
      <c r="U71" s="1028"/>
      <c r="V71" s="1028">
        <v>11541</v>
      </c>
      <c r="W71" s="1028"/>
      <c r="X71" s="1028"/>
      <c r="Y71" s="1028"/>
      <c r="Z71" s="1028"/>
      <c r="AA71" s="1028">
        <v>689</v>
      </c>
      <c r="AB71" s="1028"/>
      <c r="AC71" s="1028"/>
      <c r="AD71" s="1028"/>
      <c r="AE71" s="1028"/>
      <c r="AF71" s="1028">
        <v>689</v>
      </c>
      <c r="AG71" s="1028"/>
      <c r="AH71" s="1028"/>
      <c r="AI71" s="1028"/>
      <c r="AJ71" s="1028"/>
      <c r="AK71" s="1028">
        <v>318</v>
      </c>
      <c r="AL71" s="1028"/>
      <c r="AM71" s="1028"/>
      <c r="AN71" s="1028"/>
      <c r="AO71" s="1028"/>
      <c r="AP71" s="1028" t="s">
        <v>591</v>
      </c>
      <c r="AQ71" s="1028"/>
      <c r="AR71" s="1028"/>
      <c r="AS71" s="1028"/>
      <c r="AT71" s="1028"/>
      <c r="AU71" s="1028" t="s">
        <v>591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580</v>
      </c>
      <c r="C72" s="1032"/>
      <c r="D72" s="1032"/>
      <c r="E72" s="1032"/>
      <c r="F72" s="1032"/>
      <c r="G72" s="1032"/>
      <c r="H72" s="1032"/>
      <c r="I72" s="1032"/>
      <c r="J72" s="1032"/>
      <c r="K72" s="1032"/>
      <c r="L72" s="1032"/>
      <c r="M72" s="1032"/>
      <c r="N72" s="1032"/>
      <c r="O72" s="1032"/>
      <c r="P72" s="1033"/>
      <c r="Q72" s="1034">
        <v>858</v>
      </c>
      <c r="R72" s="1028"/>
      <c r="S72" s="1028"/>
      <c r="T72" s="1028"/>
      <c r="U72" s="1028"/>
      <c r="V72" s="1028">
        <v>856</v>
      </c>
      <c r="W72" s="1028"/>
      <c r="X72" s="1028"/>
      <c r="Y72" s="1028"/>
      <c r="Z72" s="1028"/>
      <c r="AA72" s="1028">
        <v>2</v>
      </c>
      <c r="AB72" s="1028"/>
      <c r="AC72" s="1028"/>
      <c r="AD72" s="1028"/>
      <c r="AE72" s="1028"/>
      <c r="AF72" s="1028">
        <v>2</v>
      </c>
      <c r="AG72" s="1028"/>
      <c r="AH72" s="1028"/>
      <c r="AI72" s="1028"/>
      <c r="AJ72" s="1028"/>
      <c r="AK72" s="1028">
        <v>4</v>
      </c>
      <c r="AL72" s="1028"/>
      <c r="AM72" s="1028"/>
      <c r="AN72" s="1028"/>
      <c r="AO72" s="1028"/>
      <c r="AP72" s="1028" t="s">
        <v>591</v>
      </c>
      <c r="AQ72" s="1028"/>
      <c r="AR72" s="1028"/>
      <c r="AS72" s="1028"/>
      <c r="AT72" s="1028"/>
      <c r="AU72" s="1028" t="s">
        <v>593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581</v>
      </c>
      <c r="C73" s="1032"/>
      <c r="D73" s="1032"/>
      <c r="E73" s="1032"/>
      <c r="F73" s="1032"/>
      <c r="G73" s="1032"/>
      <c r="H73" s="1032"/>
      <c r="I73" s="1032"/>
      <c r="J73" s="1032"/>
      <c r="K73" s="1032"/>
      <c r="L73" s="1032"/>
      <c r="M73" s="1032"/>
      <c r="N73" s="1032"/>
      <c r="O73" s="1032"/>
      <c r="P73" s="1033"/>
      <c r="Q73" s="1034">
        <v>141</v>
      </c>
      <c r="R73" s="1028"/>
      <c r="S73" s="1028"/>
      <c r="T73" s="1028"/>
      <c r="U73" s="1028"/>
      <c r="V73" s="1028">
        <v>137</v>
      </c>
      <c r="W73" s="1028"/>
      <c r="X73" s="1028"/>
      <c r="Y73" s="1028"/>
      <c r="Z73" s="1028"/>
      <c r="AA73" s="1028">
        <v>4</v>
      </c>
      <c r="AB73" s="1028"/>
      <c r="AC73" s="1028"/>
      <c r="AD73" s="1028"/>
      <c r="AE73" s="1028"/>
      <c r="AF73" s="1028">
        <v>4</v>
      </c>
      <c r="AG73" s="1028"/>
      <c r="AH73" s="1028"/>
      <c r="AI73" s="1028"/>
      <c r="AJ73" s="1028"/>
      <c r="AK73" s="1028" t="s">
        <v>591</v>
      </c>
      <c r="AL73" s="1028"/>
      <c r="AM73" s="1028"/>
      <c r="AN73" s="1028"/>
      <c r="AO73" s="1028"/>
      <c r="AP73" s="1028" t="s">
        <v>591</v>
      </c>
      <c r="AQ73" s="1028"/>
      <c r="AR73" s="1028"/>
      <c r="AS73" s="1028"/>
      <c r="AT73" s="1028"/>
      <c r="AU73" s="1028" t="s">
        <v>591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582</v>
      </c>
      <c r="C74" s="1032"/>
      <c r="D74" s="1032"/>
      <c r="E74" s="1032"/>
      <c r="F74" s="1032"/>
      <c r="G74" s="1032"/>
      <c r="H74" s="1032"/>
      <c r="I74" s="1032"/>
      <c r="J74" s="1032"/>
      <c r="K74" s="1032"/>
      <c r="L74" s="1032"/>
      <c r="M74" s="1032"/>
      <c r="N74" s="1032"/>
      <c r="O74" s="1032"/>
      <c r="P74" s="1033"/>
      <c r="Q74" s="1034">
        <v>237</v>
      </c>
      <c r="R74" s="1028"/>
      <c r="S74" s="1028"/>
      <c r="T74" s="1028"/>
      <c r="U74" s="1028"/>
      <c r="V74" s="1028">
        <v>168</v>
      </c>
      <c r="W74" s="1028"/>
      <c r="X74" s="1028"/>
      <c r="Y74" s="1028"/>
      <c r="Z74" s="1028"/>
      <c r="AA74" s="1028">
        <v>69</v>
      </c>
      <c r="AB74" s="1028"/>
      <c r="AC74" s="1028"/>
      <c r="AD74" s="1028"/>
      <c r="AE74" s="1028"/>
      <c r="AF74" s="1028">
        <v>69</v>
      </c>
      <c r="AG74" s="1028"/>
      <c r="AH74" s="1028"/>
      <c r="AI74" s="1028"/>
      <c r="AJ74" s="1028"/>
      <c r="AK74" s="1028">
        <v>36</v>
      </c>
      <c r="AL74" s="1028"/>
      <c r="AM74" s="1028"/>
      <c r="AN74" s="1028"/>
      <c r="AO74" s="1028"/>
      <c r="AP74" s="1028" t="s">
        <v>591</v>
      </c>
      <c r="AQ74" s="1028"/>
      <c r="AR74" s="1028"/>
      <c r="AS74" s="1028"/>
      <c r="AT74" s="1028"/>
      <c r="AU74" s="1028" t="s">
        <v>591</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583</v>
      </c>
      <c r="C75" s="1032"/>
      <c r="D75" s="1032"/>
      <c r="E75" s="1032"/>
      <c r="F75" s="1032"/>
      <c r="G75" s="1032"/>
      <c r="H75" s="1032"/>
      <c r="I75" s="1032"/>
      <c r="J75" s="1032"/>
      <c r="K75" s="1032"/>
      <c r="L75" s="1032"/>
      <c r="M75" s="1032"/>
      <c r="N75" s="1032"/>
      <c r="O75" s="1032"/>
      <c r="P75" s="1033"/>
      <c r="Q75" s="1035">
        <v>2</v>
      </c>
      <c r="R75" s="1036"/>
      <c r="S75" s="1036"/>
      <c r="T75" s="1036"/>
      <c r="U75" s="1037"/>
      <c r="V75" s="1038">
        <v>1</v>
      </c>
      <c r="W75" s="1036"/>
      <c r="X75" s="1036"/>
      <c r="Y75" s="1036"/>
      <c r="Z75" s="1037"/>
      <c r="AA75" s="1038">
        <v>1</v>
      </c>
      <c r="AB75" s="1036"/>
      <c r="AC75" s="1036"/>
      <c r="AD75" s="1036"/>
      <c r="AE75" s="1037"/>
      <c r="AF75" s="1038">
        <v>1</v>
      </c>
      <c r="AG75" s="1036"/>
      <c r="AH75" s="1036"/>
      <c r="AI75" s="1036"/>
      <c r="AJ75" s="1037"/>
      <c r="AK75" s="1038" t="s">
        <v>594</v>
      </c>
      <c r="AL75" s="1036"/>
      <c r="AM75" s="1036"/>
      <c r="AN75" s="1036"/>
      <c r="AO75" s="1037"/>
      <c r="AP75" s="1038" t="s">
        <v>591</v>
      </c>
      <c r="AQ75" s="1036"/>
      <c r="AR75" s="1036"/>
      <c r="AS75" s="1036"/>
      <c r="AT75" s="1037"/>
      <c r="AU75" s="1038" t="s">
        <v>594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584</v>
      </c>
      <c r="C76" s="1032"/>
      <c r="D76" s="1032"/>
      <c r="E76" s="1032"/>
      <c r="F76" s="1032"/>
      <c r="G76" s="1032"/>
      <c r="H76" s="1032"/>
      <c r="I76" s="1032"/>
      <c r="J76" s="1032"/>
      <c r="K76" s="1032"/>
      <c r="L76" s="1032"/>
      <c r="M76" s="1032"/>
      <c r="N76" s="1032"/>
      <c r="O76" s="1032"/>
      <c r="P76" s="1033"/>
      <c r="Q76" s="1035">
        <v>2</v>
      </c>
      <c r="R76" s="1036"/>
      <c r="S76" s="1036"/>
      <c r="T76" s="1036"/>
      <c r="U76" s="1037"/>
      <c r="V76" s="1038">
        <v>2</v>
      </c>
      <c r="W76" s="1036"/>
      <c r="X76" s="1036"/>
      <c r="Y76" s="1036"/>
      <c r="Z76" s="1037"/>
      <c r="AA76" s="1038">
        <v>1</v>
      </c>
      <c r="AB76" s="1036"/>
      <c r="AC76" s="1036"/>
      <c r="AD76" s="1036"/>
      <c r="AE76" s="1037"/>
      <c r="AF76" s="1038">
        <v>1</v>
      </c>
      <c r="AG76" s="1036"/>
      <c r="AH76" s="1036"/>
      <c r="AI76" s="1036"/>
      <c r="AJ76" s="1037"/>
      <c r="AK76" s="1038" t="s">
        <v>592</v>
      </c>
      <c r="AL76" s="1036"/>
      <c r="AM76" s="1036"/>
      <c r="AN76" s="1036"/>
      <c r="AO76" s="1037"/>
      <c r="AP76" s="1038" t="s">
        <v>595</v>
      </c>
      <c r="AQ76" s="1036"/>
      <c r="AR76" s="1036"/>
      <c r="AS76" s="1036"/>
      <c r="AT76" s="1037"/>
      <c r="AU76" s="1038" t="s">
        <v>591</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1116</v>
      </c>
      <c r="AG88" s="1016"/>
      <c r="AH88" s="1016"/>
      <c r="AI88" s="1016"/>
      <c r="AJ88" s="1016"/>
      <c r="AK88" s="1020"/>
      <c r="AL88" s="1020"/>
      <c r="AM88" s="1020"/>
      <c r="AN88" s="1020"/>
      <c r="AO88" s="1020"/>
      <c r="AP88" s="1016">
        <v>2922</v>
      </c>
      <c r="AQ88" s="1016"/>
      <c r="AR88" s="1016"/>
      <c r="AS88" s="1016"/>
      <c r="AT88" s="1016"/>
      <c r="AU88" s="1016">
        <v>1440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9</v>
      </c>
      <c r="CS102" s="1008"/>
      <c r="CT102" s="1008"/>
      <c r="CU102" s="1008"/>
      <c r="CV102" s="1009"/>
      <c r="CW102" s="1007" t="s">
        <v>600</v>
      </c>
      <c r="CX102" s="1008"/>
      <c r="CY102" s="1008"/>
      <c r="CZ102" s="1008"/>
      <c r="DA102" s="1009"/>
      <c r="DB102" s="1007" t="s">
        <v>599</v>
      </c>
      <c r="DC102" s="1008"/>
      <c r="DD102" s="1008"/>
      <c r="DE102" s="1008"/>
      <c r="DF102" s="1009"/>
      <c r="DG102" s="1007" t="s">
        <v>599</v>
      </c>
      <c r="DH102" s="1008"/>
      <c r="DI102" s="1008"/>
      <c r="DJ102" s="1008"/>
      <c r="DK102" s="1009"/>
      <c r="DL102" s="1007" t="s">
        <v>599</v>
      </c>
      <c r="DM102" s="1008"/>
      <c r="DN102" s="1008"/>
      <c r="DO102" s="1008"/>
      <c r="DP102" s="1009"/>
      <c r="DQ102" s="1007" t="s">
        <v>599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307</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307</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307</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556332</v>
      </c>
      <c r="AB110" s="944"/>
      <c r="AC110" s="944"/>
      <c r="AD110" s="944"/>
      <c r="AE110" s="945"/>
      <c r="AF110" s="946">
        <v>527720</v>
      </c>
      <c r="AG110" s="944"/>
      <c r="AH110" s="944"/>
      <c r="AI110" s="944"/>
      <c r="AJ110" s="945"/>
      <c r="AK110" s="946">
        <v>520588</v>
      </c>
      <c r="AL110" s="944"/>
      <c r="AM110" s="944"/>
      <c r="AN110" s="944"/>
      <c r="AO110" s="945"/>
      <c r="AP110" s="947">
        <v>7.6</v>
      </c>
      <c r="AQ110" s="948"/>
      <c r="AR110" s="948"/>
      <c r="AS110" s="948"/>
      <c r="AT110" s="949"/>
      <c r="AU110" s="983" t="s">
        <v>73</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5023245</v>
      </c>
      <c r="BR110" s="891"/>
      <c r="BS110" s="891"/>
      <c r="BT110" s="891"/>
      <c r="BU110" s="891"/>
      <c r="BV110" s="891">
        <v>5630220</v>
      </c>
      <c r="BW110" s="891"/>
      <c r="BX110" s="891"/>
      <c r="BY110" s="891"/>
      <c r="BZ110" s="891"/>
      <c r="CA110" s="891">
        <v>5407470</v>
      </c>
      <c r="CB110" s="891"/>
      <c r="CC110" s="891"/>
      <c r="CD110" s="891"/>
      <c r="CE110" s="891"/>
      <c r="CF110" s="915">
        <v>78.5</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415</v>
      </c>
      <c r="DH110" s="891"/>
      <c r="DI110" s="891"/>
      <c r="DJ110" s="891"/>
      <c r="DK110" s="891"/>
      <c r="DL110" s="891" t="s">
        <v>437</v>
      </c>
      <c r="DM110" s="891"/>
      <c r="DN110" s="891"/>
      <c r="DO110" s="891"/>
      <c r="DP110" s="891"/>
      <c r="DQ110" s="891" t="s">
        <v>415</v>
      </c>
      <c r="DR110" s="891"/>
      <c r="DS110" s="891"/>
      <c r="DT110" s="891"/>
      <c r="DU110" s="891"/>
      <c r="DV110" s="892" t="s">
        <v>128</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415</v>
      </c>
      <c r="AB111" s="972"/>
      <c r="AC111" s="972"/>
      <c r="AD111" s="972"/>
      <c r="AE111" s="973"/>
      <c r="AF111" s="974" t="s">
        <v>128</v>
      </c>
      <c r="AG111" s="972"/>
      <c r="AH111" s="972"/>
      <c r="AI111" s="972"/>
      <c r="AJ111" s="973"/>
      <c r="AK111" s="974" t="s">
        <v>415</v>
      </c>
      <c r="AL111" s="972"/>
      <c r="AM111" s="972"/>
      <c r="AN111" s="972"/>
      <c r="AO111" s="973"/>
      <c r="AP111" s="975" t="s">
        <v>415</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t="s">
        <v>128</v>
      </c>
      <c r="BR111" s="863"/>
      <c r="BS111" s="863"/>
      <c r="BT111" s="863"/>
      <c r="BU111" s="863"/>
      <c r="BV111" s="863" t="s">
        <v>128</v>
      </c>
      <c r="BW111" s="863"/>
      <c r="BX111" s="863"/>
      <c r="BY111" s="863"/>
      <c r="BZ111" s="863"/>
      <c r="CA111" s="863" t="s">
        <v>128</v>
      </c>
      <c r="CB111" s="863"/>
      <c r="CC111" s="863"/>
      <c r="CD111" s="863"/>
      <c r="CE111" s="863"/>
      <c r="CF111" s="924" t="s">
        <v>415</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415</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415</v>
      </c>
      <c r="AL112" s="826"/>
      <c r="AM112" s="826"/>
      <c r="AN112" s="826"/>
      <c r="AO112" s="827"/>
      <c r="AP112" s="873" t="s">
        <v>128</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3207233</v>
      </c>
      <c r="BR112" s="863"/>
      <c r="BS112" s="863"/>
      <c r="BT112" s="863"/>
      <c r="BU112" s="863"/>
      <c r="BV112" s="863">
        <v>2877231</v>
      </c>
      <c r="BW112" s="863"/>
      <c r="BX112" s="863"/>
      <c r="BY112" s="863"/>
      <c r="BZ112" s="863"/>
      <c r="CA112" s="863">
        <v>2605963</v>
      </c>
      <c r="CB112" s="863"/>
      <c r="CC112" s="863"/>
      <c r="CD112" s="863"/>
      <c r="CE112" s="863"/>
      <c r="CF112" s="924">
        <v>37.799999999999997</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128</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274265</v>
      </c>
      <c r="AB113" s="972"/>
      <c r="AC113" s="972"/>
      <c r="AD113" s="972"/>
      <c r="AE113" s="973"/>
      <c r="AF113" s="974">
        <v>271189</v>
      </c>
      <c r="AG113" s="972"/>
      <c r="AH113" s="972"/>
      <c r="AI113" s="972"/>
      <c r="AJ113" s="973"/>
      <c r="AK113" s="974">
        <v>214602</v>
      </c>
      <c r="AL113" s="972"/>
      <c r="AM113" s="972"/>
      <c r="AN113" s="972"/>
      <c r="AO113" s="973"/>
      <c r="AP113" s="975">
        <v>3.1</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v>1460276</v>
      </c>
      <c r="BR113" s="863"/>
      <c r="BS113" s="863"/>
      <c r="BT113" s="863"/>
      <c r="BU113" s="863"/>
      <c r="BV113" s="863">
        <v>1651589</v>
      </c>
      <c r="BW113" s="863"/>
      <c r="BX113" s="863"/>
      <c r="BY113" s="863"/>
      <c r="BZ113" s="863"/>
      <c r="CA113" s="863">
        <v>1440366</v>
      </c>
      <c r="CB113" s="863"/>
      <c r="CC113" s="863"/>
      <c r="CD113" s="863"/>
      <c r="CE113" s="863"/>
      <c r="CF113" s="924">
        <v>20.9</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415</v>
      </c>
      <c r="DH113" s="826"/>
      <c r="DI113" s="826"/>
      <c r="DJ113" s="826"/>
      <c r="DK113" s="827"/>
      <c r="DL113" s="828" t="s">
        <v>128</v>
      </c>
      <c r="DM113" s="826"/>
      <c r="DN113" s="826"/>
      <c r="DO113" s="826"/>
      <c r="DP113" s="827"/>
      <c r="DQ113" s="828" t="s">
        <v>128</v>
      </c>
      <c r="DR113" s="826"/>
      <c r="DS113" s="826"/>
      <c r="DT113" s="826"/>
      <c r="DU113" s="827"/>
      <c r="DV113" s="873" t="s">
        <v>415</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164046</v>
      </c>
      <c r="AB114" s="826"/>
      <c r="AC114" s="826"/>
      <c r="AD114" s="826"/>
      <c r="AE114" s="827"/>
      <c r="AF114" s="828">
        <v>173722</v>
      </c>
      <c r="AG114" s="826"/>
      <c r="AH114" s="826"/>
      <c r="AI114" s="826"/>
      <c r="AJ114" s="827"/>
      <c r="AK114" s="828">
        <v>168421</v>
      </c>
      <c r="AL114" s="826"/>
      <c r="AM114" s="826"/>
      <c r="AN114" s="826"/>
      <c r="AO114" s="827"/>
      <c r="AP114" s="873">
        <v>2.4</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763281</v>
      </c>
      <c r="BR114" s="863"/>
      <c r="BS114" s="863"/>
      <c r="BT114" s="863"/>
      <c r="BU114" s="863"/>
      <c r="BV114" s="863">
        <v>812282</v>
      </c>
      <c r="BW114" s="863"/>
      <c r="BX114" s="863"/>
      <c r="BY114" s="863"/>
      <c r="BZ114" s="863"/>
      <c r="CA114" s="863">
        <v>808367</v>
      </c>
      <c r="CB114" s="863"/>
      <c r="CC114" s="863"/>
      <c r="CD114" s="863"/>
      <c r="CE114" s="863"/>
      <c r="CF114" s="924">
        <v>11.7</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415</v>
      </c>
      <c r="DH114" s="826"/>
      <c r="DI114" s="826"/>
      <c r="DJ114" s="826"/>
      <c r="DK114" s="827"/>
      <c r="DL114" s="828" t="s">
        <v>128</v>
      </c>
      <c r="DM114" s="826"/>
      <c r="DN114" s="826"/>
      <c r="DO114" s="826"/>
      <c r="DP114" s="827"/>
      <c r="DQ114" s="828" t="s">
        <v>128</v>
      </c>
      <c r="DR114" s="826"/>
      <c r="DS114" s="826"/>
      <c r="DT114" s="826"/>
      <c r="DU114" s="827"/>
      <c r="DV114" s="873" t="s">
        <v>415</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128</v>
      </c>
      <c r="AB115" s="972"/>
      <c r="AC115" s="972"/>
      <c r="AD115" s="972"/>
      <c r="AE115" s="973"/>
      <c r="AF115" s="974" t="s">
        <v>415</v>
      </c>
      <c r="AG115" s="972"/>
      <c r="AH115" s="972"/>
      <c r="AI115" s="972"/>
      <c r="AJ115" s="973"/>
      <c r="AK115" s="974" t="s">
        <v>415</v>
      </c>
      <c r="AL115" s="972"/>
      <c r="AM115" s="972"/>
      <c r="AN115" s="972"/>
      <c r="AO115" s="973"/>
      <c r="AP115" s="975" t="s">
        <v>128</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415</v>
      </c>
      <c r="BR115" s="863"/>
      <c r="BS115" s="863"/>
      <c r="BT115" s="863"/>
      <c r="BU115" s="863"/>
      <c r="BV115" s="863" t="s">
        <v>128</v>
      </c>
      <c r="BW115" s="863"/>
      <c r="BX115" s="863"/>
      <c r="BY115" s="863"/>
      <c r="BZ115" s="863"/>
      <c r="CA115" s="863" t="s">
        <v>415</v>
      </c>
      <c r="CB115" s="863"/>
      <c r="CC115" s="863"/>
      <c r="CD115" s="863"/>
      <c r="CE115" s="863"/>
      <c r="CF115" s="924" t="s">
        <v>128</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128</v>
      </c>
      <c r="DM115" s="826"/>
      <c r="DN115" s="826"/>
      <c r="DO115" s="826"/>
      <c r="DP115" s="827"/>
      <c r="DQ115" s="828" t="s">
        <v>415</v>
      </c>
      <c r="DR115" s="826"/>
      <c r="DS115" s="826"/>
      <c r="DT115" s="826"/>
      <c r="DU115" s="827"/>
      <c r="DV115" s="873" t="s">
        <v>128</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415</v>
      </c>
      <c r="AB116" s="826"/>
      <c r="AC116" s="826"/>
      <c r="AD116" s="826"/>
      <c r="AE116" s="827"/>
      <c r="AF116" s="828" t="s">
        <v>128</v>
      </c>
      <c r="AG116" s="826"/>
      <c r="AH116" s="826"/>
      <c r="AI116" s="826"/>
      <c r="AJ116" s="827"/>
      <c r="AK116" s="828" t="s">
        <v>415</v>
      </c>
      <c r="AL116" s="826"/>
      <c r="AM116" s="826"/>
      <c r="AN116" s="826"/>
      <c r="AO116" s="827"/>
      <c r="AP116" s="873" t="s">
        <v>128</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415</v>
      </c>
      <c r="BW116" s="863"/>
      <c r="BX116" s="863"/>
      <c r="BY116" s="863"/>
      <c r="BZ116" s="863"/>
      <c r="CA116" s="863" t="s">
        <v>415</v>
      </c>
      <c r="CB116" s="863"/>
      <c r="CC116" s="863"/>
      <c r="CD116" s="863"/>
      <c r="CE116" s="863"/>
      <c r="CF116" s="924" t="s">
        <v>415</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415</v>
      </c>
      <c r="DH116" s="826"/>
      <c r="DI116" s="826"/>
      <c r="DJ116" s="826"/>
      <c r="DK116" s="827"/>
      <c r="DL116" s="828" t="s">
        <v>128</v>
      </c>
      <c r="DM116" s="826"/>
      <c r="DN116" s="826"/>
      <c r="DO116" s="826"/>
      <c r="DP116" s="827"/>
      <c r="DQ116" s="828" t="s">
        <v>128</v>
      </c>
      <c r="DR116" s="826"/>
      <c r="DS116" s="826"/>
      <c r="DT116" s="826"/>
      <c r="DU116" s="827"/>
      <c r="DV116" s="873" t="s">
        <v>128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994643</v>
      </c>
      <c r="AB117" s="958"/>
      <c r="AC117" s="958"/>
      <c r="AD117" s="958"/>
      <c r="AE117" s="959"/>
      <c r="AF117" s="960">
        <v>972631</v>
      </c>
      <c r="AG117" s="958"/>
      <c r="AH117" s="958"/>
      <c r="AI117" s="958"/>
      <c r="AJ117" s="959"/>
      <c r="AK117" s="960">
        <v>903611</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415</v>
      </c>
      <c r="BR117" s="863"/>
      <c r="BS117" s="863"/>
      <c r="BT117" s="863"/>
      <c r="BU117" s="863"/>
      <c r="BV117" s="863" t="s">
        <v>128</v>
      </c>
      <c r="BW117" s="863"/>
      <c r="BX117" s="863"/>
      <c r="BY117" s="863"/>
      <c r="BZ117" s="863"/>
      <c r="CA117" s="863" t="s">
        <v>128</v>
      </c>
      <c r="CB117" s="863"/>
      <c r="CC117" s="863"/>
      <c r="CD117" s="863"/>
      <c r="CE117" s="863"/>
      <c r="CF117" s="924" t="s">
        <v>128</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415</v>
      </c>
      <c r="DR117" s="826"/>
      <c r="DS117" s="826"/>
      <c r="DT117" s="826"/>
      <c r="DU117" s="827"/>
      <c r="DV117" s="873" t="s">
        <v>128</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307</v>
      </c>
      <c r="AL118" s="951"/>
      <c r="AM118" s="951"/>
      <c r="AN118" s="951"/>
      <c r="AO118" s="952"/>
      <c r="AP118" s="954" t="s">
        <v>431</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415</v>
      </c>
      <c r="AG119" s="944"/>
      <c r="AH119" s="944"/>
      <c r="AI119" s="944"/>
      <c r="AJ119" s="945"/>
      <c r="AK119" s="946" t="s">
        <v>128</v>
      </c>
      <c r="AL119" s="944"/>
      <c r="AM119" s="944"/>
      <c r="AN119" s="944"/>
      <c r="AO119" s="945"/>
      <c r="AP119" s="947" t="s">
        <v>128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462</v>
      </c>
      <c r="BP119" s="927"/>
      <c r="BQ119" s="931">
        <v>10454035</v>
      </c>
      <c r="BR119" s="894"/>
      <c r="BS119" s="894"/>
      <c r="BT119" s="894"/>
      <c r="BU119" s="894"/>
      <c r="BV119" s="894">
        <v>10971322</v>
      </c>
      <c r="BW119" s="894"/>
      <c r="BX119" s="894"/>
      <c r="BY119" s="894"/>
      <c r="BZ119" s="894"/>
      <c r="CA119" s="894">
        <v>10262166</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128</v>
      </c>
      <c r="DH119" s="809"/>
      <c r="DI119" s="809"/>
      <c r="DJ119" s="809"/>
      <c r="DK119" s="810"/>
      <c r="DL119" s="811" t="s">
        <v>128</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128</v>
      </c>
      <c r="AL120" s="826"/>
      <c r="AM120" s="826"/>
      <c r="AN120" s="826"/>
      <c r="AO120" s="827"/>
      <c r="AP120" s="873" t="s">
        <v>128</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5428095</v>
      </c>
      <c r="BR120" s="891"/>
      <c r="BS120" s="891"/>
      <c r="BT120" s="891"/>
      <c r="BU120" s="891"/>
      <c r="BV120" s="891">
        <v>5494379</v>
      </c>
      <c r="BW120" s="891"/>
      <c r="BX120" s="891"/>
      <c r="BY120" s="891"/>
      <c r="BZ120" s="891"/>
      <c r="CA120" s="891">
        <v>5853473</v>
      </c>
      <c r="CB120" s="891"/>
      <c r="CC120" s="891"/>
      <c r="CD120" s="891"/>
      <c r="CE120" s="891"/>
      <c r="CF120" s="915">
        <v>85</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v>2157843</v>
      </c>
      <c r="DH120" s="891"/>
      <c r="DI120" s="891"/>
      <c r="DJ120" s="891"/>
      <c r="DK120" s="891"/>
      <c r="DL120" s="891">
        <v>1923810</v>
      </c>
      <c r="DM120" s="891"/>
      <c r="DN120" s="891"/>
      <c r="DO120" s="891"/>
      <c r="DP120" s="891"/>
      <c r="DQ120" s="891">
        <v>1698459</v>
      </c>
      <c r="DR120" s="891"/>
      <c r="DS120" s="891"/>
      <c r="DT120" s="891"/>
      <c r="DU120" s="891"/>
      <c r="DV120" s="892">
        <v>24.7</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128</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2598964</v>
      </c>
      <c r="BR121" s="863"/>
      <c r="BS121" s="863"/>
      <c r="BT121" s="863"/>
      <c r="BU121" s="863"/>
      <c r="BV121" s="863">
        <v>2282862</v>
      </c>
      <c r="BW121" s="863"/>
      <c r="BX121" s="863"/>
      <c r="BY121" s="863"/>
      <c r="BZ121" s="863"/>
      <c r="CA121" s="863">
        <v>1122242</v>
      </c>
      <c r="CB121" s="863"/>
      <c r="CC121" s="863"/>
      <c r="CD121" s="863"/>
      <c r="CE121" s="863"/>
      <c r="CF121" s="924">
        <v>16.3</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499420</v>
      </c>
      <c r="DH121" s="863"/>
      <c r="DI121" s="863"/>
      <c r="DJ121" s="863"/>
      <c r="DK121" s="863"/>
      <c r="DL121" s="863">
        <v>470238</v>
      </c>
      <c r="DM121" s="863"/>
      <c r="DN121" s="863"/>
      <c r="DO121" s="863"/>
      <c r="DP121" s="863"/>
      <c r="DQ121" s="863">
        <v>445867</v>
      </c>
      <c r="DR121" s="863"/>
      <c r="DS121" s="863"/>
      <c r="DT121" s="863"/>
      <c r="DU121" s="863"/>
      <c r="DV121" s="840">
        <v>6.5</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128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7849391</v>
      </c>
      <c r="BR122" s="894"/>
      <c r="BS122" s="894"/>
      <c r="BT122" s="894"/>
      <c r="BU122" s="894"/>
      <c r="BV122" s="894">
        <v>7793762</v>
      </c>
      <c r="BW122" s="894"/>
      <c r="BX122" s="894"/>
      <c r="BY122" s="894"/>
      <c r="BZ122" s="894"/>
      <c r="CA122" s="894">
        <v>7495349</v>
      </c>
      <c r="CB122" s="894"/>
      <c r="CC122" s="894"/>
      <c r="CD122" s="894"/>
      <c r="CE122" s="894"/>
      <c r="CF122" s="895">
        <v>108.8</v>
      </c>
      <c r="CG122" s="896"/>
      <c r="CH122" s="896"/>
      <c r="CI122" s="896"/>
      <c r="CJ122" s="896"/>
      <c r="CK122" s="918"/>
      <c r="CL122" s="904"/>
      <c r="CM122" s="904"/>
      <c r="CN122" s="904"/>
      <c r="CO122" s="905"/>
      <c r="CP122" s="884" t="s">
        <v>471</v>
      </c>
      <c r="CQ122" s="885"/>
      <c r="CR122" s="885"/>
      <c r="CS122" s="885"/>
      <c r="CT122" s="885"/>
      <c r="CU122" s="885"/>
      <c r="CV122" s="885"/>
      <c r="CW122" s="885"/>
      <c r="CX122" s="885"/>
      <c r="CY122" s="885"/>
      <c r="CZ122" s="885"/>
      <c r="DA122" s="885"/>
      <c r="DB122" s="885"/>
      <c r="DC122" s="885"/>
      <c r="DD122" s="885"/>
      <c r="DE122" s="885"/>
      <c r="DF122" s="886"/>
      <c r="DG122" s="862">
        <v>412285</v>
      </c>
      <c r="DH122" s="863"/>
      <c r="DI122" s="863"/>
      <c r="DJ122" s="863"/>
      <c r="DK122" s="863"/>
      <c r="DL122" s="863">
        <v>344266</v>
      </c>
      <c r="DM122" s="863"/>
      <c r="DN122" s="863"/>
      <c r="DO122" s="863"/>
      <c r="DP122" s="863"/>
      <c r="DQ122" s="863">
        <v>322624</v>
      </c>
      <c r="DR122" s="863"/>
      <c r="DS122" s="863"/>
      <c r="DT122" s="863"/>
      <c r="DU122" s="863"/>
      <c r="DV122" s="840">
        <v>4.7</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415</v>
      </c>
      <c r="AB123" s="826"/>
      <c r="AC123" s="826"/>
      <c r="AD123" s="826"/>
      <c r="AE123" s="827"/>
      <c r="AF123" s="828" t="s">
        <v>128</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472</v>
      </c>
      <c r="BP123" s="927"/>
      <c r="BQ123" s="881">
        <v>15876450</v>
      </c>
      <c r="BR123" s="882"/>
      <c r="BS123" s="882"/>
      <c r="BT123" s="882"/>
      <c r="BU123" s="882"/>
      <c r="BV123" s="882">
        <v>15571003</v>
      </c>
      <c r="BW123" s="882"/>
      <c r="BX123" s="882"/>
      <c r="BY123" s="882"/>
      <c r="BZ123" s="882"/>
      <c r="CA123" s="882">
        <v>14471064</v>
      </c>
      <c r="CB123" s="882"/>
      <c r="CC123" s="882"/>
      <c r="CD123" s="882"/>
      <c r="CE123" s="882"/>
      <c r="CF123" s="792"/>
      <c r="CG123" s="793"/>
      <c r="CH123" s="793"/>
      <c r="CI123" s="793"/>
      <c r="CJ123" s="883"/>
      <c r="CK123" s="918"/>
      <c r="CL123" s="904"/>
      <c r="CM123" s="904"/>
      <c r="CN123" s="904"/>
      <c r="CO123" s="905"/>
      <c r="CP123" s="884" t="s">
        <v>412</v>
      </c>
      <c r="CQ123" s="885"/>
      <c r="CR123" s="885"/>
      <c r="CS123" s="885"/>
      <c r="CT123" s="885"/>
      <c r="CU123" s="885"/>
      <c r="CV123" s="885"/>
      <c r="CW123" s="885"/>
      <c r="CX123" s="885"/>
      <c r="CY123" s="885"/>
      <c r="CZ123" s="885"/>
      <c r="DA123" s="885"/>
      <c r="DB123" s="885"/>
      <c r="DC123" s="885"/>
      <c r="DD123" s="885"/>
      <c r="DE123" s="885"/>
      <c r="DF123" s="886"/>
      <c r="DG123" s="825">
        <v>137685</v>
      </c>
      <c r="DH123" s="826"/>
      <c r="DI123" s="826"/>
      <c r="DJ123" s="826"/>
      <c r="DK123" s="827"/>
      <c r="DL123" s="828">
        <v>138917</v>
      </c>
      <c r="DM123" s="826"/>
      <c r="DN123" s="826"/>
      <c r="DO123" s="826"/>
      <c r="DP123" s="827"/>
      <c r="DQ123" s="828">
        <v>139013</v>
      </c>
      <c r="DR123" s="826"/>
      <c r="DS123" s="826"/>
      <c r="DT123" s="826"/>
      <c r="DU123" s="827"/>
      <c r="DV123" s="873">
        <v>2</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415</v>
      </c>
      <c r="AB124" s="826"/>
      <c r="AC124" s="826"/>
      <c r="AD124" s="826"/>
      <c r="AE124" s="827"/>
      <c r="AF124" s="828" t="s">
        <v>415</v>
      </c>
      <c r="AG124" s="826"/>
      <c r="AH124" s="826"/>
      <c r="AI124" s="826"/>
      <c r="AJ124" s="827"/>
      <c r="AK124" s="828" t="s">
        <v>415</v>
      </c>
      <c r="AL124" s="826"/>
      <c r="AM124" s="826"/>
      <c r="AN124" s="826"/>
      <c r="AO124" s="827"/>
      <c r="AP124" s="873" t="s">
        <v>128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415</v>
      </c>
      <c r="BR124" s="880"/>
      <c r="BS124" s="880"/>
      <c r="BT124" s="880"/>
      <c r="BU124" s="880"/>
      <c r="BV124" s="880" t="s">
        <v>415</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415</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475</v>
      </c>
      <c r="CL125" s="901"/>
      <c r="CM125" s="901"/>
      <c r="CN125" s="901"/>
      <c r="CO125" s="902"/>
      <c r="CP125" s="909" t="s">
        <v>476</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128</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477</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478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128</v>
      </c>
      <c r="AL127" s="826"/>
      <c r="AM127" s="826"/>
      <c r="AN127" s="826"/>
      <c r="AO127" s="827"/>
      <c r="AP127" s="873" t="s">
        <v>128</v>
      </c>
      <c r="AQ127" s="874"/>
      <c r="AR127" s="874"/>
      <c r="AS127" s="874"/>
      <c r="AT127" s="875"/>
      <c r="AU127" s="284"/>
      <c r="AV127" s="284"/>
      <c r="AW127" s="284"/>
      <c r="AX127" s="890" t="s">
        <v>479</v>
      </c>
      <c r="AY127" s="858"/>
      <c r="AZ127" s="858"/>
      <c r="BA127" s="858"/>
      <c r="BB127" s="858"/>
      <c r="BC127" s="858"/>
      <c r="BD127" s="858"/>
      <c r="BE127" s="859"/>
      <c r="BF127" s="857" t="s">
        <v>480</v>
      </c>
      <c r="BG127" s="858"/>
      <c r="BH127" s="858"/>
      <c r="BI127" s="858"/>
      <c r="BJ127" s="858"/>
      <c r="BK127" s="858"/>
      <c r="BL127" s="859"/>
      <c r="BM127" s="857" t="s">
        <v>481</v>
      </c>
      <c r="BN127" s="858"/>
      <c r="BO127" s="858"/>
      <c r="BP127" s="858"/>
      <c r="BQ127" s="858"/>
      <c r="BR127" s="858"/>
      <c r="BS127" s="859"/>
      <c r="BT127" s="857" t="s">
        <v>482</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483</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484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485</v>
      </c>
      <c r="X128" s="844"/>
      <c r="Y128" s="844"/>
      <c r="Z128" s="845"/>
      <c r="AA128" s="846">
        <v>138573</v>
      </c>
      <c r="AB128" s="847"/>
      <c r="AC128" s="847"/>
      <c r="AD128" s="847"/>
      <c r="AE128" s="848"/>
      <c r="AF128" s="849">
        <v>129141</v>
      </c>
      <c r="AG128" s="847"/>
      <c r="AH128" s="847"/>
      <c r="AI128" s="847"/>
      <c r="AJ128" s="848"/>
      <c r="AK128" s="849">
        <v>145062</v>
      </c>
      <c r="AL128" s="847"/>
      <c r="AM128" s="847"/>
      <c r="AN128" s="847"/>
      <c r="AO128" s="848"/>
      <c r="AP128" s="850"/>
      <c r="AQ128" s="851"/>
      <c r="AR128" s="851"/>
      <c r="AS128" s="851"/>
      <c r="AT128" s="852"/>
      <c r="AU128" s="284"/>
      <c r="AV128" s="284"/>
      <c r="AW128" s="284"/>
      <c r="AX128" s="853" t="s">
        <v>486</v>
      </c>
      <c r="AY128" s="854"/>
      <c r="AZ128" s="854"/>
      <c r="BA128" s="854"/>
      <c r="BB128" s="854"/>
      <c r="BC128" s="854"/>
      <c r="BD128" s="854"/>
      <c r="BE128" s="855"/>
      <c r="BF128" s="832" t="s">
        <v>128</v>
      </c>
      <c r="BG128" s="833"/>
      <c r="BH128" s="833"/>
      <c r="BI128" s="833"/>
      <c r="BJ128" s="833"/>
      <c r="BK128" s="833"/>
      <c r="BL128" s="856"/>
      <c r="BM128" s="832">
        <v>13.85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487</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488</v>
      </c>
      <c r="X129" s="823"/>
      <c r="Y129" s="823"/>
      <c r="Z129" s="824"/>
      <c r="AA129" s="825">
        <v>7417615</v>
      </c>
      <c r="AB129" s="826"/>
      <c r="AC129" s="826"/>
      <c r="AD129" s="826"/>
      <c r="AE129" s="827"/>
      <c r="AF129" s="828">
        <v>8724131</v>
      </c>
      <c r="AG129" s="826"/>
      <c r="AH129" s="826"/>
      <c r="AI129" s="826"/>
      <c r="AJ129" s="827"/>
      <c r="AK129" s="828">
        <v>7617321</v>
      </c>
      <c r="AL129" s="826"/>
      <c r="AM129" s="826"/>
      <c r="AN129" s="826"/>
      <c r="AO129" s="827"/>
      <c r="AP129" s="829"/>
      <c r="AQ129" s="830"/>
      <c r="AR129" s="830"/>
      <c r="AS129" s="830"/>
      <c r="AT129" s="831"/>
      <c r="AU129" s="286"/>
      <c r="AV129" s="286"/>
      <c r="AW129" s="286"/>
      <c r="AX129" s="795" t="s">
        <v>489</v>
      </c>
      <c r="AY129" s="796"/>
      <c r="AZ129" s="796"/>
      <c r="BA129" s="796"/>
      <c r="BB129" s="796"/>
      <c r="BC129" s="796"/>
      <c r="BD129" s="796"/>
      <c r="BE129" s="797"/>
      <c r="BF129" s="815" t="s">
        <v>128</v>
      </c>
      <c r="BG129" s="816"/>
      <c r="BH129" s="816"/>
      <c r="BI129" s="816"/>
      <c r="BJ129" s="816"/>
      <c r="BK129" s="816"/>
      <c r="BL129" s="817"/>
      <c r="BM129" s="815">
        <v>18.850000000000001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491</v>
      </c>
      <c r="X130" s="823"/>
      <c r="Y130" s="823"/>
      <c r="Z130" s="824"/>
      <c r="AA130" s="825">
        <v>786449</v>
      </c>
      <c r="AB130" s="826"/>
      <c r="AC130" s="826"/>
      <c r="AD130" s="826"/>
      <c r="AE130" s="827"/>
      <c r="AF130" s="828">
        <v>760561</v>
      </c>
      <c r="AG130" s="826"/>
      <c r="AH130" s="826"/>
      <c r="AI130" s="826"/>
      <c r="AJ130" s="827"/>
      <c r="AK130" s="828">
        <v>731063</v>
      </c>
      <c r="AL130" s="826"/>
      <c r="AM130" s="826"/>
      <c r="AN130" s="826"/>
      <c r="AO130" s="827"/>
      <c r="AP130" s="829"/>
      <c r="AQ130" s="830"/>
      <c r="AR130" s="830"/>
      <c r="AS130" s="830"/>
      <c r="AT130" s="831"/>
      <c r="AU130" s="286"/>
      <c r="AV130" s="286"/>
      <c r="AW130" s="286"/>
      <c r="AX130" s="795" t="s">
        <v>492</v>
      </c>
      <c r="AY130" s="796"/>
      <c r="AZ130" s="796"/>
      <c r="BA130" s="796"/>
      <c r="BB130" s="796"/>
      <c r="BC130" s="796"/>
      <c r="BD130" s="796"/>
      <c r="BE130" s="797"/>
      <c r="BF130" s="798">
        <v>0.8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493</v>
      </c>
      <c r="X131" s="806"/>
      <c r="Y131" s="806"/>
      <c r="Z131" s="807"/>
      <c r="AA131" s="808">
        <v>6631166</v>
      </c>
      <c r="AB131" s="809"/>
      <c r="AC131" s="809"/>
      <c r="AD131" s="809"/>
      <c r="AE131" s="810"/>
      <c r="AF131" s="811">
        <v>7963570</v>
      </c>
      <c r="AG131" s="809"/>
      <c r="AH131" s="809"/>
      <c r="AI131" s="809"/>
      <c r="AJ131" s="810"/>
      <c r="AK131" s="811">
        <v>6886258</v>
      </c>
      <c r="AL131" s="809"/>
      <c r="AM131" s="809"/>
      <c r="AN131" s="809"/>
      <c r="AO131" s="810"/>
      <c r="AP131" s="812"/>
      <c r="AQ131" s="813"/>
      <c r="AR131" s="813"/>
      <c r="AS131" s="813"/>
      <c r="AT131" s="814"/>
      <c r="AU131" s="286"/>
      <c r="AV131" s="286"/>
      <c r="AW131" s="286"/>
      <c r="AX131" s="773" t="s">
        <v>494</v>
      </c>
      <c r="AY131" s="774"/>
      <c r="AZ131" s="774"/>
      <c r="BA131" s="774"/>
      <c r="BB131" s="774"/>
      <c r="BC131" s="774"/>
      <c r="BD131" s="774"/>
      <c r="BE131" s="775"/>
      <c r="BF131" s="776" t="s">
        <v>128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496</v>
      </c>
      <c r="W132" s="786"/>
      <c r="X132" s="786"/>
      <c r="Y132" s="786"/>
      <c r="Z132" s="787"/>
      <c r="AA132" s="788">
        <v>1.0499058539999999</v>
      </c>
      <c r="AB132" s="789"/>
      <c r="AC132" s="789"/>
      <c r="AD132" s="789"/>
      <c r="AE132" s="790"/>
      <c r="AF132" s="791">
        <v>1.041354568</v>
      </c>
      <c r="AG132" s="789"/>
      <c r="AH132" s="789"/>
      <c r="AI132" s="789"/>
      <c r="AJ132" s="790"/>
      <c r="AK132" s="791">
        <v>0.39914275599999999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497</v>
      </c>
      <c r="W133" s="765"/>
      <c r="X133" s="765"/>
      <c r="Y133" s="765"/>
      <c r="Z133" s="766"/>
      <c r="AA133" s="767">
        <v>1.4</v>
      </c>
      <c r="AB133" s="768"/>
      <c r="AC133" s="768"/>
      <c r="AD133" s="768"/>
      <c r="AE133" s="769"/>
      <c r="AF133" s="767">
        <v>1</v>
      </c>
      <c r="AG133" s="768"/>
      <c r="AH133" s="768"/>
      <c r="AI133" s="768"/>
      <c r="AJ133" s="769"/>
      <c r="AK133" s="767">
        <v>0.8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mvSn9d+DEyha8QLqBka64DkRXD2Yqm2Ae64BTyKszXOoHPvMPTYuB7bFcq2CQLZj2/vB19h2mYNmNNA9m0c8Q==" saltValue="poaAcdHe5a9j4nFVzDdg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bM6/sZQrs3imSVZAFdFDLnAQDNfs8PrOaTWhm9zcEyRa8RiHjsEH7p9DuANMKQD/+Y5BArIML1XsNB6iioeoQ==" saltValue="11k6SKwtnbFlOtwjmRLq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sxodtuVld88kOuWx65JOFw9EJmXCv0UTkZD9xAG7AF/5P9IiNVPGrLcPacGRypu1xpXXMLz/LQsJlZquxwMDw==" saltValue="24T+vw5WOfTnjzX0ljmm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506</v>
      </c>
      <c r="AL9" s="1190"/>
      <c r="AM9" s="1190"/>
      <c r="AN9" s="1191"/>
      <c r="AO9" s="314">
        <v>1530584</v>
      </c>
      <c r="AP9" s="314">
        <v>54033</v>
      </c>
      <c r="AQ9" s="315">
        <v>63681</v>
      </c>
      <c r="AR9" s="316">
        <v>-15.2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507</v>
      </c>
      <c r="AL10" s="1190"/>
      <c r="AM10" s="1190"/>
      <c r="AN10" s="1191"/>
      <c r="AO10" s="317">
        <v>434794</v>
      </c>
      <c r="AP10" s="317">
        <v>15349</v>
      </c>
      <c r="AQ10" s="318">
        <v>8003</v>
      </c>
      <c r="AR10" s="319">
        <v>91.8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508</v>
      </c>
      <c r="AL11" s="1190"/>
      <c r="AM11" s="1190"/>
      <c r="AN11" s="1191"/>
      <c r="AO11" s="317">
        <v>2129</v>
      </c>
      <c r="AP11" s="317">
        <v>75</v>
      </c>
      <c r="AQ11" s="318">
        <v>360</v>
      </c>
      <c r="AR11" s="319">
        <v>-79.2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509</v>
      </c>
      <c r="AL12" s="1190"/>
      <c r="AM12" s="1190"/>
      <c r="AN12" s="1191"/>
      <c r="AO12" s="317" t="s">
        <v>510</v>
      </c>
      <c r="AP12" s="317" t="s">
        <v>510</v>
      </c>
      <c r="AQ12" s="318">
        <v>18</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511</v>
      </c>
      <c r="AL13" s="1190"/>
      <c r="AM13" s="1190"/>
      <c r="AN13" s="1191"/>
      <c r="AO13" s="317">
        <v>81526</v>
      </c>
      <c r="AP13" s="317">
        <v>2878</v>
      </c>
      <c r="AQ13" s="318">
        <v>2539</v>
      </c>
      <c r="AR13" s="319">
        <v>13.4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512</v>
      </c>
      <c r="AL14" s="1190"/>
      <c r="AM14" s="1190"/>
      <c r="AN14" s="1191"/>
      <c r="AO14" s="317">
        <v>26464</v>
      </c>
      <c r="AP14" s="317">
        <v>934</v>
      </c>
      <c r="AQ14" s="318">
        <v>1117</v>
      </c>
      <c r="AR14" s="319">
        <v>-16.399999999999999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513</v>
      </c>
      <c r="AL15" s="1193"/>
      <c r="AM15" s="1193"/>
      <c r="AN15" s="1194"/>
      <c r="AO15" s="317">
        <v>-112013</v>
      </c>
      <c r="AP15" s="317">
        <v>-3954</v>
      </c>
      <c r="AQ15" s="318">
        <v>-4412</v>
      </c>
      <c r="AR15" s="319">
        <v>-10.4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1963484</v>
      </c>
      <c r="AP16" s="317">
        <v>69315</v>
      </c>
      <c r="AQ16" s="318">
        <v>71307</v>
      </c>
      <c r="AR16" s="319">
        <v>-2.8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518</v>
      </c>
      <c r="AL21" s="1196"/>
      <c r="AM21" s="1196"/>
      <c r="AN21" s="1197"/>
      <c r="AO21" s="330">
        <v>6.88</v>
      </c>
      <c r="AP21" s="331">
        <v>6.49</v>
      </c>
      <c r="AQ21" s="332">
        <v>0.39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519</v>
      </c>
      <c r="AL22" s="1196"/>
      <c r="AM22" s="1196"/>
      <c r="AN22" s="1197"/>
      <c r="AO22" s="335">
        <v>96</v>
      </c>
      <c r="AP22" s="336">
        <v>97.2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523</v>
      </c>
      <c r="AL32" s="1179"/>
      <c r="AM32" s="1179"/>
      <c r="AN32" s="1180"/>
      <c r="AO32" s="345">
        <v>520588</v>
      </c>
      <c r="AP32" s="345">
        <v>18378</v>
      </c>
      <c r="AQ32" s="346">
        <v>31105</v>
      </c>
      <c r="AR32" s="347">
        <v>-40.9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524</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525</v>
      </c>
      <c r="AL34" s="1179"/>
      <c r="AM34" s="1179"/>
      <c r="AN34" s="1180"/>
      <c r="AO34" s="345" t="s">
        <v>510</v>
      </c>
      <c r="AP34" s="345" t="s">
        <v>510</v>
      </c>
      <c r="AQ34" s="346">
        <v>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526</v>
      </c>
      <c r="AL35" s="1179"/>
      <c r="AM35" s="1179"/>
      <c r="AN35" s="1180"/>
      <c r="AO35" s="345">
        <v>214602</v>
      </c>
      <c r="AP35" s="345">
        <v>7576</v>
      </c>
      <c r="AQ35" s="346">
        <v>8747</v>
      </c>
      <c r="AR35" s="347">
        <v>-13.4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527</v>
      </c>
      <c r="AL36" s="1179"/>
      <c r="AM36" s="1179"/>
      <c r="AN36" s="1180"/>
      <c r="AO36" s="345">
        <v>168421</v>
      </c>
      <c r="AP36" s="345">
        <v>5946</v>
      </c>
      <c r="AQ36" s="346">
        <v>2193</v>
      </c>
      <c r="AR36" s="347">
        <v>171.1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528</v>
      </c>
      <c r="AL37" s="1179"/>
      <c r="AM37" s="1179"/>
      <c r="AN37" s="1180"/>
      <c r="AO37" s="345" t="s">
        <v>510</v>
      </c>
      <c r="AP37" s="345" t="s">
        <v>510</v>
      </c>
      <c r="AQ37" s="346">
        <v>863</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529</v>
      </c>
      <c r="AL38" s="1176"/>
      <c r="AM38" s="1176"/>
      <c r="AN38" s="1177"/>
      <c r="AO38" s="348" t="s">
        <v>510</v>
      </c>
      <c r="AP38" s="348" t="s">
        <v>510</v>
      </c>
      <c r="AQ38" s="349">
        <v>1</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530</v>
      </c>
      <c r="AL39" s="1176"/>
      <c r="AM39" s="1176"/>
      <c r="AN39" s="1177"/>
      <c r="AO39" s="345">
        <v>-145062</v>
      </c>
      <c r="AP39" s="345">
        <v>-5121</v>
      </c>
      <c r="AQ39" s="346">
        <v>-3092</v>
      </c>
      <c r="AR39" s="347">
        <v>65.599999999999994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531</v>
      </c>
      <c r="AL40" s="1179"/>
      <c r="AM40" s="1179"/>
      <c r="AN40" s="1180"/>
      <c r="AO40" s="345">
        <v>-731063</v>
      </c>
      <c r="AP40" s="345">
        <v>-25808</v>
      </c>
      <c r="AQ40" s="346">
        <v>-27116</v>
      </c>
      <c r="AR40" s="347">
        <v>-4.8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27486</v>
      </c>
      <c r="AP41" s="345">
        <v>970</v>
      </c>
      <c r="AQ41" s="346">
        <v>12702</v>
      </c>
      <c r="AR41" s="347">
        <v>-92.4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501</v>
      </c>
      <c r="AN49" s="1186" t="s">
        <v>535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1888446</v>
      </c>
      <c r="AN51" s="367">
        <v>65832</v>
      </c>
      <c r="AO51" s="368">
        <v>123.9</v>
      </c>
      <c r="AP51" s="369">
        <v>47738</v>
      </c>
      <c r="AQ51" s="370">
        <v>-4.4000000000000004</v>
      </c>
      <c r="AR51" s="371">
        <v>128.30000000000001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567060</v>
      </c>
      <c r="AN52" s="375">
        <v>19768</v>
      </c>
      <c r="AO52" s="376">
        <v>59</v>
      </c>
      <c r="AP52" s="377">
        <v>24937</v>
      </c>
      <c r="AQ52" s="378">
        <v>-5.5</v>
      </c>
      <c r="AR52" s="379">
        <v>64.5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853757</v>
      </c>
      <c r="AN53" s="367">
        <v>29751</v>
      </c>
      <c r="AO53" s="368">
        <v>-54.8</v>
      </c>
      <c r="AP53" s="369">
        <v>52191</v>
      </c>
      <c r="AQ53" s="370">
        <v>9.3000000000000007</v>
      </c>
      <c r="AR53" s="371">
        <v>-64.099999999999994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519137</v>
      </c>
      <c r="AN54" s="375">
        <v>18090</v>
      </c>
      <c r="AO54" s="376">
        <v>-8.5</v>
      </c>
      <c r="AP54" s="377">
        <v>24843</v>
      </c>
      <c r="AQ54" s="378">
        <v>-0.4</v>
      </c>
      <c r="AR54" s="379">
        <v>-8.1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936923</v>
      </c>
      <c r="AN55" s="367">
        <v>32801</v>
      </c>
      <c r="AO55" s="368">
        <v>10.3</v>
      </c>
      <c r="AP55" s="369">
        <v>47387</v>
      </c>
      <c r="AQ55" s="370">
        <v>-9.1999999999999993</v>
      </c>
      <c r="AR55" s="371">
        <v>19.5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680871</v>
      </c>
      <c r="AN56" s="375">
        <v>23837</v>
      </c>
      <c r="AO56" s="376">
        <v>31.8</v>
      </c>
      <c r="AP56" s="377">
        <v>24928</v>
      </c>
      <c r="AQ56" s="378">
        <v>0.3</v>
      </c>
      <c r="AR56" s="379">
        <v>31.5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1938273</v>
      </c>
      <c r="AN57" s="367">
        <v>67777</v>
      </c>
      <c r="AO57" s="368">
        <v>106.6</v>
      </c>
      <c r="AP57" s="369">
        <v>51264</v>
      </c>
      <c r="AQ57" s="370">
        <v>8.1999999999999993</v>
      </c>
      <c r="AR57" s="371">
        <v>98.4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1161221</v>
      </c>
      <c r="AN58" s="375">
        <v>40605</v>
      </c>
      <c r="AO58" s="376">
        <v>70.3</v>
      </c>
      <c r="AP58" s="377">
        <v>26040</v>
      </c>
      <c r="AQ58" s="378">
        <v>4.5</v>
      </c>
      <c r="AR58" s="379">
        <v>65.8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1538029</v>
      </c>
      <c r="AN59" s="367">
        <v>54296</v>
      </c>
      <c r="AO59" s="368">
        <v>-19.899999999999999</v>
      </c>
      <c r="AP59" s="369">
        <v>52068</v>
      </c>
      <c r="AQ59" s="370">
        <v>1.6</v>
      </c>
      <c r="AR59" s="371">
        <v>-21.5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1113267</v>
      </c>
      <c r="AN60" s="375">
        <v>39301</v>
      </c>
      <c r="AO60" s="376">
        <v>-3.2</v>
      </c>
      <c r="AP60" s="377">
        <v>26936</v>
      </c>
      <c r="AQ60" s="378">
        <v>3.4</v>
      </c>
      <c r="AR60" s="379">
        <v>-6.6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1431086</v>
      </c>
      <c r="AN61" s="382">
        <v>50091</v>
      </c>
      <c r="AO61" s="383">
        <v>33.200000000000003</v>
      </c>
      <c r="AP61" s="384">
        <v>50130</v>
      </c>
      <c r="AQ61" s="385">
        <v>1.1000000000000001</v>
      </c>
      <c r="AR61" s="371">
        <v>32.1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808311</v>
      </c>
      <c r="AN62" s="375">
        <v>28320</v>
      </c>
      <c r="AO62" s="376">
        <v>29.9</v>
      </c>
      <c r="AP62" s="377">
        <v>25537</v>
      </c>
      <c r="AQ62" s="378">
        <v>0.5</v>
      </c>
      <c r="AR62" s="379">
        <v>29.4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ZF3eFqHcCm5bB2AL07W8kct3grWQG558erAGxv4ipPtC0xTNF+WPQa4aJkH+gU4eBFa0fdJOnQz1wUJkZQCow==" saltValue="w6tzY2M8F3ciUIngG3Gr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sQyZosTcM491bwiVkwGc7148MP2N+wqjPH6MR//yQQr5nJFDsRec5OhFL4wlXWHWE99E0tg53Fm0xFfTAWJdGg==" saltValue="cnsxR3YoS5B3XlJFLDHD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kooA9jc0Zl4bon8vurJG4xSiAXhGnOyXuhsvZs/vnyT8VKB/WPk6qZ1c4ee80vL6OzYWG4PW9dHEiWkKUpUclA==" saltValue="NoRfHaHm8FoEWVa+jjb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0" t="s">
        <v>3</v>
      </c>
      <c r="D47" s="1200"/>
      <c r="E47" s="1201"/>
      <c r="F47" s="11">
        <v>37.549999999999997</v>
      </c>
      <c r="G47" s="12">
        <v>41.74</v>
      </c>
      <c r="H47" s="12">
        <v>47.69</v>
      </c>
      <c r="I47" s="12">
        <v>35.729999999999997</v>
      </c>
      <c r="J47" s="13">
        <v>35.18</v>
      </c>
    </row>
    <row r="48" spans="2:10" ht="57.75" customHeight="1" x14ac:dyDescent="0.15">
      <c r="B48" s="14"/>
      <c r="C48" s="1202" t="s">
        <v>4</v>
      </c>
      <c r="D48" s="1202"/>
      <c r="E48" s="1203"/>
      <c r="F48" s="15">
        <v>6.99</v>
      </c>
      <c r="G48" s="16">
        <v>15.82</v>
      </c>
      <c r="H48" s="16">
        <v>8.0399999999999991</v>
      </c>
      <c r="I48" s="16">
        <v>6.02</v>
      </c>
      <c r="J48" s="17">
        <v>10.35</v>
      </c>
    </row>
    <row r="49" spans="2:10" ht="57.75" customHeight="1" thickBot="1" x14ac:dyDescent="0.2">
      <c r="B49" s="18"/>
      <c r="C49" s="1204" t="s">
        <v>5</v>
      </c>
      <c r="D49" s="1204"/>
      <c r="E49" s="1205"/>
      <c r="F49" s="19" t="s">
        <v>556</v>
      </c>
      <c r="G49" s="20">
        <v>8.85</v>
      </c>
      <c r="H49" s="20" t="s">
        <v>557</v>
      </c>
      <c r="I49" s="20" t="s">
        <v>558</v>
      </c>
      <c r="J49" s="21" t="s">
        <v>559</v>
      </c>
    </row>
    <row r="50" spans="2:10" ht="13.5" customHeight="1" x14ac:dyDescent="0.15"/>
  </sheetData>
  <sheetProtection algorithmName="SHA-512" hashValue="9EPT3wM4/xEVo7loiNnCYDjLK8BrOYeDYnB2ZuNZeH5E9cCHKmPGPNUb00viwTNvglgZHBhaLy8G9LX4kNiSvw==" saltValue="F66DCOrC1OImrJ++btVv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2" t="s">
        <v>560</v>
      </c>
      <c r="D34" s="1212"/>
      <c r="E34" s="1213"/>
      <c r="F34" s="32">
        <v>6.98</v>
      </c>
      <c r="G34" s="33">
        <v>15.81</v>
      </c>
      <c r="H34" s="33">
        <v>8.02</v>
      </c>
      <c r="I34" s="33">
        <v>6</v>
      </c>
      <c r="J34" s="34">
        <v>10.34</v>
      </c>
      <c r="K34" s="22"/>
      <c r="L34" s="22"/>
      <c r="M34" s="22"/>
      <c r="N34" s="22"/>
      <c r="O34" s="22"/>
      <c r="P34" s="22"/>
    </row>
    <row r="35" spans="1:16" ht="39" customHeight="1" x14ac:dyDescent="0.15">
      <c r="A35" s="22"/>
      <c r="B35" s="35"/>
      <c r="C35" s="1206" t="s">
        <v>561</v>
      </c>
      <c r="D35" s="1207"/>
      <c r="E35" s="1208"/>
      <c r="F35" s="36">
        <v>8.07</v>
      </c>
      <c r="G35" s="37">
        <v>5.26</v>
      </c>
      <c r="H35" s="37">
        <v>3.67</v>
      </c>
      <c r="I35" s="37">
        <v>3.72</v>
      </c>
      <c r="J35" s="38">
        <v>4.76</v>
      </c>
      <c r="K35" s="22"/>
      <c r="L35" s="22"/>
      <c r="M35" s="22"/>
      <c r="N35" s="22"/>
      <c r="O35" s="22"/>
      <c r="P35" s="22"/>
    </row>
    <row r="36" spans="1:16" ht="39" customHeight="1" x14ac:dyDescent="0.15">
      <c r="A36" s="22"/>
      <c r="B36" s="35"/>
      <c r="C36" s="1206" t="s">
        <v>562</v>
      </c>
      <c r="D36" s="1207"/>
      <c r="E36" s="1208"/>
      <c r="F36" s="36">
        <v>2.4500000000000002</v>
      </c>
      <c r="G36" s="37">
        <v>1.58</v>
      </c>
      <c r="H36" s="37">
        <v>0.87</v>
      </c>
      <c r="I36" s="37">
        <v>1.31</v>
      </c>
      <c r="J36" s="38">
        <v>0.84</v>
      </c>
      <c r="K36" s="22"/>
      <c r="L36" s="22"/>
      <c r="M36" s="22"/>
      <c r="N36" s="22"/>
      <c r="O36" s="22"/>
      <c r="P36" s="22"/>
    </row>
    <row r="37" spans="1:16" ht="39" customHeight="1" x14ac:dyDescent="0.15">
      <c r="A37" s="22"/>
      <c r="B37" s="35"/>
      <c r="C37" s="1206" t="s">
        <v>563</v>
      </c>
      <c r="D37" s="1207"/>
      <c r="E37" s="1208"/>
      <c r="F37" s="36">
        <v>1.08</v>
      </c>
      <c r="G37" s="37">
        <v>0.82</v>
      </c>
      <c r="H37" s="37">
        <v>0.62</v>
      </c>
      <c r="I37" s="37">
        <v>0.51</v>
      </c>
      <c r="J37" s="38">
        <v>0.39</v>
      </c>
      <c r="K37" s="22"/>
      <c r="L37" s="22"/>
      <c r="M37" s="22"/>
      <c r="N37" s="22"/>
      <c r="O37" s="22"/>
      <c r="P37" s="22"/>
    </row>
    <row r="38" spans="1:16" ht="39" customHeight="1" x14ac:dyDescent="0.15">
      <c r="A38" s="22"/>
      <c r="B38" s="35"/>
      <c r="C38" s="1206" t="s">
        <v>564</v>
      </c>
      <c r="D38" s="1207"/>
      <c r="E38" s="1208"/>
      <c r="F38" s="36">
        <v>0.19</v>
      </c>
      <c r="G38" s="37">
        <v>0.13</v>
      </c>
      <c r="H38" s="37">
        <v>0.13</v>
      </c>
      <c r="I38" s="37">
        <v>0.12</v>
      </c>
      <c r="J38" s="38">
        <v>0.39</v>
      </c>
      <c r="K38" s="22"/>
      <c r="L38" s="22"/>
      <c r="M38" s="22"/>
      <c r="N38" s="22"/>
      <c r="O38" s="22"/>
      <c r="P38" s="22"/>
    </row>
    <row r="39" spans="1:16" ht="39" customHeight="1" x14ac:dyDescent="0.15">
      <c r="A39" s="22"/>
      <c r="B39" s="35"/>
      <c r="C39" s="1206" t="s">
        <v>565</v>
      </c>
      <c r="D39" s="1207"/>
      <c r="E39" s="1208"/>
      <c r="F39" s="36">
        <v>0.05</v>
      </c>
      <c r="G39" s="37">
        <v>0.08</v>
      </c>
      <c r="H39" s="37">
        <v>0.04</v>
      </c>
      <c r="I39" s="37">
        <v>0.01</v>
      </c>
      <c r="J39" s="38">
        <v>7.0000000000000007E-2</v>
      </c>
      <c r="K39" s="22"/>
      <c r="L39" s="22"/>
      <c r="M39" s="22"/>
      <c r="N39" s="22"/>
      <c r="O39" s="22"/>
      <c r="P39" s="22"/>
    </row>
    <row r="40" spans="1:16" ht="39" customHeight="1" x14ac:dyDescent="0.15">
      <c r="A40" s="22"/>
      <c r="B40" s="35"/>
      <c r="C40" s="1206" t="s">
        <v>566</v>
      </c>
      <c r="D40" s="1207"/>
      <c r="E40" s="1208"/>
      <c r="F40" s="36">
        <v>0.05</v>
      </c>
      <c r="G40" s="37">
        <v>0.06</v>
      </c>
      <c r="H40" s="37">
        <v>0.05</v>
      </c>
      <c r="I40" s="37">
        <v>0.04</v>
      </c>
      <c r="J40" s="38">
        <v>0.06</v>
      </c>
      <c r="K40" s="22"/>
      <c r="L40" s="22"/>
      <c r="M40" s="22"/>
      <c r="N40" s="22"/>
      <c r="O40" s="22"/>
      <c r="P40" s="22"/>
    </row>
    <row r="41" spans="1:16" ht="39" customHeight="1" x14ac:dyDescent="0.15">
      <c r="A41" s="22"/>
      <c r="B41" s="35"/>
      <c r="C41" s="1206" t="s">
        <v>567</v>
      </c>
      <c r="D41" s="1207"/>
      <c r="E41" s="1208"/>
      <c r="F41" s="36">
        <v>0.05</v>
      </c>
      <c r="G41" s="37">
        <v>0.05</v>
      </c>
      <c r="H41" s="37">
        <v>0.05</v>
      </c>
      <c r="I41" s="37">
        <v>0.04</v>
      </c>
      <c r="J41" s="38">
        <v>0.04</v>
      </c>
      <c r="K41" s="22"/>
      <c r="L41" s="22"/>
      <c r="M41" s="22"/>
      <c r="N41" s="22"/>
      <c r="O41" s="22"/>
      <c r="P41" s="22"/>
    </row>
    <row r="42" spans="1:16" ht="39" customHeight="1" x14ac:dyDescent="0.15">
      <c r="A42" s="22"/>
      <c r="B42" s="39"/>
      <c r="C42" s="1206" t="s">
        <v>568</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569</v>
      </c>
      <c r="D43" s="1210"/>
      <c r="E43" s="1211"/>
      <c r="F43" s="41">
        <v>0</v>
      </c>
      <c r="G43" s="42">
        <v>0</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EPb2ZjsDOrDX4M0MrXH0aVh+EjKj/GJZprzi9OOjU6R38u/Rm3+O5FhD/apKCY5T9NjMnoAmOQRh6a1WG6KLg==" saltValue="6r4bBKihPm3vLiD6sHrI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647</v>
      </c>
      <c r="L45" s="60">
        <v>609</v>
      </c>
      <c r="M45" s="60">
        <v>556</v>
      </c>
      <c r="N45" s="60">
        <v>528</v>
      </c>
      <c r="O45" s="61">
        <v>521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307</v>
      </c>
      <c r="L48" s="64">
        <v>282</v>
      </c>
      <c r="M48" s="64">
        <v>274</v>
      </c>
      <c r="N48" s="64">
        <v>271</v>
      </c>
      <c r="O48" s="65">
        <v>215</v>
      </c>
      <c r="P48" s="48"/>
      <c r="Q48" s="48"/>
      <c r="R48" s="48"/>
      <c r="S48" s="48"/>
      <c r="T48" s="48"/>
      <c r="U48" s="48"/>
    </row>
    <row r="49" spans="1:21" ht="30.75" customHeight="1" x14ac:dyDescent="0.15">
      <c r="A49" s="48"/>
      <c r="B49" s="1234"/>
      <c r="C49" s="1235"/>
      <c r="D49" s="62"/>
      <c r="E49" s="1216" t="s">
        <v>16</v>
      </c>
      <c r="F49" s="1216"/>
      <c r="G49" s="1216"/>
      <c r="H49" s="1216"/>
      <c r="I49" s="1216"/>
      <c r="J49" s="1217"/>
      <c r="K49" s="63">
        <v>168</v>
      </c>
      <c r="L49" s="64">
        <v>142</v>
      </c>
      <c r="M49" s="64">
        <v>164</v>
      </c>
      <c r="N49" s="64">
        <v>174</v>
      </c>
      <c r="O49" s="65">
        <v>168</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510</v>
      </c>
      <c r="L50" s="64" t="s">
        <v>510</v>
      </c>
      <c r="M50" s="64" t="s">
        <v>510</v>
      </c>
      <c r="N50" s="64" t="s">
        <v>510</v>
      </c>
      <c r="O50" s="65" t="s">
        <v>510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990</v>
      </c>
      <c r="L52" s="64">
        <v>964</v>
      </c>
      <c r="M52" s="64">
        <v>925</v>
      </c>
      <c r="N52" s="64">
        <v>890</v>
      </c>
      <c r="O52" s="65">
        <v>877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132</v>
      </c>
      <c r="L53" s="69">
        <v>69</v>
      </c>
      <c r="M53" s="69">
        <v>69</v>
      </c>
      <c r="N53" s="69">
        <v>83</v>
      </c>
      <c r="O53" s="70">
        <v>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601</v>
      </c>
      <c r="L57" s="84" t="s">
        <v>601</v>
      </c>
      <c r="M57" s="84" t="s">
        <v>601</v>
      </c>
      <c r="N57" s="84" t="s">
        <v>601</v>
      </c>
      <c r="O57" s="85" t="s">
        <v>601</v>
      </c>
    </row>
    <row r="58" spans="1:21" ht="31.5" customHeight="1" thickBot="1" x14ac:dyDescent="0.2">
      <c r="B58" s="1224"/>
      <c r="C58" s="1225"/>
      <c r="D58" s="1229" t="s">
        <v>27</v>
      </c>
      <c r="E58" s="1230"/>
      <c r="F58" s="1230"/>
      <c r="G58" s="1230"/>
      <c r="H58" s="1230"/>
      <c r="I58" s="1230"/>
      <c r="J58" s="1231"/>
      <c r="K58" s="86" t="s">
        <v>601</v>
      </c>
      <c r="L58" s="87" t="s">
        <v>601</v>
      </c>
      <c r="M58" s="87" t="s">
        <v>601</v>
      </c>
      <c r="N58" s="87" t="s">
        <v>602</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HRs2OCM/DumB4JGoCBFGu8Any3hgtK5Sd3xYxscj18N0BwT4Lm3/7QJ482KNijhvFbjrw6nXD5GtASGkwbBA==" saltValue="F+ZT6P8AqViAl+t2eLpp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52" t="s">
        <v>30</v>
      </c>
      <c r="C41" s="1253"/>
      <c r="D41" s="102"/>
      <c r="E41" s="1254" t="s">
        <v>31</v>
      </c>
      <c r="F41" s="1254"/>
      <c r="G41" s="1254"/>
      <c r="H41" s="1255"/>
      <c r="I41" s="103">
        <v>6032</v>
      </c>
      <c r="J41" s="104">
        <v>5506</v>
      </c>
      <c r="K41" s="104">
        <v>5023</v>
      </c>
      <c r="L41" s="104">
        <v>5630</v>
      </c>
      <c r="M41" s="105">
        <v>5407</v>
      </c>
    </row>
    <row r="42" spans="2:13" ht="27.75" customHeight="1" x14ac:dyDescent="0.15">
      <c r="B42" s="1242"/>
      <c r="C42" s="1243"/>
      <c r="D42" s="106"/>
      <c r="E42" s="1246" t="s">
        <v>32</v>
      </c>
      <c r="F42" s="1246"/>
      <c r="G42" s="1246"/>
      <c r="H42" s="1247"/>
      <c r="I42" s="107" t="s">
        <v>510</v>
      </c>
      <c r="J42" s="108" t="s">
        <v>510</v>
      </c>
      <c r="K42" s="108" t="s">
        <v>510</v>
      </c>
      <c r="L42" s="108" t="s">
        <v>510</v>
      </c>
      <c r="M42" s="109" t="s">
        <v>510</v>
      </c>
    </row>
    <row r="43" spans="2:13" ht="27.75" customHeight="1" x14ac:dyDescent="0.15">
      <c r="B43" s="1242"/>
      <c r="C43" s="1243"/>
      <c r="D43" s="106"/>
      <c r="E43" s="1246" t="s">
        <v>33</v>
      </c>
      <c r="F43" s="1246"/>
      <c r="G43" s="1246"/>
      <c r="H43" s="1247"/>
      <c r="I43" s="107">
        <v>3675</v>
      </c>
      <c r="J43" s="108">
        <v>3345</v>
      </c>
      <c r="K43" s="108">
        <v>3207</v>
      </c>
      <c r="L43" s="108">
        <v>2877</v>
      </c>
      <c r="M43" s="109">
        <v>2606</v>
      </c>
    </row>
    <row r="44" spans="2:13" ht="27.75" customHeight="1" x14ac:dyDescent="0.15">
      <c r="B44" s="1242"/>
      <c r="C44" s="1243"/>
      <c r="D44" s="106"/>
      <c r="E44" s="1246" t="s">
        <v>34</v>
      </c>
      <c r="F44" s="1246"/>
      <c r="G44" s="1246"/>
      <c r="H44" s="1247"/>
      <c r="I44" s="107">
        <v>1473</v>
      </c>
      <c r="J44" s="108">
        <v>1388</v>
      </c>
      <c r="K44" s="108">
        <v>1460</v>
      </c>
      <c r="L44" s="108">
        <v>1652</v>
      </c>
      <c r="M44" s="109">
        <v>1440</v>
      </c>
    </row>
    <row r="45" spans="2:13" ht="27.75" customHeight="1" x14ac:dyDescent="0.15">
      <c r="B45" s="1242"/>
      <c r="C45" s="1243"/>
      <c r="D45" s="106"/>
      <c r="E45" s="1246" t="s">
        <v>35</v>
      </c>
      <c r="F45" s="1246"/>
      <c r="G45" s="1246"/>
      <c r="H45" s="1247"/>
      <c r="I45" s="107">
        <v>874</v>
      </c>
      <c r="J45" s="108">
        <v>815</v>
      </c>
      <c r="K45" s="108">
        <v>763</v>
      </c>
      <c r="L45" s="108">
        <v>812</v>
      </c>
      <c r="M45" s="109">
        <v>808</v>
      </c>
    </row>
    <row r="46" spans="2:13" ht="27.75" customHeight="1" x14ac:dyDescent="0.15">
      <c r="B46" s="1242"/>
      <c r="C46" s="1243"/>
      <c r="D46" s="110"/>
      <c r="E46" s="1246" t="s">
        <v>36</v>
      </c>
      <c r="F46" s="1246"/>
      <c r="G46" s="1246"/>
      <c r="H46" s="1247"/>
      <c r="I46" s="107" t="s">
        <v>510</v>
      </c>
      <c r="J46" s="108" t="s">
        <v>510</v>
      </c>
      <c r="K46" s="108" t="s">
        <v>510</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4607</v>
      </c>
      <c r="J50" s="108">
        <v>4970</v>
      </c>
      <c r="K50" s="108">
        <v>5428</v>
      </c>
      <c r="L50" s="108">
        <v>5494</v>
      </c>
      <c r="M50" s="109">
        <v>5853</v>
      </c>
    </row>
    <row r="51" spans="2:13" ht="27.75" customHeight="1" x14ac:dyDescent="0.15">
      <c r="B51" s="1242"/>
      <c r="C51" s="1243"/>
      <c r="D51" s="106"/>
      <c r="E51" s="1246" t="s">
        <v>42</v>
      </c>
      <c r="F51" s="1246"/>
      <c r="G51" s="1246"/>
      <c r="H51" s="1247"/>
      <c r="I51" s="107">
        <v>1850</v>
      </c>
      <c r="J51" s="108">
        <v>2141</v>
      </c>
      <c r="K51" s="108">
        <v>2599</v>
      </c>
      <c r="L51" s="108">
        <v>2283</v>
      </c>
      <c r="M51" s="109">
        <v>1122</v>
      </c>
    </row>
    <row r="52" spans="2:13" ht="27.75" customHeight="1" x14ac:dyDescent="0.15">
      <c r="B52" s="1244"/>
      <c r="C52" s="1245"/>
      <c r="D52" s="106"/>
      <c r="E52" s="1246" t="s">
        <v>43</v>
      </c>
      <c r="F52" s="1246"/>
      <c r="G52" s="1246"/>
      <c r="H52" s="1247"/>
      <c r="I52" s="107">
        <v>8679</v>
      </c>
      <c r="J52" s="108">
        <v>8494</v>
      </c>
      <c r="K52" s="108">
        <v>7849</v>
      </c>
      <c r="L52" s="108">
        <v>7794</v>
      </c>
      <c r="M52" s="109">
        <v>7495</v>
      </c>
    </row>
    <row r="53" spans="2:13" ht="27.75" customHeight="1" thickBot="1" x14ac:dyDescent="0.2">
      <c r="B53" s="1248" t="s">
        <v>44</v>
      </c>
      <c r="C53" s="1249"/>
      <c r="D53" s="113"/>
      <c r="E53" s="1250" t="s">
        <v>45</v>
      </c>
      <c r="F53" s="1250"/>
      <c r="G53" s="1250"/>
      <c r="H53" s="1251"/>
      <c r="I53" s="114">
        <v>-3081</v>
      </c>
      <c r="J53" s="115">
        <v>-4551</v>
      </c>
      <c r="K53" s="115">
        <v>-5422</v>
      </c>
      <c r="L53" s="115">
        <v>-4600</v>
      </c>
      <c r="M53" s="116">
        <v>-4209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pOGbV7kPA9EEoRZdv2/N4aPFh2PT/nr8lC7vXP5X+wCnAM7x1hCFZybi96M5WaN4qPsVKGFGqYbMziqmGwJfA==" saltValue="amP3neUDc3AAYX5xDqfg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7" t="s">
        <v>48</v>
      </c>
      <c r="D55" s="1267"/>
      <c r="E55" s="1268"/>
      <c r="F55" s="128">
        <v>3537</v>
      </c>
      <c r="G55" s="128">
        <v>3117</v>
      </c>
      <c r="H55" s="129">
        <v>2680</v>
      </c>
    </row>
    <row r="56" spans="2:8" ht="52.5" customHeight="1" x14ac:dyDescent="0.15">
      <c r="B56" s="130"/>
      <c r="C56" s="1269" t="s">
        <v>49</v>
      </c>
      <c r="D56" s="1269"/>
      <c r="E56" s="1270"/>
      <c r="F56" s="131">
        <v>41</v>
      </c>
      <c r="G56" s="131">
        <v>41</v>
      </c>
      <c r="H56" s="132">
        <v>41</v>
      </c>
    </row>
    <row r="57" spans="2:8" ht="53.25" customHeight="1" x14ac:dyDescent="0.15">
      <c r="B57" s="130"/>
      <c r="C57" s="1271" t="s">
        <v>50</v>
      </c>
      <c r="D57" s="1271"/>
      <c r="E57" s="1272"/>
      <c r="F57" s="133">
        <v>1742</v>
      </c>
      <c r="G57" s="133">
        <v>2224</v>
      </c>
      <c r="H57" s="134">
        <v>2897</v>
      </c>
    </row>
    <row r="58" spans="2:8" ht="45.75" customHeight="1" x14ac:dyDescent="0.15">
      <c r="B58" s="135"/>
      <c r="C58" s="1259" t="s">
        <v>586</v>
      </c>
      <c r="D58" s="1260"/>
      <c r="E58" s="1261"/>
      <c r="F58" s="136">
        <v>648</v>
      </c>
      <c r="G58" s="136">
        <v>1148</v>
      </c>
      <c r="H58" s="137">
        <v>1448</v>
      </c>
    </row>
    <row r="59" spans="2:8" ht="45.75" customHeight="1" x14ac:dyDescent="0.15">
      <c r="B59" s="135"/>
      <c r="C59" s="1259" t="s">
        <v>587</v>
      </c>
      <c r="D59" s="1260"/>
      <c r="E59" s="1261"/>
      <c r="F59" s="136">
        <v>664</v>
      </c>
      <c r="G59" s="136">
        <v>664</v>
      </c>
      <c r="H59" s="137">
        <v>1020</v>
      </c>
    </row>
    <row r="60" spans="2:8" ht="45.75" customHeight="1" x14ac:dyDescent="0.15">
      <c r="B60" s="135"/>
      <c r="C60" s="1259" t="s">
        <v>588</v>
      </c>
      <c r="D60" s="1260"/>
      <c r="E60" s="1261"/>
      <c r="F60" s="136">
        <v>201</v>
      </c>
      <c r="G60" s="136">
        <v>207</v>
      </c>
      <c r="H60" s="137">
        <v>163</v>
      </c>
    </row>
    <row r="61" spans="2:8" ht="45.75" customHeight="1" x14ac:dyDescent="0.15">
      <c r="B61" s="135"/>
      <c r="C61" s="1259" t="s">
        <v>589</v>
      </c>
      <c r="D61" s="1260"/>
      <c r="E61" s="1261"/>
      <c r="F61" s="136">
        <v>101</v>
      </c>
      <c r="G61" s="136">
        <v>91</v>
      </c>
      <c r="H61" s="137">
        <v>81</v>
      </c>
    </row>
    <row r="62" spans="2:8" ht="45.75" customHeight="1" thickBot="1" x14ac:dyDescent="0.2">
      <c r="B62" s="138"/>
      <c r="C62" s="1262" t="s">
        <v>590</v>
      </c>
      <c r="D62" s="1263"/>
      <c r="E62" s="1264"/>
      <c r="F62" s="139">
        <v>65</v>
      </c>
      <c r="G62" s="139">
        <v>53</v>
      </c>
      <c r="H62" s="140">
        <v>51</v>
      </c>
    </row>
    <row r="63" spans="2:8" ht="52.5" customHeight="1" thickBot="1" x14ac:dyDescent="0.2">
      <c r="B63" s="141"/>
      <c r="C63" s="1265" t="s">
        <v>51</v>
      </c>
      <c r="D63" s="1265"/>
      <c r="E63" s="1266"/>
      <c r="F63" s="142">
        <v>5320</v>
      </c>
      <c r="G63" s="142">
        <v>5382</v>
      </c>
      <c r="H63" s="143">
        <v>5618</v>
      </c>
    </row>
    <row r="64" spans="2:8" ht="15" customHeight="1" x14ac:dyDescent="0.15"/>
  </sheetData>
  <sheetProtection algorithmName="SHA-512" hashValue="ofOvu5moK9Rzq894499pFVpRCx5q15v8phkDX8kZ3pPqqksyo/0Q+j/Xfeb8BNef6pXGpOxC/CZlYkQQFq5JsA==" saltValue="LdNz/OUtCpNTqinUtHjF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551</v>
      </c>
      <c r="BQ50" s="1307"/>
      <c r="BR50" s="1307"/>
      <c r="BS50" s="1307"/>
      <c r="BT50" s="1307"/>
      <c r="BU50" s="1307"/>
      <c r="BV50" s="1307"/>
      <c r="BW50" s="1307"/>
      <c r="BX50" s="1307" t="s">
        <v>552</v>
      </c>
      <c r="BY50" s="1307"/>
      <c r="BZ50" s="1307"/>
      <c r="CA50" s="1307"/>
      <c r="CB50" s="1307"/>
      <c r="CC50" s="1307"/>
      <c r="CD50" s="1307"/>
      <c r="CE50" s="1307"/>
      <c r="CF50" s="1307" t="s">
        <v>553</v>
      </c>
      <c r="CG50" s="1307"/>
      <c r="CH50" s="1307"/>
      <c r="CI50" s="1307"/>
      <c r="CJ50" s="1307"/>
      <c r="CK50" s="1307"/>
      <c r="CL50" s="1307"/>
      <c r="CM50" s="1307"/>
      <c r="CN50" s="1307" t="s">
        <v>554</v>
      </c>
      <c r="CO50" s="1307"/>
      <c r="CP50" s="1307"/>
      <c r="CQ50" s="1307"/>
      <c r="CR50" s="1307"/>
      <c r="CS50" s="1307"/>
      <c r="CT50" s="1307"/>
      <c r="CU50" s="1307"/>
      <c r="CV50" s="1307" t="s">
        <v>555</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12">
        <v>47.4</v>
      </c>
      <c r="BQ53" s="1312"/>
      <c r="BR53" s="1312"/>
      <c r="BS53" s="1312"/>
      <c r="BT53" s="1312"/>
      <c r="BU53" s="1312"/>
      <c r="BV53" s="1312"/>
      <c r="BW53" s="1312"/>
      <c r="BX53" s="1312">
        <v>54.7</v>
      </c>
      <c r="BY53" s="1312"/>
      <c r="BZ53" s="1312"/>
      <c r="CA53" s="1312"/>
      <c r="CB53" s="1312"/>
      <c r="CC53" s="1312"/>
      <c r="CD53" s="1312"/>
      <c r="CE53" s="1312"/>
      <c r="CF53" s="1312">
        <v>56.4</v>
      </c>
      <c r="CG53" s="1312"/>
      <c r="CH53" s="1312"/>
      <c r="CI53" s="1312"/>
      <c r="CJ53" s="1312"/>
      <c r="CK53" s="1312"/>
      <c r="CL53" s="1312"/>
      <c r="CM53" s="1312"/>
      <c r="CN53" s="1312">
        <v>56.9</v>
      </c>
      <c r="CO53" s="1312"/>
      <c r="CP53" s="1312"/>
      <c r="CQ53" s="1312"/>
      <c r="CR53" s="1312"/>
      <c r="CS53" s="1312"/>
      <c r="CT53" s="1312"/>
      <c r="CU53" s="1312"/>
      <c r="CV53" s="1312">
        <v>58.3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611</v>
      </c>
      <c r="AO55" s="1307"/>
      <c r="AP55" s="1307"/>
      <c r="AQ55" s="1307"/>
      <c r="AR55" s="1307"/>
      <c r="AS55" s="1307"/>
      <c r="AT55" s="1307"/>
      <c r="AU55" s="1307"/>
      <c r="AV55" s="1307"/>
      <c r="AW55" s="1307"/>
      <c r="AX55" s="1307"/>
      <c r="AY55" s="1307"/>
      <c r="AZ55" s="1307"/>
      <c r="BA55" s="1307"/>
      <c r="BB55" s="1311" t="s">
        <v>609</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610</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612</v>
      </c>
    </row>
    <row r="64" spans="1:109" x14ac:dyDescent="0.15">
      <c r="B64" s="1282"/>
      <c r="G64" s="1289"/>
      <c r="I64" s="1322"/>
      <c r="J64" s="1322"/>
      <c r="K64" s="1322"/>
      <c r="L64" s="1322"/>
      <c r="M64" s="1322"/>
      <c r="N64" s="1323"/>
      <c r="AM64" s="1289"/>
      <c r="AN64" s="1289" t="s">
        <v>605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551</v>
      </c>
      <c r="BQ72" s="1307"/>
      <c r="BR72" s="1307"/>
      <c r="BS72" s="1307"/>
      <c r="BT72" s="1307"/>
      <c r="BU72" s="1307"/>
      <c r="BV72" s="1307"/>
      <c r="BW72" s="1307"/>
      <c r="BX72" s="1307" t="s">
        <v>552</v>
      </c>
      <c r="BY72" s="1307"/>
      <c r="BZ72" s="1307"/>
      <c r="CA72" s="1307"/>
      <c r="CB72" s="1307"/>
      <c r="CC72" s="1307"/>
      <c r="CD72" s="1307"/>
      <c r="CE72" s="1307"/>
      <c r="CF72" s="1307" t="s">
        <v>553</v>
      </c>
      <c r="CG72" s="1307"/>
      <c r="CH72" s="1307"/>
      <c r="CI72" s="1307"/>
      <c r="CJ72" s="1307"/>
      <c r="CK72" s="1307"/>
      <c r="CL72" s="1307"/>
      <c r="CM72" s="1307"/>
      <c r="CN72" s="1307" t="s">
        <v>554</v>
      </c>
      <c r="CO72" s="1307"/>
      <c r="CP72" s="1307"/>
      <c r="CQ72" s="1307"/>
      <c r="CR72" s="1307"/>
      <c r="CS72" s="1307"/>
      <c r="CT72" s="1307"/>
      <c r="CU72" s="1307"/>
      <c r="CV72" s="1307" t="s">
        <v>555</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12">
        <v>2.8</v>
      </c>
      <c r="BQ75" s="1312"/>
      <c r="BR75" s="1312"/>
      <c r="BS75" s="1312"/>
      <c r="BT75" s="1312"/>
      <c r="BU75" s="1312"/>
      <c r="BV75" s="1312"/>
      <c r="BW75" s="1312"/>
      <c r="BX75" s="1312">
        <v>1.9</v>
      </c>
      <c r="BY75" s="1312"/>
      <c r="BZ75" s="1312"/>
      <c r="CA75" s="1312"/>
      <c r="CB75" s="1312"/>
      <c r="CC75" s="1312"/>
      <c r="CD75" s="1312"/>
      <c r="CE75" s="1312"/>
      <c r="CF75" s="1312">
        <v>1.4</v>
      </c>
      <c r="CG75" s="1312"/>
      <c r="CH75" s="1312"/>
      <c r="CI75" s="1312"/>
      <c r="CJ75" s="1312"/>
      <c r="CK75" s="1312"/>
      <c r="CL75" s="1312"/>
      <c r="CM75" s="1312"/>
      <c r="CN75" s="1312">
        <v>1</v>
      </c>
      <c r="CO75" s="1312"/>
      <c r="CP75" s="1312"/>
      <c r="CQ75" s="1312"/>
      <c r="CR75" s="1312"/>
      <c r="CS75" s="1312"/>
      <c r="CT75" s="1312"/>
      <c r="CU75" s="1312"/>
      <c r="CV75" s="1312">
        <v>0.8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611</v>
      </c>
      <c r="AO77" s="1307"/>
      <c r="AP77" s="1307"/>
      <c r="AQ77" s="1307"/>
      <c r="AR77" s="1307"/>
      <c r="AS77" s="1307"/>
      <c r="AT77" s="1307"/>
      <c r="AU77" s="1307"/>
      <c r="AV77" s="1307"/>
      <c r="AW77" s="1307"/>
      <c r="AX77" s="1307"/>
      <c r="AY77" s="1307"/>
      <c r="AZ77" s="1307"/>
      <c r="BA77" s="1307"/>
      <c r="BB77" s="1311" t="s">
        <v>609</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614</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2UkKtdDsbTJl7t/dcAv/mhyabWt+cJyKz6Z0BWpKtbu6CAamN9HwRzLKp1XZ2k0pGkJkTMKfdckns2cYjWm0YA==" saltValue="pv+KQWPiIOcW1qlZSezk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3ZTxrISIuGxNgryWQ6tG7zrmXsWW0+LC9lu1KKfRkPHXi3S101bxnpBBd4Lc8l3y77tI6sPixWBDvNnRZKLvnA==" saltValue="PAljpQhvUYkxlEwodMJU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1" zoomScaleNormal="71"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bDPOqTOpNm6XREsnNV2HRPdmjG5v/nGN6CmO6ew/DeryvMgoQG7NS6CgXO87s31kmuomUqjp9N1ivZ5fmj4EoA==" saltValue="EKBi7ZbXCzxUVNoaMFHS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65832</v>
      </c>
      <c r="E3" s="162"/>
      <c r="F3" s="163">
        <v>47738</v>
      </c>
      <c r="G3" s="164"/>
      <c r="H3" s="165"/>
    </row>
    <row r="4" spans="1:8" x14ac:dyDescent="0.15">
      <c r="A4" s="166"/>
      <c r="B4" s="167"/>
      <c r="C4" s="168"/>
      <c r="D4" s="169">
        <v>19768</v>
      </c>
      <c r="E4" s="170"/>
      <c r="F4" s="171">
        <v>24937</v>
      </c>
      <c r="G4" s="172"/>
      <c r="H4" s="173"/>
    </row>
    <row r="5" spans="1:8" x14ac:dyDescent="0.15">
      <c r="A5" s="154" t="s">
        <v>543</v>
      </c>
      <c r="B5" s="159"/>
      <c r="C5" s="160"/>
      <c r="D5" s="161">
        <v>29751</v>
      </c>
      <c r="E5" s="162"/>
      <c r="F5" s="163">
        <v>52191</v>
      </c>
      <c r="G5" s="164"/>
      <c r="H5" s="165"/>
    </row>
    <row r="6" spans="1:8" x14ac:dyDescent="0.15">
      <c r="A6" s="166"/>
      <c r="B6" s="167"/>
      <c r="C6" s="168"/>
      <c r="D6" s="169">
        <v>18090</v>
      </c>
      <c r="E6" s="170"/>
      <c r="F6" s="171">
        <v>24843</v>
      </c>
      <c r="G6" s="172"/>
      <c r="H6" s="173"/>
    </row>
    <row r="7" spans="1:8" x14ac:dyDescent="0.15">
      <c r="A7" s="154" t="s">
        <v>544</v>
      </c>
      <c r="B7" s="159"/>
      <c r="C7" s="160"/>
      <c r="D7" s="161">
        <v>32801</v>
      </c>
      <c r="E7" s="162"/>
      <c r="F7" s="163">
        <v>47387</v>
      </c>
      <c r="G7" s="164"/>
      <c r="H7" s="165"/>
    </row>
    <row r="8" spans="1:8" x14ac:dyDescent="0.15">
      <c r="A8" s="166"/>
      <c r="B8" s="167"/>
      <c r="C8" s="168"/>
      <c r="D8" s="169">
        <v>23837</v>
      </c>
      <c r="E8" s="170"/>
      <c r="F8" s="171">
        <v>24928</v>
      </c>
      <c r="G8" s="172"/>
      <c r="H8" s="173"/>
    </row>
    <row r="9" spans="1:8" x14ac:dyDescent="0.15">
      <c r="A9" s="154" t="s">
        <v>545</v>
      </c>
      <c r="B9" s="159"/>
      <c r="C9" s="160"/>
      <c r="D9" s="161">
        <v>67777</v>
      </c>
      <c r="E9" s="162"/>
      <c r="F9" s="163">
        <v>51264</v>
      </c>
      <c r="G9" s="164"/>
      <c r="H9" s="165"/>
    </row>
    <row r="10" spans="1:8" x14ac:dyDescent="0.15">
      <c r="A10" s="166"/>
      <c r="B10" s="167"/>
      <c r="C10" s="168"/>
      <c r="D10" s="169">
        <v>40605</v>
      </c>
      <c r="E10" s="170"/>
      <c r="F10" s="171">
        <v>26040</v>
      </c>
      <c r="G10" s="172"/>
      <c r="H10" s="173"/>
    </row>
    <row r="11" spans="1:8" x14ac:dyDescent="0.15">
      <c r="A11" s="154" t="s">
        <v>546</v>
      </c>
      <c r="B11" s="159"/>
      <c r="C11" s="160"/>
      <c r="D11" s="161">
        <v>54296</v>
      </c>
      <c r="E11" s="162"/>
      <c r="F11" s="163">
        <v>52068</v>
      </c>
      <c r="G11" s="164"/>
      <c r="H11" s="165"/>
    </row>
    <row r="12" spans="1:8" x14ac:dyDescent="0.15">
      <c r="A12" s="166"/>
      <c r="B12" s="167"/>
      <c r="C12" s="174"/>
      <c r="D12" s="169">
        <v>39301</v>
      </c>
      <c r="E12" s="170"/>
      <c r="F12" s="171">
        <v>26936</v>
      </c>
      <c r="G12" s="172"/>
      <c r="H12" s="173"/>
    </row>
    <row r="13" spans="1:8" x14ac:dyDescent="0.15">
      <c r="A13" s="154"/>
      <c r="B13" s="159"/>
      <c r="C13" s="175"/>
      <c r="D13" s="176">
        <v>50091</v>
      </c>
      <c r="E13" s="177"/>
      <c r="F13" s="178">
        <v>50130</v>
      </c>
      <c r="G13" s="179"/>
      <c r="H13" s="165"/>
    </row>
    <row r="14" spans="1:8" x14ac:dyDescent="0.15">
      <c r="A14" s="166"/>
      <c r="B14" s="167"/>
      <c r="C14" s="168"/>
      <c r="D14" s="169">
        <v>28320</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6.99</v>
      </c>
      <c r="C19" s="180">
        <f>ROUND(VALUE(SUBSTITUTE(実質収支比率等に係る経年分析!G$48,"▲","-")),2)</f>
        <v>15.82</v>
      </c>
      <c r="D19" s="180">
        <f>ROUND(VALUE(SUBSTITUTE(実質収支比率等に係る経年分析!H$48,"▲","-")),2)</f>
        <v>8.0399999999999991</v>
      </c>
      <c r="E19" s="180">
        <f>ROUND(VALUE(SUBSTITUTE(実質収支比率等に係る経年分析!I$48,"▲","-")),2)</f>
        <v>6.02</v>
      </c>
      <c r="F19" s="180">
        <f>ROUND(VALUE(SUBSTITUTE(実質収支比率等に係る経年分析!J$48,"▲","-")),2)</f>
        <v>10.35</v>
      </c>
    </row>
    <row r="20" spans="1:11" x14ac:dyDescent="0.15">
      <c r="A20" s="180" t="s">
        <v>55</v>
      </c>
      <c r="B20" s="180">
        <f>ROUND(VALUE(SUBSTITUTE(実質収支比率等に係る経年分析!F$47,"▲","-")),2)</f>
        <v>37.549999999999997</v>
      </c>
      <c r="C20" s="180">
        <f>ROUND(VALUE(SUBSTITUTE(実質収支比率等に係る経年分析!G$47,"▲","-")),2)</f>
        <v>41.74</v>
      </c>
      <c r="D20" s="180">
        <f>ROUND(VALUE(SUBSTITUTE(実質収支比率等に係る経年分析!H$47,"▲","-")),2)</f>
        <v>47.69</v>
      </c>
      <c r="E20" s="180">
        <f>ROUND(VALUE(SUBSTITUTE(実質収支比率等に係る経年分析!I$47,"▲","-")),2)</f>
        <v>35.729999999999997</v>
      </c>
      <c r="F20" s="180">
        <f>ROUND(VALUE(SUBSTITUTE(実質収支比率等に係る経年分析!J$47,"▲","-")),2)</f>
        <v>35.18</v>
      </c>
    </row>
    <row r="21" spans="1:11" x14ac:dyDescent="0.15">
      <c r="A21" s="180" t="s">
        <v>56</v>
      </c>
      <c r="B21" s="180">
        <f>IF(ISNUMBER(VALUE(SUBSTITUTE(実質収支比率等に係る経年分析!F$49,"▲","-"))),ROUND(VALUE(SUBSTITUTE(実質収支比率等に係る経年分析!F$49,"▲","-")),2),NA())</f>
        <v>-4.1500000000000004</v>
      </c>
      <c r="C21" s="180">
        <f>IF(ISNUMBER(VALUE(SUBSTITUTE(実質収支比率等に係る経年分析!G$49,"▲","-"))),ROUND(VALUE(SUBSTITUTE(実質収支比率等に係る経年分析!G$49,"▲","-")),2),NA())</f>
        <v>8.85</v>
      </c>
      <c r="D21" s="180">
        <f>IF(ISNUMBER(VALUE(SUBSTITUTE(実質収支比率等に係る経年分析!H$49,"▲","-"))),ROUND(VALUE(SUBSTITUTE(実質収支比率等に係る経年分析!H$49,"▲","-")),2),NA())</f>
        <v>-6.88</v>
      </c>
      <c r="E21" s="180">
        <f>IF(ISNUMBER(VALUE(SUBSTITUTE(実質収支比率等に係る経年分析!I$49,"▲","-"))),ROUND(VALUE(SUBSTITUTE(実質収支比率等に係る経年分析!I$49,"▲","-")),2),NA())</f>
        <v>-9.18</v>
      </c>
      <c r="F21" s="180">
        <f>IF(ISNUMBER(VALUE(SUBSTITUTE(実質収支比率等に係る経年分析!J$49,"▲","-"))),ROUND(VALUE(SUBSTITUTE(実質収支比率等に係る経年分析!J$49,"▲","-")),2),NA())</f>
        <v>-5.83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大和町農業集落排水事業特別会計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大和町戸別合併処理浄化槽特別会計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大和町後期高齢者医療特別会計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大和町下水道事業特別会計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大和町介護保険事業勘定特別会計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x14ac:dyDescent="0.15">
      <c r="A34" s="181" t="str">
        <f>IF(連結実質赤字比率に係る赤字・黒字の構成分析!C$36="",NA(),連結実質赤字比率に係る赤字・黒字の構成分析!C$36)</f>
        <v>大和町国民健康保険事業勘定特別会計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2.4500000000000002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15">
      <c r="A35" s="181" t="str">
        <f>IF(連結実質赤字比率に係る赤字・黒字の構成分析!C$35="",NA(),連結実質赤字比率に係る赤字・黒字の構成分析!C$35)</f>
        <v>大和町水道事業会計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大和町一般会計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990</v>
      </c>
      <c r="E42" s="182"/>
      <c r="F42" s="182"/>
      <c r="G42" s="182">
        <f>'実質公債費比率（分子）の構造'!L$52</f>
        <v>964</v>
      </c>
      <c r="H42" s="182"/>
      <c r="I42" s="182"/>
      <c r="J42" s="182">
        <f>'実質公債費比率（分子）の構造'!M$52</f>
        <v>925</v>
      </c>
      <c r="K42" s="182"/>
      <c r="L42" s="182"/>
      <c r="M42" s="182">
        <f>'実質公債費比率（分子）の構造'!N$52</f>
        <v>890</v>
      </c>
      <c r="N42" s="182"/>
      <c r="O42" s="182"/>
      <c r="P42" s="182">
        <f>'実質公債費比率（分子）の構造'!O$52</f>
        <v>877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168</v>
      </c>
      <c r="C45" s="182"/>
      <c r="D45" s="182"/>
      <c r="E45" s="182">
        <f>'実質公債費比率（分子）の構造'!L$49</f>
        <v>142</v>
      </c>
      <c r="F45" s="182"/>
      <c r="G45" s="182"/>
      <c r="H45" s="182">
        <f>'実質公債費比率（分子）の構造'!M$49</f>
        <v>164</v>
      </c>
      <c r="I45" s="182"/>
      <c r="J45" s="182"/>
      <c r="K45" s="182">
        <f>'実質公債費比率（分子）の構造'!N$49</f>
        <v>174</v>
      </c>
      <c r="L45" s="182"/>
      <c r="M45" s="182"/>
      <c r="N45" s="182">
        <f>'実質公債費比率（分子）の構造'!O$49</f>
        <v>168</v>
      </c>
      <c r="O45" s="182"/>
      <c r="P45" s="182"/>
    </row>
    <row r="46" spans="1:16" x14ac:dyDescent="0.15">
      <c r="A46" s="182" t="s">
        <v>67</v>
      </c>
      <c r="B46" s="182">
        <f>'実質公債費比率（分子）の構造'!K$48</f>
        <v>307</v>
      </c>
      <c r="C46" s="182"/>
      <c r="D46" s="182"/>
      <c r="E46" s="182">
        <f>'実質公債費比率（分子）の構造'!L$48</f>
        <v>282</v>
      </c>
      <c r="F46" s="182"/>
      <c r="G46" s="182"/>
      <c r="H46" s="182">
        <f>'実質公債費比率（分子）の構造'!M$48</f>
        <v>274</v>
      </c>
      <c r="I46" s="182"/>
      <c r="J46" s="182"/>
      <c r="K46" s="182">
        <f>'実質公債費比率（分子）の構造'!N$48</f>
        <v>271</v>
      </c>
      <c r="L46" s="182"/>
      <c r="M46" s="182"/>
      <c r="N46" s="182">
        <f>'実質公債費比率（分子）の構造'!O$48</f>
        <v>215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647</v>
      </c>
      <c r="C49" s="182"/>
      <c r="D49" s="182"/>
      <c r="E49" s="182">
        <f>'実質公債費比率（分子）の構造'!L$45</f>
        <v>609</v>
      </c>
      <c r="F49" s="182"/>
      <c r="G49" s="182"/>
      <c r="H49" s="182">
        <f>'実質公債費比率（分子）の構造'!M$45</f>
        <v>556</v>
      </c>
      <c r="I49" s="182"/>
      <c r="J49" s="182"/>
      <c r="K49" s="182">
        <f>'実質公債費比率（分子）の構造'!N$45</f>
        <v>528</v>
      </c>
      <c r="L49" s="182"/>
      <c r="M49" s="182"/>
      <c r="N49" s="182">
        <f>'実質公債費比率（分子）の構造'!O$45</f>
        <v>521</v>
      </c>
      <c r="O49" s="182"/>
      <c r="P49" s="182"/>
    </row>
    <row r="50" spans="1:16" x14ac:dyDescent="0.15">
      <c r="A50" s="182" t="s">
        <v>71</v>
      </c>
      <c r="B50" s="182" t="e">
        <f>NA()</f>
        <v>#N/A</v>
      </c>
      <c r="C50" s="182">
        <f>IF(ISNUMBER('実質公債費比率（分子）の構造'!K$53),'実質公債費比率（分子）の構造'!K$53,NA())</f>
        <v>132</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83</v>
      </c>
      <c r="M50" s="182" t="e">
        <f>NA()</f>
        <v>#N/A</v>
      </c>
      <c r="N50" s="182" t="e">
        <f>NA()</f>
        <v>#N/A</v>
      </c>
      <c r="O50" s="182">
        <f>IF(ISNUMBER('実質公債費比率（分子）の構造'!O$53),'実質公債費比率（分子）の構造'!O$53,NA())</f>
        <v>27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8679</v>
      </c>
      <c r="E56" s="181"/>
      <c r="F56" s="181"/>
      <c r="G56" s="181">
        <f>'将来負担比率（分子）の構造'!J$52</f>
        <v>8494</v>
      </c>
      <c r="H56" s="181"/>
      <c r="I56" s="181"/>
      <c r="J56" s="181">
        <f>'将来負担比率（分子）の構造'!K$52</f>
        <v>7849</v>
      </c>
      <c r="K56" s="181"/>
      <c r="L56" s="181"/>
      <c r="M56" s="181">
        <f>'将来負担比率（分子）の構造'!L$52</f>
        <v>7794</v>
      </c>
      <c r="N56" s="181"/>
      <c r="O56" s="181"/>
      <c r="P56" s="181">
        <f>'将来負担比率（分子）の構造'!M$52</f>
        <v>7495</v>
      </c>
    </row>
    <row r="57" spans="1:16" x14ac:dyDescent="0.15">
      <c r="A57" s="181" t="s">
        <v>42</v>
      </c>
      <c r="B57" s="181"/>
      <c r="C57" s="181"/>
      <c r="D57" s="181">
        <f>'将来負担比率（分子）の構造'!I$51</f>
        <v>1850</v>
      </c>
      <c r="E57" s="181"/>
      <c r="F57" s="181"/>
      <c r="G57" s="181">
        <f>'将来負担比率（分子）の構造'!J$51</f>
        <v>2141</v>
      </c>
      <c r="H57" s="181"/>
      <c r="I57" s="181"/>
      <c r="J57" s="181">
        <f>'将来負担比率（分子）の構造'!K$51</f>
        <v>2599</v>
      </c>
      <c r="K57" s="181"/>
      <c r="L57" s="181"/>
      <c r="M57" s="181">
        <f>'将来負担比率（分子）の構造'!L$51</f>
        <v>2283</v>
      </c>
      <c r="N57" s="181"/>
      <c r="O57" s="181"/>
      <c r="P57" s="181">
        <f>'将来負担比率（分子）の構造'!M$51</f>
        <v>1122</v>
      </c>
    </row>
    <row r="58" spans="1:16" x14ac:dyDescent="0.15">
      <c r="A58" s="181" t="s">
        <v>41</v>
      </c>
      <c r="B58" s="181"/>
      <c r="C58" s="181"/>
      <c r="D58" s="181">
        <f>'将来負担比率（分子）の構造'!I$50</f>
        <v>4607</v>
      </c>
      <c r="E58" s="181"/>
      <c r="F58" s="181"/>
      <c r="G58" s="181">
        <f>'将来負担比率（分子）の構造'!J$50</f>
        <v>4970</v>
      </c>
      <c r="H58" s="181"/>
      <c r="I58" s="181"/>
      <c r="J58" s="181">
        <f>'将来負担比率（分子）の構造'!K$50</f>
        <v>5428</v>
      </c>
      <c r="K58" s="181"/>
      <c r="L58" s="181"/>
      <c r="M58" s="181">
        <f>'将来負担比率（分子）の構造'!L$50</f>
        <v>5494</v>
      </c>
      <c r="N58" s="181"/>
      <c r="O58" s="181"/>
      <c r="P58" s="181">
        <f>'将来負担比率（分子）の構造'!M$50</f>
        <v>5853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874</v>
      </c>
      <c r="C62" s="181"/>
      <c r="D62" s="181"/>
      <c r="E62" s="181">
        <f>'将来負担比率（分子）の構造'!J$45</f>
        <v>815</v>
      </c>
      <c r="F62" s="181"/>
      <c r="G62" s="181"/>
      <c r="H62" s="181">
        <f>'将来負担比率（分子）の構造'!K$45</f>
        <v>763</v>
      </c>
      <c r="I62" s="181"/>
      <c r="J62" s="181"/>
      <c r="K62" s="181">
        <f>'将来負担比率（分子）の構造'!L$45</f>
        <v>812</v>
      </c>
      <c r="L62" s="181"/>
      <c r="M62" s="181"/>
      <c r="N62" s="181">
        <f>'将来負担比率（分子）の構造'!M$45</f>
        <v>808</v>
      </c>
      <c r="O62" s="181"/>
      <c r="P62" s="181"/>
    </row>
    <row r="63" spans="1:16" x14ac:dyDescent="0.15">
      <c r="A63" s="181" t="s">
        <v>34</v>
      </c>
      <c r="B63" s="181">
        <f>'将来負担比率（分子）の構造'!I$44</f>
        <v>1473</v>
      </c>
      <c r="C63" s="181"/>
      <c r="D63" s="181"/>
      <c r="E63" s="181">
        <f>'将来負担比率（分子）の構造'!J$44</f>
        <v>1388</v>
      </c>
      <c r="F63" s="181"/>
      <c r="G63" s="181"/>
      <c r="H63" s="181">
        <f>'将来負担比率（分子）の構造'!K$44</f>
        <v>1460</v>
      </c>
      <c r="I63" s="181"/>
      <c r="J63" s="181"/>
      <c r="K63" s="181">
        <f>'将来負担比率（分子）の構造'!L$44</f>
        <v>1652</v>
      </c>
      <c r="L63" s="181"/>
      <c r="M63" s="181"/>
      <c r="N63" s="181">
        <f>'将来負担比率（分子）の構造'!M$44</f>
        <v>1440</v>
      </c>
      <c r="O63" s="181"/>
      <c r="P63" s="181"/>
    </row>
    <row r="64" spans="1:16" x14ac:dyDescent="0.15">
      <c r="A64" s="181" t="s">
        <v>33</v>
      </c>
      <c r="B64" s="181">
        <f>'将来負担比率（分子）の構造'!I$43</f>
        <v>3675</v>
      </c>
      <c r="C64" s="181"/>
      <c r="D64" s="181"/>
      <c r="E64" s="181">
        <f>'将来負担比率（分子）の構造'!J$43</f>
        <v>3345</v>
      </c>
      <c r="F64" s="181"/>
      <c r="G64" s="181"/>
      <c r="H64" s="181">
        <f>'将来負担比率（分子）の構造'!K$43</f>
        <v>3207</v>
      </c>
      <c r="I64" s="181"/>
      <c r="J64" s="181"/>
      <c r="K64" s="181">
        <f>'将来負担比率（分子）の構造'!L$43</f>
        <v>2877</v>
      </c>
      <c r="L64" s="181"/>
      <c r="M64" s="181"/>
      <c r="N64" s="181">
        <f>'将来負担比率（分子）の構造'!M$43</f>
        <v>2606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6032</v>
      </c>
      <c r="C66" s="181"/>
      <c r="D66" s="181"/>
      <c r="E66" s="181">
        <f>'将来負担比率（分子）の構造'!J$41</f>
        <v>5506</v>
      </c>
      <c r="F66" s="181"/>
      <c r="G66" s="181"/>
      <c r="H66" s="181">
        <f>'将来負担比率（分子）の構造'!K$41</f>
        <v>5023</v>
      </c>
      <c r="I66" s="181"/>
      <c r="J66" s="181"/>
      <c r="K66" s="181">
        <f>'将来負担比率（分子）の構造'!L$41</f>
        <v>5630</v>
      </c>
      <c r="L66" s="181"/>
      <c r="M66" s="181"/>
      <c r="N66" s="181">
        <f>'将来負担比率（分子）の構造'!M$41</f>
        <v>5407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3537</v>
      </c>
      <c r="C72" s="185">
        <f>基金残高に係る経年分析!G55</f>
        <v>3117</v>
      </c>
      <c r="D72" s="185">
        <f>基金残高に係る経年分析!H55</f>
        <v>2680</v>
      </c>
    </row>
    <row r="73" spans="1:16" x14ac:dyDescent="0.15">
      <c r="A73" s="184" t="s">
        <v>78</v>
      </c>
      <c r="B73" s="185">
        <f>基金残高に係る経年分析!F56</f>
        <v>41</v>
      </c>
      <c r="C73" s="185">
        <f>基金残高に係る経年分析!G56</f>
        <v>41</v>
      </c>
      <c r="D73" s="185">
        <f>基金残高に係る経年分析!H56</f>
        <v>41</v>
      </c>
    </row>
    <row r="74" spans="1:16" x14ac:dyDescent="0.15">
      <c r="A74" s="184" t="s">
        <v>79</v>
      </c>
      <c r="B74" s="185">
        <f>基金残高に係る経年分析!F57</f>
        <v>1742</v>
      </c>
      <c r="C74" s="185">
        <f>基金残高に係る経年分析!G57</f>
        <v>2224</v>
      </c>
      <c r="D74" s="185">
        <f>基金残高に係る経年分析!H57</f>
        <v>2897</v>
      </c>
    </row>
  </sheetData>
  <sheetProtection algorithmName="SHA-512" hashValue="BvxAGPmjkehWRC+8HtlPyQSbbSUeaFH8LAVwmf9U489lE6E0+WbX/dzWYgUoYjf1007Vo6bWp3IOT22qys4m7A==" saltValue="u8yz9pYTqc3WIuULFIQR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2022-03-02T08:08:36Z</cp:lastPrinted>
  <dcterms:created xsi:type="dcterms:W3CDTF">2022-02-02T03:38:03Z</dcterms:created>
  <dcterms:modified xsi:type="dcterms:W3CDTF">2022-09-27T12:48:05Z</dcterms:modified>
  <cp:category/>
</cp:coreProperties>
</file>