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<sst xmlns="http://schemas.openxmlformats.org/spreadsheetml/2006/main" count="1149" uniqueCount="610">
  <si>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</si>
  <si>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</si>
  <si>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</si>
  <si>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</si>
  <si>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</si>
  <si>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</si>
  <si>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</si>
  <si>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</si>
  <si>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</si>
  <si>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</si>
  <si>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</si>
  <si>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</si>
  <si>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</si>
  <si>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</si>
  <si>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</si>
  <si>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</si>
  <si>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</si>
  <si>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</si>
  <si>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</si>
  <si>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</si>
  <si>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</si>
  <si>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</si>
  <si>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</si>
  <si>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</si>
  <si>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</si>
  <si>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</si>
  <si>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</si>
  <si>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</si>
  <si>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</si>
  <si>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</si>
  <si>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</si>
  <si>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</si>
  <si>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</si>
  <si>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</si>
  <si>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</si>
  <si>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</si>
  <si>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</si>
  <si>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</si>
  <si>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</si>
  <si>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</si>
  <si>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</si>
  <si>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</si>
  <si>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</si>
  <si>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</si>
  <si>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</si>
  <si>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</si>
  <si>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</si>
  <si>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</si>
  <si>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</si>
  <si>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</si>
  <si>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</si>
  <si>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</si>
  <si>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</si>
  <si>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</si>
  <si>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</si>
  <si>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</si>
  <si>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</si>
  <si>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</si>
  <si>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</si>
  <si>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</si>
  <si>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</si>
  <si>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</si>
  <si>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</si>
  <si>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</si>
  <si>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</si>
  <si>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</si>
  <si>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</si>
  <si>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</si>
  <si>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</si>
  <si>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</si>
  <si>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</si>
  <si>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</si>
  <si>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</si>
  <si>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</si>
  <si>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</si>
  <si>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</si>
  <si>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</si>
  <si>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</si>
  <si>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</si>
  <si>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</si>
  <si>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</si>
  <si>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</si>
  <si>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</si>
  <si>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</si>
  <si>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</si>
  <si>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</si>
  <si>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</si>
  <si>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</si>
  <si>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</si>
  <si>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</si>
  <si>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</si>
  <si>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</si>
  <si>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</si>
  <si>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</si>
  <si>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</si>
  <si>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</si>
  <si>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</si>
  <si>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</si>
  <si>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</si>
  <si>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</si>
  <si>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</si>
  <si>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</si>
  <si>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</si>
  <si>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</si>
  <si>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</si>
  <si>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</si>
  <si>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</si>
  <si>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</si>
  <si>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</si>
  <si>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</si>
  <si>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</si>
  <si>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</si>
  <si>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</si>
  <si>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</si>
  <si>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</si>
  <si>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</si>
  <si>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</si>
  <si>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</si>
  <si>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</si>
  <si>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</si>
  <si>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</si>
  <si>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</si>
  <si>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</si>
  <si>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</si>
  <si>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</si>
  <si>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</si>
  <si>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</si>
  <si>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</si>
  <si>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</si>
  <si>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</si>
  <si>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</si>
  <si>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</si>
  <si>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</si>
  <si>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</si>
  <si>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</si>
  <si>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</si>
  <si>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</si>
  <si>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</si>
  <si>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</si>
  <si>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</si>
  <si>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</si>
  <si>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</si>
  <si>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</si>
  <si>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</si>
  <si>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</si>
  <si>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</si>
  <si>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</si>
  <si>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</si>
  <si>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</si>
  <si>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</si>
  <si>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</si>
  <si>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</si>
  <si>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</si>
  <si>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</si>
  <si>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</si>
  <si>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</si>
  <si>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</si>
  <si>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</si>
  <si>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</si>
  <si>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</si>
  <si>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</si>
  <si>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</si>
  <si>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</si>
  <si>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</si>
  <si>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</si>
  <si>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</si>
  <si>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</si>
  <si>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</si>
  <si>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</si>
  <si>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</si>
  <si>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</si>
  <si>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</si>
  <si>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</si>
  <si>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</si>
  <si>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</si>
  <si>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</si>
  <si>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</si>
  <si>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</si>
  <si>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</si>
  <si>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</si>
  <si>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</si>
  <si>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</si>
  <si>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</si>
  <si>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</si>
  <si>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</si>
  <si>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</si>
  <si>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</si>
  <si>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</si>
  <si>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</si>
  <si>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</si>
  <si>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</si>
  <si>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</si>
  <si>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</si>
  <si>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</si>
  <si>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</si>
  <si>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</si>
  <si>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</si>
  <si>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</si>
  <si>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</si>
  <si>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</si>
  <si>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</si>
  <si>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</si>
  <si>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</si>
  <si>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</si>
  <si>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</si>
  <si>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</si>
  <si>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</si>
  <si>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</si>
  <si>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</si>
  <si>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</si>
  <si>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</si>
  <si>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</si>
  <si>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</si>
  <si>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</si>
  <si>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</si>
  <si>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</si>
  <si>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</si>
  <si>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</si>
  <si>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</si>
  <si>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</si>
  <si>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</si>
  <si>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</si>
  <si>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</si>
  <si>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</si>
  <si>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</si>
  <si>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</si>
  <si>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</si>
  <si>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</si>
  <si>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</si>
  <si>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</si>
  <si>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</si>
  <si>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</si>
  <si>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</si>
  <si>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</si>
  <si>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</si>
  <si>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</si>
  <si>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</si>
  <si>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</si>
  <si>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</si>
  <si>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</si>
  <si>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</si>
  <si>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</si>
  <si>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</si>
  <si>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</si>
  <si>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</si>
  <si>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</si>
  <si>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</si>
  <si>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</si>
  <si>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</si>
  <si>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</si>
  <si>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</si>
  <si>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</si>
  <si>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</si>
  <si>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</si>
  <si>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</si>
  <si>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</si>
  <si>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</si>
  <si>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</si>
  <si>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</si>
  <si>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</si>
  <si>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</si>
  <si>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</si>
  <si>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</si>
  <si>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</si>
  <si>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</si>
  <si>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</si>
  <si>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</si>
  <si>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</si>
  <si>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</si>
  <si>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</si>
  <si>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</si>
  <si>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</si>
  <si>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</si>
  <si>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</si>
  <si>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</si>
  <si>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</si>
  <si>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</si>
  <si>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</si>
  <si>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</si>
  <si>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</si>
  <si>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</si>
  <si>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</si>
  <si>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</si>
  <si>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</si>
  <si>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</si>
  <si>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</si>
  <si>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</si>
  <si>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</si>
  <si>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</si>
  <si>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</si>
  <si>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</si>
  <si>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</si>
  <si>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</si>
  <si>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</si>
  <si>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</si>
  <si>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</si>
  <si>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</si>
  <si>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</si>
  <si>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</si>
  <si>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</si>
  <si>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</si>
  <si>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</si>
  <si>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</si>
  <si>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</si>
  <si>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</si>
  <si>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</si>
  <si>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</si>
  <si>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</si>
  <si>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</si>
  <si>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</si>
  <si>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</si>
  <si>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</si>
  <si>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</si>
  <si>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</si>
  <si>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</si>
  <si>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</si>
  <si>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</si>
  <si>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</si>
  <si>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</si>
  <si>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</si>
  <si>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</si>
  <si>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</si>
  <si>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</si>
  <si>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</si>
  <si>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</si>
  <si>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</si>
  <si>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</si>
  <si>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</si>
  <si>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</si>
  <si>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</si>
  <si>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</si>
  <si>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</si>
  <si>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</si>
  <si>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</si>
  <si>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</si>
  <si>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</si>
  <si>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</si>
  <si>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</si>
  <si>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</si>
  <si>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</si>
  <si>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</si>
  <si>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</si>
  <si>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</si>
  <si>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</si>
  <si>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</si>
  <si>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</si>
  <si>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</si>
  <si>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</si>
  <si>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</si>
  <si>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</si>
  <si>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</si>
  <si>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</si>
  <si>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</si>
  <si>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</si>
  <si>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</si>
  <si>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</si>
  <si>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</si>
  <si>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</si>
  <si>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</si>
  <si>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</si>
  <si>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</si>
  <si>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</si>
  <si>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</si>
  <si>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</si>
  <si>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</si>
  <si>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</si>
  <si>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</si>
  <si>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</si>
  <si>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</si>
  <si>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</si>
  <si>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</si>
  <si>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</si>
  <si>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</si>
  <si>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</si>
  <si>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</si>
  <si>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</si>
  <si>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</si>
  <si>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</si>
  <si>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</si>
  <si>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</si>
  <si>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</si>
  <si>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</si>
  <si>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</si>
  <si>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</si>
  <si>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</si>
  <si>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</si>
  <si>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</si>
  <si>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</si>
  <si>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</si>
  <si>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</si>
  <si>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</si>
  <si>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</si>
  <si>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</si>
  <si>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</si>
  <si>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</si>
  <si>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</si>
  <si>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</si>
  <si>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</si>
  <si>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</si>
  <si>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</si>
  <si>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</si>
  <si>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</si>
  <si>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</si>
  <si>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</si>
  <si>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</si>
  <si>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</si>
  <si>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</si>
  <si>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</si>
  <si>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</si>
  <si>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</si>
  <si>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</si>
  <si>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</si>
  <si>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</si>
  <si>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</si>
  <si>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</si>
  <si>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</si>
  <si>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</si>
  <si>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</si>
  <si>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</si>
  <si>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</si>
  <si>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</si>
  <si>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</si>
  <si>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</si>
  <si>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</si>
  <si>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</si>
  <si>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</si>
  <si>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</si>
  <si>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</si>
  <si>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</si>
  <si>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</si>
  <si>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</si>
  <si>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</si>
  <si>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</si>
  <si>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</si>
  <si>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</si>
  <si>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</si>
  <si>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</si>
  <si>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</si>
  <si>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</si>
  <si>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</si>
  <si>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</si>
  <si>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</si>
  <si>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</si>
  <si>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</si>
  <si>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</si>
  <si>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</si>
  <si>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</si>
  <si>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</si>
  <si>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</si>
  <si>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</si>
  <si>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</si>
  <si>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</si>
  <si>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</si>
  <si>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</si>
  <si>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</si>
  <si>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</si>
  <si>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</si>
  <si>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</si>
  <si>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</si>
  <si>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</si>
  <si>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</si>
  <si>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</si>
  <si>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</si>
  <si>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</si>
  <si>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</si>
  <si>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</si>
  <si>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</si>
  <si>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</si>
  <si>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</si>
  <si>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</si>
  <si>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</si>
  <si>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</si>
  <si>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</si>
  <si>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</si>
  <si>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</si>
  <si>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</si>
  <si>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</si>
  <si>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</si>
  <si>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</si>
  <si>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</si>
  <si>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</si>
  <si>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</si>
  <si>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</si>
  <si>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</si>
  <si>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</si>
  <si>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</si>
  <si>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</si>
  <si>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</si>
  <si>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</si>
  <si>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</si>
  <si>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</si>
  <si>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</si>
  <si>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</si>
  <si>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</si>
  <si>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</si>
  <si>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</si>
  <si>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</si>
  <si>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</si>
  <si>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</si>
  <si>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</si>
  <si>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</si>
  <si>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</si>
  <si>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</si>
  <si>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</si>
  <si>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</si>
  <si>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</si>
  <si>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</si>
  <si>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</si>
  <si>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</si>
  <si>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</si>
  <si>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</si>
  <si>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</si>
  <si>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</si>
  <si>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</si>
  <si>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</si>
  <si>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</si>
  <si>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</si>
  <si>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</si>
  <si>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</si>
  <si>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</si>
  <si>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</si>
  <si>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</si>
  <si>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</si>
  <si>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</si>
  <si>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</si>
  <si>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</si>
  <si>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</si>
  <si>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</si>
  <si>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</si>
  <si>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</si>
  <si>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</si>
  <si>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</si>
  <si>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</si>
  <si>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</si>
  <si>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</si>
  <si>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</si>
  <si>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</si>
  <si>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</si>
  <si>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</si>
  <si>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</si>
  <si>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</si>
  <si>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</si>
  <si>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</si>
  <si>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</si>
  <si>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</si>
  <si>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</si>
  <si>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</si>
  <si>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</si>
  <si>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</si>
  <si>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</si>
  <si>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</si>
  <si>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</si>
  <si>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</si>
  <si>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</si>
  <si>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</si>
  <si>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</si>
  <si>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</si>
  <si>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</si>
  <si>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</si>
  <si>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</si>
  <si>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</si>
  <si>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</si>
  <si>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</si>
  <si>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</si>
  <si>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</si>
  <si>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</si>
  <si>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</si>
  <si>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8.79</t>
  </si>
  <si>
    <t>▲ 2.42</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</si>
  <si>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</si>
  <si>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</si>
  <si>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</si>
  <si>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</si>
  <si>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</si>
  <si>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</si>
  <si>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</si>
  <si>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</si>
  <si>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</si>
  <si>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</si>
  <si>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</si>
  <si>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</si>
  <si>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</si>
  <si>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</si>
  <si>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</si>
  <si>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</si>
  <si>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</si>
  <si>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</si>
  <si>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</si>
  <si>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</si>
  <si>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</si>
  <si>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</si>
  <si>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</si>
  <si>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</si>
  <si>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災害公営住宅維持管理基金</t>
    <rPh sb="0" eb="2">
      <t>サイガイ</t>
    </rPh>
    <rPh sb="2" eb="4">
      <t>コウエイ</t>
    </rPh>
    <rPh sb="4" eb="6">
      <t>ジュウタク</t>
    </rPh>
    <rPh sb="6" eb="8">
      <t>イジ</t>
    </rPh>
    <rPh sb="8" eb="10">
      <t>カンリ</t>
    </rPh>
    <rPh sb="10" eb="12">
      <t>キキン</t>
    </rPh>
    <phoneticPr fontId="5"/>
  </si>
  <si>
    <t>公共施設管理基金</t>
    <rPh sb="0" eb="2">
      <t>コウキョウ</t>
    </rPh>
    <rPh sb="2" eb="4">
      <t>シセツ</t>
    </rPh>
    <rPh sb="4" eb="6">
      <t>カンリ</t>
    </rPh>
    <rPh sb="6" eb="8">
      <t>キキン</t>
    </rPh>
    <phoneticPr fontId="5"/>
  </si>
  <si>
    <t>東日本大震災復興基金</t>
    <rPh sb="0" eb="1">
      <t>ヒガシ</t>
    </rPh>
    <rPh sb="1" eb="3">
      <t>ニホン</t>
    </rPh>
    <rPh sb="3" eb="6">
      <t>ダイシンサイ</t>
    </rPh>
    <rPh sb="6" eb="8">
      <t>フッコウ</t>
    </rPh>
    <rPh sb="8" eb="10">
      <t>キキン</t>
    </rPh>
    <phoneticPr fontId="5"/>
  </si>
  <si>
    <t>まちづくり振興基金</t>
    <rPh sb="5" eb="7">
      <t>シンコウ</t>
    </rPh>
    <rPh sb="7" eb="9">
      <t>キキン</t>
    </rPh>
    <phoneticPr fontId="5"/>
  </si>
  <si>
    <t>地域福祉基金</t>
    <rPh sb="0" eb="2">
      <t>チイキ</t>
    </rPh>
    <rPh sb="2" eb="4">
      <t>フクシ</t>
    </rPh>
    <rPh sb="4" eb="6">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</si>
  <si>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</si>
  <si>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</si>
  <si>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</si>
  <si>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将来負担比率は令和３年度も算出されなかった。引き続き地方債の新規発行の抑制など財政運営に留意していきたい。
有形固定資産減価償却率は、類似団体より19.4ポイント下回っている。震災後に災害公営住宅、給食センター、保育所等の新しい施設が建設されたことによるものと思われる。</t>
    <rPh sb="22" eb="23">
      <t>ヒ</t>
    </rPh>
    <rPh sb="24" eb="25">
      <t>ツヅ</t>
    </rPh>
    <rPh sb="26" eb="29">
      <t>チホウサイ</t>
    </rPh>
    <rPh sb="30" eb="34">
      <t>シンキハッコウ</t>
    </rPh>
    <rPh sb="35" eb="37">
      <t>ヨクセイ</t>
    </rPh>
    <rPh sb="39" eb="43">
      <t>ザイセイウンエイ</t>
    </rPh>
    <rPh sb="44" eb="46">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</si>
  <si>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</si>
  <si>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</si>
  <si>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</si>
  <si>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</si>
  <si>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</si>
  <si>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</si>
  <si>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将来負担比率は令和３年度も算出されなかった。引き続き地方債の新規発行の抑制など財政運営に留意していきたい。
実質公債費比率は、類似団体より6.4ポイント下回っているものの、前年比では0.3ポイント増となった。普通交付税等が増えたものの、災害復旧等の元利償還金が増えたためと思われる。</t>
    <rPh sb="76" eb="78">
      <t>シタマワ</t>
    </rPh>
    <rPh sb="86" eb="89">
      <t>ゼンネンヒ</t>
    </rPh>
    <rPh sb="98" eb="99">
      <t>ゾウ</t>
    </rPh>
    <rPh sb="118" eb="122">
      <t>サイガイフッキュウ</t>
    </rPh>
    <rPh sb="122" eb="123">
      <t>トウ</t>
    </rPh>
    <rPh sb="124" eb="128">
      <t>ガンリショウカン</t>
    </rPh>
    <rPh sb="128" eb="129">
      <t>キン</t>
    </rPh>
    <rPh sb="130" eb="131">
      <t>フ</t>
    </rPh>
    <rPh sb="136" eb="137">
      <t>オモ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</si>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</sst>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518A-4D7F-852E-F26A753666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122606</c:v>
                </c:pt>
                <c:pt idx="1">
                  <c:v>119546</c:v>
                </c:pt>
                <c:pt idx="2">
                  <c:v>87915</c:v>
                </c:pt>
                <c:pt idx="3">
                  <c:v>57465</c:v>
                </c:pt>
                <c:pt idx="4">
                  <c:v>17340</c:v>
                </c:pt>
              </c:numCache>
            </c:numRef>
          </c:val>
          <c:smooth val="0"/>
          <c:extLst>
            <c:ext xmlns:c16="http://schemas.microsoft.com/office/drawing/2014/chart" uri="{C3380CC4-5D6E-409C-BE32-E72D297353CC}">
              <c16:uniqueId val="{00000001-518A-4D7F-852E-F26A753666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c:v>
                </c:pt>
                <c:pt idx="1">
                  <c:v>11.13</c:v>
                </c:pt>
                <c:pt idx="2">
                  <c:v>8.83</c:v>
                </c:pt>
                <c:pt idx="3">
                  <c:v>5.84</c:v>
                </c:pt>
                <c:pt idx="4">
                  <c:v>7.4</c:v>
                </c:pt>
              </c:numCache>
            </c:numRef>
          </c:val>
          <c:extLst>
            <c:ext xmlns:c16="http://schemas.microsoft.com/office/drawing/2014/chart" uri="{C3380CC4-5D6E-409C-BE32-E72D297353CC}">
              <c16:uniqueId val="{00000000-6576-4693-A908-354847104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33.78</c:v>
                </c:pt>
                <c:pt idx="1">
                  <c:v>32.22</c:v>
                </c:pt>
                <c:pt idx="2">
                  <c:v>32.299999999999997</c:v>
                </c:pt>
                <c:pt idx="3">
                  <c:v>35.25</c:v>
                </c:pt>
                <c:pt idx="4">
                  <c:v>32.76</c:v>
                </c:pt>
              </c:numCache>
            </c:numRef>
          </c:val>
          <c:extLst>
            <c:ext xmlns:c16="http://schemas.microsoft.com/office/drawing/2014/chart" uri="{C3380CC4-5D6E-409C-BE32-E72D297353CC}">
              <c16:uniqueId val="{00000001-6576-4693-A908-354847104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-8.7899999999999991</c:v>
                </c:pt>
                <c:pt idx="1">
                  <c:v>2.16</c:v>
                </c:pt>
                <c:pt idx="2">
                  <c:v>-2.42</c:v>
                </c:pt>
                <c:pt idx="3">
                  <c:v>1.69</c:v>
                </c:pt>
                <c:pt idx="4">
                  <c:v>1.85</c:v>
                </c:pt>
              </c:numCache>
            </c:numRef>
          </c:val>
          <c:smooth val="0"/>
          <c:extLst>
            <c:ext xmlns:c16="http://schemas.microsoft.com/office/drawing/2014/chart" uri="{C3380CC4-5D6E-409C-BE32-E72D297353CC}">
              <c16:uniqueId val="{00000002-6576-4693-A908-354847104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5F-4109-A554-819EF6CEAB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5F-4109-A554-819EF6CEAB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5F-4109-A554-819EF6CEAB08}"/>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3-3C5F-4109-A554-819EF6CEAB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0.11</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4-3C5F-4109-A554-819EF6CEAB0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0.36</c:v>
                </c:pt>
                <c:pt idx="4">
                  <c:v>#N/A</c:v>
                </c:pt>
                <c:pt idx="5">
                  <c:v>0.37</c:v>
                </c:pt>
                <c:pt idx="6">
                  <c:v>#N/A</c:v>
                </c:pt>
                <c:pt idx="7">
                  <c:v>0.56999999999999995</c:v>
                </c:pt>
                <c:pt idx="8">
                  <c:v>#N/A</c:v>
                </c:pt>
                <c:pt idx="9">
                  <c:v>0.4</c:v>
                </c:pt>
              </c:numCache>
            </c:numRef>
          </c:val>
          <c:extLst>
            <c:ext xmlns:c16="http://schemas.microsoft.com/office/drawing/2014/chart" uri="{C3380CC4-5D6E-409C-BE32-E72D297353CC}">
              <c16:uniqueId val="{00000005-3C5F-4109-A554-819EF6CEAB0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3.33</c:v>
                </c:pt>
                <c:pt idx="2">
                  <c:v>#N/A</c:v>
                </c:pt>
                <c:pt idx="3">
                  <c:v>0.86</c:v>
                </c:pt>
                <c:pt idx="4">
                  <c:v>#N/A</c:v>
                </c:pt>
                <c:pt idx="5">
                  <c:v>1.6</c:v>
                </c:pt>
                <c:pt idx="6">
                  <c:v>#N/A</c:v>
                </c:pt>
                <c:pt idx="7">
                  <c:v>0.67</c:v>
                </c:pt>
                <c:pt idx="8">
                  <c:v>#N/A</c:v>
                </c:pt>
                <c:pt idx="9">
                  <c:v>1.1599999999999999</c:v>
                </c:pt>
              </c:numCache>
            </c:numRef>
          </c:val>
          <c:extLst>
            <c:ext xmlns:c16="http://schemas.microsoft.com/office/drawing/2014/chart" uri="{C3380CC4-5D6E-409C-BE32-E72D297353CC}">
              <c16:uniqueId val="{00000006-3C5F-4109-A554-819EF6CEAB0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2.57</c:v>
                </c:pt>
                <c:pt idx="2">
                  <c:v>#N/A</c:v>
                </c:pt>
                <c:pt idx="3">
                  <c:v>1.38</c:v>
                </c:pt>
                <c:pt idx="4">
                  <c:v>#N/A</c:v>
                </c:pt>
                <c:pt idx="5">
                  <c:v>1</c:v>
                </c:pt>
                <c:pt idx="6">
                  <c:v>#N/A</c:v>
                </c:pt>
                <c:pt idx="7">
                  <c:v>1.63</c:v>
                </c:pt>
                <c:pt idx="8">
                  <c:v>#N/A</c:v>
                </c:pt>
                <c:pt idx="9">
                  <c:v>1.55</c:v>
                </c:pt>
              </c:numCache>
            </c:numRef>
          </c:val>
          <c:extLst>
            <c:ext xmlns:c16="http://schemas.microsoft.com/office/drawing/2014/chart" uri="{C3380CC4-5D6E-409C-BE32-E72D297353CC}">
              <c16:uniqueId val="{00000007-3C5F-4109-A554-819EF6CEAB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7.64</c:v>
                </c:pt>
                <c:pt idx="2">
                  <c:v>#N/A</c:v>
                </c:pt>
                <c:pt idx="3">
                  <c:v>11.11</c:v>
                </c:pt>
                <c:pt idx="4">
                  <c:v>#N/A</c:v>
                </c:pt>
                <c:pt idx="5">
                  <c:v>8.8000000000000007</c:v>
                </c:pt>
                <c:pt idx="6">
                  <c:v>#N/A</c:v>
                </c:pt>
                <c:pt idx="7">
                  <c:v>5.82</c:v>
                </c:pt>
                <c:pt idx="8">
                  <c:v>#N/A</c:v>
                </c:pt>
                <c:pt idx="9">
                  <c:v>7.38</c:v>
                </c:pt>
              </c:numCache>
            </c:numRef>
          </c:val>
          <c:extLst>
            <c:ext xmlns:c16="http://schemas.microsoft.com/office/drawing/2014/chart" uri="{C3380CC4-5D6E-409C-BE32-E72D297353CC}">
              <c16:uniqueId val="{00000008-3C5F-4109-A554-819EF6CEAB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40.39</c:v>
                </c:pt>
                <c:pt idx="2">
                  <c:v>#N/A</c:v>
                </c:pt>
                <c:pt idx="3">
                  <c:v>40.159999999999997</c:v>
                </c:pt>
                <c:pt idx="4">
                  <c:v>#N/A</c:v>
                </c:pt>
                <c:pt idx="5">
                  <c:v>41.04</c:v>
                </c:pt>
                <c:pt idx="6">
                  <c:v>#N/A</c:v>
                </c:pt>
                <c:pt idx="7">
                  <c:v>38.880000000000003</c:v>
                </c:pt>
                <c:pt idx="8">
                  <c:v>#N/A</c:v>
                </c:pt>
                <c:pt idx="9">
                  <c:v>33.97</c:v>
                </c:pt>
              </c:numCache>
            </c:numRef>
          </c:val>
          <c:extLst>
            <c:ext xmlns:c16="http://schemas.microsoft.com/office/drawing/2014/chart" uri="{C3380CC4-5D6E-409C-BE32-E72D297353CC}">
              <c16:uniqueId val="{00000009-3C5F-4109-A554-819EF6CEAB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558</c:v>
                </c:pt>
                <c:pt idx="5">
                  <c:v>565</c:v>
                </c:pt>
                <c:pt idx="8">
                  <c:v>567</c:v>
                </c:pt>
                <c:pt idx="11">
                  <c:v>591</c:v>
                </c:pt>
                <c:pt idx="14">
                  <c:v>591</c:v>
                </c:pt>
              </c:numCache>
            </c:numRef>
          </c:val>
          <c:extLst>
            <c:ext xmlns:c16="http://schemas.microsoft.com/office/drawing/2014/chart" uri="{C3380CC4-5D6E-409C-BE32-E72D297353CC}">
              <c16:uniqueId val="{00000000-AA17-4BD9-9E09-21984CADF2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17-4BD9-9E09-21984CADF2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AA17-4BD9-9E09-21984CADF2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6</c:v>
                </c:pt>
                <c:pt idx="6">
                  <c:v>6</c:v>
                </c:pt>
                <c:pt idx="9">
                  <c:v>11</c:v>
                </c:pt>
                <c:pt idx="12">
                  <c:v>14</c:v>
                </c:pt>
              </c:numCache>
            </c:numRef>
          </c:val>
          <c:extLst>
            <c:ext xmlns:c16="http://schemas.microsoft.com/office/drawing/2014/chart" uri="{C3380CC4-5D6E-409C-BE32-E72D297353CC}">
              <c16:uniqueId val="{00000003-AA17-4BD9-9E09-21984CADF2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244</c:v>
                </c:pt>
                <c:pt idx="3">
                  <c:v>225</c:v>
                </c:pt>
                <c:pt idx="6">
                  <c:v>208</c:v>
                </c:pt>
                <c:pt idx="9">
                  <c:v>212</c:v>
                </c:pt>
                <c:pt idx="12">
                  <c:v>222</c:v>
                </c:pt>
              </c:numCache>
            </c:numRef>
          </c:val>
          <c:extLst>
            <c:ext xmlns:c16="http://schemas.microsoft.com/office/drawing/2014/chart" uri="{C3380CC4-5D6E-409C-BE32-E72D297353CC}">
              <c16:uniqueId val="{00000004-AA17-4BD9-9E09-21984CADF2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7-4BD9-9E09-21984CADF2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17-4BD9-9E09-21984CADF2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c:v>
                </c:pt>
                <c:pt idx="3">
                  <c:v>356</c:v>
                </c:pt>
                <c:pt idx="6">
                  <c:v>364</c:v>
                </c:pt>
                <c:pt idx="9">
                  <c:v>392</c:v>
                </c:pt>
                <c:pt idx="12">
                  <c:v>420</c:v>
                </c:pt>
              </c:numCache>
            </c:numRef>
          </c:val>
          <c:extLst>
            <c:ext xmlns:c16="http://schemas.microsoft.com/office/drawing/2014/chart" uri="{C3380CC4-5D6E-409C-BE32-E72D297353CC}">
              <c16:uniqueId val="{00000007-AA17-4BD9-9E09-21984CADF2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c:v>
                </c:pt>
                <c:pt idx="2">
                  <c:v>#N/A</c:v>
                </c:pt>
                <c:pt idx="3">
                  <c:v>#N/A</c:v>
                </c:pt>
                <c:pt idx="4">
                  <c:v>23</c:v>
                </c:pt>
                <c:pt idx="5">
                  <c:v>#N/A</c:v>
                </c:pt>
                <c:pt idx="6">
                  <c:v>#N/A</c:v>
                </c:pt>
                <c:pt idx="7">
                  <c:v>12</c:v>
                </c:pt>
                <c:pt idx="8">
                  <c:v>#N/A</c:v>
                </c:pt>
                <c:pt idx="9">
                  <c:v>#N/A</c:v>
                </c:pt>
                <c:pt idx="10">
                  <c:v>24</c:v>
                </c:pt>
                <c:pt idx="11">
                  <c:v>#N/A</c:v>
                </c:pt>
                <c:pt idx="12">
                  <c:v>#N/A</c:v>
                </c:pt>
                <c:pt idx="13">
                  <c:v>65</c:v>
                </c:pt>
                <c:pt idx="14">
                  <c:v>#N/A</c:v>
                </c:pt>
              </c:numCache>
            </c:numRef>
          </c:val>
          <c:smooth val="0"/>
          <c:extLst>
            <c:ext xmlns:c16="http://schemas.microsoft.com/office/drawing/2014/chart" uri="{C3380CC4-5D6E-409C-BE32-E72D297353CC}">
              <c16:uniqueId val="{00000008-AA17-4BD9-9E09-21984CADF2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6147</c:v>
                </c:pt>
                <c:pt idx="5">
                  <c:v>6187</c:v>
                </c:pt>
                <c:pt idx="8">
                  <c:v>6078</c:v>
                </c:pt>
                <c:pt idx="11">
                  <c:v>5937</c:v>
                </c:pt>
                <c:pt idx="14">
                  <c:v>5793</c:v>
                </c:pt>
              </c:numCache>
            </c:numRef>
          </c:val>
          <c:extLst>
            <c:ext xmlns:c16="http://schemas.microsoft.com/office/drawing/2014/chart" uri="{C3380CC4-5D6E-409C-BE32-E72D297353CC}">
              <c16:uniqueId val="{00000000-ED22-4808-99E6-80B53EA342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1040</c:v>
                </c:pt>
                <c:pt idx="5">
                  <c:v>1256</c:v>
                </c:pt>
                <c:pt idx="8">
                  <c:v>1250</c:v>
                </c:pt>
                <c:pt idx="11">
                  <c:v>1450</c:v>
                </c:pt>
                <c:pt idx="14">
                  <c:v>1169</c:v>
                </c:pt>
              </c:numCache>
            </c:numRef>
          </c:val>
          <c:extLst>
            <c:ext xmlns:c16="http://schemas.microsoft.com/office/drawing/2014/chart" uri="{C3380CC4-5D6E-409C-BE32-E72D297353CC}">
              <c16:uniqueId val="{00000001-ED22-4808-99E6-80B53EA342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3600</c:v>
                </c:pt>
                <c:pt idx="5">
                  <c:v>4080</c:v>
                </c:pt>
                <c:pt idx="8">
                  <c:v>7216</c:v>
                </c:pt>
                <c:pt idx="11">
                  <c:v>5268</c:v>
                </c:pt>
                <c:pt idx="14">
                  <c:v>5523</c:v>
                </c:pt>
              </c:numCache>
            </c:numRef>
          </c:val>
          <c:extLst>
            <c:ext xmlns:c16="http://schemas.microsoft.com/office/drawing/2014/chart" uri="{C3380CC4-5D6E-409C-BE32-E72D297353CC}">
              <c16:uniqueId val="{00000002-ED22-4808-99E6-80B53EA342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22-4808-99E6-80B53EA342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22-4808-99E6-80B53EA342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22-4808-99E6-80B53EA342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1307</c:v>
                </c:pt>
                <c:pt idx="3">
                  <c:v>583</c:v>
                </c:pt>
                <c:pt idx="6">
                  <c:v>518</c:v>
                </c:pt>
                <c:pt idx="9">
                  <c:v>499</c:v>
                </c:pt>
                <c:pt idx="12">
                  <c:v>590</c:v>
                </c:pt>
              </c:numCache>
            </c:numRef>
          </c:val>
          <c:extLst>
            <c:ext xmlns:c16="http://schemas.microsoft.com/office/drawing/2014/chart" uri="{C3380CC4-5D6E-409C-BE32-E72D297353CC}">
              <c16:uniqueId val="{00000006-ED22-4808-99E6-80B53EA342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c:v>
                </c:pt>
                <c:pt idx="3">
                  <c:v>49</c:v>
                </c:pt>
                <c:pt idx="6">
                  <c:v>95</c:v>
                </c:pt>
                <c:pt idx="9">
                  <c:v>264</c:v>
                </c:pt>
                <c:pt idx="12">
                  <c:v>272</c:v>
                </c:pt>
              </c:numCache>
            </c:numRef>
          </c:val>
          <c:extLst>
            <c:ext xmlns:c16="http://schemas.microsoft.com/office/drawing/2014/chart" uri="{C3380CC4-5D6E-409C-BE32-E72D297353CC}">
              <c16:uniqueId val="{00000007-ED22-4808-99E6-80B53EA342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2967</c:v>
                </c:pt>
                <c:pt idx="3">
                  <c:v>2758</c:v>
                </c:pt>
                <c:pt idx="6">
                  <c:v>2623</c:v>
                </c:pt>
                <c:pt idx="9">
                  <c:v>2428</c:v>
                </c:pt>
                <c:pt idx="12">
                  <c:v>2200</c:v>
                </c:pt>
              </c:numCache>
            </c:numRef>
          </c:val>
          <c:extLst>
            <c:ext xmlns:c16="http://schemas.microsoft.com/office/drawing/2014/chart" uri="{C3380CC4-5D6E-409C-BE32-E72D297353CC}">
              <c16:uniqueId val="{00000008-ED22-4808-99E6-80B53EA342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9-ED22-4808-99E6-80B53EA342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4866</c:v>
                </c:pt>
                <c:pt idx="3">
                  <c:v>4974</c:v>
                </c:pt>
                <c:pt idx="6">
                  <c:v>5136</c:v>
                </c:pt>
                <c:pt idx="9">
                  <c:v>5112</c:v>
                </c:pt>
                <c:pt idx="12">
                  <c:v>5075</c:v>
                </c:pt>
              </c:numCache>
            </c:numRef>
          </c:val>
          <c:extLst>
            <c:ext xmlns:c16="http://schemas.microsoft.com/office/drawing/2014/chart" uri="{C3380CC4-5D6E-409C-BE32-E72D297353CC}">
              <c16:uniqueId val="{0000000A-ED22-4808-99E6-80B53EA342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22-4808-99E6-80B53EA342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1324</c:v>
                </c:pt>
                <c:pt idx="1">
                  <c:v>1508</c:v>
                </c:pt>
                <c:pt idx="2">
                  <c:v>1503</c:v>
                </c:pt>
              </c:numCache>
            </c:numRef>
          </c:val>
          <c:extLst>
            <c:ext xmlns:c16="http://schemas.microsoft.com/office/drawing/2014/chart" uri="{C3380CC4-5D6E-409C-BE32-E72D297353CC}">
              <c16:uniqueId val="{00000000-761B-4206-B673-B77315E2CF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245</c:v>
                </c:pt>
                <c:pt idx="2">
                  <c:v>325</c:v>
                </c:pt>
              </c:numCache>
            </c:numRef>
          </c:val>
          <c:extLst>
            <c:ext xmlns:c16="http://schemas.microsoft.com/office/drawing/2014/chart" uri="{C3380CC4-5D6E-409C-BE32-E72D297353CC}">
              <c16:uniqueId val="{00000001-761B-4206-B673-B77315E2CF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5358</c:v>
                </c:pt>
                <c:pt idx="1">
                  <c:v>3090</c:v>
                </c:pt>
                <c:pt idx="2">
                  <c:v>3581</c:v>
                </c:pt>
              </c:numCache>
            </c:numRef>
          </c:val>
          <c:extLst>
            <c:ext xmlns:c16="http://schemas.microsoft.com/office/drawing/2014/chart" uri="{C3380CC4-5D6E-409C-BE32-E72D297353CC}">
              <c16:uniqueId val="{00000002-761B-4206-B673-B77315E2CF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{17D90B4D-516F-4351-A375-A7B725E3BF36}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186-471C-9A8B-DC10C7BF79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{623574A5-11B6-4BF5-B20B-9DD1D5820233}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86-471C-9A8B-DC10C7BF79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{C7DF2A3E-6435-421C-AF3F-A847D444ADFF}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86-471C-9A8B-DC10C7BF79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{722F94DD-DB31-4A03-A434-2D5C5A03157A}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86-471C-9A8B-DC10C7BF79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{D1ECE9D0-6497-4363-AED7-40E7B4F90433}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86-471C-9A8B-DC10C7BF79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{8711B8C1-73AA-4AD4-BFE9-8C607E171432}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186-471C-9A8B-DC10C7BF79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{71F6524B-AC4C-4A0B-B7F5-2FCBC82672B4}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186-471C-9A8B-DC10C7BF79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{42581B2E-285A-4D5A-A7EC-79A2DC4F42B9}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186-471C-9A8B-DC10C7BF79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{ECB54834-A0B8-441B-8EF0-902FE0CEAB92}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186-471C-9A8B-DC10C7BF79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40.700000000000003</c:v>
                </c:pt>
                <c:pt idx="8">
                  <c:v>58.4</c:v>
                </c:pt>
                <c:pt idx="16">
                  <c:v>42.8</c:v>
                </c:pt>
                <c:pt idx="24">
                  <c:v>41.2</c:v>
                </c:pt>
                <c:pt idx="32">
                  <c:v>43.4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186-471C-9A8B-DC10C7BF79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{E5941534-B1A9-4340-A0F2-1B7D1CFDD93C}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186-471C-9A8B-DC10C7BF79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{A57286F7-ED50-4A91-9F91-A08E3BEDD53C}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86-471C-9A8B-DC10C7BF79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{3D1A56D7-458E-46E0-8E66-1E4370D8EFBE}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86-471C-9A8B-DC10C7BF79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{A22C74C4-2927-421A-B7F1-9E2DDF91FED0}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86-471C-9A8B-DC10C7BF79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{070DF15D-2800-4838-83F1-1F95DB155D3C}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86-471C-9A8B-DC10C7BF796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{221FFFC8-BF95-4678-8540-2A03A9DE9D87}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186-471C-9A8B-DC10C7BF796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{FAE68214-DC9C-42AE-877A-F675D68DFF73}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186-471C-9A8B-DC10C7BF796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{E6F00064-BA93-4AC5-9098-4D884689AADF}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186-471C-9A8B-DC10C7BF796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{5E6DDD92-C5CB-4027-AC95-B204D4DFAA8D}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186-471C-9A8B-DC10C7BF79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B186-471C-9A8B-DC10C7BF7969}"/>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{CE6810DF-6EFF-41B3-9E97-557C0EC5D0D9}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54B-4B1B-BF15-96DA0FBF8D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{CF4BCE41-3E04-4F1F-AD24-40421B29D60D}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4B-4B1B-BF15-96DA0FBF8D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{9BEDE2BF-2F25-4CE5-ABC8-1BD9EFFBC664}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4B-4B1B-BF15-96DA0FBF8D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{B69FE95B-9AF3-4716-B669-1723B2717416}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4B-4B1B-BF15-96DA0FBF8D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{BEC5909B-1AE8-4F6D-B9B9-17BCE95FCB76}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4B-4B1B-BF15-96DA0FBF8DC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{864EDC11-7141-489B-8265-7C7F8CD9CEBE}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54B-4B1B-BF15-96DA0FBF8DC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{A5CC65BB-6FDB-44A9-B201-C43433BE13BF}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54B-4B1B-BF15-96DA0FBF8DC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{824B27A1-5CFD-4F30-B326-569A65546279}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54B-4B1B-BF15-96DA0FBF8DC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{D3CD86FA-3705-4AAB-938B-70703830FFB2}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54B-4B1B-BF15-96DA0FBF8D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0.7</c:v>
                </c:pt>
                <c:pt idx="16">
                  <c:v>0.5</c:v>
                </c:pt>
                <c:pt idx="24">
                  <c:v>0.5</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4B-4B1B-BF15-96DA0FBF8D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{6617BCD3-0063-49BE-90C9-6BCDEFEBD78A}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54B-4B1B-BF15-96DA0FBF8D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{DBC06F56-9091-460C-8E71-0BB45FDCAE5F}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4B-4B1B-BF15-96DA0FBF8D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{A45E1EF4-EF5A-4C4E-B057-8BA146C30F7A}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4B-4B1B-BF15-96DA0FBF8D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{0BE84A51-9762-4588-810D-3B9A54CD313F}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4B-4B1B-BF15-96DA0FBF8D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{EC85426B-5628-4359-A609-65AEEE9EF35E}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4B-4B1B-BF15-96DA0FBF8DC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{C42A9D58-D36B-40DF-B416-01E700C6EF45}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54B-4B1B-BF15-96DA0FBF8DC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{5A33F1B5-B39B-4281-88E6-03CFC86DDFC8}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54B-4B1B-BF15-96DA0FBF8DC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{E11C5D2B-CE84-4711-B4AB-86DBB554A0DE}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54B-4B1B-BF15-96DA0FBF8DC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{6EA25225-DBE4-43E0-BAB5-B78FFA6B54ED}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54B-4B1B-BF15-96DA0FBF8D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54B-4B1B-BF15-96DA0FBF8DC6}"/>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実質公債費比率は類似団体と比較して非常に低い水準にあり、将来負担比率も算出されていない。</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分子の多くを占めている元利償還金は、災害公営住宅、災害援護資金及び臨時財政対策債の償還開始により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は、災害復旧債も含め、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増加していく見込みである。</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また、算入公債費等は、交付税措置のある有利な地方債の借入を行う財政運営に努めてきたことにより増加してきた。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今後も、交付税措置のある有利な地方債を活用し、地方債の発行の抑制に努めていく。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満期一括償還方式での地方債借入は行っていないため、その財源としての減債基金積立も行っていない。</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充当可能財源等が多額なのは、一般会計等に係る地方債の現在高</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5,075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百万円の内、</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2,711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百万円が臨時財政対策債の未償還額となっていることと、交付税措置のある有利な地方債の借入をしていたことにより、基準財政需要額算入見込額が多額となっているためである。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充当可能基金については、災害公営住宅維持管理基金、公共施設管理基金等が増加しているが、後年度改修事業等に充当されるため減少する見通しである。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今後、老朽施設の改修、改築等より地方債の発行が見込まれるが、交付税措置のある有利な地方債を活用するなど、引き続き地方債の発行の抑制に努めていく。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5,409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百万円となっており、前年度から約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百万円の増額となっている。</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東日本大震災復興事業への充当及び返還により、東日本大震災復興基金で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百万円の取崩しなどを行い減少した一方、</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災害公営住宅維持管理基金で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百万円、公共施設管理基金で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百万円、まちづくり振興基金で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百万円の積立て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したことが主な要因である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子ども医療費助成</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が見込まれるため、その財源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て、取崩しを行う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予定である。</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・地方債の償還が令和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向けて大きくなるため、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それに備えて積立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、取崩</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を行う予定である。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・災害公営住宅管理基金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災害公営住宅及び共同施設の整備、修繕及び改良等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地方債の償還に要する費用に充てるため。</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・公共施設管理基金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教育、文化、福祉等の公共施設に係る大規模改修事業その他の多額の経費を必要とする事業に要する経費の財源に充てるため。</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まちづくりの振興に資する事業の財源に充てるため。</a:t>
          </a: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社会福祉事業の振興及び地域の保健福祉の増進に資するため。</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・東日本大震災復興事業への充当及び返還により、東日本大震災復興基金で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の取崩しなどを行い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減少した一方、災害公営住宅維持管理基金で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百万円、公共施設管理基金で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百万円、まちづくり振興基金で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たことにより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0"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子ども医療費助成等の増加が見込まれるため、その財源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、取崩しを行う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予定である。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・災害公営住宅維持管理基金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災害公営住宅の建設が同時期であり、改修時期が同時期になる見込みから、その財源のため積立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1,503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百万円の減少となっている。</a:t>
          </a: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年度においては、宮城県沖地震及び福島県沖地震に係る災害復旧事業等により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取崩しが積立てを上回ったことが要因である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・今後は残高が減少傾向であるが、公共施設の更新、維持管理に対する財源不足及び災害</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対策等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程度の維持に努めることとしている。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325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・学校施設の整備、改修事業が集中したことに加えて、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宮城県沖地震及び</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福島県沖地震に係る災害復旧事業による借り入れを行う予定であり、地方債の償還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向けて大きくなるため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、それに備えて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百万円積立てたこと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地方債の償還が令和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年度に向けて大きくなるため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、それに備えて積立、取崩を行う予定である。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昨年度と比較すると</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ポイントの</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となっている。類似団体平均と比較すると</a:t>
          </a:r>
          <a:r>
            <a:rPr kumimoji="1" lang="en-US" altLang="ja-JP" sz="900">
              <a:solidFill>
                <a:schemeClr val="dk1"/>
              </a:solidFill>
              <a:effectLst/>
              <a:latin typeface="+mn-lt"/>
              <a:ea typeface="+mn-ea"/>
              <a:cs typeface="+mn-cs"/>
            </a:rPr>
            <a:t>19.4</a:t>
          </a:r>
          <a:r>
            <a:rPr kumimoji="1" lang="ja-JP" altLang="ja-JP" sz="900">
              <a:solidFill>
                <a:schemeClr val="dk1"/>
              </a:solidFill>
              <a:effectLst/>
              <a:latin typeface="+mn-lt"/>
              <a:ea typeface="+mn-ea"/>
              <a:cs typeface="+mn-cs"/>
            </a:rPr>
            <a:t>ポイント下回っており、</a:t>
          </a:r>
          <a:r>
            <a:rPr kumimoji="1" lang="ja-JP" altLang="ja-JP" sz="900" baseline="0">
              <a:solidFill>
                <a:schemeClr val="dk1"/>
              </a:solidFill>
              <a:effectLst/>
              <a:latin typeface="+mn-lt"/>
              <a:ea typeface="+mn-ea"/>
              <a:cs typeface="+mn-cs"/>
            </a:rPr>
            <a:t>震災後に災害公営住宅、給食センター、保育所、中学校等の新しい施設が建設されたことによるものと思われる。今後の課題として、</a:t>
          </a:r>
          <a:r>
            <a:rPr kumimoji="1" lang="ja-JP" altLang="ja-JP" sz="900">
              <a:solidFill>
                <a:schemeClr val="dk1"/>
              </a:solidFill>
              <a:effectLst/>
              <a:latin typeface="+mn-lt"/>
              <a:ea typeface="+mn-ea"/>
              <a:cs typeface="+mn-cs"/>
            </a:rPr>
            <a:t>最も古い建物は役場庁舎で</a:t>
          </a:r>
          <a:r>
            <a:rPr kumimoji="1" lang="en-US" altLang="ja-JP" sz="900">
              <a:solidFill>
                <a:schemeClr val="dk1"/>
              </a:solidFill>
              <a:effectLst/>
              <a:latin typeface="+mn-lt"/>
              <a:ea typeface="+mn-ea"/>
              <a:cs typeface="+mn-cs"/>
            </a:rPr>
            <a:t>65</a:t>
          </a:r>
          <a:r>
            <a:rPr kumimoji="1" lang="ja-JP" altLang="ja-JP" sz="900">
              <a:solidFill>
                <a:schemeClr val="dk1"/>
              </a:solidFill>
              <a:effectLst/>
              <a:latin typeface="+mn-lt"/>
              <a:ea typeface="+mn-ea"/>
              <a:cs typeface="+mn-cs"/>
            </a:rPr>
            <a:t>年を迎えようとしていることや、震災後建設された災害公営住宅、給食センター、保育所等の施設が老朽化により同時期に更新を迎えることが推測されることから、公共施設適正管理方針に基づき、老朽化対策に取り組んでいくこととしてい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155152</xdr:rowOff>
    </xdr:from>
    <xdr:to>
      <xdr:col>23</xdr:col>
      <xdr:colOff>136525</xdr:colOff>
      <xdr:row>27</xdr:row>
      <xdr:rowOff>85302</xdr:rowOff>
    </xdr:to>
    <xdr:sp macro="" textlink="">
      <xdr:nvSpPr>
        <xdr:cNvPr id="91" name="楕円 90"/>
        <xdr:cNvSpPr/>
      </xdr:nvSpPr>
      <xdr:spPr>
        <a:xfrm>
          <a:off x="4711700" y="53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6579</xdr:rowOff>
    </xdr:from>
    <xdr:ext cx="405111" cy="259045"/>
    <xdr:sp macro="" textlink="">
      <xdr:nvSpPr>
        <xdr:cNvPr id="92" name="有形固定資産減価償却率該当値テキスト"/>
        <xdr:cNvSpPr txBox="1"/>
      </xdr:nvSpPr>
      <xdr:spPr>
        <a:xfrm>
          <a:off x="4813300" y="5235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75988</xdr:rowOff>
    </xdr:from>
    <xdr:to>
      <xdr:col>19</xdr:col>
      <xdr:colOff>187325</xdr:colOff>
      <xdr:row>27</xdr:row>
      <xdr:rowOff>6138</xdr:rowOff>
    </xdr:to>
    <xdr:sp macro="" textlink="">
      <xdr:nvSpPr>
        <xdr:cNvPr id="93" name="楕円 92"/>
        <xdr:cNvSpPr/>
      </xdr:nvSpPr>
      <xdr:spPr>
        <a:xfrm>
          <a:off x="4000500" y="5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126788</xdr:rowOff>
    </xdr:from>
    <xdr:to>
      <xdr:col>23</xdr:col>
      <xdr:colOff>85725</xdr:colOff>
      <xdr:row>27</xdr:row>
      <xdr:rowOff>34502</xdr:rowOff>
    </xdr:to>
    <xdr:cxnSp macro="">
      <xdr:nvCxnSpPr>
        <xdr:cNvPr id="94" name="直線コネクタ 93"/>
        <xdr:cNvCxnSpPr/>
      </xdr:nvCxnSpPr>
      <xdr:spPr>
        <a:xfrm>
          <a:off x="4051300" y="5356013"/>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133562</xdr:rowOff>
    </xdr:from>
    <xdr:to>
      <xdr:col>15</xdr:col>
      <xdr:colOff>187325</xdr:colOff>
      <xdr:row>27</xdr:row>
      <xdr:rowOff>63712</xdr:rowOff>
    </xdr:to>
    <xdr:sp macro="" textlink="">
      <xdr:nvSpPr>
        <xdr:cNvPr id="95" name="楕円 94"/>
        <xdr:cNvSpPr/>
      </xdr:nvSpPr>
      <xdr:spPr>
        <a:xfrm>
          <a:off x="3238500" y="5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126788</xdr:rowOff>
    </xdr:from>
    <xdr:to>
      <xdr:col>19</xdr:col>
      <xdr:colOff>136525</xdr:colOff>
      <xdr:row>27</xdr:row>
      <xdr:rowOff>12912</xdr:rowOff>
    </xdr:to>
    <xdr:cxnSp macro="">
      <xdr:nvCxnSpPr>
        <xdr:cNvPr id="96" name="直線コネクタ 95"/>
        <xdr:cNvCxnSpPr/>
      </xdr:nvCxnSpPr>
      <xdr:spPr>
        <a:xfrm flipV="1">
          <a:off x="3289300" y="535601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97" name="楕円 96"/>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12912</xdr:rowOff>
    </xdr:from>
    <xdr:to>
      <xdr:col>15</xdr:col>
      <xdr:colOff>136525</xdr:colOff>
      <xdr:row>30</xdr:row>
      <xdr:rowOff>59902</xdr:rowOff>
    </xdr:to>
    <xdr:cxnSp macro="">
      <xdr:nvCxnSpPr>
        <xdr:cNvPr id="98" name="直線コネクタ 97"/>
        <xdr:cNvCxnSpPr/>
      </xdr:nvCxnSpPr>
      <xdr:spPr>
        <a:xfrm flipV="1">
          <a:off x="2527300" y="5413587"/>
          <a:ext cx="762000" cy="5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57997</xdr:rowOff>
    </xdr:from>
    <xdr:to>
      <xdr:col>7</xdr:col>
      <xdr:colOff>187325</xdr:colOff>
      <xdr:row>26</xdr:row>
      <xdr:rowOff>159597</xdr:rowOff>
    </xdr:to>
    <xdr:sp macro="" textlink="">
      <xdr:nvSpPr>
        <xdr:cNvPr id="99" name="楕円 98"/>
        <xdr:cNvSpPr/>
      </xdr:nvSpPr>
      <xdr:spPr>
        <a:xfrm>
          <a:off x="1714500" y="52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108797</xdr:rowOff>
    </xdr:from>
    <xdr:to>
      <xdr:col>11</xdr:col>
      <xdr:colOff>136525</xdr:colOff>
      <xdr:row>30</xdr:row>
      <xdr:rowOff>59902</xdr:rowOff>
    </xdr:to>
    <xdr:cxnSp macro="">
      <xdr:nvCxnSpPr>
        <xdr:cNvPr id="100" name="直線コネクタ 99"/>
        <xdr:cNvCxnSpPr/>
      </xdr:nvCxnSpPr>
      <xdr:spPr>
        <a:xfrm>
          <a:off x="1765300" y="5338022"/>
          <a:ext cx="762000" cy="6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4" name="n_4ave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22665</xdr:rowOff>
    </xdr:from>
    <xdr:ext cx="405111" cy="259045"/>
    <xdr:sp macro="" textlink="">
      <xdr:nvSpPr>
        <xdr:cNvPr id="105" name="n_1mainValue有形固定資産減価償却率"/>
        <xdr:cNvSpPr txBox="1"/>
      </xdr:nvSpPr>
      <xdr:spPr>
        <a:xfrm>
          <a:off x="3836044" y="50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80239</xdr:rowOff>
    </xdr:from>
    <xdr:ext cx="405111" cy="259045"/>
    <xdr:sp macro="" textlink="">
      <xdr:nvSpPr>
        <xdr:cNvPr id="106" name="n_2mainValue有形固定資産減価償却率"/>
        <xdr:cNvSpPr txBox="1"/>
      </xdr:nvSpPr>
      <xdr:spPr>
        <a:xfrm>
          <a:off x="3086744" y="51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107" name="n_3mainValue有形固定資産減価償却率"/>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4674</xdr:rowOff>
    </xdr:from>
    <xdr:ext cx="405111" cy="259045"/>
    <xdr:sp macro="" textlink="">
      <xdr:nvSpPr>
        <xdr:cNvPr id="108" name="n_4mainValue有形固定資産減価償却率"/>
        <xdr:cNvSpPr txBox="1"/>
      </xdr:nvSpPr>
      <xdr:spPr>
        <a:xfrm>
          <a:off x="1562744" y="506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債務償還比率を類似団体と比較すると</a:t>
          </a:r>
          <a:r>
            <a:rPr kumimoji="1" lang="en-US" altLang="ja-JP" sz="1100">
              <a:solidFill>
                <a:schemeClr val="dk1"/>
              </a:solidFill>
              <a:effectLst/>
              <a:latin typeface="+mn-lt"/>
              <a:ea typeface="+mn-ea"/>
              <a:cs typeface="+mn-cs"/>
            </a:rPr>
            <a:t>290.6</a:t>
          </a:r>
          <a:r>
            <a:rPr kumimoji="1" lang="ja-JP" altLang="ja-JP" sz="1100">
              <a:solidFill>
                <a:schemeClr val="dk1"/>
              </a:solidFill>
              <a:effectLst/>
              <a:latin typeface="+mn-lt"/>
              <a:ea typeface="+mn-ea"/>
              <a:cs typeface="+mn-cs"/>
            </a:rPr>
            <a:t>ポイント下回っており、類似団体内順位では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その要因としては、財政調整基金や公営住宅管理基金などの基金を充当可能財源として確保していることや、将来負担額の一つである地方債現在高が地方債の発行を抑え低位にできていることが挙げられる。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166307</xdr:rowOff>
    </xdr:from>
    <xdr:to>
      <xdr:col>76</xdr:col>
      <xdr:colOff>73025</xdr:colOff>
      <xdr:row>27</xdr:row>
      <xdr:rowOff>96457</xdr:rowOff>
    </xdr:to>
    <xdr:sp macro="" textlink="">
      <xdr:nvSpPr>
        <xdr:cNvPr id="155" name="楕円 154"/>
        <xdr:cNvSpPr/>
      </xdr:nvSpPr>
      <xdr:spPr>
        <a:xfrm>
          <a:off x="14744700" y="53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17734</xdr:rowOff>
    </xdr:from>
    <xdr:ext cx="469744" cy="259045"/>
    <xdr:sp macro="" textlink="">
      <xdr:nvSpPr>
        <xdr:cNvPr id="156" name="債務償還比率該当値テキスト"/>
        <xdr:cNvSpPr txBox="1"/>
      </xdr:nvSpPr>
      <xdr:spPr>
        <a:xfrm>
          <a:off x="14846300" y="524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112676</xdr:rowOff>
    </xdr:from>
    <xdr:to>
      <xdr:col>72</xdr:col>
      <xdr:colOff>123825</xdr:colOff>
      <xdr:row>28</xdr:row>
      <xdr:rowOff>42826</xdr:rowOff>
    </xdr:to>
    <xdr:sp macro="" textlink="">
      <xdr:nvSpPr>
        <xdr:cNvPr id="157" name="楕円 156"/>
        <xdr:cNvSpPr/>
      </xdr:nvSpPr>
      <xdr:spPr>
        <a:xfrm>
          <a:off x="14033500" y="55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45657</xdr:rowOff>
    </xdr:from>
    <xdr:to>
      <xdr:col>76</xdr:col>
      <xdr:colOff>22225</xdr:colOff>
      <xdr:row>27</xdr:row>
      <xdr:rowOff>163476</xdr:rowOff>
    </xdr:to>
    <xdr:cxnSp macro="">
      <xdr:nvCxnSpPr>
        <xdr:cNvPr id="158" name="直線コネクタ 157"/>
        <xdr:cNvCxnSpPr/>
      </xdr:nvCxnSpPr>
      <xdr:spPr>
        <a:xfrm flipV="1">
          <a:off x="14084300" y="5446332"/>
          <a:ext cx="711200" cy="1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5143</xdr:rowOff>
    </xdr:from>
    <xdr:to>
      <xdr:col>64</xdr:col>
      <xdr:colOff>123825</xdr:colOff>
      <xdr:row>30</xdr:row>
      <xdr:rowOff>106743</xdr:rowOff>
    </xdr:to>
    <xdr:sp macro="" textlink="">
      <xdr:nvSpPr>
        <xdr:cNvPr id="159" name="楕円 158"/>
        <xdr:cNvSpPr/>
      </xdr:nvSpPr>
      <xdr:spPr>
        <a:xfrm>
          <a:off x="12509500" y="59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131826</xdr:rowOff>
    </xdr:from>
    <xdr:to>
      <xdr:col>60</xdr:col>
      <xdr:colOff>123825</xdr:colOff>
      <xdr:row>33</xdr:row>
      <xdr:rowOff>61976</xdr:rowOff>
    </xdr:to>
    <xdr:sp macro="" textlink="">
      <xdr:nvSpPr>
        <xdr:cNvPr id="160" name="楕円 159"/>
        <xdr:cNvSpPr/>
      </xdr:nvSpPr>
      <xdr:spPr>
        <a:xfrm>
          <a:off x="11747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55943</xdr:rowOff>
    </xdr:from>
    <xdr:to>
      <xdr:col>64</xdr:col>
      <xdr:colOff>73025</xdr:colOff>
      <xdr:row>33</xdr:row>
      <xdr:rowOff>11176</xdr:rowOff>
    </xdr:to>
    <xdr:cxnSp macro="">
      <xdr:nvCxnSpPr>
        <xdr:cNvPr id="161" name="直線コネクタ 160"/>
        <xdr:cNvCxnSpPr/>
      </xdr:nvCxnSpPr>
      <xdr:spPr>
        <a:xfrm flipV="1">
          <a:off x="11798300" y="5970968"/>
          <a:ext cx="762000" cy="4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2" name="n_1aveValue債務償還比率"/>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63" name="n_2aveValue債務償還比率"/>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4" name="n_3aveValue債務償還比率"/>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65" name="n_4aveValue債務償還比率"/>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59353</xdr:rowOff>
    </xdr:from>
    <xdr:ext cx="469744" cy="259045"/>
    <xdr:sp macro="" textlink="">
      <xdr:nvSpPr>
        <xdr:cNvPr id="166" name="n_1mainValue債務償還比率"/>
        <xdr:cNvSpPr txBox="1"/>
      </xdr:nvSpPr>
      <xdr:spPr>
        <a:xfrm>
          <a:off x="13836727" y="528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123270</xdr:rowOff>
    </xdr:from>
    <xdr:ext cx="469744" cy="259045"/>
    <xdr:sp macro="" textlink="">
      <xdr:nvSpPr>
        <xdr:cNvPr id="167" name="n_3mainValue債務償還比率"/>
        <xdr:cNvSpPr txBox="1"/>
      </xdr:nvSpPr>
      <xdr:spPr>
        <a:xfrm>
          <a:off x="12325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53103</xdr:rowOff>
    </xdr:from>
    <xdr:ext cx="469744" cy="259045"/>
    <xdr:sp macro="" textlink="">
      <xdr:nvSpPr>
        <xdr:cNvPr id="168" name="n_4mainValue債務償還比率"/>
        <xdr:cNvSpPr txBox="1"/>
      </xdr:nvSpPr>
      <xdr:spPr>
        <a:xfrm>
          <a:off x="11563427" y="64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3" name="楕円 72"/>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4"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5" name="楕円 74"/>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165735</xdr:rowOff>
    </xdr:from>
    <xdr:to>
      <xdr:col>24</xdr:col>
      <xdr:colOff>63500</xdr:colOff>
      <xdr:row>36</xdr:row>
      <xdr:rowOff>30480</xdr:rowOff>
    </xdr:to>
    <xdr:cxnSp macro="">
      <xdr:nvCxnSpPr>
        <xdr:cNvPr id="76" name="直線コネクタ 75"/>
        <xdr:cNvCxnSpPr/>
      </xdr:nvCxnSpPr>
      <xdr:spPr>
        <a:xfrm>
          <a:off x="3797300" y="61664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7" name="楕円 76"/>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165735</xdr:rowOff>
    </xdr:from>
    <xdr:to>
      <xdr:col>19</xdr:col>
      <xdr:colOff>177800</xdr:colOff>
      <xdr:row>36</xdr:row>
      <xdr:rowOff>49530</xdr:rowOff>
    </xdr:to>
    <xdr:cxnSp macro="">
      <xdr:nvCxnSpPr>
        <xdr:cNvPr id="78" name="直線コネクタ 77"/>
        <xdr:cNvCxnSpPr/>
      </xdr:nvCxnSpPr>
      <xdr:spPr>
        <a:xfrm flipV="1">
          <a:off x="2908300" y="61664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49530</xdr:rowOff>
    </xdr:from>
    <xdr:to>
      <xdr:col>15</xdr:col>
      <xdr:colOff>50800</xdr:colOff>
      <xdr:row>36</xdr:row>
      <xdr:rowOff>51435</xdr:rowOff>
    </xdr:to>
    <xdr:cxnSp macro="">
      <xdr:nvCxnSpPr>
        <xdr:cNvPr id="80" name="直線コネクタ 79"/>
        <xdr:cNvCxnSpPr/>
      </xdr:nvCxnSpPr>
      <xdr:spPr>
        <a:xfrm flipV="1">
          <a:off x="2019300" y="6221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1" name="楕円 80"/>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51435</xdr:rowOff>
    </xdr:to>
    <xdr:cxnSp macro="">
      <xdr:nvCxnSpPr>
        <xdr:cNvPr id="82" name="直線コネクタ 81"/>
        <xdr:cNvCxnSpPr/>
      </xdr:nvCxnSpPr>
      <xdr:spPr>
        <a:xfrm>
          <a:off x="1130300" y="6202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87" name="n_1mainValue【道路】&#10;有形固定資産減価償却率"/>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88" name="n_2mainValue【道路】&#10;有形固定資産減価償却率"/>
        <xdr:cNvSpPr txBox="1"/>
      </xdr:nvSpPr>
      <xdr:spPr>
        <a:xfrm>
          <a:off x="2705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90" name="n_4mainValue【道路】&#10;有形固定資産減価償却率"/>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77360</xdr:rowOff>
    </xdr:from>
    <xdr:to>
      <xdr:col>55</xdr:col>
      <xdr:colOff>50800</xdr:colOff>
      <xdr:row>42</xdr:row>
      <xdr:rowOff>7510</xdr:rowOff>
    </xdr:to>
    <xdr:sp macro="" textlink="">
      <xdr:nvSpPr>
        <xdr:cNvPr id="128" name="楕円 127"/>
        <xdr:cNvSpPr/>
      </xdr:nvSpPr>
      <xdr:spPr>
        <a:xfrm>
          <a:off x="10426700" y="71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77415</xdr:rowOff>
    </xdr:from>
    <xdr:to>
      <xdr:col>50</xdr:col>
      <xdr:colOff>165100</xdr:colOff>
      <xdr:row>42</xdr:row>
      <xdr:rowOff>7565</xdr:rowOff>
    </xdr:to>
    <xdr:sp macro="" textlink="">
      <xdr:nvSpPr>
        <xdr:cNvPr id="130" name="楕円 129"/>
        <xdr:cNvSpPr/>
      </xdr:nvSpPr>
      <xdr:spPr>
        <a:xfrm>
          <a:off x="9588500" y="71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128160</xdr:rowOff>
    </xdr:from>
    <xdr:to>
      <xdr:col>55</xdr:col>
      <xdr:colOff>0</xdr:colOff>
      <xdr:row>41</xdr:row>
      <xdr:rowOff>128215</xdr:rowOff>
    </xdr:to>
    <xdr:cxnSp macro="">
      <xdr:nvCxnSpPr>
        <xdr:cNvPr id="131" name="直線コネクタ 130"/>
        <xdr:cNvCxnSpPr/>
      </xdr:nvCxnSpPr>
      <xdr:spPr>
        <a:xfrm flipV="1">
          <a:off x="9639300" y="7157610"/>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77629</xdr:rowOff>
    </xdr:from>
    <xdr:to>
      <xdr:col>46</xdr:col>
      <xdr:colOff>38100</xdr:colOff>
      <xdr:row>42</xdr:row>
      <xdr:rowOff>7779</xdr:rowOff>
    </xdr:to>
    <xdr:sp macro="" textlink="">
      <xdr:nvSpPr>
        <xdr:cNvPr id="132" name="楕円 131"/>
        <xdr:cNvSpPr/>
      </xdr:nvSpPr>
      <xdr:spPr>
        <a:xfrm>
          <a:off x="8699500" y="71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128215</xdr:rowOff>
    </xdr:from>
    <xdr:to>
      <xdr:col>50</xdr:col>
      <xdr:colOff>114300</xdr:colOff>
      <xdr:row>41</xdr:row>
      <xdr:rowOff>128429</xdr:rowOff>
    </xdr:to>
    <xdr:cxnSp macro="">
      <xdr:nvCxnSpPr>
        <xdr:cNvPr id="133" name="直線コネクタ 132"/>
        <xdr:cNvCxnSpPr/>
      </xdr:nvCxnSpPr>
      <xdr:spPr>
        <a:xfrm flipV="1">
          <a:off x="8750300" y="7157665"/>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77660</xdr:rowOff>
    </xdr:from>
    <xdr:to>
      <xdr:col>41</xdr:col>
      <xdr:colOff>101600</xdr:colOff>
      <xdr:row>42</xdr:row>
      <xdr:rowOff>7810</xdr:rowOff>
    </xdr:to>
    <xdr:sp macro="" textlink="">
      <xdr:nvSpPr>
        <xdr:cNvPr id="134" name="楕円 133"/>
        <xdr:cNvSpPr/>
      </xdr:nvSpPr>
      <xdr:spPr>
        <a:xfrm>
          <a:off x="7810500" y="71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128429</xdr:rowOff>
    </xdr:from>
    <xdr:to>
      <xdr:col>45</xdr:col>
      <xdr:colOff>177800</xdr:colOff>
      <xdr:row>41</xdr:row>
      <xdr:rowOff>128460</xdr:rowOff>
    </xdr:to>
    <xdr:cxnSp macro="">
      <xdr:nvCxnSpPr>
        <xdr:cNvPr id="135" name="直線コネクタ 134"/>
        <xdr:cNvCxnSpPr/>
      </xdr:nvCxnSpPr>
      <xdr:spPr>
        <a:xfrm flipV="1">
          <a:off x="7861300" y="715787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77782</xdr:rowOff>
    </xdr:from>
    <xdr:to>
      <xdr:col>36</xdr:col>
      <xdr:colOff>165100</xdr:colOff>
      <xdr:row>42</xdr:row>
      <xdr:rowOff>7932</xdr:rowOff>
    </xdr:to>
    <xdr:sp macro="" textlink="">
      <xdr:nvSpPr>
        <xdr:cNvPr id="136" name="楕円 135"/>
        <xdr:cNvSpPr/>
      </xdr:nvSpPr>
      <xdr:spPr>
        <a:xfrm>
          <a:off x="6921500" y="71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128460</xdr:rowOff>
    </xdr:from>
    <xdr:to>
      <xdr:col>41</xdr:col>
      <xdr:colOff>50800</xdr:colOff>
      <xdr:row>41</xdr:row>
      <xdr:rowOff>128582</xdr:rowOff>
    </xdr:to>
    <xdr:cxnSp macro="">
      <xdr:nvCxnSpPr>
        <xdr:cNvPr id="137" name="直線コネクタ 136"/>
        <xdr:cNvCxnSpPr/>
      </xdr:nvCxnSpPr>
      <xdr:spPr>
        <a:xfrm flipV="1">
          <a:off x="6972300" y="7157910"/>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170142</xdr:rowOff>
    </xdr:from>
    <xdr:ext cx="469744" cy="259045"/>
    <xdr:sp macro="" textlink="">
      <xdr:nvSpPr>
        <xdr:cNvPr id="142" name="n_1mainValue【道路】&#10;一人当たり延長"/>
        <xdr:cNvSpPr txBox="1"/>
      </xdr:nvSpPr>
      <xdr:spPr>
        <a:xfrm>
          <a:off x="9391727" y="719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170356</xdr:rowOff>
    </xdr:from>
    <xdr:ext cx="469744" cy="259045"/>
    <xdr:sp macro="" textlink="">
      <xdr:nvSpPr>
        <xdr:cNvPr id="143" name="n_2mainValue【道路】&#10;一人当たり延長"/>
        <xdr:cNvSpPr txBox="1"/>
      </xdr:nvSpPr>
      <xdr:spPr>
        <a:xfrm>
          <a:off x="8515427" y="71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170387</xdr:rowOff>
    </xdr:from>
    <xdr:ext cx="469744" cy="259045"/>
    <xdr:sp macro="" textlink="">
      <xdr:nvSpPr>
        <xdr:cNvPr id="144" name="n_3mainValue【道路】&#10;一人当たり延長"/>
        <xdr:cNvSpPr txBox="1"/>
      </xdr:nvSpPr>
      <xdr:spPr>
        <a:xfrm>
          <a:off x="7626427" y="71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170509</xdr:rowOff>
    </xdr:from>
    <xdr:ext cx="469744" cy="259045"/>
    <xdr:sp macro="" textlink="">
      <xdr:nvSpPr>
        <xdr:cNvPr id="145" name="n_4mainValue【道路】&#10;一人当たり延長"/>
        <xdr:cNvSpPr txBox="1"/>
      </xdr:nvSpPr>
      <xdr:spPr>
        <a:xfrm>
          <a:off x="6737427" y="71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186" name="楕円 185"/>
        <xdr:cNvSpPr/>
      </xdr:nvSpPr>
      <xdr:spPr>
        <a:xfrm>
          <a:off x="4584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60342</xdr:rowOff>
    </xdr:from>
    <xdr:ext cx="405111" cy="259045"/>
    <xdr:sp macro="" textlink="">
      <xdr:nvSpPr>
        <xdr:cNvPr id="187" name="【橋りょう・トンネル】&#10;有形固定資産減価償却率該当値テキスト"/>
        <xdr:cNvSpPr txBox="1"/>
      </xdr:nvSpPr>
      <xdr:spPr>
        <a:xfrm>
          <a:off x="4673600"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111125</xdr:rowOff>
    </xdr:from>
    <xdr:to>
      <xdr:col>20</xdr:col>
      <xdr:colOff>38100</xdr:colOff>
      <xdr:row>56</xdr:row>
      <xdr:rowOff>41275</xdr:rowOff>
    </xdr:to>
    <xdr:sp macro="" textlink="">
      <xdr:nvSpPr>
        <xdr:cNvPr id="188" name="楕円 187"/>
        <xdr:cNvSpPr/>
      </xdr:nvSpPr>
      <xdr:spPr>
        <a:xfrm>
          <a:off x="37465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161925</xdr:rowOff>
    </xdr:from>
    <xdr:to>
      <xdr:col>24</xdr:col>
      <xdr:colOff>63500</xdr:colOff>
      <xdr:row>56</xdr:row>
      <xdr:rowOff>24765</xdr:rowOff>
    </xdr:to>
    <xdr:cxnSp macro="">
      <xdr:nvCxnSpPr>
        <xdr:cNvPr id="189" name="直線コネクタ 188"/>
        <xdr:cNvCxnSpPr/>
      </xdr:nvCxnSpPr>
      <xdr:spPr>
        <a:xfrm>
          <a:off x="3797300" y="95916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76835</xdr:rowOff>
    </xdr:from>
    <xdr:to>
      <xdr:col>15</xdr:col>
      <xdr:colOff>101600</xdr:colOff>
      <xdr:row>56</xdr:row>
      <xdr:rowOff>6985</xdr:rowOff>
    </xdr:to>
    <xdr:sp macro="" textlink="">
      <xdr:nvSpPr>
        <xdr:cNvPr id="190" name="楕円 189"/>
        <xdr:cNvSpPr/>
      </xdr:nvSpPr>
      <xdr:spPr>
        <a:xfrm>
          <a:off x="2857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127635</xdr:rowOff>
    </xdr:from>
    <xdr:to>
      <xdr:col>19</xdr:col>
      <xdr:colOff>177800</xdr:colOff>
      <xdr:row>55</xdr:row>
      <xdr:rowOff>161925</xdr:rowOff>
    </xdr:to>
    <xdr:cxnSp macro="">
      <xdr:nvCxnSpPr>
        <xdr:cNvPr id="191" name="直線コネクタ 190"/>
        <xdr:cNvCxnSpPr/>
      </xdr:nvCxnSpPr>
      <xdr:spPr>
        <a:xfrm>
          <a:off x="2908300" y="9557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122555</xdr:rowOff>
    </xdr:from>
    <xdr:to>
      <xdr:col>10</xdr:col>
      <xdr:colOff>165100</xdr:colOff>
      <xdr:row>56</xdr:row>
      <xdr:rowOff>52705</xdr:rowOff>
    </xdr:to>
    <xdr:sp macro="" textlink="">
      <xdr:nvSpPr>
        <xdr:cNvPr id="192" name="楕円 191"/>
        <xdr:cNvSpPr/>
      </xdr:nvSpPr>
      <xdr:spPr>
        <a:xfrm>
          <a:off x="1968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127635</xdr:rowOff>
    </xdr:from>
    <xdr:to>
      <xdr:col>15</xdr:col>
      <xdr:colOff>50800</xdr:colOff>
      <xdr:row>56</xdr:row>
      <xdr:rowOff>1905</xdr:rowOff>
    </xdr:to>
    <xdr:cxnSp macro="">
      <xdr:nvCxnSpPr>
        <xdr:cNvPr id="193" name="直線コネクタ 192"/>
        <xdr:cNvCxnSpPr/>
      </xdr:nvCxnSpPr>
      <xdr:spPr>
        <a:xfrm flipV="1">
          <a:off x="2019300" y="95573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4"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5"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6"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7" name="n_4aveValue【橋りょう・トンネ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57802</xdr:rowOff>
    </xdr:from>
    <xdr:ext cx="405111" cy="259045"/>
    <xdr:sp macro="" textlink="">
      <xdr:nvSpPr>
        <xdr:cNvPr id="198" name="n_1mainValue【橋りょう・トンネル】&#10;有形固定資産減価償却率"/>
        <xdr:cNvSpPr txBox="1"/>
      </xdr:nvSpPr>
      <xdr:spPr>
        <a:xfrm>
          <a:off x="3582044"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23512</xdr:rowOff>
    </xdr:from>
    <xdr:ext cx="405111" cy="259045"/>
    <xdr:sp macro="" textlink="">
      <xdr:nvSpPr>
        <xdr:cNvPr id="199" name="n_2mainValue【橋りょう・トンネル】&#10;有形固定資産減価償却率"/>
        <xdr:cNvSpPr txBox="1"/>
      </xdr:nvSpPr>
      <xdr:spPr>
        <a:xfrm>
          <a:off x="2705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69232</xdr:rowOff>
    </xdr:from>
    <xdr:ext cx="405111" cy="259045"/>
    <xdr:sp macro="" textlink="">
      <xdr:nvSpPr>
        <xdr:cNvPr id="200" name="n_3mainValue【橋りょう・トンネル】&#10;有形固定資産減価償却率"/>
        <xdr:cNvSpPr txBox="1"/>
      </xdr:nvSpPr>
      <xdr:spPr>
        <a:xfrm>
          <a:off x="18167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1" name="直線コネクタ 2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2" name="テキスト ボックス 21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3" name="直線コネクタ 2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4" name="テキスト ボックス 21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5" name="直線コネクタ 2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6" name="テキスト ボックス 21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7" name="直線コネクタ 2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8" name="テキスト ボックス 21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2" name="直線コネクタ 221"/>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3"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4" name="直線コネクタ 223"/>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5"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6" name="直線コネクタ 225"/>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27"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28" name="フローチャート: 判断 227"/>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29" name="フローチャート: 判断 228"/>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0" name="フローチャート: 判断 229"/>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1" name="フローチャート: 判断 230"/>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2" name="フローチャート: 判断 231"/>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119980</xdr:rowOff>
    </xdr:from>
    <xdr:to>
      <xdr:col>55</xdr:col>
      <xdr:colOff>50800</xdr:colOff>
      <xdr:row>64</xdr:row>
      <xdr:rowOff>50130</xdr:rowOff>
    </xdr:to>
    <xdr:sp macro="" textlink="">
      <xdr:nvSpPr>
        <xdr:cNvPr id="238" name="楕円 237"/>
        <xdr:cNvSpPr/>
      </xdr:nvSpPr>
      <xdr:spPr>
        <a:xfrm>
          <a:off x="10426700" y="109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34907</xdr:rowOff>
    </xdr:from>
    <xdr:ext cx="469744" cy="259045"/>
    <xdr:sp macro="" textlink="">
      <xdr:nvSpPr>
        <xdr:cNvPr id="239" name="【橋りょう・トンネル】&#10;一人当たり有形固定資産（償却資産）額該当値テキスト"/>
        <xdr:cNvSpPr txBox="1"/>
      </xdr:nvSpPr>
      <xdr:spPr>
        <a:xfrm>
          <a:off x="10515600" y="1083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119987</xdr:rowOff>
    </xdr:from>
    <xdr:to>
      <xdr:col>50</xdr:col>
      <xdr:colOff>165100</xdr:colOff>
      <xdr:row>64</xdr:row>
      <xdr:rowOff>50137</xdr:rowOff>
    </xdr:to>
    <xdr:sp macro="" textlink="">
      <xdr:nvSpPr>
        <xdr:cNvPr id="240" name="楕円 239"/>
        <xdr:cNvSpPr/>
      </xdr:nvSpPr>
      <xdr:spPr>
        <a:xfrm>
          <a:off x="9588500" y="109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170780</xdr:rowOff>
    </xdr:from>
    <xdr:to>
      <xdr:col>55</xdr:col>
      <xdr:colOff>0</xdr:colOff>
      <xdr:row>63</xdr:row>
      <xdr:rowOff>170787</xdr:rowOff>
    </xdr:to>
    <xdr:cxnSp macro="">
      <xdr:nvCxnSpPr>
        <xdr:cNvPr id="241" name="直線コネクタ 240"/>
        <xdr:cNvCxnSpPr/>
      </xdr:nvCxnSpPr>
      <xdr:spPr>
        <a:xfrm flipV="1">
          <a:off x="9639300" y="10972130"/>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119997</xdr:rowOff>
    </xdr:from>
    <xdr:to>
      <xdr:col>46</xdr:col>
      <xdr:colOff>38100</xdr:colOff>
      <xdr:row>64</xdr:row>
      <xdr:rowOff>50147</xdr:rowOff>
    </xdr:to>
    <xdr:sp macro="" textlink="">
      <xdr:nvSpPr>
        <xdr:cNvPr id="242" name="楕円 241"/>
        <xdr:cNvSpPr/>
      </xdr:nvSpPr>
      <xdr:spPr>
        <a:xfrm>
          <a:off x="8699500" y="109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170787</xdr:rowOff>
    </xdr:from>
    <xdr:to>
      <xdr:col>50</xdr:col>
      <xdr:colOff>114300</xdr:colOff>
      <xdr:row>63</xdr:row>
      <xdr:rowOff>170797</xdr:rowOff>
    </xdr:to>
    <xdr:cxnSp macro="">
      <xdr:nvCxnSpPr>
        <xdr:cNvPr id="243" name="直線コネクタ 242"/>
        <xdr:cNvCxnSpPr/>
      </xdr:nvCxnSpPr>
      <xdr:spPr>
        <a:xfrm flipV="1">
          <a:off x="8750300" y="1097213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119939</xdr:rowOff>
    </xdr:from>
    <xdr:to>
      <xdr:col>41</xdr:col>
      <xdr:colOff>101600</xdr:colOff>
      <xdr:row>64</xdr:row>
      <xdr:rowOff>50089</xdr:rowOff>
    </xdr:to>
    <xdr:sp macro="" textlink="">
      <xdr:nvSpPr>
        <xdr:cNvPr id="244" name="楕円 243"/>
        <xdr:cNvSpPr/>
      </xdr:nvSpPr>
      <xdr:spPr>
        <a:xfrm>
          <a:off x="7810500" y="109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170739</xdr:rowOff>
    </xdr:from>
    <xdr:to>
      <xdr:col>45</xdr:col>
      <xdr:colOff>177800</xdr:colOff>
      <xdr:row>63</xdr:row>
      <xdr:rowOff>170797</xdr:rowOff>
    </xdr:to>
    <xdr:cxnSp macro="">
      <xdr:nvCxnSpPr>
        <xdr:cNvPr id="245" name="直線コネクタ 244"/>
        <xdr:cNvCxnSpPr/>
      </xdr:nvCxnSpPr>
      <xdr:spPr>
        <a:xfrm>
          <a:off x="7861300" y="1097208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46"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47"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48"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49"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41264</xdr:rowOff>
    </xdr:from>
    <xdr:ext cx="469744" cy="259045"/>
    <xdr:sp macro="" textlink="">
      <xdr:nvSpPr>
        <xdr:cNvPr id="250" name="n_1mainValue【橋りょう・トンネル】&#10;一人当たり有形固定資産（償却資産）額"/>
        <xdr:cNvSpPr txBox="1"/>
      </xdr:nvSpPr>
      <xdr:spPr>
        <a:xfrm>
          <a:off x="9391728" y="110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41274</xdr:rowOff>
    </xdr:from>
    <xdr:ext cx="469744" cy="259045"/>
    <xdr:sp macro="" textlink="">
      <xdr:nvSpPr>
        <xdr:cNvPr id="251" name="n_2mainValue【橋りょう・トンネル】&#10;一人当たり有形固定資産（償却資産）額"/>
        <xdr:cNvSpPr txBox="1"/>
      </xdr:nvSpPr>
      <xdr:spPr>
        <a:xfrm>
          <a:off x="8515428" y="110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41216</xdr:rowOff>
    </xdr:from>
    <xdr:ext cx="469744" cy="259045"/>
    <xdr:sp macro="" textlink="">
      <xdr:nvSpPr>
        <xdr:cNvPr id="252" name="n_3mainValue【橋りょう・トンネル】&#10;一人当たり有形固定資産（償却資産）額"/>
        <xdr:cNvSpPr txBox="1"/>
      </xdr:nvSpPr>
      <xdr:spPr>
        <a:xfrm>
          <a:off x="7626428" y="110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162198</xdr:rowOff>
    </xdr:from>
    <xdr:to>
      <xdr:col>24</xdr:col>
      <xdr:colOff>62865</xdr:colOff>
      <xdr:row>86</xdr:row>
      <xdr:rowOff>168729</xdr:rowOff>
    </xdr:to>
    <xdr:cxnSp macro="">
      <xdr:nvCxnSpPr>
        <xdr:cNvPr id="278" name="直線コネクタ 277"/>
        <xdr:cNvCxnSpPr/>
      </xdr:nvCxnSpPr>
      <xdr:spPr>
        <a:xfrm flipV="1">
          <a:off x="4634865" y="13535298"/>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108875</xdr:rowOff>
    </xdr:from>
    <xdr:ext cx="405111" cy="259045"/>
    <xdr:sp macro="" textlink="">
      <xdr:nvSpPr>
        <xdr:cNvPr id="281" name="【公営住宅】&#10;有形固定資産減価償却率最大値テキスト"/>
        <xdr:cNvSpPr txBox="1"/>
      </xdr:nvSpPr>
      <xdr:spPr>
        <a:xfrm>
          <a:off x="4673600" y="1331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162198</xdr:rowOff>
    </xdr:from>
    <xdr:to>
      <xdr:col>24</xdr:col>
      <xdr:colOff>152400</xdr:colOff>
      <xdr:row>78</xdr:row>
      <xdr:rowOff>162198</xdr:rowOff>
    </xdr:to>
    <xdr:cxnSp macro="">
      <xdr:nvCxnSpPr>
        <xdr:cNvPr id="282" name="直線コネクタ 281"/>
        <xdr:cNvCxnSpPr/>
      </xdr:nvCxnSpPr>
      <xdr:spPr>
        <a:xfrm>
          <a:off x="4546600" y="1353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166569</xdr:rowOff>
    </xdr:from>
    <xdr:ext cx="405111" cy="259045"/>
    <xdr:sp macro="" textlink="">
      <xdr:nvSpPr>
        <xdr:cNvPr id="283" name="【公営住宅】&#10;有形固定資産減価償却率平均値テキスト"/>
        <xdr:cNvSpPr txBox="1"/>
      </xdr:nvSpPr>
      <xdr:spPr>
        <a:xfrm>
          <a:off x="4673600" y="1439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16692</xdr:rowOff>
    </xdr:from>
    <xdr:to>
      <xdr:col>24</xdr:col>
      <xdr:colOff>114300</xdr:colOff>
      <xdr:row>84</xdr:row>
      <xdr:rowOff>118292</xdr:rowOff>
    </xdr:to>
    <xdr:sp macro="" textlink="">
      <xdr:nvSpPr>
        <xdr:cNvPr id="284" name="フローチャート: 判断 283"/>
        <xdr:cNvSpPr/>
      </xdr:nvSpPr>
      <xdr:spPr>
        <a:xfrm>
          <a:off x="45847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108131</xdr:rowOff>
    </xdr:from>
    <xdr:to>
      <xdr:col>20</xdr:col>
      <xdr:colOff>38100</xdr:colOff>
      <xdr:row>84</xdr:row>
      <xdr:rowOff>38281</xdr:rowOff>
    </xdr:to>
    <xdr:sp macro="" textlink="">
      <xdr:nvSpPr>
        <xdr:cNvPr id="285" name="フローチャート: 判断 284"/>
        <xdr:cNvSpPr/>
      </xdr:nvSpPr>
      <xdr:spPr>
        <a:xfrm>
          <a:off x="3746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75474</xdr:rowOff>
    </xdr:from>
    <xdr:to>
      <xdr:col>15</xdr:col>
      <xdr:colOff>101600</xdr:colOff>
      <xdr:row>84</xdr:row>
      <xdr:rowOff>5624</xdr:rowOff>
    </xdr:to>
    <xdr:sp macro="" textlink="">
      <xdr:nvSpPr>
        <xdr:cNvPr id="286" name="フローチャート: 判断 285"/>
        <xdr:cNvSpPr/>
      </xdr:nvSpPr>
      <xdr:spPr>
        <a:xfrm>
          <a:off x="2857500" y="1430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106499</xdr:rowOff>
    </xdr:from>
    <xdr:to>
      <xdr:col>10</xdr:col>
      <xdr:colOff>165100</xdr:colOff>
      <xdr:row>84</xdr:row>
      <xdr:rowOff>36649</xdr:rowOff>
    </xdr:to>
    <xdr:sp macro="" textlink="">
      <xdr:nvSpPr>
        <xdr:cNvPr id="287" name="フローチャート: 判断 286"/>
        <xdr:cNvSpPr/>
      </xdr:nvSpPr>
      <xdr:spPr>
        <a:xfrm>
          <a:off x="196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111398</xdr:rowOff>
    </xdr:from>
    <xdr:to>
      <xdr:col>6</xdr:col>
      <xdr:colOff>38100</xdr:colOff>
      <xdr:row>84</xdr:row>
      <xdr:rowOff>41548</xdr:rowOff>
    </xdr:to>
    <xdr:sp macro="" textlink="">
      <xdr:nvSpPr>
        <xdr:cNvPr id="288" name="フローチャート: 判断 287"/>
        <xdr:cNvSpPr/>
      </xdr:nvSpPr>
      <xdr:spPr>
        <a:xfrm>
          <a:off x="1079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111398</xdr:rowOff>
    </xdr:from>
    <xdr:to>
      <xdr:col>24</xdr:col>
      <xdr:colOff>114300</xdr:colOff>
      <xdr:row>79</xdr:row>
      <xdr:rowOff>41548</xdr:rowOff>
    </xdr:to>
    <xdr:sp macro="" textlink="">
      <xdr:nvSpPr>
        <xdr:cNvPr id="294" name="楕円 293"/>
        <xdr:cNvSpPr/>
      </xdr:nvSpPr>
      <xdr:spPr>
        <a:xfrm>
          <a:off x="45847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64425</xdr:rowOff>
    </xdr:from>
    <xdr:ext cx="405111" cy="259045"/>
    <xdr:sp macro="" textlink="">
      <xdr:nvSpPr>
        <xdr:cNvPr id="295" name="【公営住宅】&#10;有形固定資産減価償却率該当値テキスト"/>
        <xdr:cNvSpPr txBox="1"/>
      </xdr:nvSpPr>
      <xdr:spPr>
        <a:xfrm>
          <a:off x="4673600"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68943</xdr:rowOff>
    </xdr:from>
    <xdr:to>
      <xdr:col>20</xdr:col>
      <xdr:colOff>38100</xdr:colOff>
      <xdr:row>78</xdr:row>
      <xdr:rowOff>170543</xdr:rowOff>
    </xdr:to>
    <xdr:sp macro="" textlink="">
      <xdr:nvSpPr>
        <xdr:cNvPr id="296" name="楕円 295"/>
        <xdr:cNvSpPr/>
      </xdr:nvSpPr>
      <xdr:spPr>
        <a:xfrm>
          <a:off x="3746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119743</xdr:rowOff>
    </xdr:from>
    <xdr:to>
      <xdr:col>24</xdr:col>
      <xdr:colOff>63500</xdr:colOff>
      <xdr:row>78</xdr:row>
      <xdr:rowOff>162198</xdr:rowOff>
    </xdr:to>
    <xdr:cxnSp macro="">
      <xdr:nvCxnSpPr>
        <xdr:cNvPr id="297" name="直線コネクタ 296"/>
        <xdr:cNvCxnSpPr/>
      </xdr:nvCxnSpPr>
      <xdr:spPr>
        <a:xfrm>
          <a:off x="3797300" y="1349284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26488</xdr:rowOff>
    </xdr:from>
    <xdr:to>
      <xdr:col>15</xdr:col>
      <xdr:colOff>101600</xdr:colOff>
      <xdr:row>78</xdr:row>
      <xdr:rowOff>128088</xdr:rowOff>
    </xdr:to>
    <xdr:sp macro="" textlink="">
      <xdr:nvSpPr>
        <xdr:cNvPr id="298" name="楕円 297"/>
        <xdr:cNvSpPr/>
      </xdr:nvSpPr>
      <xdr:spPr>
        <a:xfrm>
          <a:off x="2857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77288</xdr:rowOff>
    </xdr:from>
    <xdr:to>
      <xdr:col>19</xdr:col>
      <xdr:colOff>177800</xdr:colOff>
      <xdr:row>78</xdr:row>
      <xdr:rowOff>119743</xdr:rowOff>
    </xdr:to>
    <xdr:cxnSp macro="">
      <xdr:nvCxnSpPr>
        <xdr:cNvPr id="299" name="直線コネクタ 298"/>
        <xdr:cNvCxnSpPr/>
      </xdr:nvCxnSpPr>
      <xdr:spPr>
        <a:xfrm>
          <a:off x="2908300" y="134503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155484</xdr:rowOff>
    </xdr:from>
    <xdr:to>
      <xdr:col>10</xdr:col>
      <xdr:colOff>165100</xdr:colOff>
      <xdr:row>78</xdr:row>
      <xdr:rowOff>85634</xdr:rowOff>
    </xdr:to>
    <xdr:sp macro="" textlink="">
      <xdr:nvSpPr>
        <xdr:cNvPr id="300" name="楕円 299"/>
        <xdr:cNvSpPr/>
      </xdr:nvSpPr>
      <xdr:spPr>
        <a:xfrm>
          <a:off x="1968500" y="13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34834</xdr:rowOff>
    </xdr:from>
    <xdr:to>
      <xdr:col>15</xdr:col>
      <xdr:colOff>50800</xdr:colOff>
      <xdr:row>78</xdr:row>
      <xdr:rowOff>77288</xdr:rowOff>
    </xdr:to>
    <xdr:cxnSp macro="">
      <xdr:nvCxnSpPr>
        <xdr:cNvPr id="301" name="直線コネクタ 300"/>
        <xdr:cNvCxnSpPr/>
      </xdr:nvCxnSpPr>
      <xdr:spPr>
        <a:xfrm>
          <a:off x="2019300" y="134079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113030</xdr:rowOff>
    </xdr:from>
    <xdr:to>
      <xdr:col>6</xdr:col>
      <xdr:colOff>38100</xdr:colOff>
      <xdr:row>78</xdr:row>
      <xdr:rowOff>43180</xdr:rowOff>
    </xdr:to>
    <xdr:sp macro="" textlink="">
      <xdr:nvSpPr>
        <xdr:cNvPr id="302" name="楕円 301"/>
        <xdr:cNvSpPr/>
      </xdr:nvSpPr>
      <xdr:spPr>
        <a:xfrm>
          <a:off x="107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163830</xdr:rowOff>
    </xdr:from>
    <xdr:to>
      <xdr:col>10</xdr:col>
      <xdr:colOff>114300</xdr:colOff>
      <xdr:row>78</xdr:row>
      <xdr:rowOff>34834</xdr:rowOff>
    </xdr:to>
    <xdr:cxnSp macro="">
      <xdr:nvCxnSpPr>
        <xdr:cNvPr id="303" name="直線コネクタ 302"/>
        <xdr:cNvCxnSpPr/>
      </xdr:nvCxnSpPr>
      <xdr:spPr>
        <a:xfrm>
          <a:off x="1130300" y="133654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29408</xdr:rowOff>
    </xdr:from>
    <xdr:ext cx="405111" cy="259045"/>
    <xdr:sp macro="" textlink="">
      <xdr:nvSpPr>
        <xdr:cNvPr id="304" name="n_1aveValue【公営住宅】&#10;有形固定資産減価償却率"/>
        <xdr:cNvSpPr txBox="1"/>
      </xdr:nvSpPr>
      <xdr:spPr>
        <a:xfrm>
          <a:off x="3582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168201</xdr:rowOff>
    </xdr:from>
    <xdr:ext cx="405111" cy="259045"/>
    <xdr:sp macro="" textlink="">
      <xdr:nvSpPr>
        <xdr:cNvPr id="305" name="n_2aveValue【公営住宅】&#10;有形固定資産減価償却率"/>
        <xdr:cNvSpPr txBox="1"/>
      </xdr:nvSpPr>
      <xdr:spPr>
        <a:xfrm>
          <a:off x="2705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06" name="n_3aveValue【公営住宅】&#10;有形固定資産減価償却率"/>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32675</xdr:rowOff>
    </xdr:from>
    <xdr:ext cx="405111" cy="259045"/>
    <xdr:sp macro="" textlink="">
      <xdr:nvSpPr>
        <xdr:cNvPr id="307" name="n_4aveValue【公営住宅】&#10;有形固定資産減価償却率"/>
        <xdr:cNvSpPr txBox="1"/>
      </xdr:nvSpPr>
      <xdr:spPr>
        <a:xfrm>
          <a:off x="927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15620</xdr:rowOff>
    </xdr:from>
    <xdr:ext cx="405111" cy="259045"/>
    <xdr:sp macro="" textlink="">
      <xdr:nvSpPr>
        <xdr:cNvPr id="308" name="n_1mainValue【公営住宅】&#10;有形固定資産減価償却率"/>
        <xdr:cNvSpPr txBox="1"/>
      </xdr:nvSpPr>
      <xdr:spPr>
        <a:xfrm>
          <a:off x="3582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144615</xdr:rowOff>
    </xdr:from>
    <xdr:ext cx="405111" cy="259045"/>
    <xdr:sp macro="" textlink="">
      <xdr:nvSpPr>
        <xdr:cNvPr id="309" name="n_2mainValue【公営住宅】&#10;有形固定資産減価償却率"/>
        <xdr:cNvSpPr txBox="1"/>
      </xdr:nvSpPr>
      <xdr:spPr>
        <a:xfrm>
          <a:off x="27057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102161</xdr:rowOff>
    </xdr:from>
    <xdr:ext cx="340478" cy="259045"/>
    <xdr:sp macro="" textlink="">
      <xdr:nvSpPr>
        <xdr:cNvPr id="310" name="n_3mainValue【公営住宅】&#10;有形固定資産減価償却率"/>
        <xdr:cNvSpPr txBox="1"/>
      </xdr:nvSpPr>
      <xdr:spPr>
        <a:xfrm>
          <a:off x="1849061" y="1313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59707</xdr:rowOff>
    </xdr:from>
    <xdr:ext cx="340478" cy="259045"/>
    <xdr:sp macro="" textlink="">
      <xdr:nvSpPr>
        <xdr:cNvPr id="311" name="n_4mainValue【公営住宅】&#10;有形固定資産減価償却率"/>
        <xdr:cNvSpPr txBox="1"/>
      </xdr:nvSpPr>
      <xdr:spPr>
        <a:xfrm>
          <a:off x="960061" y="1308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2" name="直線コネクタ 32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3" name="テキスト ボックス 32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4" name="直線コネクタ 32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5" name="テキスト ボックス 32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6" name="直線コネクタ 32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7" name="テキスト ボックス 32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8" name="直線コネクタ 32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9" name="テキスト ボックス 32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0" name="直線コネクタ 32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1" name="テキスト ボックス 33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2" name="直線コネクタ 33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3" name="テキスト ボックス 33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5" name="テキスト ボックス 33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37" name="直線コネクタ 336"/>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3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39" name="直線コネクタ 33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0"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1" name="直線コネクタ 340"/>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2" name="【公営住宅】&#10;一人当たり面積平均値テキスト"/>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3" name="フローチャート: 判断 342"/>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4" name="フローチャート: 判断 343"/>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45" name="フローチャート: 判断 344"/>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46" name="フローチャート: 判断 345"/>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47" name="フローチャート: 判断 346"/>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155648</xdr:rowOff>
    </xdr:from>
    <xdr:to>
      <xdr:col>55</xdr:col>
      <xdr:colOff>50800</xdr:colOff>
      <xdr:row>86</xdr:row>
      <xdr:rowOff>85798</xdr:rowOff>
    </xdr:to>
    <xdr:sp macro="" textlink="">
      <xdr:nvSpPr>
        <xdr:cNvPr id="353" name="楕円 352"/>
        <xdr:cNvSpPr/>
      </xdr:nvSpPr>
      <xdr:spPr>
        <a:xfrm>
          <a:off x="10426700" y="147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134075</xdr:rowOff>
    </xdr:from>
    <xdr:ext cx="469744" cy="259045"/>
    <xdr:sp macro="" textlink="">
      <xdr:nvSpPr>
        <xdr:cNvPr id="354" name="【公営住宅】&#10;一人当たり面積該当値テキスト"/>
        <xdr:cNvSpPr txBox="1"/>
      </xdr:nvSpPr>
      <xdr:spPr>
        <a:xfrm>
          <a:off x="10515600" y="1470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156953</xdr:rowOff>
    </xdr:from>
    <xdr:to>
      <xdr:col>50</xdr:col>
      <xdr:colOff>165100</xdr:colOff>
      <xdr:row>86</xdr:row>
      <xdr:rowOff>87103</xdr:rowOff>
    </xdr:to>
    <xdr:sp macro="" textlink="">
      <xdr:nvSpPr>
        <xdr:cNvPr id="355" name="楕円 354"/>
        <xdr:cNvSpPr/>
      </xdr:nvSpPr>
      <xdr:spPr>
        <a:xfrm>
          <a:off x="9588500" y="147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34998</xdr:rowOff>
    </xdr:from>
    <xdr:to>
      <xdr:col>55</xdr:col>
      <xdr:colOff>0</xdr:colOff>
      <xdr:row>86</xdr:row>
      <xdr:rowOff>36303</xdr:rowOff>
    </xdr:to>
    <xdr:cxnSp macro="">
      <xdr:nvCxnSpPr>
        <xdr:cNvPr id="356" name="直線コネクタ 355"/>
        <xdr:cNvCxnSpPr/>
      </xdr:nvCxnSpPr>
      <xdr:spPr>
        <a:xfrm flipV="1">
          <a:off x="9639300" y="14779698"/>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158913</xdr:rowOff>
    </xdr:from>
    <xdr:to>
      <xdr:col>46</xdr:col>
      <xdr:colOff>38100</xdr:colOff>
      <xdr:row>86</xdr:row>
      <xdr:rowOff>89063</xdr:rowOff>
    </xdr:to>
    <xdr:sp macro="" textlink="">
      <xdr:nvSpPr>
        <xdr:cNvPr id="357" name="楕円 356"/>
        <xdr:cNvSpPr/>
      </xdr:nvSpPr>
      <xdr:spPr>
        <a:xfrm>
          <a:off x="8699500" y="14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36303</xdr:rowOff>
    </xdr:from>
    <xdr:to>
      <xdr:col>50</xdr:col>
      <xdr:colOff>114300</xdr:colOff>
      <xdr:row>86</xdr:row>
      <xdr:rowOff>38263</xdr:rowOff>
    </xdr:to>
    <xdr:cxnSp macro="">
      <xdr:nvCxnSpPr>
        <xdr:cNvPr id="358" name="直線コネクタ 357"/>
        <xdr:cNvCxnSpPr/>
      </xdr:nvCxnSpPr>
      <xdr:spPr>
        <a:xfrm flipV="1">
          <a:off x="8750300" y="1478100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159730</xdr:rowOff>
    </xdr:from>
    <xdr:to>
      <xdr:col>41</xdr:col>
      <xdr:colOff>101600</xdr:colOff>
      <xdr:row>86</xdr:row>
      <xdr:rowOff>89880</xdr:rowOff>
    </xdr:to>
    <xdr:sp macro="" textlink="">
      <xdr:nvSpPr>
        <xdr:cNvPr id="359" name="楕円 358"/>
        <xdr:cNvSpPr/>
      </xdr:nvSpPr>
      <xdr:spPr>
        <a:xfrm>
          <a:off x="7810500" y="14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38263</xdr:rowOff>
    </xdr:from>
    <xdr:to>
      <xdr:col>45</xdr:col>
      <xdr:colOff>177800</xdr:colOff>
      <xdr:row>86</xdr:row>
      <xdr:rowOff>39080</xdr:rowOff>
    </xdr:to>
    <xdr:cxnSp macro="">
      <xdr:nvCxnSpPr>
        <xdr:cNvPr id="360" name="直線コネクタ 359"/>
        <xdr:cNvCxnSpPr/>
      </xdr:nvCxnSpPr>
      <xdr:spPr>
        <a:xfrm flipV="1">
          <a:off x="7861300" y="1478296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2485</xdr:rowOff>
    </xdr:from>
    <xdr:to>
      <xdr:col>36</xdr:col>
      <xdr:colOff>165100</xdr:colOff>
      <xdr:row>86</xdr:row>
      <xdr:rowOff>104085</xdr:rowOff>
    </xdr:to>
    <xdr:sp macro="" textlink="">
      <xdr:nvSpPr>
        <xdr:cNvPr id="361" name="楕円 360"/>
        <xdr:cNvSpPr/>
      </xdr:nvSpPr>
      <xdr:spPr>
        <a:xfrm>
          <a:off x="6921500" y="147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39080</xdr:rowOff>
    </xdr:from>
    <xdr:to>
      <xdr:col>41</xdr:col>
      <xdr:colOff>50800</xdr:colOff>
      <xdr:row>86</xdr:row>
      <xdr:rowOff>53285</xdr:rowOff>
    </xdr:to>
    <xdr:cxnSp macro="">
      <xdr:nvCxnSpPr>
        <xdr:cNvPr id="362" name="直線コネクタ 361"/>
        <xdr:cNvCxnSpPr/>
      </xdr:nvCxnSpPr>
      <xdr:spPr>
        <a:xfrm flipV="1">
          <a:off x="6972300" y="14783780"/>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3" name="n_1aveValue【公営住宅】&#10;一人当たり面積"/>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4" name="n_2aveValue【公営住宅】&#10;一人当たり面積"/>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65" name="n_3aveValue【公営住宅】&#10;一人当たり面積"/>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66" name="n_4aveValue【公営住宅】&#10;一人当たり面積"/>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78230</xdr:rowOff>
    </xdr:from>
    <xdr:ext cx="469744" cy="259045"/>
    <xdr:sp macro="" textlink="">
      <xdr:nvSpPr>
        <xdr:cNvPr id="367" name="n_1mainValue【公営住宅】&#10;一人当たり面積"/>
        <xdr:cNvSpPr txBox="1"/>
      </xdr:nvSpPr>
      <xdr:spPr>
        <a:xfrm>
          <a:off x="9391727" y="1482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80190</xdr:rowOff>
    </xdr:from>
    <xdr:ext cx="469744" cy="259045"/>
    <xdr:sp macro="" textlink="">
      <xdr:nvSpPr>
        <xdr:cNvPr id="368" name="n_2mainValue【公営住宅】&#10;一人当たり面積"/>
        <xdr:cNvSpPr txBox="1"/>
      </xdr:nvSpPr>
      <xdr:spPr>
        <a:xfrm>
          <a:off x="8515427" y="148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81007</xdr:rowOff>
    </xdr:from>
    <xdr:ext cx="469744" cy="259045"/>
    <xdr:sp macro="" textlink="">
      <xdr:nvSpPr>
        <xdr:cNvPr id="369" name="n_3mainValue【公営住宅】&#10;一人当たり面積"/>
        <xdr:cNvSpPr txBox="1"/>
      </xdr:nvSpPr>
      <xdr:spPr>
        <a:xfrm>
          <a:off x="7626427" y="1482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95212</xdr:rowOff>
    </xdr:from>
    <xdr:ext cx="469744" cy="259045"/>
    <xdr:sp macro="" textlink="">
      <xdr:nvSpPr>
        <xdr:cNvPr id="370" name="n_4mainValue【公営住宅】&#10;一人当たり面積"/>
        <xdr:cNvSpPr txBox="1"/>
      </xdr:nvSpPr>
      <xdr:spPr>
        <a:xfrm>
          <a:off x="6737427" y="1483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2" name="直線コネクタ 3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3" name="テキスト ボックス 382"/>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4" name="直線コネクタ 3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5" name="テキスト ボックス 3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6" name="直線コネクタ 3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7" name="テキスト ボックス 3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8" name="直線コネクタ 3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9" name="テキスト ボックス 3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1" name="テキスト ボックス 3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3" name="直線コネクタ 392"/>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4" name="【港湾・漁港】&#10;有形固定資産減価償却率最小値テキスト"/>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395" name="直線コネクタ 394"/>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96" name="【港湾・漁港】&#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97" name="直線コネクタ 396"/>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398" name="【港湾・漁港】&#10;有形固定資産減価償却率平均値テキスト"/>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399" name="フローチャート: 判断 398"/>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0" name="フローチャート: 判断 399"/>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1" name="フローチャート: 判断 400"/>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2" name="フローチャート: 判断 401"/>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3" name="フローチャート: 判断 402"/>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39115</xdr:rowOff>
    </xdr:from>
    <xdr:to>
      <xdr:col>24</xdr:col>
      <xdr:colOff>114300</xdr:colOff>
      <xdr:row>103</xdr:row>
      <xdr:rowOff>140715</xdr:rowOff>
    </xdr:to>
    <xdr:sp macro="" textlink="">
      <xdr:nvSpPr>
        <xdr:cNvPr id="409" name="楕円 408"/>
        <xdr:cNvSpPr/>
      </xdr:nvSpPr>
      <xdr:spPr>
        <a:xfrm>
          <a:off x="4584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61992</xdr:rowOff>
    </xdr:from>
    <xdr:ext cx="405111" cy="259045"/>
    <xdr:sp macro="" textlink="">
      <xdr:nvSpPr>
        <xdr:cNvPr id="410" name="【港湾・漁港】&#10;有形固定資産減価償却率該当値テキスト"/>
        <xdr:cNvSpPr txBox="1"/>
      </xdr:nvSpPr>
      <xdr:spPr>
        <a:xfrm>
          <a:off x="4673600" y="175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167132</xdr:rowOff>
    </xdr:from>
    <xdr:to>
      <xdr:col>20</xdr:col>
      <xdr:colOff>38100</xdr:colOff>
      <xdr:row>103</xdr:row>
      <xdr:rowOff>97282</xdr:rowOff>
    </xdr:to>
    <xdr:sp macro="" textlink="">
      <xdr:nvSpPr>
        <xdr:cNvPr id="411" name="楕円 410"/>
        <xdr:cNvSpPr/>
      </xdr:nvSpPr>
      <xdr:spPr>
        <a:xfrm>
          <a:off x="3746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46482</xdr:rowOff>
    </xdr:from>
    <xdr:to>
      <xdr:col>24</xdr:col>
      <xdr:colOff>63500</xdr:colOff>
      <xdr:row>103</xdr:row>
      <xdr:rowOff>89915</xdr:rowOff>
    </xdr:to>
    <xdr:cxnSp macro="">
      <xdr:nvCxnSpPr>
        <xdr:cNvPr id="412" name="直線コネクタ 411"/>
        <xdr:cNvCxnSpPr/>
      </xdr:nvCxnSpPr>
      <xdr:spPr>
        <a:xfrm>
          <a:off x="3797300" y="1770583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413" name="楕円 412"/>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46482</xdr:rowOff>
    </xdr:to>
    <xdr:cxnSp macro="">
      <xdr:nvCxnSpPr>
        <xdr:cNvPr id="414" name="直線コネクタ 413"/>
        <xdr:cNvCxnSpPr/>
      </xdr:nvCxnSpPr>
      <xdr:spPr>
        <a:xfrm>
          <a:off x="2908300" y="176669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84837</xdr:rowOff>
    </xdr:from>
    <xdr:to>
      <xdr:col>10</xdr:col>
      <xdr:colOff>165100</xdr:colOff>
      <xdr:row>103</xdr:row>
      <xdr:rowOff>14987</xdr:rowOff>
    </xdr:to>
    <xdr:sp macro="" textlink="">
      <xdr:nvSpPr>
        <xdr:cNvPr id="415" name="楕円 414"/>
        <xdr:cNvSpPr/>
      </xdr:nvSpPr>
      <xdr:spPr>
        <a:xfrm>
          <a:off x="1968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135637</xdr:rowOff>
    </xdr:from>
    <xdr:to>
      <xdr:col>15</xdr:col>
      <xdr:colOff>50800</xdr:colOff>
      <xdr:row>103</xdr:row>
      <xdr:rowOff>7620</xdr:rowOff>
    </xdr:to>
    <xdr:cxnSp macro="">
      <xdr:nvCxnSpPr>
        <xdr:cNvPr id="416" name="直線コネクタ 415"/>
        <xdr:cNvCxnSpPr/>
      </xdr:nvCxnSpPr>
      <xdr:spPr>
        <a:xfrm>
          <a:off x="2019300" y="176235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43687</xdr:rowOff>
    </xdr:from>
    <xdr:to>
      <xdr:col>6</xdr:col>
      <xdr:colOff>38100</xdr:colOff>
      <xdr:row>102</xdr:row>
      <xdr:rowOff>145287</xdr:rowOff>
    </xdr:to>
    <xdr:sp macro="" textlink="">
      <xdr:nvSpPr>
        <xdr:cNvPr id="417" name="楕円 416"/>
        <xdr:cNvSpPr/>
      </xdr:nvSpPr>
      <xdr:spPr>
        <a:xfrm>
          <a:off x="1079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94487</xdr:rowOff>
    </xdr:from>
    <xdr:to>
      <xdr:col>10</xdr:col>
      <xdr:colOff>114300</xdr:colOff>
      <xdr:row>102</xdr:row>
      <xdr:rowOff>135637</xdr:rowOff>
    </xdr:to>
    <xdr:cxnSp macro="">
      <xdr:nvCxnSpPr>
        <xdr:cNvPr id="418" name="直線コネクタ 417"/>
        <xdr:cNvCxnSpPr/>
      </xdr:nvCxnSpPr>
      <xdr:spPr>
        <a:xfrm>
          <a:off x="1130300" y="17582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19" name="n_1aveValue【港湾・漁港】&#10;有形固定資産減価償却率"/>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420" name="n_2aveValue【港湾・漁港】&#10;有形固定資産減価償却率"/>
        <xdr:cNvSpPr txBox="1"/>
      </xdr:nvSpPr>
      <xdr:spPr>
        <a:xfrm>
          <a:off x="2705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1" name="n_3aveValue【港湾・漁港】&#10;有形固定資産減価償却率"/>
        <xdr:cNvSpPr txBox="1"/>
      </xdr:nvSpPr>
      <xdr:spPr>
        <a:xfrm>
          <a:off x="1816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2" name="n_4aveValue【港湾・漁港】&#10;有形固定資産減価償却率"/>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113809</xdr:rowOff>
    </xdr:from>
    <xdr:ext cx="405111" cy="259045"/>
    <xdr:sp macro="" textlink="">
      <xdr:nvSpPr>
        <xdr:cNvPr id="423" name="n_1mainValue【港湾・漁港】&#10;有形固定資産減価償却率"/>
        <xdr:cNvSpPr txBox="1"/>
      </xdr:nvSpPr>
      <xdr:spPr>
        <a:xfrm>
          <a:off x="35820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49547</xdr:rowOff>
    </xdr:from>
    <xdr:ext cx="405111" cy="259045"/>
    <xdr:sp macro="" textlink="">
      <xdr:nvSpPr>
        <xdr:cNvPr id="424" name="n_2mainValue【港湾・漁港】&#10;有形固定資産減価償却率"/>
        <xdr:cNvSpPr txBox="1"/>
      </xdr:nvSpPr>
      <xdr:spPr>
        <a:xfrm>
          <a:off x="2705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31514</xdr:rowOff>
    </xdr:from>
    <xdr:ext cx="405111" cy="259045"/>
    <xdr:sp macro="" textlink="">
      <xdr:nvSpPr>
        <xdr:cNvPr id="425" name="n_3mainValue【港湾・漁港】&#10;有形固定資産減価償却率"/>
        <xdr:cNvSpPr txBox="1"/>
      </xdr:nvSpPr>
      <xdr:spPr>
        <a:xfrm>
          <a:off x="1816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161814</xdr:rowOff>
    </xdr:from>
    <xdr:ext cx="405111" cy="259045"/>
    <xdr:sp macro="" textlink="">
      <xdr:nvSpPr>
        <xdr:cNvPr id="426" name="n_4mainValue【港湾・漁港】&#10;有形固定資産減価償却率"/>
        <xdr:cNvSpPr txBox="1"/>
      </xdr:nvSpPr>
      <xdr:spPr>
        <a:xfrm>
          <a:off x="927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8" name="テキスト ボックス 43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0" name="テキスト ボックス 43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2" name="テキスト ボックス 44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4" name="テキスト ボックス 44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6" name="テキスト ボックス 44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48" name="直線コネクタ 447"/>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49" name="【港湾・漁港】&#10;一人当たり有形固定資産（償却資産）額最小値テキスト"/>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0" name="直線コネクタ 449"/>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1" name="【港湾・漁港】&#10;一人当たり有形固定資産（償却資産）額最大値テキスト"/>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2" name="直線コネクタ 451"/>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3" name="【港湾・漁港】&#10;一人当たり有形固定資産（償却資産）額平均値テキスト"/>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4" name="フローチャート: 判断 453"/>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55" name="フローチャート: 判断 454"/>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56" name="フローチャート: 判断 455"/>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57" name="フローチャート: 判断 456"/>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58" name="フローチャート: 判断 457"/>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150741</xdr:rowOff>
    </xdr:from>
    <xdr:to>
      <xdr:col>55</xdr:col>
      <xdr:colOff>50800</xdr:colOff>
      <xdr:row>108</xdr:row>
      <xdr:rowOff>80891</xdr:rowOff>
    </xdr:to>
    <xdr:sp macro="" textlink="">
      <xdr:nvSpPr>
        <xdr:cNvPr id="464" name="楕円 463"/>
        <xdr:cNvSpPr/>
      </xdr:nvSpPr>
      <xdr:spPr>
        <a:xfrm>
          <a:off x="10426700" y="184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65668</xdr:rowOff>
    </xdr:from>
    <xdr:ext cx="599010" cy="259045"/>
    <xdr:sp macro="" textlink="">
      <xdr:nvSpPr>
        <xdr:cNvPr id="465" name="【港湾・漁港】&#10;一人当たり有形固定資産（償却資産）額該当値テキスト"/>
        <xdr:cNvSpPr txBox="1"/>
      </xdr:nvSpPr>
      <xdr:spPr>
        <a:xfrm>
          <a:off x="10515600" y="1841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151236</xdr:rowOff>
    </xdr:from>
    <xdr:to>
      <xdr:col>50</xdr:col>
      <xdr:colOff>165100</xdr:colOff>
      <xdr:row>108</xdr:row>
      <xdr:rowOff>81386</xdr:rowOff>
    </xdr:to>
    <xdr:sp macro="" textlink="">
      <xdr:nvSpPr>
        <xdr:cNvPr id="466" name="楕円 465"/>
        <xdr:cNvSpPr/>
      </xdr:nvSpPr>
      <xdr:spPr>
        <a:xfrm>
          <a:off x="9588500" y="184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30091</xdr:rowOff>
    </xdr:from>
    <xdr:to>
      <xdr:col>55</xdr:col>
      <xdr:colOff>0</xdr:colOff>
      <xdr:row>108</xdr:row>
      <xdr:rowOff>30586</xdr:rowOff>
    </xdr:to>
    <xdr:cxnSp macro="">
      <xdr:nvCxnSpPr>
        <xdr:cNvPr id="467" name="直線コネクタ 466"/>
        <xdr:cNvCxnSpPr/>
      </xdr:nvCxnSpPr>
      <xdr:spPr>
        <a:xfrm flipV="1">
          <a:off x="9639300" y="18546691"/>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152078</xdr:rowOff>
    </xdr:from>
    <xdr:to>
      <xdr:col>46</xdr:col>
      <xdr:colOff>38100</xdr:colOff>
      <xdr:row>108</xdr:row>
      <xdr:rowOff>82228</xdr:rowOff>
    </xdr:to>
    <xdr:sp macro="" textlink="">
      <xdr:nvSpPr>
        <xdr:cNvPr id="468" name="楕円 467"/>
        <xdr:cNvSpPr/>
      </xdr:nvSpPr>
      <xdr:spPr>
        <a:xfrm>
          <a:off x="8699500" y="184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30586</xdr:rowOff>
    </xdr:from>
    <xdr:to>
      <xdr:col>50</xdr:col>
      <xdr:colOff>114300</xdr:colOff>
      <xdr:row>108</xdr:row>
      <xdr:rowOff>31428</xdr:rowOff>
    </xdr:to>
    <xdr:cxnSp macro="">
      <xdr:nvCxnSpPr>
        <xdr:cNvPr id="469" name="直線コネクタ 468"/>
        <xdr:cNvCxnSpPr/>
      </xdr:nvCxnSpPr>
      <xdr:spPr>
        <a:xfrm flipV="1">
          <a:off x="8750300" y="18547186"/>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152358</xdr:rowOff>
    </xdr:from>
    <xdr:to>
      <xdr:col>41</xdr:col>
      <xdr:colOff>101600</xdr:colOff>
      <xdr:row>108</xdr:row>
      <xdr:rowOff>82508</xdr:rowOff>
    </xdr:to>
    <xdr:sp macro="" textlink="">
      <xdr:nvSpPr>
        <xdr:cNvPr id="470" name="楕円 469"/>
        <xdr:cNvSpPr/>
      </xdr:nvSpPr>
      <xdr:spPr>
        <a:xfrm>
          <a:off x="7810500" y="184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31428</xdr:rowOff>
    </xdr:from>
    <xdr:to>
      <xdr:col>45</xdr:col>
      <xdr:colOff>177800</xdr:colOff>
      <xdr:row>108</xdr:row>
      <xdr:rowOff>31708</xdr:rowOff>
    </xdr:to>
    <xdr:cxnSp macro="">
      <xdr:nvCxnSpPr>
        <xdr:cNvPr id="471" name="直線コネクタ 470"/>
        <xdr:cNvCxnSpPr/>
      </xdr:nvCxnSpPr>
      <xdr:spPr>
        <a:xfrm flipV="1">
          <a:off x="7861300" y="18548028"/>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152707</xdr:rowOff>
    </xdr:from>
    <xdr:to>
      <xdr:col>36</xdr:col>
      <xdr:colOff>165100</xdr:colOff>
      <xdr:row>108</xdr:row>
      <xdr:rowOff>82857</xdr:rowOff>
    </xdr:to>
    <xdr:sp macro="" textlink="">
      <xdr:nvSpPr>
        <xdr:cNvPr id="472" name="楕円 471"/>
        <xdr:cNvSpPr/>
      </xdr:nvSpPr>
      <xdr:spPr>
        <a:xfrm>
          <a:off x="6921500" y="184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31708</xdr:rowOff>
    </xdr:from>
    <xdr:to>
      <xdr:col>41</xdr:col>
      <xdr:colOff>50800</xdr:colOff>
      <xdr:row>108</xdr:row>
      <xdr:rowOff>32057</xdr:rowOff>
    </xdr:to>
    <xdr:cxnSp macro="">
      <xdr:nvCxnSpPr>
        <xdr:cNvPr id="473" name="直線コネクタ 472"/>
        <xdr:cNvCxnSpPr/>
      </xdr:nvCxnSpPr>
      <xdr:spPr>
        <a:xfrm flipV="1">
          <a:off x="6972300" y="1854830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4" name="n_1aveValue【港湾・漁港】&#10;一人当たり有形固定資産（償却資産）額"/>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75" name="n_2aveValue【港湾・漁港】&#10;一人当たり有形固定資産（償却資産）額"/>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76"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77"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72513</xdr:rowOff>
    </xdr:from>
    <xdr:ext cx="534377" cy="259045"/>
    <xdr:sp macro="" textlink="">
      <xdr:nvSpPr>
        <xdr:cNvPr id="478" name="n_1mainValue【港湾・漁港】&#10;一人当たり有形固定資産（償却資産）額"/>
        <xdr:cNvSpPr txBox="1"/>
      </xdr:nvSpPr>
      <xdr:spPr>
        <a:xfrm>
          <a:off x="9359411" y="185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73355</xdr:rowOff>
    </xdr:from>
    <xdr:ext cx="534377" cy="259045"/>
    <xdr:sp macro="" textlink="">
      <xdr:nvSpPr>
        <xdr:cNvPr id="479" name="n_2mainValue【港湾・漁港】&#10;一人当たり有形固定資産（償却資産）額"/>
        <xdr:cNvSpPr txBox="1"/>
      </xdr:nvSpPr>
      <xdr:spPr>
        <a:xfrm>
          <a:off x="8483111" y="185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73635</xdr:rowOff>
    </xdr:from>
    <xdr:ext cx="534377" cy="259045"/>
    <xdr:sp macro="" textlink="">
      <xdr:nvSpPr>
        <xdr:cNvPr id="480" name="n_3mainValue【港湾・漁港】&#10;一人当たり有形固定資産（償却資産）額"/>
        <xdr:cNvSpPr txBox="1"/>
      </xdr:nvSpPr>
      <xdr:spPr>
        <a:xfrm>
          <a:off x="7594111" y="185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73984</xdr:rowOff>
    </xdr:from>
    <xdr:ext cx="534377" cy="259045"/>
    <xdr:sp macro="" textlink="">
      <xdr:nvSpPr>
        <xdr:cNvPr id="481" name="n_4mainValue【港湾・漁港】&#10;一人当たり有形固定資産（償却資産）額"/>
        <xdr:cNvSpPr txBox="1"/>
      </xdr:nvSpPr>
      <xdr:spPr>
        <a:xfrm>
          <a:off x="6705111" y="185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07" name="直線コネクタ 50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9" name="直線コネクタ 5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1" name="直線コネクタ 51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2"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3" name="フローチャート: 判断 51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4" name="フローチャート: 判断 51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15" name="フローチャート: 判断 514"/>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16" name="フローチャート: 判断 515"/>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17" name="フローチャート: 判断 516"/>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44994</xdr:rowOff>
    </xdr:from>
    <xdr:to>
      <xdr:col>85</xdr:col>
      <xdr:colOff>177800</xdr:colOff>
      <xdr:row>34</xdr:row>
      <xdr:rowOff>146594</xdr:rowOff>
    </xdr:to>
    <xdr:sp macro="" textlink="">
      <xdr:nvSpPr>
        <xdr:cNvPr id="523" name="楕円 522"/>
        <xdr:cNvSpPr/>
      </xdr:nvSpPr>
      <xdr:spPr>
        <a:xfrm>
          <a:off x="16268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67871</xdr:rowOff>
    </xdr:from>
    <xdr:ext cx="405111" cy="259045"/>
    <xdr:sp macro="" textlink="">
      <xdr:nvSpPr>
        <xdr:cNvPr id="524" name="【認定こども園・幼稚園・保育所】&#10;有形固定資産減価償却率該当値テキスト"/>
        <xdr:cNvSpPr txBox="1"/>
      </xdr:nvSpPr>
      <xdr:spPr>
        <a:xfrm>
          <a:off x="16357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525" name="楕円 524"/>
        <xdr:cNvSpPr/>
      </xdr:nvSpPr>
      <xdr:spPr>
        <a:xfrm>
          <a:off x="15430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34</xdr:row>
      <xdr:rowOff>95794</xdr:rowOff>
    </xdr:to>
    <xdr:cxnSp macro="">
      <xdr:nvCxnSpPr>
        <xdr:cNvPr id="526" name="直線コネクタ 525"/>
        <xdr:cNvCxnSpPr/>
      </xdr:nvCxnSpPr>
      <xdr:spPr>
        <a:xfrm>
          <a:off x="15481300" y="58859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527" name="楕円 526"/>
        <xdr:cNvSpPr/>
      </xdr:nvSpPr>
      <xdr:spPr>
        <a:xfrm>
          <a:off x="14541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56606</xdr:rowOff>
    </xdr:to>
    <xdr:cxnSp macro="">
      <xdr:nvCxnSpPr>
        <xdr:cNvPr id="528" name="直線コネクタ 527"/>
        <xdr:cNvCxnSpPr/>
      </xdr:nvCxnSpPr>
      <xdr:spPr>
        <a:xfrm>
          <a:off x="14592300" y="5846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98878</xdr:rowOff>
    </xdr:from>
    <xdr:to>
      <xdr:col>72</xdr:col>
      <xdr:colOff>38100</xdr:colOff>
      <xdr:row>34</xdr:row>
      <xdr:rowOff>29028</xdr:rowOff>
    </xdr:to>
    <xdr:sp macro="" textlink="">
      <xdr:nvSpPr>
        <xdr:cNvPr id="529" name="楕円 528"/>
        <xdr:cNvSpPr/>
      </xdr:nvSpPr>
      <xdr:spPr>
        <a:xfrm>
          <a:off x="13652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149678</xdr:rowOff>
    </xdr:from>
    <xdr:to>
      <xdr:col>76</xdr:col>
      <xdr:colOff>114300</xdr:colOff>
      <xdr:row>34</xdr:row>
      <xdr:rowOff>17417</xdr:rowOff>
    </xdr:to>
    <xdr:cxnSp macro="">
      <xdr:nvCxnSpPr>
        <xdr:cNvPr id="530" name="直線コネクタ 529"/>
        <xdr:cNvCxnSpPr/>
      </xdr:nvCxnSpPr>
      <xdr:spPr>
        <a:xfrm>
          <a:off x="13703300" y="58075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59690</xdr:rowOff>
    </xdr:from>
    <xdr:to>
      <xdr:col>67</xdr:col>
      <xdr:colOff>101600</xdr:colOff>
      <xdr:row>33</xdr:row>
      <xdr:rowOff>161290</xdr:rowOff>
    </xdr:to>
    <xdr:sp macro="" textlink="">
      <xdr:nvSpPr>
        <xdr:cNvPr id="531" name="楕円 530"/>
        <xdr:cNvSpPr/>
      </xdr:nvSpPr>
      <xdr:spPr>
        <a:xfrm>
          <a:off x="12763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110490</xdr:rowOff>
    </xdr:from>
    <xdr:to>
      <xdr:col>71</xdr:col>
      <xdr:colOff>177800</xdr:colOff>
      <xdr:row>33</xdr:row>
      <xdr:rowOff>149678</xdr:rowOff>
    </xdr:to>
    <xdr:cxnSp macro="">
      <xdr:nvCxnSpPr>
        <xdr:cNvPr id="532" name="直線コネクタ 531"/>
        <xdr:cNvCxnSpPr/>
      </xdr:nvCxnSpPr>
      <xdr:spPr>
        <a:xfrm>
          <a:off x="12814300" y="5768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533"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34" name="n_2ave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535" name="n_3aveValue【認定こども園・幼稚園・保育所】&#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36" name="n_4ave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537" name="n_1mainValue【認定こども園・幼稚園・保育所】&#10;有形固定資産減価償却率"/>
        <xdr:cNvSpPr txBox="1"/>
      </xdr:nvSpPr>
      <xdr:spPr>
        <a:xfrm>
          <a:off x="15266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538" name="n_2mainValue【認定こども園・幼稚園・保育所】&#10;有形固定資産減価償却率"/>
        <xdr:cNvSpPr txBox="1"/>
      </xdr:nvSpPr>
      <xdr:spPr>
        <a:xfrm>
          <a:off x="14389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45555</xdr:rowOff>
    </xdr:from>
    <xdr:ext cx="340478" cy="259045"/>
    <xdr:sp macro="" textlink="">
      <xdr:nvSpPr>
        <xdr:cNvPr id="539" name="n_3mainValue【認定こども園・幼稚園・保育所】&#10;有形固定資産減価償却率"/>
        <xdr:cNvSpPr txBox="1"/>
      </xdr:nvSpPr>
      <xdr:spPr>
        <a:xfrm>
          <a:off x="13533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6367</xdr:rowOff>
    </xdr:from>
    <xdr:ext cx="340478" cy="259045"/>
    <xdr:sp macro="" textlink="">
      <xdr:nvSpPr>
        <xdr:cNvPr id="540" name="n_4mainValue【認定こども園・幼稚園・保育所】&#10;有形固定資産減価償却率"/>
        <xdr:cNvSpPr txBox="1"/>
      </xdr:nvSpPr>
      <xdr:spPr>
        <a:xfrm>
          <a:off x="12644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2" name="テキスト ボックス 55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4" name="テキスト ボックス 55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6" name="テキスト ボックス 55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8" name="テキスト ボックス 55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0" name="テキスト ボックス 55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2" name="テキスト ボックス 56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66" name="直線コネクタ 56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6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68" name="直線コネクタ 56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6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0" name="直線コネクタ 56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571"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2" name="フローチャート: 判断 57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3" name="フローチャート: 判断 57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4" name="フローチャート: 判断 573"/>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75" name="フローチャート: 判断 574"/>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76" name="フローチャート: 判断 575"/>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20501</xdr:rowOff>
    </xdr:from>
    <xdr:to>
      <xdr:col>116</xdr:col>
      <xdr:colOff>114300</xdr:colOff>
      <xdr:row>41</xdr:row>
      <xdr:rowOff>122101</xdr:rowOff>
    </xdr:to>
    <xdr:sp macro="" textlink="">
      <xdr:nvSpPr>
        <xdr:cNvPr id="582" name="楕円 581"/>
        <xdr:cNvSpPr/>
      </xdr:nvSpPr>
      <xdr:spPr>
        <a:xfrm>
          <a:off x="22110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106878</xdr:rowOff>
    </xdr:from>
    <xdr:ext cx="469744" cy="259045"/>
    <xdr:sp macro="" textlink="">
      <xdr:nvSpPr>
        <xdr:cNvPr id="583" name="【認定こども園・幼稚園・保育所】&#10;一人当たり面積該当値テキスト"/>
        <xdr:cNvSpPr txBox="1"/>
      </xdr:nvSpPr>
      <xdr:spPr>
        <a:xfrm>
          <a:off x="221996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23767</xdr:rowOff>
    </xdr:from>
    <xdr:to>
      <xdr:col>112</xdr:col>
      <xdr:colOff>38100</xdr:colOff>
      <xdr:row>41</xdr:row>
      <xdr:rowOff>125367</xdr:rowOff>
    </xdr:to>
    <xdr:sp macro="" textlink="">
      <xdr:nvSpPr>
        <xdr:cNvPr id="584" name="楕円 583"/>
        <xdr:cNvSpPr/>
      </xdr:nvSpPr>
      <xdr:spPr>
        <a:xfrm>
          <a:off x="21272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71301</xdr:rowOff>
    </xdr:from>
    <xdr:to>
      <xdr:col>116</xdr:col>
      <xdr:colOff>63500</xdr:colOff>
      <xdr:row>41</xdr:row>
      <xdr:rowOff>74567</xdr:rowOff>
    </xdr:to>
    <xdr:cxnSp macro="">
      <xdr:nvCxnSpPr>
        <xdr:cNvPr id="585" name="直線コネクタ 584"/>
        <xdr:cNvCxnSpPr/>
      </xdr:nvCxnSpPr>
      <xdr:spPr>
        <a:xfrm flipV="1">
          <a:off x="21323300" y="7100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27033</xdr:rowOff>
    </xdr:from>
    <xdr:to>
      <xdr:col>107</xdr:col>
      <xdr:colOff>101600</xdr:colOff>
      <xdr:row>41</xdr:row>
      <xdr:rowOff>128633</xdr:rowOff>
    </xdr:to>
    <xdr:sp macro="" textlink="">
      <xdr:nvSpPr>
        <xdr:cNvPr id="586" name="楕円 585"/>
        <xdr:cNvSpPr/>
      </xdr:nvSpPr>
      <xdr:spPr>
        <a:xfrm>
          <a:off x="20383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74567</xdr:rowOff>
    </xdr:from>
    <xdr:to>
      <xdr:col>111</xdr:col>
      <xdr:colOff>177800</xdr:colOff>
      <xdr:row>41</xdr:row>
      <xdr:rowOff>77833</xdr:rowOff>
    </xdr:to>
    <xdr:cxnSp macro="">
      <xdr:nvCxnSpPr>
        <xdr:cNvPr id="587" name="直線コネクタ 586"/>
        <xdr:cNvCxnSpPr/>
      </xdr:nvCxnSpPr>
      <xdr:spPr>
        <a:xfrm flipV="1">
          <a:off x="20434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27033</xdr:rowOff>
    </xdr:from>
    <xdr:to>
      <xdr:col>102</xdr:col>
      <xdr:colOff>165100</xdr:colOff>
      <xdr:row>41</xdr:row>
      <xdr:rowOff>128633</xdr:rowOff>
    </xdr:to>
    <xdr:sp macro="" textlink="">
      <xdr:nvSpPr>
        <xdr:cNvPr id="588" name="楕円 587"/>
        <xdr:cNvSpPr/>
      </xdr:nvSpPr>
      <xdr:spPr>
        <a:xfrm>
          <a:off x="19494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77833</xdr:rowOff>
    </xdr:from>
    <xdr:to>
      <xdr:col>107</xdr:col>
      <xdr:colOff>50800</xdr:colOff>
      <xdr:row>41</xdr:row>
      <xdr:rowOff>77833</xdr:rowOff>
    </xdr:to>
    <xdr:cxnSp macro="">
      <xdr:nvCxnSpPr>
        <xdr:cNvPr id="589" name="直線コネクタ 588"/>
        <xdr:cNvCxnSpPr/>
      </xdr:nvCxnSpPr>
      <xdr:spPr>
        <a:xfrm>
          <a:off x="19545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27033</xdr:rowOff>
    </xdr:from>
    <xdr:to>
      <xdr:col>98</xdr:col>
      <xdr:colOff>38100</xdr:colOff>
      <xdr:row>41</xdr:row>
      <xdr:rowOff>128633</xdr:rowOff>
    </xdr:to>
    <xdr:sp macro="" textlink="">
      <xdr:nvSpPr>
        <xdr:cNvPr id="590" name="楕円 589"/>
        <xdr:cNvSpPr/>
      </xdr:nvSpPr>
      <xdr:spPr>
        <a:xfrm>
          <a:off x="18605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77833</xdr:rowOff>
    </xdr:from>
    <xdr:to>
      <xdr:col>102</xdr:col>
      <xdr:colOff>114300</xdr:colOff>
      <xdr:row>41</xdr:row>
      <xdr:rowOff>77833</xdr:rowOff>
    </xdr:to>
    <xdr:cxnSp macro="">
      <xdr:nvCxnSpPr>
        <xdr:cNvPr id="591" name="直線コネクタ 590"/>
        <xdr:cNvCxnSpPr/>
      </xdr:nvCxnSpPr>
      <xdr:spPr>
        <a:xfrm>
          <a:off x="18656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92"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93"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94"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95"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116494</xdr:rowOff>
    </xdr:from>
    <xdr:ext cx="469744" cy="259045"/>
    <xdr:sp macro="" textlink="">
      <xdr:nvSpPr>
        <xdr:cNvPr id="596" name="n_1mainValue【認定こども園・幼稚園・保育所】&#10;一人当たり面積"/>
        <xdr:cNvSpPr txBox="1"/>
      </xdr:nvSpPr>
      <xdr:spPr>
        <a:xfrm>
          <a:off x="210757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119760</xdr:rowOff>
    </xdr:from>
    <xdr:ext cx="469744" cy="259045"/>
    <xdr:sp macro="" textlink="">
      <xdr:nvSpPr>
        <xdr:cNvPr id="597" name="n_2mainValue【認定こども園・幼稚園・保育所】&#10;一人当たり面積"/>
        <xdr:cNvSpPr txBox="1"/>
      </xdr:nvSpPr>
      <xdr:spPr>
        <a:xfrm>
          <a:off x="20199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119760</xdr:rowOff>
    </xdr:from>
    <xdr:ext cx="469744" cy="259045"/>
    <xdr:sp macro="" textlink="">
      <xdr:nvSpPr>
        <xdr:cNvPr id="598" name="n_3mainValue【認定こども園・幼稚園・保育所】&#10;一人当たり面積"/>
        <xdr:cNvSpPr txBox="1"/>
      </xdr:nvSpPr>
      <xdr:spPr>
        <a:xfrm>
          <a:off x="19310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119760</xdr:rowOff>
    </xdr:from>
    <xdr:ext cx="469744" cy="259045"/>
    <xdr:sp macro="" textlink="">
      <xdr:nvSpPr>
        <xdr:cNvPr id="599" name="n_4mainValue【認定こども園・幼稚園・保育所】&#10;一人当たり面積"/>
        <xdr:cNvSpPr txBox="1"/>
      </xdr:nvSpPr>
      <xdr:spPr>
        <a:xfrm>
          <a:off x="18421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4" name="直線コネクタ 62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2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26" name="直線コネクタ 62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2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28" name="直線コネクタ 62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629"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0" name="フローチャート: 判断 62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1" name="フローチャート: 判断 63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2" name="フローチャート: 判断 63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3" name="フローチャート: 判断 632"/>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4" name="フローチャート: 判断 633"/>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640" name="楕円 639"/>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641" name="【学校施設】&#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642" name="楕円 641"/>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76200</xdr:rowOff>
    </xdr:to>
    <xdr:cxnSp macro="">
      <xdr:nvCxnSpPr>
        <xdr:cNvPr id="643" name="直線コネクタ 642"/>
        <xdr:cNvCxnSpPr/>
      </xdr:nvCxnSpPr>
      <xdr:spPr>
        <a:xfrm>
          <a:off x="15481300" y="10151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644" name="楕円 643"/>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93345</xdr:rowOff>
    </xdr:to>
    <xdr:cxnSp macro="">
      <xdr:nvCxnSpPr>
        <xdr:cNvPr id="645" name="直線コネクタ 644"/>
        <xdr:cNvCxnSpPr/>
      </xdr:nvCxnSpPr>
      <xdr:spPr>
        <a:xfrm flipV="1">
          <a:off x="14592300" y="10151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646" name="楕円 645"/>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93345</xdr:rowOff>
    </xdr:to>
    <xdr:cxnSp macro="">
      <xdr:nvCxnSpPr>
        <xdr:cNvPr id="647" name="直線コネクタ 646"/>
        <xdr:cNvCxnSpPr/>
      </xdr:nvCxnSpPr>
      <xdr:spPr>
        <a:xfrm>
          <a:off x="13703300" y="1017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648" name="楕円 647"/>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59055</xdr:rowOff>
    </xdr:to>
    <xdr:cxnSp macro="">
      <xdr:nvCxnSpPr>
        <xdr:cNvPr id="649" name="直線コネクタ 648"/>
        <xdr:cNvCxnSpPr/>
      </xdr:nvCxnSpPr>
      <xdr:spPr>
        <a:xfrm>
          <a:off x="12814300" y="10157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650"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1"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652"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53"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103522</xdr:rowOff>
    </xdr:from>
    <xdr:ext cx="405111" cy="259045"/>
    <xdr:sp macro="" textlink="">
      <xdr:nvSpPr>
        <xdr:cNvPr id="654" name="n_1mainValue【学校施設】&#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655" name="n_2mainValue【学校施設】&#10;有形固定資産減価償却率"/>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656" name="n_3mainValue【学校施設】&#10;有形固定資産減価償却率"/>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657" name="n_4mainValue【学校施設】&#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0" name="直線コネクタ 67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2" name="直線コネクタ 68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4" name="直線コネクタ 68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68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86" name="フローチャート: 判断 68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87" name="フローチャート: 判断 68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88" name="フローチャート: 判断 687"/>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89" name="フローチャート: 判断 688"/>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0" name="フローチャート: 判断 689"/>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75387</xdr:rowOff>
    </xdr:from>
    <xdr:to>
      <xdr:col>116</xdr:col>
      <xdr:colOff>114300</xdr:colOff>
      <xdr:row>62</xdr:row>
      <xdr:rowOff>5537</xdr:rowOff>
    </xdr:to>
    <xdr:sp macro="" textlink="">
      <xdr:nvSpPr>
        <xdr:cNvPr id="696" name="楕円 695"/>
        <xdr:cNvSpPr/>
      </xdr:nvSpPr>
      <xdr:spPr>
        <a:xfrm>
          <a:off x="22110700" y="10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53814</xdr:rowOff>
    </xdr:from>
    <xdr:ext cx="469744" cy="259045"/>
    <xdr:sp macro="" textlink="">
      <xdr:nvSpPr>
        <xdr:cNvPr id="697" name="【学校施設】&#10;一人当たり面積該当値テキスト"/>
        <xdr:cNvSpPr txBox="1"/>
      </xdr:nvSpPr>
      <xdr:spPr>
        <a:xfrm>
          <a:off x="22199600" y="105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84531</xdr:rowOff>
    </xdr:from>
    <xdr:to>
      <xdr:col>112</xdr:col>
      <xdr:colOff>38100</xdr:colOff>
      <xdr:row>62</xdr:row>
      <xdr:rowOff>14681</xdr:rowOff>
    </xdr:to>
    <xdr:sp macro="" textlink="">
      <xdr:nvSpPr>
        <xdr:cNvPr id="698" name="楕円 697"/>
        <xdr:cNvSpPr/>
      </xdr:nvSpPr>
      <xdr:spPr>
        <a:xfrm>
          <a:off x="21272500" y="105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126187</xdr:rowOff>
    </xdr:from>
    <xdr:to>
      <xdr:col>116</xdr:col>
      <xdr:colOff>63500</xdr:colOff>
      <xdr:row>61</xdr:row>
      <xdr:rowOff>135331</xdr:rowOff>
    </xdr:to>
    <xdr:cxnSp macro="">
      <xdr:nvCxnSpPr>
        <xdr:cNvPr id="699" name="直線コネクタ 698"/>
        <xdr:cNvCxnSpPr/>
      </xdr:nvCxnSpPr>
      <xdr:spPr>
        <a:xfrm flipV="1">
          <a:off x="21323300" y="1058463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96875</xdr:rowOff>
    </xdr:from>
    <xdr:to>
      <xdr:col>107</xdr:col>
      <xdr:colOff>101600</xdr:colOff>
      <xdr:row>62</xdr:row>
      <xdr:rowOff>27025</xdr:rowOff>
    </xdr:to>
    <xdr:sp macro="" textlink="">
      <xdr:nvSpPr>
        <xdr:cNvPr id="700" name="楕円 699"/>
        <xdr:cNvSpPr/>
      </xdr:nvSpPr>
      <xdr:spPr>
        <a:xfrm>
          <a:off x="20383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135331</xdr:rowOff>
    </xdr:from>
    <xdr:to>
      <xdr:col>111</xdr:col>
      <xdr:colOff>177800</xdr:colOff>
      <xdr:row>61</xdr:row>
      <xdr:rowOff>147675</xdr:rowOff>
    </xdr:to>
    <xdr:cxnSp macro="">
      <xdr:nvCxnSpPr>
        <xdr:cNvPr id="701" name="直線コネクタ 700"/>
        <xdr:cNvCxnSpPr/>
      </xdr:nvCxnSpPr>
      <xdr:spPr>
        <a:xfrm flipV="1">
          <a:off x="20434300" y="1059378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101905</xdr:rowOff>
    </xdr:from>
    <xdr:to>
      <xdr:col>102</xdr:col>
      <xdr:colOff>165100</xdr:colOff>
      <xdr:row>62</xdr:row>
      <xdr:rowOff>32055</xdr:rowOff>
    </xdr:to>
    <xdr:sp macro="" textlink="">
      <xdr:nvSpPr>
        <xdr:cNvPr id="702" name="楕円 701"/>
        <xdr:cNvSpPr/>
      </xdr:nvSpPr>
      <xdr:spPr>
        <a:xfrm>
          <a:off x="194945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147675</xdr:rowOff>
    </xdr:from>
    <xdr:to>
      <xdr:col>107</xdr:col>
      <xdr:colOff>50800</xdr:colOff>
      <xdr:row>61</xdr:row>
      <xdr:rowOff>152705</xdr:rowOff>
    </xdr:to>
    <xdr:cxnSp macro="">
      <xdr:nvCxnSpPr>
        <xdr:cNvPr id="703" name="直線コネクタ 702"/>
        <xdr:cNvCxnSpPr/>
      </xdr:nvCxnSpPr>
      <xdr:spPr>
        <a:xfrm flipV="1">
          <a:off x="19545300" y="1060612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108306</xdr:rowOff>
    </xdr:from>
    <xdr:to>
      <xdr:col>98</xdr:col>
      <xdr:colOff>38100</xdr:colOff>
      <xdr:row>62</xdr:row>
      <xdr:rowOff>38456</xdr:rowOff>
    </xdr:to>
    <xdr:sp macro="" textlink="">
      <xdr:nvSpPr>
        <xdr:cNvPr id="704" name="楕円 703"/>
        <xdr:cNvSpPr/>
      </xdr:nvSpPr>
      <xdr:spPr>
        <a:xfrm>
          <a:off x="18605500"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152705</xdr:rowOff>
    </xdr:from>
    <xdr:to>
      <xdr:col>102</xdr:col>
      <xdr:colOff>114300</xdr:colOff>
      <xdr:row>61</xdr:row>
      <xdr:rowOff>159106</xdr:rowOff>
    </xdr:to>
    <xdr:cxnSp macro="">
      <xdr:nvCxnSpPr>
        <xdr:cNvPr id="705" name="直線コネクタ 704"/>
        <xdr:cNvCxnSpPr/>
      </xdr:nvCxnSpPr>
      <xdr:spPr>
        <a:xfrm flipV="1">
          <a:off x="18656300" y="106111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70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707"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708"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709"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5808</xdr:rowOff>
    </xdr:from>
    <xdr:ext cx="469744" cy="259045"/>
    <xdr:sp macro="" textlink="">
      <xdr:nvSpPr>
        <xdr:cNvPr id="710" name="n_1mainValue【学校施設】&#10;一人当たり面積"/>
        <xdr:cNvSpPr txBox="1"/>
      </xdr:nvSpPr>
      <xdr:spPr>
        <a:xfrm>
          <a:off x="21075727" y="1063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18152</xdr:rowOff>
    </xdr:from>
    <xdr:ext cx="469744" cy="259045"/>
    <xdr:sp macro="" textlink="">
      <xdr:nvSpPr>
        <xdr:cNvPr id="711" name="n_2mainValue【学校施設】&#10;一人当たり面積"/>
        <xdr:cNvSpPr txBox="1"/>
      </xdr:nvSpPr>
      <xdr:spPr>
        <a:xfrm>
          <a:off x="201994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23182</xdr:rowOff>
    </xdr:from>
    <xdr:ext cx="469744" cy="259045"/>
    <xdr:sp macro="" textlink="">
      <xdr:nvSpPr>
        <xdr:cNvPr id="712" name="n_3mainValue【学校施設】&#10;一人当たり面積"/>
        <xdr:cNvSpPr txBox="1"/>
      </xdr:nvSpPr>
      <xdr:spPr>
        <a:xfrm>
          <a:off x="193104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29583</xdr:rowOff>
    </xdr:from>
    <xdr:ext cx="469744" cy="259045"/>
    <xdr:sp macro="" textlink="">
      <xdr:nvSpPr>
        <xdr:cNvPr id="713" name="n_4mainValue【学校施設】&#10;一人当たり面積"/>
        <xdr:cNvSpPr txBox="1"/>
      </xdr:nvSpPr>
      <xdr:spPr>
        <a:xfrm>
          <a:off x="18421427" y="106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85452</xdr:rowOff>
    </xdr:from>
    <xdr:to>
      <xdr:col>85</xdr:col>
      <xdr:colOff>126364</xdr:colOff>
      <xdr:row>86</xdr:row>
      <xdr:rowOff>168729</xdr:rowOff>
    </xdr:to>
    <xdr:cxnSp macro="">
      <xdr:nvCxnSpPr>
        <xdr:cNvPr id="739" name="直線コネクタ 738"/>
        <xdr:cNvCxnSpPr/>
      </xdr:nvCxnSpPr>
      <xdr:spPr>
        <a:xfrm flipV="1">
          <a:off x="16318864" y="13630002"/>
          <a:ext cx="0" cy="1283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32129</xdr:rowOff>
    </xdr:from>
    <xdr:ext cx="405111" cy="259045"/>
    <xdr:sp macro="" textlink="">
      <xdr:nvSpPr>
        <xdr:cNvPr id="742" name="【児童館】&#10;有形固定資産減価償却率最大値テキスト"/>
        <xdr:cNvSpPr txBox="1"/>
      </xdr:nvSpPr>
      <xdr:spPr>
        <a:xfrm>
          <a:off x="16357600" y="13405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85452</xdr:rowOff>
    </xdr:from>
    <xdr:to>
      <xdr:col>86</xdr:col>
      <xdr:colOff>25400</xdr:colOff>
      <xdr:row>79</xdr:row>
      <xdr:rowOff>85452</xdr:rowOff>
    </xdr:to>
    <xdr:cxnSp macro="">
      <xdr:nvCxnSpPr>
        <xdr:cNvPr id="743" name="直線コネクタ 742"/>
        <xdr:cNvCxnSpPr/>
      </xdr:nvCxnSpPr>
      <xdr:spPr>
        <a:xfrm>
          <a:off x="16230600" y="1363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44" name="【児童館】&#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5" name="フローチャート: 判断 74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6" name="フローチャート: 判断 745"/>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47" name="フローチャート: 判断 746"/>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48" name="フローチャート: 判断 747"/>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749" name="フローチャート: 判断 748"/>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755" name="楕円 754"/>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159129</xdr:rowOff>
    </xdr:from>
    <xdr:ext cx="405111" cy="259045"/>
    <xdr:sp macro="" textlink="">
      <xdr:nvSpPr>
        <xdr:cNvPr id="756" name="【児童館】&#10;有形固定資産減価償却率該当値テキスト"/>
        <xdr:cNvSpPr txBox="1"/>
      </xdr:nvSpPr>
      <xdr:spPr>
        <a:xfrm>
          <a:off x="16357600" y="1353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163649</xdr:rowOff>
    </xdr:from>
    <xdr:to>
      <xdr:col>81</xdr:col>
      <xdr:colOff>101600</xdr:colOff>
      <xdr:row>79</xdr:row>
      <xdr:rowOff>93799</xdr:rowOff>
    </xdr:to>
    <xdr:sp macro="" textlink="">
      <xdr:nvSpPr>
        <xdr:cNvPr id="757" name="楕円 756"/>
        <xdr:cNvSpPr/>
      </xdr:nvSpPr>
      <xdr:spPr>
        <a:xfrm>
          <a:off x="15430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42999</xdr:rowOff>
    </xdr:from>
    <xdr:to>
      <xdr:col>85</xdr:col>
      <xdr:colOff>127000</xdr:colOff>
      <xdr:row>79</xdr:row>
      <xdr:rowOff>85452</xdr:rowOff>
    </xdr:to>
    <xdr:cxnSp macro="">
      <xdr:nvCxnSpPr>
        <xdr:cNvPr id="758" name="直線コネクタ 757"/>
        <xdr:cNvCxnSpPr/>
      </xdr:nvCxnSpPr>
      <xdr:spPr>
        <a:xfrm>
          <a:off x="15481300" y="135875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127726</xdr:rowOff>
    </xdr:from>
    <xdr:to>
      <xdr:col>76</xdr:col>
      <xdr:colOff>165100</xdr:colOff>
      <xdr:row>79</xdr:row>
      <xdr:rowOff>57876</xdr:rowOff>
    </xdr:to>
    <xdr:sp macro="" textlink="">
      <xdr:nvSpPr>
        <xdr:cNvPr id="759" name="楕円 758"/>
        <xdr:cNvSpPr/>
      </xdr:nvSpPr>
      <xdr:spPr>
        <a:xfrm>
          <a:off x="14541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7076</xdr:rowOff>
    </xdr:from>
    <xdr:to>
      <xdr:col>81</xdr:col>
      <xdr:colOff>50800</xdr:colOff>
      <xdr:row>79</xdr:row>
      <xdr:rowOff>42999</xdr:rowOff>
    </xdr:to>
    <xdr:cxnSp macro="">
      <xdr:nvCxnSpPr>
        <xdr:cNvPr id="760" name="直線コネクタ 759"/>
        <xdr:cNvCxnSpPr/>
      </xdr:nvCxnSpPr>
      <xdr:spPr>
        <a:xfrm>
          <a:off x="14592300" y="135516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46082</xdr:rowOff>
    </xdr:from>
    <xdr:to>
      <xdr:col>67</xdr:col>
      <xdr:colOff>101600</xdr:colOff>
      <xdr:row>78</xdr:row>
      <xdr:rowOff>147682</xdr:rowOff>
    </xdr:to>
    <xdr:sp macro="" textlink="">
      <xdr:nvSpPr>
        <xdr:cNvPr id="761" name="楕円 760"/>
        <xdr:cNvSpPr/>
      </xdr:nvSpPr>
      <xdr:spPr>
        <a:xfrm>
          <a:off x="12763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11447</xdr:rowOff>
    </xdr:from>
    <xdr:ext cx="405111" cy="259045"/>
    <xdr:sp macro="" textlink="">
      <xdr:nvSpPr>
        <xdr:cNvPr id="762"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63"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64" name="n_3aveValue【児童館】&#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765" name="n_4aveValue【児童館】&#10;有形固定資産減価償却率"/>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110326</xdr:rowOff>
    </xdr:from>
    <xdr:ext cx="405111" cy="259045"/>
    <xdr:sp macro="" textlink="">
      <xdr:nvSpPr>
        <xdr:cNvPr id="766" name="n_1mainValue【児童館】&#10;有形固定資産減価償却率"/>
        <xdr:cNvSpPr txBox="1"/>
      </xdr:nvSpPr>
      <xdr:spPr>
        <a:xfrm>
          <a:off x="152660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74403</xdr:rowOff>
    </xdr:from>
    <xdr:ext cx="405111" cy="259045"/>
    <xdr:sp macro="" textlink="">
      <xdr:nvSpPr>
        <xdr:cNvPr id="767" name="n_2mainValue【児童館】&#10;有形固定資産減価償却率"/>
        <xdr:cNvSpPr txBox="1"/>
      </xdr:nvSpPr>
      <xdr:spPr>
        <a:xfrm>
          <a:off x="143897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164209</xdr:rowOff>
    </xdr:from>
    <xdr:ext cx="405111" cy="259045"/>
    <xdr:sp macro="" textlink="">
      <xdr:nvSpPr>
        <xdr:cNvPr id="768" name="n_4mainValue【児童館】&#10;有形固定資産減価償却率"/>
        <xdr:cNvSpPr txBox="1"/>
      </xdr:nvSpPr>
      <xdr:spPr>
        <a:xfrm>
          <a:off x="126117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0" name="直線コネクタ 789"/>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2" name="直線コネクタ 79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93"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94" name="直線コネクタ 793"/>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95"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96" name="フローチャート: 判断 795"/>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97" name="フローチャート: 判断 796"/>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98" name="フローチャート: 判断 797"/>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99" name="フローチャート: 判断 798"/>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0" name="フローチャート: 判断 799"/>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806" name="楕円 805"/>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103395</xdr:rowOff>
    </xdr:from>
    <xdr:ext cx="469744" cy="259045"/>
    <xdr:sp macro="" textlink="">
      <xdr:nvSpPr>
        <xdr:cNvPr id="807" name="【児童館】&#10;一人当たり面積該当値テキスト"/>
        <xdr:cNvSpPr txBox="1"/>
      </xdr:nvSpPr>
      <xdr:spPr>
        <a:xfrm>
          <a:off x="22199600" y="1450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08" name="楕円 80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72389</xdr:rowOff>
    </xdr:to>
    <xdr:cxnSp macro="">
      <xdr:nvCxnSpPr>
        <xdr:cNvPr id="809" name="直線コネクタ 808"/>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10" name="楕円 809"/>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11" name="直線コネクタ 810"/>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12" name="楕円 811"/>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813"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814" name="n_2aveValue【児童館】&#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815" name="n_3ave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816" name="n_4aveValue【児童館】&#10;一人当たり面積"/>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17"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18"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19" name="n_4mainValue【児童館】&#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31" name="直線コネクタ 8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32" name="テキスト ボックス 83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33" name="直線コネクタ 8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34" name="テキスト ボックス 8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35" name="直線コネクタ 8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36" name="テキスト ボックス 8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37" name="直線コネクタ 8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38" name="テキスト ボックス 83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0" name="テキスト ボックス 8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42" name="直線コネクタ 841"/>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4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44" name="直線コネクタ 84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45"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46" name="直線コネクタ 845"/>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847" name="【公民館】&#10;有形固定資産減価償却率平均値テキスト"/>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48" name="フローチャート: 判断 847"/>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49" name="フローチャート: 判断 848"/>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50" name="フローチャート: 判断 849"/>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51" name="フローチャート: 判断 850"/>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52" name="フローチャート: 判断 851"/>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89408</xdr:rowOff>
    </xdr:from>
    <xdr:to>
      <xdr:col>85</xdr:col>
      <xdr:colOff>177800</xdr:colOff>
      <xdr:row>101</xdr:row>
      <xdr:rowOff>19558</xdr:rowOff>
    </xdr:to>
    <xdr:sp macro="" textlink="">
      <xdr:nvSpPr>
        <xdr:cNvPr id="858" name="楕円 857"/>
        <xdr:cNvSpPr/>
      </xdr:nvSpPr>
      <xdr:spPr>
        <a:xfrm>
          <a:off x="162687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42435</xdr:rowOff>
    </xdr:from>
    <xdr:ext cx="405111" cy="259045"/>
    <xdr:sp macro="" textlink="">
      <xdr:nvSpPr>
        <xdr:cNvPr id="859" name="【公民館】&#10;有形固定資産減価償却率該当値テキスト"/>
        <xdr:cNvSpPr txBox="1"/>
      </xdr:nvSpPr>
      <xdr:spPr>
        <a:xfrm>
          <a:off x="16357600" y="1718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34544</xdr:rowOff>
    </xdr:from>
    <xdr:to>
      <xdr:col>81</xdr:col>
      <xdr:colOff>101600</xdr:colOff>
      <xdr:row>100</xdr:row>
      <xdr:rowOff>136144</xdr:rowOff>
    </xdr:to>
    <xdr:sp macro="" textlink="">
      <xdr:nvSpPr>
        <xdr:cNvPr id="860" name="楕円 859"/>
        <xdr:cNvSpPr/>
      </xdr:nvSpPr>
      <xdr:spPr>
        <a:xfrm>
          <a:off x="15430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85344</xdr:rowOff>
    </xdr:from>
    <xdr:to>
      <xdr:col>85</xdr:col>
      <xdr:colOff>127000</xdr:colOff>
      <xdr:row>100</xdr:row>
      <xdr:rowOff>140208</xdr:rowOff>
    </xdr:to>
    <xdr:cxnSp macro="">
      <xdr:nvCxnSpPr>
        <xdr:cNvPr id="861" name="直線コネクタ 860"/>
        <xdr:cNvCxnSpPr/>
      </xdr:nvCxnSpPr>
      <xdr:spPr>
        <a:xfrm>
          <a:off x="15481300" y="17230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157987</xdr:rowOff>
    </xdr:from>
    <xdr:to>
      <xdr:col>76</xdr:col>
      <xdr:colOff>165100</xdr:colOff>
      <xdr:row>100</xdr:row>
      <xdr:rowOff>88137</xdr:rowOff>
    </xdr:to>
    <xdr:sp macro="" textlink="">
      <xdr:nvSpPr>
        <xdr:cNvPr id="862" name="楕円 861"/>
        <xdr:cNvSpPr/>
      </xdr:nvSpPr>
      <xdr:spPr>
        <a:xfrm>
          <a:off x="145415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37337</xdr:rowOff>
    </xdr:from>
    <xdr:to>
      <xdr:col>81</xdr:col>
      <xdr:colOff>50800</xdr:colOff>
      <xdr:row>100</xdr:row>
      <xdr:rowOff>85344</xdr:rowOff>
    </xdr:to>
    <xdr:cxnSp macro="">
      <xdr:nvCxnSpPr>
        <xdr:cNvPr id="863" name="直線コネクタ 862"/>
        <xdr:cNvCxnSpPr/>
      </xdr:nvCxnSpPr>
      <xdr:spPr>
        <a:xfrm>
          <a:off x="14592300" y="171823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55118</xdr:rowOff>
    </xdr:from>
    <xdr:to>
      <xdr:col>72</xdr:col>
      <xdr:colOff>38100</xdr:colOff>
      <xdr:row>100</xdr:row>
      <xdr:rowOff>156718</xdr:rowOff>
    </xdr:to>
    <xdr:sp macro="" textlink="">
      <xdr:nvSpPr>
        <xdr:cNvPr id="864" name="楕円 863"/>
        <xdr:cNvSpPr/>
      </xdr:nvSpPr>
      <xdr:spPr>
        <a:xfrm>
          <a:off x="136525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37337</xdr:rowOff>
    </xdr:from>
    <xdr:to>
      <xdr:col>76</xdr:col>
      <xdr:colOff>114300</xdr:colOff>
      <xdr:row>100</xdr:row>
      <xdr:rowOff>105918</xdr:rowOff>
    </xdr:to>
    <xdr:cxnSp macro="">
      <xdr:nvCxnSpPr>
        <xdr:cNvPr id="865" name="直線コネクタ 864"/>
        <xdr:cNvCxnSpPr/>
      </xdr:nvCxnSpPr>
      <xdr:spPr>
        <a:xfrm flipV="1">
          <a:off x="13703300" y="171823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66" name="楕円 865"/>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105918</xdr:rowOff>
    </xdr:from>
    <xdr:to>
      <xdr:col>71</xdr:col>
      <xdr:colOff>177800</xdr:colOff>
      <xdr:row>105</xdr:row>
      <xdr:rowOff>156211</xdr:rowOff>
    </xdr:to>
    <xdr:cxnSp macro="">
      <xdr:nvCxnSpPr>
        <xdr:cNvPr id="867" name="直線コネクタ 866"/>
        <xdr:cNvCxnSpPr/>
      </xdr:nvCxnSpPr>
      <xdr:spPr>
        <a:xfrm flipV="1">
          <a:off x="12814300" y="17250918"/>
          <a:ext cx="889000" cy="90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68" name="n_1aveValue【公民館】&#10;有形固定資産減価償却率"/>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869" name="n_2aveValue【公民館】&#10;有形固定資産減価償却率"/>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870" name="n_3aveValue【公民館】&#10;有形固定資産減価償却率"/>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871"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152671</xdr:rowOff>
    </xdr:from>
    <xdr:ext cx="405111" cy="259045"/>
    <xdr:sp macro="" textlink="">
      <xdr:nvSpPr>
        <xdr:cNvPr id="872" name="n_1mainValue【公民館】&#10;有形固定資産減価償却率"/>
        <xdr:cNvSpPr txBox="1"/>
      </xdr:nvSpPr>
      <xdr:spPr>
        <a:xfrm>
          <a:off x="15266044" y="169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104664</xdr:rowOff>
    </xdr:from>
    <xdr:ext cx="405111" cy="259045"/>
    <xdr:sp macro="" textlink="">
      <xdr:nvSpPr>
        <xdr:cNvPr id="873" name="n_2mainValue【公民館】&#10;有形固定資産減価償却率"/>
        <xdr:cNvSpPr txBox="1"/>
      </xdr:nvSpPr>
      <xdr:spPr>
        <a:xfrm>
          <a:off x="14389744" y="1690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1795</xdr:rowOff>
    </xdr:from>
    <xdr:ext cx="405111" cy="259045"/>
    <xdr:sp macro="" textlink="">
      <xdr:nvSpPr>
        <xdr:cNvPr id="874" name="n_3mainValue【公民館】&#10;有形固定資産減価償却率"/>
        <xdr:cNvSpPr txBox="1"/>
      </xdr:nvSpPr>
      <xdr:spPr>
        <a:xfrm>
          <a:off x="13500744" y="1697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75"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01" name="直線コネクタ 90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0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03" name="直線コネクタ 90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0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05" name="直線コネクタ 90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906" name="【公民館】&#10;一人当たり面積平均値テキスト"/>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07" name="フローチャート: 判断 906"/>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08" name="フローチャート: 判断 907"/>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09" name="フローチャート: 判断 90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10" name="フローチャート: 判断 909"/>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11" name="フローチャート: 判断 910"/>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89081</xdr:rowOff>
    </xdr:from>
    <xdr:to>
      <xdr:col>116</xdr:col>
      <xdr:colOff>114300</xdr:colOff>
      <xdr:row>107</xdr:row>
      <xdr:rowOff>19231</xdr:rowOff>
    </xdr:to>
    <xdr:sp macro="" textlink="">
      <xdr:nvSpPr>
        <xdr:cNvPr id="917" name="楕円 916"/>
        <xdr:cNvSpPr/>
      </xdr:nvSpPr>
      <xdr:spPr>
        <a:xfrm>
          <a:off x="22110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111958</xdr:rowOff>
    </xdr:from>
    <xdr:ext cx="469744" cy="259045"/>
    <xdr:sp macro="" textlink="">
      <xdr:nvSpPr>
        <xdr:cNvPr id="918" name="【公民館】&#10;一人当たり面積該当値テキスト"/>
        <xdr:cNvSpPr txBox="1"/>
      </xdr:nvSpPr>
      <xdr:spPr>
        <a:xfrm>
          <a:off x="22199600" y="18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92348</xdr:rowOff>
    </xdr:from>
    <xdr:to>
      <xdr:col>112</xdr:col>
      <xdr:colOff>38100</xdr:colOff>
      <xdr:row>107</xdr:row>
      <xdr:rowOff>22498</xdr:rowOff>
    </xdr:to>
    <xdr:sp macro="" textlink="">
      <xdr:nvSpPr>
        <xdr:cNvPr id="919" name="楕円 918"/>
        <xdr:cNvSpPr/>
      </xdr:nvSpPr>
      <xdr:spPr>
        <a:xfrm>
          <a:off x="2127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139881</xdr:rowOff>
    </xdr:from>
    <xdr:to>
      <xdr:col>116</xdr:col>
      <xdr:colOff>63500</xdr:colOff>
      <xdr:row>106</xdr:row>
      <xdr:rowOff>143148</xdr:rowOff>
    </xdr:to>
    <xdr:cxnSp macro="">
      <xdr:nvCxnSpPr>
        <xdr:cNvPr id="920" name="直線コネクタ 919"/>
        <xdr:cNvCxnSpPr/>
      </xdr:nvCxnSpPr>
      <xdr:spPr>
        <a:xfrm flipV="1">
          <a:off x="21323300" y="1831358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98879</xdr:rowOff>
    </xdr:from>
    <xdr:to>
      <xdr:col>107</xdr:col>
      <xdr:colOff>101600</xdr:colOff>
      <xdr:row>107</xdr:row>
      <xdr:rowOff>29029</xdr:rowOff>
    </xdr:to>
    <xdr:sp macro="" textlink="">
      <xdr:nvSpPr>
        <xdr:cNvPr id="921" name="楕円 920"/>
        <xdr:cNvSpPr/>
      </xdr:nvSpPr>
      <xdr:spPr>
        <a:xfrm>
          <a:off x="2038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143148</xdr:rowOff>
    </xdr:from>
    <xdr:to>
      <xdr:col>111</xdr:col>
      <xdr:colOff>177800</xdr:colOff>
      <xdr:row>106</xdr:row>
      <xdr:rowOff>149679</xdr:rowOff>
    </xdr:to>
    <xdr:cxnSp macro="">
      <xdr:nvCxnSpPr>
        <xdr:cNvPr id="922" name="直線コネクタ 921"/>
        <xdr:cNvCxnSpPr/>
      </xdr:nvCxnSpPr>
      <xdr:spPr>
        <a:xfrm flipV="1">
          <a:off x="20434300" y="1831684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102144</xdr:rowOff>
    </xdr:from>
    <xdr:to>
      <xdr:col>102</xdr:col>
      <xdr:colOff>165100</xdr:colOff>
      <xdr:row>107</xdr:row>
      <xdr:rowOff>32294</xdr:rowOff>
    </xdr:to>
    <xdr:sp macro="" textlink="">
      <xdr:nvSpPr>
        <xdr:cNvPr id="923" name="楕円 922"/>
        <xdr:cNvSpPr/>
      </xdr:nvSpPr>
      <xdr:spPr>
        <a:xfrm>
          <a:off x="19494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149679</xdr:rowOff>
    </xdr:from>
    <xdr:to>
      <xdr:col>107</xdr:col>
      <xdr:colOff>50800</xdr:colOff>
      <xdr:row>106</xdr:row>
      <xdr:rowOff>152944</xdr:rowOff>
    </xdr:to>
    <xdr:cxnSp macro="">
      <xdr:nvCxnSpPr>
        <xdr:cNvPr id="924" name="直線コネクタ 923"/>
        <xdr:cNvCxnSpPr/>
      </xdr:nvCxnSpPr>
      <xdr:spPr>
        <a:xfrm flipV="1">
          <a:off x="19545300" y="183233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103777</xdr:rowOff>
    </xdr:from>
    <xdr:to>
      <xdr:col>98</xdr:col>
      <xdr:colOff>38100</xdr:colOff>
      <xdr:row>107</xdr:row>
      <xdr:rowOff>33927</xdr:rowOff>
    </xdr:to>
    <xdr:sp macro="" textlink="">
      <xdr:nvSpPr>
        <xdr:cNvPr id="925" name="楕円 924"/>
        <xdr:cNvSpPr/>
      </xdr:nvSpPr>
      <xdr:spPr>
        <a:xfrm>
          <a:off x="18605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152944</xdr:rowOff>
    </xdr:from>
    <xdr:to>
      <xdr:col>102</xdr:col>
      <xdr:colOff>114300</xdr:colOff>
      <xdr:row>106</xdr:row>
      <xdr:rowOff>154577</xdr:rowOff>
    </xdr:to>
    <xdr:cxnSp macro="">
      <xdr:nvCxnSpPr>
        <xdr:cNvPr id="926" name="直線コネクタ 925"/>
        <xdr:cNvCxnSpPr/>
      </xdr:nvCxnSpPr>
      <xdr:spPr>
        <a:xfrm flipV="1">
          <a:off x="18656300" y="183266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927" name="n_1ave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928"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929" name="n_3aveValue【公民館】&#10;一人当たり面積"/>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930" name="n_4aveValue【公民館】&#10;一人当たり面積"/>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39025</xdr:rowOff>
    </xdr:from>
    <xdr:ext cx="469744" cy="259045"/>
    <xdr:sp macro="" textlink="">
      <xdr:nvSpPr>
        <xdr:cNvPr id="931" name="n_1mainValue【公民館】&#10;一人当たり面積"/>
        <xdr:cNvSpPr txBox="1"/>
      </xdr:nvSpPr>
      <xdr:spPr>
        <a:xfrm>
          <a:off x="21075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45556</xdr:rowOff>
    </xdr:from>
    <xdr:ext cx="469744" cy="259045"/>
    <xdr:sp macro="" textlink="">
      <xdr:nvSpPr>
        <xdr:cNvPr id="932" name="n_2mainValue【公民館】&#10;一人当たり面積"/>
        <xdr:cNvSpPr txBox="1"/>
      </xdr:nvSpPr>
      <xdr:spPr>
        <a:xfrm>
          <a:off x="20199427" y="180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48821</xdr:rowOff>
    </xdr:from>
    <xdr:ext cx="469744" cy="259045"/>
    <xdr:sp macro="" textlink="">
      <xdr:nvSpPr>
        <xdr:cNvPr id="933" name="n_3mainValue【公民館】&#10;一人当たり面積"/>
        <xdr:cNvSpPr txBox="1"/>
      </xdr:nvSpPr>
      <xdr:spPr>
        <a:xfrm>
          <a:off x="19310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50454</xdr:rowOff>
    </xdr:from>
    <xdr:ext cx="469744" cy="259045"/>
    <xdr:sp macro="" textlink="">
      <xdr:nvSpPr>
        <xdr:cNvPr id="934" name="n_4mainValue【公民館】&#10;一人当たり面積"/>
        <xdr:cNvSpPr txBox="1"/>
      </xdr:nvSpPr>
      <xdr:spPr>
        <a:xfrm>
          <a:off x="18421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年度類似団体と比較</a:t>
          </a:r>
          <a:r>
            <a:rPr kumimoji="1" lang="ja-JP" altLang="en-US" sz="1100">
              <a:solidFill>
                <a:schemeClr val="dk1"/>
              </a:solidFill>
              <a:effectLst/>
              <a:latin typeface="+mn-lt"/>
              <a:ea typeface="+mn-ea"/>
              <a:cs typeface="+mn-cs"/>
            </a:rPr>
            <a:t>すると、ほとんどの施設において</a:t>
          </a:r>
          <a:r>
            <a:rPr kumimoji="1" lang="ja-JP" altLang="ja-JP" sz="1100">
              <a:solidFill>
                <a:schemeClr val="dk1"/>
              </a:solidFill>
              <a:effectLst/>
              <a:latin typeface="+mn-lt"/>
              <a:ea typeface="+mn-ea"/>
              <a:cs typeface="+mn-cs"/>
            </a:rPr>
            <a:t>有形固定資産減価償却率が低くなっている</a:t>
          </a:r>
          <a:r>
            <a:rPr kumimoji="1" lang="ja-JP" altLang="en-US" sz="1100">
              <a:solidFill>
                <a:schemeClr val="dk1"/>
              </a:solidFill>
              <a:effectLst/>
              <a:latin typeface="+mn-lt"/>
              <a:ea typeface="+mn-ea"/>
              <a:cs typeface="+mn-cs"/>
            </a:rPr>
            <a:t>。特に低くなっているのが</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「認定こども園・幼稚園・保育所」であり、これらは、震災後に災害公営住宅、保育所を建設したことによるものである。　</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「学校施設」については、有形固定資産減価償却率が</a:t>
          </a:r>
          <a:r>
            <a:rPr kumimoji="1" lang="en-US" altLang="ja-JP" sz="1100">
              <a:solidFill>
                <a:schemeClr val="dk1"/>
              </a:solidFill>
              <a:effectLst/>
              <a:latin typeface="+mn-lt"/>
              <a:ea typeface="+mn-ea"/>
              <a:cs typeface="+mn-cs"/>
            </a:rPr>
            <a:t>55.0</a:t>
          </a:r>
          <a:r>
            <a:rPr kumimoji="1" lang="ja-JP" altLang="ja-JP" sz="1100">
              <a:solidFill>
                <a:schemeClr val="dk1"/>
              </a:solidFill>
              <a:effectLst/>
              <a:latin typeface="+mn-lt"/>
              <a:ea typeface="+mn-ea"/>
              <a:cs typeface="+mn-cs"/>
            </a:rPr>
            <a:t>ポイントと類似団体平均より低くなっている</a:t>
          </a:r>
          <a:r>
            <a:rPr kumimoji="1" lang="ja-JP" altLang="en-US" sz="1100">
              <a:solidFill>
                <a:schemeClr val="dk1"/>
              </a:solidFill>
              <a:effectLst/>
              <a:latin typeface="+mn-lt"/>
              <a:ea typeface="+mn-ea"/>
              <a:cs typeface="+mn-cs"/>
            </a:rPr>
            <a:t>ものの、ほかの施設よりは数値が高く、老朽化が進んでいるため、建替えや大規模改修など検討していきたい</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今後の課題としては、小学校の有形固定資産減価償却率が高く維持管理費用負担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増が課題となっていることが挙げられる。</a:t>
          </a:r>
          <a:r>
            <a:rPr kumimoji="1" lang="ja-JP" altLang="en-US" sz="1100">
              <a:solidFill>
                <a:schemeClr val="dk1"/>
              </a:solidFill>
              <a:effectLst/>
              <a:latin typeface="+mn-lt"/>
              <a:ea typeface="+mn-ea"/>
              <a:cs typeface="+mn-cs"/>
            </a:rPr>
            <a:t>前述のとおり</a:t>
          </a:r>
          <a:r>
            <a:rPr kumimoji="1" lang="ja-JP" altLang="ja-JP" sz="1100">
              <a:solidFill>
                <a:schemeClr val="dk1"/>
              </a:solidFill>
              <a:effectLst/>
              <a:latin typeface="+mn-lt"/>
              <a:ea typeface="+mn-ea"/>
              <a:cs typeface="+mn-cs"/>
            </a:rPr>
            <a:t>建替えや大規模改修など検討していきたい。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78" name="【体育館・プー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89" name="楕円 88"/>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90" name="【体育館・プー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91" name="楕円 90"/>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148590</xdr:rowOff>
    </xdr:to>
    <xdr:cxnSp macro="">
      <xdr:nvCxnSpPr>
        <xdr:cNvPr id="92" name="直線コネクタ 91"/>
        <xdr:cNvCxnSpPr/>
      </xdr:nvCxnSpPr>
      <xdr:spPr>
        <a:xfrm>
          <a:off x="3797300" y="100469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93" name="楕円 92"/>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102870</xdr:rowOff>
    </xdr:to>
    <xdr:cxnSp macro="">
      <xdr:nvCxnSpPr>
        <xdr:cNvPr id="94" name="直線コネクタ 93"/>
        <xdr:cNvCxnSpPr/>
      </xdr:nvCxnSpPr>
      <xdr:spPr>
        <a:xfrm>
          <a:off x="2908300" y="1000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95" name="楕円 94"/>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116205</xdr:rowOff>
    </xdr:to>
    <xdr:cxnSp macro="">
      <xdr:nvCxnSpPr>
        <xdr:cNvPr id="96" name="直線コネクタ 95"/>
        <xdr:cNvCxnSpPr/>
      </xdr:nvCxnSpPr>
      <xdr:spPr>
        <a:xfrm flipV="1">
          <a:off x="2019300" y="10008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97" name="楕円 96"/>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108585</xdr:rowOff>
    </xdr:from>
    <xdr:to>
      <xdr:col>10</xdr:col>
      <xdr:colOff>114300</xdr:colOff>
      <xdr:row>58</xdr:row>
      <xdr:rowOff>116205</xdr:rowOff>
    </xdr:to>
    <xdr:cxnSp macro="">
      <xdr:nvCxnSpPr>
        <xdr:cNvPr id="98" name="直線コネクタ 97"/>
        <xdr:cNvCxnSpPr/>
      </xdr:nvCxnSpPr>
      <xdr:spPr>
        <a:xfrm>
          <a:off x="1130300" y="100526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99"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00" name="n_2aveValue【体育館・プー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1" name="n_3ave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02" name="n_4aveValue【体育館・プール】&#10;有形固定資産減価償却率"/>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03"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04" name="n_2mainValue【体育館・プール】&#10;有形固定資産減価償却率"/>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105" name="n_3mainValue【体育館・プール】&#10;有形固定資産減価償却率"/>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106" name="n_4mainValue【体育館・プール】&#10;有形固定資産減価償却率"/>
        <xdr:cNvSpPr txBox="1"/>
      </xdr:nvSpPr>
      <xdr:spPr>
        <a:xfrm>
          <a:off x="927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66751</xdr:rowOff>
    </xdr:from>
    <xdr:to>
      <xdr:col>54</xdr:col>
      <xdr:colOff>189865</xdr:colOff>
      <xdr:row>63</xdr:row>
      <xdr:rowOff>153162</xdr:rowOff>
    </xdr:to>
    <xdr:cxnSp macro="">
      <xdr:nvCxnSpPr>
        <xdr:cNvPr id="128" name="直線コネクタ 127"/>
        <xdr:cNvCxnSpPr/>
      </xdr:nvCxnSpPr>
      <xdr:spPr>
        <a:xfrm flipV="1">
          <a:off x="10476865" y="9667951"/>
          <a:ext cx="0" cy="1286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29"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30" name="直線コネクタ 129"/>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13428</xdr:rowOff>
    </xdr:from>
    <xdr:ext cx="469744" cy="259045"/>
    <xdr:sp macro="" textlink="">
      <xdr:nvSpPr>
        <xdr:cNvPr id="131" name="【体育館・プール】&#10;一人当たり面積最大値テキスト"/>
        <xdr:cNvSpPr txBox="1"/>
      </xdr:nvSpPr>
      <xdr:spPr>
        <a:xfrm>
          <a:off x="10515600" y="94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66751</xdr:rowOff>
    </xdr:from>
    <xdr:to>
      <xdr:col>55</xdr:col>
      <xdr:colOff>88900</xdr:colOff>
      <xdr:row>56</xdr:row>
      <xdr:rowOff>66751</xdr:rowOff>
    </xdr:to>
    <xdr:cxnSp macro="">
      <xdr:nvCxnSpPr>
        <xdr:cNvPr id="132" name="直線コネクタ 131"/>
        <xdr:cNvCxnSpPr/>
      </xdr:nvCxnSpPr>
      <xdr:spPr>
        <a:xfrm>
          <a:off x="10388600" y="966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138041</xdr:rowOff>
    </xdr:from>
    <xdr:ext cx="469744" cy="259045"/>
    <xdr:sp macro="" textlink="">
      <xdr:nvSpPr>
        <xdr:cNvPr id="133" name="【体育館・プール】&#10;一人当たり面積平均値テキスト"/>
        <xdr:cNvSpPr txBox="1"/>
      </xdr:nvSpPr>
      <xdr:spPr>
        <a:xfrm>
          <a:off x="10515600" y="10425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115164</xdr:rowOff>
    </xdr:from>
    <xdr:to>
      <xdr:col>55</xdr:col>
      <xdr:colOff>50800</xdr:colOff>
      <xdr:row>62</xdr:row>
      <xdr:rowOff>45314</xdr:rowOff>
    </xdr:to>
    <xdr:sp macro="" textlink="">
      <xdr:nvSpPr>
        <xdr:cNvPr id="134" name="フローチャート: 判断 133"/>
        <xdr:cNvSpPr/>
      </xdr:nvSpPr>
      <xdr:spPr>
        <a:xfrm>
          <a:off x="10426700" y="1057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99619</xdr:rowOff>
    </xdr:from>
    <xdr:to>
      <xdr:col>50</xdr:col>
      <xdr:colOff>165100</xdr:colOff>
      <xdr:row>62</xdr:row>
      <xdr:rowOff>29769</xdr:rowOff>
    </xdr:to>
    <xdr:sp macro="" textlink="">
      <xdr:nvSpPr>
        <xdr:cNvPr id="135" name="フローチャート: 判断 134"/>
        <xdr:cNvSpPr/>
      </xdr:nvSpPr>
      <xdr:spPr>
        <a:xfrm>
          <a:off x="9588500" y="1055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110592</xdr:rowOff>
    </xdr:from>
    <xdr:to>
      <xdr:col>46</xdr:col>
      <xdr:colOff>38100</xdr:colOff>
      <xdr:row>62</xdr:row>
      <xdr:rowOff>40742</xdr:rowOff>
    </xdr:to>
    <xdr:sp macro="" textlink="">
      <xdr:nvSpPr>
        <xdr:cNvPr id="136" name="フローチャート: 判断 135"/>
        <xdr:cNvSpPr/>
      </xdr:nvSpPr>
      <xdr:spPr>
        <a:xfrm>
          <a:off x="8699500" y="105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129794</xdr:rowOff>
    </xdr:from>
    <xdr:to>
      <xdr:col>41</xdr:col>
      <xdr:colOff>101600</xdr:colOff>
      <xdr:row>62</xdr:row>
      <xdr:rowOff>59944</xdr:rowOff>
    </xdr:to>
    <xdr:sp macro="" textlink="">
      <xdr:nvSpPr>
        <xdr:cNvPr id="137" name="フローチャート: 判断 136"/>
        <xdr:cNvSpPr/>
      </xdr:nvSpPr>
      <xdr:spPr>
        <a:xfrm>
          <a:off x="7810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102362</xdr:rowOff>
    </xdr:from>
    <xdr:to>
      <xdr:col>36</xdr:col>
      <xdr:colOff>165100</xdr:colOff>
      <xdr:row>62</xdr:row>
      <xdr:rowOff>32512</xdr:rowOff>
    </xdr:to>
    <xdr:sp macro="" textlink="">
      <xdr:nvSpPr>
        <xdr:cNvPr id="138" name="フローチャート: 判断 137"/>
        <xdr:cNvSpPr/>
      </xdr:nvSpPr>
      <xdr:spPr>
        <a:xfrm>
          <a:off x="6921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164541</xdr:rowOff>
    </xdr:from>
    <xdr:to>
      <xdr:col>55</xdr:col>
      <xdr:colOff>50800</xdr:colOff>
      <xdr:row>62</xdr:row>
      <xdr:rowOff>94691</xdr:rowOff>
    </xdr:to>
    <xdr:sp macro="" textlink="">
      <xdr:nvSpPr>
        <xdr:cNvPr id="144" name="楕円 143"/>
        <xdr:cNvSpPr/>
      </xdr:nvSpPr>
      <xdr:spPr>
        <a:xfrm>
          <a:off x="10426700" y="106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142968</xdr:rowOff>
    </xdr:from>
    <xdr:ext cx="469744" cy="259045"/>
    <xdr:sp macro="" textlink="">
      <xdr:nvSpPr>
        <xdr:cNvPr id="145" name="【体育館・プール】&#10;一人当たり面積該当値テキスト"/>
        <xdr:cNvSpPr txBox="1"/>
      </xdr:nvSpPr>
      <xdr:spPr>
        <a:xfrm>
          <a:off x="10515600"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167284</xdr:rowOff>
    </xdr:from>
    <xdr:to>
      <xdr:col>50</xdr:col>
      <xdr:colOff>165100</xdr:colOff>
      <xdr:row>62</xdr:row>
      <xdr:rowOff>97434</xdr:rowOff>
    </xdr:to>
    <xdr:sp macro="" textlink="">
      <xdr:nvSpPr>
        <xdr:cNvPr id="146" name="楕円 145"/>
        <xdr:cNvSpPr/>
      </xdr:nvSpPr>
      <xdr:spPr>
        <a:xfrm>
          <a:off x="9588500" y="10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43891</xdr:rowOff>
    </xdr:from>
    <xdr:to>
      <xdr:col>55</xdr:col>
      <xdr:colOff>0</xdr:colOff>
      <xdr:row>62</xdr:row>
      <xdr:rowOff>46634</xdr:rowOff>
    </xdr:to>
    <xdr:cxnSp macro="">
      <xdr:nvCxnSpPr>
        <xdr:cNvPr id="147" name="直線コネクタ 146"/>
        <xdr:cNvCxnSpPr/>
      </xdr:nvCxnSpPr>
      <xdr:spPr>
        <a:xfrm flipV="1">
          <a:off x="9639300" y="1067379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xdr:rowOff>
    </xdr:from>
    <xdr:to>
      <xdr:col>46</xdr:col>
      <xdr:colOff>38100</xdr:colOff>
      <xdr:row>62</xdr:row>
      <xdr:rowOff>102006</xdr:rowOff>
    </xdr:to>
    <xdr:sp macro="" textlink="">
      <xdr:nvSpPr>
        <xdr:cNvPr id="148" name="楕円 147"/>
        <xdr:cNvSpPr/>
      </xdr:nvSpPr>
      <xdr:spPr>
        <a:xfrm>
          <a:off x="8699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46634</xdr:rowOff>
    </xdr:from>
    <xdr:to>
      <xdr:col>50</xdr:col>
      <xdr:colOff>114300</xdr:colOff>
      <xdr:row>62</xdr:row>
      <xdr:rowOff>51206</xdr:rowOff>
    </xdr:to>
    <xdr:cxnSp macro="">
      <xdr:nvCxnSpPr>
        <xdr:cNvPr id="149" name="直線コネクタ 148"/>
        <xdr:cNvCxnSpPr/>
      </xdr:nvCxnSpPr>
      <xdr:spPr>
        <a:xfrm flipV="1">
          <a:off x="8750300" y="106765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151740</xdr:rowOff>
    </xdr:from>
    <xdr:to>
      <xdr:col>41</xdr:col>
      <xdr:colOff>101600</xdr:colOff>
      <xdr:row>62</xdr:row>
      <xdr:rowOff>81890</xdr:rowOff>
    </xdr:to>
    <xdr:sp macro="" textlink="">
      <xdr:nvSpPr>
        <xdr:cNvPr id="150" name="楕円 149"/>
        <xdr:cNvSpPr/>
      </xdr:nvSpPr>
      <xdr:spPr>
        <a:xfrm>
          <a:off x="7810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31090</xdr:rowOff>
    </xdr:from>
    <xdr:to>
      <xdr:col>45</xdr:col>
      <xdr:colOff>177800</xdr:colOff>
      <xdr:row>62</xdr:row>
      <xdr:rowOff>51206</xdr:rowOff>
    </xdr:to>
    <xdr:cxnSp macro="">
      <xdr:nvCxnSpPr>
        <xdr:cNvPr id="151" name="直線コネクタ 150"/>
        <xdr:cNvCxnSpPr/>
      </xdr:nvCxnSpPr>
      <xdr:spPr>
        <a:xfrm>
          <a:off x="7861300" y="1066099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1778</xdr:rowOff>
    </xdr:from>
    <xdr:to>
      <xdr:col>36</xdr:col>
      <xdr:colOff>165100</xdr:colOff>
      <xdr:row>55</xdr:row>
      <xdr:rowOff>103378</xdr:rowOff>
    </xdr:to>
    <xdr:sp macro="" textlink="">
      <xdr:nvSpPr>
        <xdr:cNvPr id="152" name="楕円 151"/>
        <xdr:cNvSpPr/>
      </xdr:nvSpPr>
      <xdr:spPr>
        <a:xfrm>
          <a:off x="69215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52578</xdr:rowOff>
    </xdr:from>
    <xdr:to>
      <xdr:col>41</xdr:col>
      <xdr:colOff>50800</xdr:colOff>
      <xdr:row>62</xdr:row>
      <xdr:rowOff>31090</xdr:rowOff>
    </xdr:to>
    <xdr:cxnSp macro="">
      <xdr:nvCxnSpPr>
        <xdr:cNvPr id="153" name="直線コネクタ 152"/>
        <xdr:cNvCxnSpPr/>
      </xdr:nvCxnSpPr>
      <xdr:spPr>
        <a:xfrm>
          <a:off x="6972300" y="9482328"/>
          <a:ext cx="889000"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46296</xdr:rowOff>
    </xdr:from>
    <xdr:ext cx="469744" cy="259045"/>
    <xdr:sp macro="" textlink="">
      <xdr:nvSpPr>
        <xdr:cNvPr id="154" name="n_1aveValue【体育館・プール】&#10;一人当たり面積"/>
        <xdr:cNvSpPr txBox="1"/>
      </xdr:nvSpPr>
      <xdr:spPr>
        <a:xfrm>
          <a:off x="9391727" y="103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57269</xdr:rowOff>
    </xdr:from>
    <xdr:ext cx="469744" cy="259045"/>
    <xdr:sp macro="" textlink="">
      <xdr:nvSpPr>
        <xdr:cNvPr id="155" name="n_2aveValue【体育館・プール】&#10;一人当たり面積"/>
        <xdr:cNvSpPr txBox="1"/>
      </xdr:nvSpPr>
      <xdr:spPr>
        <a:xfrm>
          <a:off x="8515427" y="103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76471</xdr:rowOff>
    </xdr:from>
    <xdr:ext cx="469744" cy="259045"/>
    <xdr:sp macro="" textlink="">
      <xdr:nvSpPr>
        <xdr:cNvPr id="156" name="n_3aveValue【体育館・プール】&#10;一人当たり面積"/>
        <xdr:cNvSpPr txBox="1"/>
      </xdr:nvSpPr>
      <xdr:spPr>
        <a:xfrm>
          <a:off x="7626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23639</xdr:rowOff>
    </xdr:from>
    <xdr:ext cx="469744" cy="259045"/>
    <xdr:sp macro="" textlink="">
      <xdr:nvSpPr>
        <xdr:cNvPr id="157" name="n_4aveValue【体育館・プール】&#10;一人当たり面積"/>
        <xdr:cNvSpPr txBox="1"/>
      </xdr:nvSpPr>
      <xdr:spPr>
        <a:xfrm>
          <a:off x="6737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88561</xdr:rowOff>
    </xdr:from>
    <xdr:ext cx="469744" cy="259045"/>
    <xdr:sp macro="" textlink="">
      <xdr:nvSpPr>
        <xdr:cNvPr id="158" name="n_1mainValue【体育館・プール】&#10;一人当たり面積"/>
        <xdr:cNvSpPr txBox="1"/>
      </xdr:nvSpPr>
      <xdr:spPr>
        <a:xfrm>
          <a:off x="9391727" y="107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93133</xdr:rowOff>
    </xdr:from>
    <xdr:ext cx="469744" cy="259045"/>
    <xdr:sp macro="" textlink="">
      <xdr:nvSpPr>
        <xdr:cNvPr id="159" name="n_2mainValue【体育館・プール】&#10;一人当たり面積"/>
        <xdr:cNvSpPr txBox="1"/>
      </xdr:nvSpPr>
      <xdr:spPr>
        <a:xfrm>
          <a:off x="8515427"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73017</xdr:rowOff>
    </xdr:from>
    <xdr:ext cx="469744" cy="259045"/>
    <xdr:sp macro="" textlink="">
      <xdr:nvSpPr>
        <xdr:cNvPr id="160" name="n_3mainValue【体育館・プール】&#10;一人当たり面積"/>
        <xdr:cNvSpPr txBox="1"/>
      </xdr:nvSpPr>
      <xdr:spPr>
        <a:xfrm>
          <a:off x="7626427"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119905</xdr:rowOff>
    </xdr:from>
    <xdr:ext cx="469744" cy="259045"/>
    <xdr:sp macro="" textlink="">
      <xdr:nvSpPr>
        <xdr:cNvPr id="161" name="n_4mainValue【体育館・プール】&#10;一人当たり面積"/>
        <xdr:cNvSpPr txBox="1"/>
      </xdr:nvSpPr>
      <xdr:spPr>
        <a:xfrm>
          <a:off x="67374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86" name="直線コネクタ 185"/>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89"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0" name="直線コネクタ 189"/>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1" name="【福祉施設】&#10;有形固定資産減価償却率平均値テキスト"/>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2" name="フローチャート: 判断 191"/>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3" name="フローチャート: 判断 192"/>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4" name="フローチャート: 判断 19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5" name="フローチャート: 判断 19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196" name="フローチャート: 判断 195"/>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2" name="楕円 20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3"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4" name="楕円 20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5" name="直線コネクタ 20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6" name="楕円 20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07" name="直線コネクタ 206"/>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08" name="楕円 207"/>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09" name="直線コネクタ 208"/>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210" name="楕円 209"/>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86</xdr:row>
      <xdr:rowOff>114300</xdr:rowOff>
    </xdr:to>
    <xdr:cxnSp macro="">
      <xdr:nvCxnSpPr>
        <xdr:cNvPr id="211" name="直線コネクタ 210"/>
        <xdr:cNvCxnSpPr/>
      </xdr:nvCxnSpPr>
      <xdr:spPr>
        <a:xfrm>
          <a:off x="1130300" y="14592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2" name="n_1aveValue【福祉施設】&#10;有形固定資産減価償却率"/>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3" name="n_2ave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5" name="n_4aveValue【福祉施設】&#10;有形固定資産減価償却率"/>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6"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17" name="n_2mainValue【福祉施設】&#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18" name="n_3mainValue【福祉施設】&#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219" name="n_4mainValue【福祉施設】&#10;有形固定資産減価償却率"/>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1" name="直線コネクタ 240"/>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2"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3" name="直線コネクタ 242"/>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4"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5" name="直線コネクタ 244"/>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46"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47" name="フローチャート: 判断 246"/>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48" name="フローチャート: 判断 247"/>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49" name="フローチャート: 判断 248"/>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0" name="フローチャート: 判断 249"/>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1" name="フローチャート: 判断 250"/>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257" name="楕円 256"/>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258" name="【福祉施設】&#10;一人当たり面積該当値テキスト"/>
        <xdr:cNvSpPr txBox="1"/>
      </xdr:nvSpPr>
      <xdr:spPr>
        <a:xfrm>
          <a:off x="10515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259" name="楕円 258"/>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145542</xdr:rowOff>
    </xdr:to>
    <xdr:cxnSp macro="">
      <xdr:nvCxnSpPr>
        <xdr:cNvPr id="260" name="直線コネクタ 259"/>
        <xdr:cNvCxnSpPr/>
      </xdr:nvCxnSpPr>
      <xdr:spPr>
        <a:xfrm>
          <a:off x="9639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261" name="楕円 260"/>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147828</xdr:rowOff>
    </xdr:to>
    <xdr:cxnSp macro="">
      <xdr:nvCxnSpPr>
        <xdr:cNvPr id="262" name="直線コネクタ 261"/>
        <xdr:cNvCxnSpPr/>
      </xdr:nvCxnSpPr>
      <xdr:spPr>
        <a:xfrm flipV="1">
          <a:off x="8750300" y="147187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97028</xdr:rowOff>
    </xdr:from>
    <xdr:to>
      <xdr:col>41</xdr:col>
      <xdr:colOff>101600</xdr:colOff>
      <xdr:row>86</xdr:row>
      <xdr:rowOff>27178</xdr:rowOff>
    </xdr:to>
    <xdr:sp macro="" textlink="">
      <xdr:nvSpPr>
        <xdr:cNvPr id="263" name="楕円 262"/>
        <xdr:cNvSpPr/>
      </xdr:nvSpPr>
      <xdr:spPr>
        <a:xfrm>
          <a:off x="7810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147828</xdr:rowOff>
    </xdr:to>
    <xdr:cxnSp macro="">
      <xdr:nvCxnSpPr>
        <xdr:cNvPr id="264" name="直線コネクタ 263"/>
        <xdr:cNvCxnSpPr/>
      </xdr:nvCxnSpPr>
      <xdr:spPr>
        <a:xfrm>
          <a:off x="7861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265" name="楕円 264"/>
        <xdr:cNvSpPr/>
      </xdr:nvSpPr>
      <xdr:spPr>
        <a:xfrm>
          <a:off x="6921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85</xdr:row>
      <xdr:rowOff>147828</xdr:rowOff>
    </xdr:to>
    <xdr:cxnSp macro="">
      <xdr:nvCxnSpPr>
        <xdr:cNvPr id="266" name="直線コネクタ 265"/>
        <xdr:cNvCxnSpPr/>
      </xdr:nvCxnSpPr>
      <xdr:spPr>
        <a:xfrm>
          <a:off x="6972300" y="14535913"/>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67" name="n_1ave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68" name="n_2aveValue【福祉施設】&#10;一人当たり面積"/>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69" name="n_3aveValue【福祉施設】&#10;一人当たり面積"/>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0" name="n_4aveValue【福祉施設】&#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271" name="n_1mainValue【福祉施設】&#10;一人当たり面積"/>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72" name="n_2mainValue【福祉施設】&#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273" name="n_3mainValue【福祉施設】&#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274" name="n_4mainValue【福祉施設】&#10;一人当たり面積"/>
        <xdr:cNvSpPr txBox="1"/>
      </xdr:nvSpPr>
      <xdr:spPr>
        <a:xfrm>
          <a:off x="6737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0" name="直線コネクタ 299"/>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3"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4" name="直線コネクタ 303"/>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05"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06" name="フローチャート: 判断 305"/>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07" name="フローチャート: 判断 306"/>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08" name="フローチャート: 判断 307"/>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09" name="フローチャート: 判断 308"/>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0" name="フローチャート: 判断 309"/>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16" name="楕円 315"/>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49547</xdr:rowOff>
    </xdr:from>
    <xdr:ext cx="405111" cy="259045"/>
    <xdr:sp macro="" textlink="">
      <xdr:nvSpPr>
        <xdr:cNvPr id="317" name="【市民会館】&#10;有形固定資産減価償却率該当値テキスト"/>
        <xdr:cNvSpPr txBox="1"/>
      </xdr:nvSpPr>
      <xdr:spPr>
        <a:xfrm>
          <a:off x="4673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318" name="楕円 317"/>
        <xdr:cNvSpPr/>
      </xdr:nvSpPr>
      <xdr:spPr>
        <a:xfrm>
          <a:off x="3746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104</xdr:row>
      <xdr:rowOff>121920</xdr:rowOff>
    </xdr:to>
    <xdr:cxnSp macro="">
      <xdr:nvCxnSpPr>
        <xdr:cNvPr id="319" name="直線コネクタ 318"/>
        <xdr:cNvCxnSpPr/>
      </xdr:nvCxnSpPr>
      <xdr:spPr>
        <a:xfrm>
          <a:off x="3797300" y="1792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320" name="楕円 319"/>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89263</xdr:rowOff>
    </xdr:from>
    <xdr:to>
      <xdr:col>19</xdr:col>
      <xdr:colOff>177800</xdr:colOff>
      <xdr:row>104</xdr:row>
      <xdr:rowOff>115388</xdr:rowOff>
    </xdr:to>
    <xdr:cxnSp macro="">
      <xdr:nvCxnSpPr>
        <xdr:cNvPr id="321" name="直線コネクタ 320"/>
        <xdr:cNvCxnSpPr/>
      </xdr:nvCxnSpPr>
      <xdr:spPr>
        <a:xfrm flipV="1">
          <a:off x="2908300" y="179200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22" name="楕円 321"/>
        <xdr:cNvSpPr/>
      </xdr:nvSpPr>
      <xdr:spPr>
        <a:xfrm>
          <a:off x="196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82731</xdr:rowOff>
    </xdr:from>
    <xdr:to>
      <xdr:col>15</xdr:col>
      <xdr:colOff>50800</xdr:colOff>
      <xdr:row>104</xdr:row>
      <xdr:rowOff>115388</xdr:rowOff>
    </xdr:to>
    <xdr:cxnSp macro="">
      <xdr:nvCxnSpPr>
        <xdr:cNvPr id="323" name="直線コネクタ 322"/>
        <xdr:cNvCxnSpPr/>
      </xdr:nvCxnSpPr>
      <xdr:spPr>
        <a:xfrm>
          <a:off x="2019300" y="1791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xdr:rowOff>
    </xdr:from>
    <xdr:to>
      <xdr:col>6</xdr:col>
      <xdr:colOff>38100</xdr:colOff>
      <xdr:row>104</xdr:row>
      <xdr:rowOff>110671</xdr:rowOff>
    </xdr:to>
    <xdr:sp macro="" textlink="">
      <xdr:nvSpPr>
        <xdr:cNvPr id="324" name="楕円 323"/>
        <xdr:cNvSpPr/>
      </xdr:nvSpPr>
      <xdr:spPr>
        <a:xfrm>
          <a:off x="1079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59871</xdr:rowOff>
    </xdr:from>
    <xdr:to>
      <xdr:col>10</xdr:col>
      <xdr:colOff>114300</xdr:colOff>
      <xdr:row>104</xdr:row>
      <xdr:rowOff>82731</xdr:rowOff>
    </xdr:to>
    <xdr:cxnSp macro="">
      <xdr:nvCxnSpPr>
        <xdr:cNvPr id="325" name="直線コネクタ 324"/>
        <xdr:cNvCxnSpPr/>
      </xdr:nvCxnSpPr>
      <xdr:spPr>
        <a:xfrm>
          <a:off x="1130300" y="178906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326" name="n_1ave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327" name="n_2aveValue【市民会館】&#10;有形固定資産減価償却率"/>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328"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329" name="n_4aveValue【市民会館】&#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156590</xdr:rowOff>
    </xdr:from>
    <xdr:ext cx="405111" cy="259045"/>
    <xdr:sp macro="" textlink="">
      <xdr:nvSpPr>
        <xdr:cNvPr id="330" name="n_1mainValue【市民会館】&#10;有形固定資産減価償却率"/>
        <xdr:cNvSpPr txBox="1"/>
      </xdr:nvSpPr>
      <xdr:spPr>
        <a:xfrm>
          <a:off x="3582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11265</xdr:rowOff>
    </xdr:from>
    <xdr:ext cx="405111" cy="259045"/>
    <xdr:sp macro="" textlink="">
      <xdr:nvSpPr>
        <xdr:cNvPr id="331" name="n_2mainValue【市民会館】&#10;有形固定資産減価償却率"/>
        <xdr:cNvSpPr txBox="1"/>
      </xdr:nvSpPr>
      <xdr:spPr>
        <a:xfrm>
          <a:off x="2705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332" name="n_3main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333" name="n_4main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59" name="直線コネクタ 358"/>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0"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1" name="直線コネクタ 360"/>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2"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3" name="直線コネクタ 362"/>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364" name="【市民会館】&#10;一人当たり面積平均値テキスト"/>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65" name="フローチャート: 判断 364"/>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66" name="フローチャート: 判断 365"/>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67" name="フローチャート: 判断 366"/>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68" name="フローチャート: 判断 367"/>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69" name="フローチャート: 判断 368"/>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75" name="楕円 374"/>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93997</xdr:rowOff>
    </xdr:from>
    <xdr:ext cx="469744" cy="259045"/>
    <xdr:sp macro="" textlink="">
      <xdr:nvSpPr>
        <xdr:cNvPr id="376" name="【市民会館】&#10;一人当たり面積該当値テキスト"/>
        <xdr:cNvSpPr txBox="1"/>
      </xdr:nvSpPr>
      <xdr:spPr>
        <a:xfrm>
          <a:off x="10515600"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76019</xdr:rowOff>
    </xdr:from>
    <xdr:to>
      <xdr:col>50</xdr:col>
      <xdr:colOff>165100</xdr:colOff>
      <xdr:row>107</xdr:row>
      <xdr:rowOff>6169</xdr:rowOff>
    </xdr:to>
    <xdr:sp macro="" textlink="">
      <xdr:nvSpPr>
        <xdr:cNvPr id="377" name="楕円 376"/>
        <xdr:cNvSpPr/>
      </xdr:nvSpPr>
      <xdr:spPr>
        <a:xfrm>
          <a:off x="9588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126819</xdr:rowOff>
    </xdr:to>
    <xdr:cxnSp macro="">
      <xdr:nvCxnSpPr>
        <xdr:cNvPr id="378" name="直線コネクタ 377"/>
        <xdr:cNvCxnSpPr/>
      </xdr:nvCxnSpPr>
      <xdr:spPr>
        <a:xfrm flipV="1">
          <a:off x="9639300" y="182956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82550</xdr:rowOff>
    </xdr:from>
    <xdr:to>
      <xdr:col>46</xdr:col>
      <xdr:colOff>38100</xdr:colOff>
      <xdr:row>107</xdr:row>
      <xdr:rowOff>12700</xdr:rowOff>
    </xdr:to>
    <xdr:sp macro="" textlink="">
      <xdr:nvSpPr>
        <xdr:cNvPr id="379" name="楕円 378"/>
        <xdr:cNvSpPr/>
      </xdr:nvSpPr>
      <xdr:spPr>
        <a:xfrm>
          <a:off x="869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126819</xdr:rowOff>
    </xdr:from>
    <xdr:to>
      <xdr:col>50</xdr:col>
      <xdr:colOff>114300</xdr:colOff>
      <xdr:row>106</xdr:row>
      <xdr:rowOff>133350</xdr:rowOff>
    </xdr:to>
    <xdr:cxnSp macro="">
      <xdr:nvCxnSpPr>
        <xdr:cNvPr id="380" name="直線コネクタ 379"/>
        <xdr:cNvCxnSpPr/>
      </xdr:nvCxnSpPr>
      <xdr:spPr>
        <a:xfrm flipV="1">
          <a:off x="8750300" y="183005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102144</xdr:rowOff>
    </xdr:from>
    <xdr:to>
      <xdr:col>41</xdr:col>
      <xdr:colOff>101600</xdr:colOff>
      <xdr:row>107</xdr:row>
      <xdr:rowOff>32294</xdr:rowOff>
    </xdr:to>
    <xdr:sp macro="" textlink="">
      <xdr:nvSpPr>
        <xdr:cNvPr id="381" name="楕円 380"/>
        <xdr:cNvSpPr/>
      </xdr:nvSpPr>
      <xdr:spPr>
        <a:xfrm>
          <a:off x="781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133350</xdr:rowOff>
    </xdr:from>
    <xdr:to>
      <xdr:col>45</xdr:col>
      <xdr:colOff>177800</xdr:colOff>
      <xdr:row>106</xdr:row>
      <xdr:rowOff>152944</xdr:rowOff>
    </xdr:to>
    <xdr:cxnSp macro="">
      <xdr:nvCxnSpPr>
        <xdr:cNvPr id="382" name="直線コネクタ 381"/>
        <xdr:cNvCxnSpPr/>
      </xdr:nvCxnSpPr>
      <xdr:spPr>
        <a:xfrm flipV="1">
          <a:off x="7861300" y="1830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87449</xdr:rowOff>
    </xdr:from>
    <xdr:to>
      <xdr:col>36</xdr:col>
      <xdr:colOff>165100</xdr:colOff>
      <xdr:row>107</xdr:row>
      <xdr:rowOff>17599</xdr:rowOff>
    </xdr:to>
    <xdr:sp macro="" textlink="">
      <xdr:nvSpPr>
        <xdr:cNvPr id="383" name="楕円 382"/>
        <xdr:cNvSpPr/>
      </xdr:nvSpPr>
      <xdr:spPr>
        <a:xfrm>
          <a:off x="692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138249</xdr:rowOff>
    </xdr:from>
    <xdr:to>
      <xdr:col>41</xdr:col>
      <xdr:colOff>50800</xdr:colOff>
      <xdr:row>106</xdr:row>
      <xdr:rowOff>152944</xdr:rowOff>
    </xdr:to>
    <xdr:cxnSp macro="">
      <xdr:nvCxnSpPr>
        <xdr:cNvPr id="384" name="直線コネクタ 383"/>
        <xdr:cNvCxnSpPr/>
      </xdr:nvCxnSpPr>
      <xdr:spPr>
        <a:xfrm>
          <a:off x="6972300" y="183119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385" name="n_1aveValue【市民会館】&#10;一人当たり面積"/>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86" name="n_2aveValue【市民会館】&#10;一人当たり面積"/>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87" name="n_3aveValue【市民会館】&#10;一人当たり面積"/>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88" name="n_4ave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22696</xdr:rowOff>
    </xdr:from>
    <xdr:ext cx="469744" cy="259045"/>
    <xdr:sp macro="" textlink="">
      <xdr:nvSpPr>
        <xdr:cNvPr id="389" name="n_1mainValue【市民会館】&#10;一人当たり面積"/>
        <xdr:cNvSpPr txBox="1"/>
      </xdr:nvSpPr>
      <xdr:spPr>
        <a:xfrm>
          <a:off x="93917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29227</xdr:rowOff>
    </xdr:from>
    <xdr:ext cx="469744" cy="259045"/>
    <xdr:sp macro="" textlink="">
      <xdr:nvSpPr>
        <xdr:cNvPr id="390" name="n_2mainValue【市民会館】&#10;一人当たり面積"/>
        <xdr:cNvSpPr txBox="1"/>
      </xdr:nvSpPr>
      <xdr:spPr>
        <a:xfrm>
          <a:off x="8515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48821</xdr:rowOff>
    </xdr:from>
    <xdr:ext cx="469744" cy="259045"/>
    <xdr:sp macro="" textlink="">
      <xdr:nvSpPr>
        <xdr:cNvPr id="391" name="n_3mainValue【市民会館】&#10;一人当たり面積"/>
        <xdr:cNvSpPr txBox="1"/>
      </xdr:nvSpPr>
      <xdr:spPr>
        <a:xfrm>
          <a:off x="7626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34126</xdr:rowOff>
    </xdr:from>
    <xdr:ext cx="469744" cy="259045"/>
    <xdr:sp macro="" textlink="">
      <xdr:nvSpPr>
        <xdr:cNvPr id="392" name="n_4mainValue【市民会館】&#10;一人当たり面積"/>
        <xdr:cNvSpPr txBox="1"/>
      </xdr:nvSpPr>
      <xdr:spPr>
        <a:xfrm>
          <a:off x="6737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18" name="直線コネクタ 417"/>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0" name="直線コネクタ 4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1"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2" name="直線コネクタ 42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3" name="【一般廃棄物処理施設】&#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4" name="フローチャート: 判断 423"/>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5" name="フローチャート: 判断 424"/>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26" name="フローチャート: 判断 425"/>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27" name="フローチャート: 判断 426"/>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8" name="フローチャート: 判断 427"/>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434" name="楕円 433"/>
        <xdr:cNvSpPr/>
      </xdr:nvSpPr>
      <xdr:spPr>
        <a:xfrm>
          <a:off x="1543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61323</xdr:rowOff>
    </xdr:from>
    <xdr:to>
      <xdr:col>76</xdr:col>
      <xdr:colOff>165100</xdr:colOff>
      <xdr:row>39</xdr:row>
      <xdr:rowOff>162923</xdr:rowOff>
    </xdr:to>
    <xdr:sp macro="" textlink="">
      <xdr:nvSpPr>
        <xdr:cNvPr id="435" name="楕円 434"/>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149678</xdr:rowOff>
    </xdr:to>
    <xdr:cxnSp macro="">
      <xdr:nvCxnSpPr>
        <xdr:cNvPr id="436" name="直線コネクタ 435"/>
        <xdr:cNvCxnSpPr/>
      </xdr:nvCxnSpPr>
      <xdr:spPr>
        <a:xfrm>
          <a:off x="14592300" y="67986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437" name="楕円 436"/>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112123</xdr:rowOff>
    </xdr:from>
    <xdr:to>
      <xdr:col>76</xdr:col>
      <xdr:colOff>114300</xdr:colOff>
      <xdr:row>39</xdr:row>
      <xdr:rowOff>128451</xdr:rowOff>
    </xdr:to>
    <xdr:cxnSp macro="">
      <xdr:nvCxnSpPr>
        <xdr:cNvPr id="438" name="直線コネクタ 437"/>
        <xdr:cNvCxnSpPr/>
      </xdr:nvCxnSpPr>
      <xdr:spPr>
        <a:xfrm flipV="1">
          <a:off x="13703300" y="67986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39"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440" name="n_2aveValue【一般廃棄物処理施設】&#10;有形固定資産減価償却率"/>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441" name="n_3aveValue【一般廃棄物処理施設】&#10;有形固定資産減価償却率"/>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2" name="n_4aveValue【一般廃棄物処理施設】&#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443" name="n_1mainValue【一般廃棄物処理施設】&#10;有形固定資産減価償却率"/>
        <xdr:cNvSpPr txBox="1"/>
      </xdr:nvSpPr>
      <xdr:spPr>
        <a:xfrm>
          <a:off x="15266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444" name="n_2mainValue【一般廃棄物処理施設】&#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445" name="n_3mainValue【一般廃棄物処理施設】&#10;有形固定資産減価償却率"/>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6" name="直線コネクタ 4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7" name="テキスト ボックス 45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8" name="直線コネクタ 4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9" name="テキスト ボックス 45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0" name="直線コネクタ 4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1" name="テキスト ボックス 46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2" name="直線コネクタ 4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3" name="テキスト ボックス 46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4" name="直線コネクタ 4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5" name="テキスト ボックス 46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6" name="直線コネクタ 4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7" name="テキスト ボックス 46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71" name="直線コネクタ 470"/>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72"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73" name="直線コネクタ 472"/>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74"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75" name="直線コネクタ 474"/>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476" name="【一般廃棄物処理施設】&#10;一人当たり有形固定資産（償却資産）額平均値テキスト"/>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77" name="フローチャート: 判断 476"/>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78" name="フローチャート: 判断 477"/>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79" name="フローチャート: 判断 478"/>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80" name="フローチャート: 判断 479"/>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81" name="フローチャート: 判断 480"/>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82913</xdr:rowOff>
    </xdr:from>
    <xdr:to>
      <xdr:col>112</xdr:col>
      <xdr:colOff>38100</xdr:colOff>
      <xdr:row>41</xdr:row>
      <xdr:rowOff>13063</xdr:rowOff>
    </xdr:to>
    <xdr:sp macro="" textlink="">
      <xdr:nvSpPr>
        <xdr:cNvPr id="487" name="楕円 486"/>
        <xdr:cNvSpPr/>
      </xdr:nvSpPr>
      <xdr:spPr>
        <a:xfrm>
          <a:off x="21272500" y="69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86838</xdr:rowOff>
    </xdr:from>
    <xdr:to>
      <xdr:col>107</xdr:col>
      <xdr:colOff>101600</xdr:colOff>
      <xdr:row>41</xdr:row>
      <xdr:rowOff>16988</xdr:rowOff>
    </xdr:to>
    <xdr:sp macro="" textlink="">
      <xdr:nvSpPr>
        <xdr:cNvPr id="488" name="楕円 487"/>
        <xdr:cNvSpPr/>
      </xdr:nvSpPr>
      <xdr:spPr>
        <a:xfrm>
          <a:off x="20383500" y="69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133713</xdr:rowOff>
    </xdr:from>
    <xdr:to>
      <xdr:col>111</xdr:col>
      <xdr:colOff>177800</xdr:colOff>
      <xdr:row>40</xdr:row>
      <xdr:rowOff>137638</xdr:rowOff>
    </xdr:to>
    <xdr:cxnSp macro="">
      <xdr:nvCxnSpPr>
        <xdr:cNvPr id="489" name="直線コネクタ 488"/>
        <xdr:cNvCxnSpPr/>
      </xdr:nvCxnSpPr>
      <xdr:spPr>
        <a:xfrm flipV="1">
          <a:off x="20434300" y="6991713"/>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158403</xdr:rowOff>
    </xdr:from>
    <xdr:to>
      <xdr:col>102</xdr:col>
      <xdr:colOff>165100</xdr:colOff>
      <xdr:row>41</xdr:row>
      <xdr:rowOff>88553</xdr:rowOff>
    </xdr:to>
    <xdr:sp macro="" textlink="">
      <xdr:nvSpPr>
        <xdr:cNvPr id="490" name="楕円 489"/>
        <xdr:cNvSpPr/>
      </xdr:nvSpPr>
      <xdr:spPr>
        <a:xfrm>
          <a:off x="19494500" y="7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137638</xdr:rowOff>
    </xdr:from>
    <xdr:to>
      <xdr:col>107</xdr:col>
      <xdr:colOff>50800</xdr:colOff>
      <xdr:row>41</xdr:row>
      <xdr:rowOff>37753</xdr:rowOff>
    </xdr:to>
    <xdr:cxnSp macro="">
      <xdr:nvCxnSpPr>
        <xdr:cNvPr id="491" name="直線コネクタ 490"/>
        <xdr:cNvCxnSpPr/>
      </xdr:nvCxnSpPr>
      <xdr:spPr>
        <a:xfrm flipV="1">
          <a:off x="19545300" y="6995638"/>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492" name="n_1aveValue【一般廃棄物処理施設】&#10;一人当たり有形固定資産（償却資産）額"/>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493" name="n_2aveValue【一般廃棄物処理施設】&#10;一人当たり有形固定資産（償却資産）額"/>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494" name="n_3aveValue【一般廃棄物処理施設】&#10;一人当たり有形固定資産（償却資産）額"/>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495" name="n_4aveValue【一般廃棄物処理施設】&#10;一人当たり有形固定資産（償却資産）額"/>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4190</xdr:rowOff>
    </xdr:from>
    <xdr:ext cx="534377" cy="259045"/>
    <xdr:sp macro="" textlink="">
      <xdr:nvSpPr>
        <xdr:cNvPr id="496" name="n_1mainValue【一般廃棄物処理施設】&#10;一人当たり有形固定資産（償却資産）額"/>
        <xdr:cNvSpPr txBox="1"/>
      </xdr:nvSpPr>
      <xdr:spPr>
        <a:xfrm>
          <a:off x="21043411" y="70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8115</xdr:rowOff>
    </xdr:from>
    <xdr:ext cx="534377" cy="259045"/>
    <xdr:sp macro="" textlink="">
      <xdr:nvSpPr>
        <xdr:cNvPr id="497" name="n_2mainValue【一般廃棄物処理施設】&#10;一人当たり有形固定資産（償却資産）額"/>
        <xdr:cNvSpPr txBox="1"/>
      </xdr:nvSpPr>
      <xdr:spPr>
        <a:xfrm>
          <a:off x="20167111" y="70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79680</xdr:rowOff>
    </xdr:from>
    <xdr:ext cx="534377" cy="259045"/>
    <xdr:sp macro="" textlink="">
      <xdr:nvSpPr>
        <xdr:cNvPr id="498" name="n_3mainValue【一般廃棄物処理施設】&#10;一人当たり有形固定資産（償却資産）額"/>
        <xdr:cNvSpPr txBox="1"/>
      </xdr:nvSpPr>
      <xdr:spPr>
        <a:xfrm>
          <a:off x="19278111" y="71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544</xdr:rowOff>
    </xdr:from>
    <xdr:to>
      <xdr:col>85</xdr:col>
      <xdr:colOff>126364</xdr:colOff>
      <xdr:row>86</xdr:row>
      <xdr:rowOff>168729</xdr:rowOff>
    </xdr:to>
    <xdr:cxnSp macro="">
      <xdr:nvCxnSpPr>
        <xdr:cNvPr id="540" name="直線コネクタ 539"/>
        <xdr:cNvCxnSpPr/>
      </xdr:nvCxnSpPr>
      <xdr:spPr>
        <a:xfrm flipV="1">
          <a:off x="16318864" y="13716544"/>
          <a:ext cx="0" cy="119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118671</xdr:rowOff>
    </xdr:from>
    <xdr:ext cx="405111" cy="259045"/>
    <xdr:sp macro="" textlink="">
      <xdr:nvSpPr>
        <xdr:cNvPr id="543" name="【消防施設】&#10;有形固定資産減価償却率最大値テキスト"/>
        <xdr:cNvSpPr txBox="1"/>
      </xdr:nvSpPr>
      <xdr:spPr>
        <a:xfrm>
          <a:off x="16357600" y="1349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544</xdr:rowOff>
    </xdr:from>
    <xdr:to>
      <xdr:col>86</xdr:col>
      <xdr:colOff>25400</xdr:colOff>
      <xdr:row>80</xdr:row>
      <xdr:rowOff>544</xdr:rowOff>
    </xdr:to>
    <xdr:cxnSp macro="">
      <xdr:nvCxnSpPr>
        <xdr:cNvPr id="544" name="直線コネクタ 543"/>
        <xdr:cNvCxnSpPr/>
      </xdr:nvCxnSpPr>
      <xdr:spPr>
        <a:xfrm>
          <a:off x="16230600" y="1371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45"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46" name="フローチャート: 判断 545"/>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547" name="フローチャート: 判断 546"/>
        <xdr:cNvSpPr/>
      </xdr:nvSpPr>
      <xdr:spPr>
        <a:xfrm>
          <a:off x="1543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548" name="フローチャート: 判断 547"/>
        <xdr:cNvSpPr/>
      </xdr:nvSpPr>
      <xdr:spPr>
        <a:xfrm>
          <a:off x="14541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49" name="フローチャート: 判断 548"/>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59145</xdr:rowOff>
    </xdr:from>
    <xdr:to>
      <xdr:col>67</xdr:col>
      <xdr:colOff>101600</xdr:colOff>
      <xdr:row>82</xdr:row>
      <xdr:rowOff>160745</xdr:rowOff>
    </xdr:to>
    <xdr:sp macro="" textlink="">
      <xdr:nvSpPr>
        <xdr:cNvPr id="550" name="フローチャート: 判断 549"/>
        <xdr:cNvSpPr/>
      </xdr:nvSpPr>
      <xdr:spPr>
        <a:xfrm>
          <a:off x="12763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152219</xdr:rowOff>
    </xdr:from>
    <xdr:to>
      <xdr:col>81</xdr:col>
      <xdr:colOff>101600</xdr:colOff>
      <xdr:row>78</xdr:row>
      <xdr:rowOff>82369</xdr:rowOff>
    </xdr:to>
    <xdr:sp macro="" textlink="">
      <xdr:nvSpPr>
        <xdr:cNvPr id="556" name="楕円 555"/>
        <xdr:cNvSpPr/>
      </xdr:nvSpPr>
      <xdr:spPr>
        <a:xfrm>
          <a:off x="1543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3629</xdr:rowOff>
    </xdr:from>
    <xdr:to>
      <xdr:col>76</xdr:col>
      <xdr:colOff>165100</xdr:colOff>
      <xdr:row>80</xdr:row>
      <xdr:rowOff>105229</xdr:rowOff>
    </xdr:to>
    <xdr:sp macro="" textlink="">
      <xdr:nvSpPr>
        <xdr:cNvPr id="557" name="楕円 556"/>
        <xdr:cNvSpPr/>
      </xdr:nvSpPr>
      <xdr:spPr>
        <a:xfrm>
          <a:off x="14541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80</xdr:row>
      <xdr:rowOff>54429</xdr:rowOff>
    </xdr:to>
    <xdr:cxnSp macro="">
      <xdr:nvCxnSpPr>
        <xdr:cNvPr id="558" name="直線コネクタ 557"/>
        <xdr:cNvCxnSpPr/>
      </xdr:nvCxnSpPr>
      <xdr:spPr>
        <a:xfrm flipV="1">
          <a:off x="14592300" y="13404669"/>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559" name="楕円 558"/>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54429</xdr:rowOff>
    </xdr:to>
    <xdr:cxnSp macro="">
      <xdr:nvCxnSpPr>
        <xdr:cNvPr id="560" name="直線コネクタ 559"/>
        <xdr:cNvCxnSpPr/>
      </xdr:nvCxnSpPr>
      <xdr:spPr>
        <a:xfrm>
          <a:off x="13703300" y="137312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561" name="n_1ave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562" name="n_2aveValue【消防施設】&#10;有形固定資産減価償却率"/>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63"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5822</xdr:rowOff>
    </xdr:from>
    <xdr:ext cx="405111" cy="259045"/>
    <xdr:sp macro="" textlink="">
      <xdr:nvSpPr>
        <xdr:cNvPr id="564" name="n_4aveValue【消防施設】&#10;有形固定資産減価償却率"/>
        <xdr:cNvSpPr txBox="1"/>
      </xdr:nvSpPr>
      <xdr:spPr>
        <a:xfrm>
          <a:off x="12611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98896</xdr:rowOff>
    </xdr:from>
    <xdr:ext cx="340478" cy="259045"/>
    <xdr:sp macro="" textlink="">
      <xdr:nvSpPr>
        <xdr:cNvPr id="565" name="n_1mainValue【消防施設】&#10;有形固定資産減価償却率"/>
        <xdr:cNvSpPr txBox="1"/>
      </xdr:nvSpPr>
      <xdr:spPr>
        <a:xfrm>
          <a:off x="15298361" y="1312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121756</xdr:rowOff>
    </xdr:from>
    <xdr:ext cx="405111" cy="259045"/>
    <xdr:sp macro="" textlink="">
      <xdr:nvSpPr>
        <xdr:cNvPr id="566" name="n_2mainValue【消防施設】&#10;有形固定資産減価償却率"/>
        <xdr:cNvSpPr txBox="1"/>
      </xdr:nvSpPr>
      <xdr:spPr>
        <a:xfrm>
          <a:off x="14389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567" name="n_3mainValue【消防施設】&#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89" name="直線コネクタ 588"/>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1" name="直線コネクタ 59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92"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93" name="直線コネクタ 592"/>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594"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95" name="フローチャート: 判断 594"/>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96" name="フローチャート: 判断 595"/>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97" name="フローチャート: 判断 596"/>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598" name="フローチャート: 判断 597"/>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99" name="フローチャート: 判断 598"/>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605" name="楕円 604"/>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606" name="【消防施設】&#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07" name="楕円 606"/>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24385</xdr:rowOff>
    </xdr:to>
    <xdr:cxnSp macro="">
      <xdr:nvCxnSpPr>
        <xdr:cNvPr id="608" name="直線コネクタ 607"/>
        <xdr:cNvCxnSpPr/>
      </xdr:nvCxnSpPr>
      <xdr:spPr>
        <a:xfrm>
          <a:off x="21323300" y="147599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09" name="楕円 608"/>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10" name="直線コネクタ 609"/>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11" name="楕円 610"/>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12" name="直線コネクタ 611"/>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13"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14" name="n_2ave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15" name="n_3aveValue【消防施設】&#10;一人当たり面積"/>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16" name="n_4ave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17"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18"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19"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0" name="テキスト ボックス 6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2" name="テキスト ボックス 6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2" name="テキスト ボックス 6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45" name="直線コネクタ 644"/>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4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47" name="直線コネクタ 64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9" name="直線コネクタ 64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50"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51" name="フローチャート: 判断 650"/>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52" name="フローチャート: 判断 65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53" name="フローチャート: 判断 652"/>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54" name="フローチャート: 判断 653"/>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55" name="フローチャート: 判断 654"/>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661" name="楕円 660"/>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405111" cy="259045"/>
    <xdr:sp macro="" textlink="">
      <xdr:nvSpPr>
        <xdr:cNvPr id="662" name="【庁舎】&#10;有形固定資産減価償却率該当値テキスト"/>
        <xdr:cNvSpPr txBox="1"/>
      </xdr:nvSpPr>
      <xdr:spPr>
        <a:xfrm>
          <a:off x="16357600" y="185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663" name="楕円 662"/>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4355</xdr:rowOff>
    </xdr:to>
    <xdr:cxnSp macro="">
      <xdr:nvCxnSpPr>
        <xdr:cNvPr id="664" name="直線コネクタ 663"/>
        <xdr:cNvCxnSpPr/>
      </xdr:nvCxnSpPr>
      <xdr:spPr>
        <a:xfrm>
          <a:off x="15481300" y="186907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136434</xdr:rowOff>
    </xdr:from>
    <xdr:to>
      <xdr:col>76</xdr:col>
      <xdr:colOff>165100</xdr:colOff>
      <xdr:row>109</xdr:row>
      <xdr:rowOff>66584</xdr:rowOff>
    </xdr:to>
    <xdr:sp macro="" textlink="">
      <xdr:nvSpPr>
        <xdr:cNvPr id="665" name="楕円 664"/>
        <xdr:cNvSpPr/>
      </xdr:nvSpPr>
      <xdr:spPr>
        <a:xfrm>
          <a:off x="14541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xdr:rowOff>
    </xdr:from>
    <xdr:to>
      <xdr:col>81</xdr:col>
      <xdr:colOff>50800</xdr:colOff>
      <xdr:row>109</xdr:row>
      <xdr:rowOff>15784</xdr:rowOff>
    </xdr:to>
    <xdr:cxnSp macro="">
      <xdr:nvCxnSpPr>
        <xdr:cNvPr id="666" name="直線コネクタ 665"/>
        <xdr:cNvCxnSpPr/>
      </xdr:nvCxnSpPr>
      <xdr:spPr>
        <a:xfrm flipV="1">
          <a:off x="14592300" y="186907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667" name="楕円 666"/>
        <xdr:cNvSpPr/>
      </xdr:nvSpPr>
      <xdr:spPr>
        <a:xfrm>
          <a:off x="13652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15784</xdr:rowOff>
    </xdr:from>
    <xdr:to>
      <xdr:col>76</xdr:col>
      <xdr:colOff>114300</xdr:colOff>
      <xdr:row>109</xdr:row>
      <xdr:rowOff>32113</xdr:rowOff>
    </xdr:to>
    <xdr:cxnSp macro="">
      <xdr:nvCxnSpPr>
        <xdr:cNvPr id="668" name="直線コネクタ 667"/>
        <xdr:cNvCxnSpPr/>
      </xdr:nvCxnSpPr>
      <xdr:spPr>
        <a:xfrm flipV="1">
          <a:off x="13703300" y="187038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152763</xdr:rowOff>
    </xdr:from>
    <xdr:to>
      <xdr:col>67</xdr:col>
      <xdr:colOff>101600</xdr:colOff>
      <xdr:row>109</xdr:row>
      <xdr:rowOff>82913</xdr:rowOff>
    </xdr:to>
    <xdr:sp macro="" textlink="">
      <xdr:nvSpPr>
        <xdr:cNvPr id="669" name="楕円 668"/>
        <xdr:cNvSpPr/>
      </xdr:nvSpPr>
      <xdr:spPr>
        <a:xfrm>
          <a:off x="12763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32113</xdr:rowOff>
    </xdr:from>
    <xdr:to>
      <xdr:col>71</xdr:col>
      <xdr:colOff>177800</xdr:colOff>
      <xdr:row>109</xdr:row>
      <xdr:rowOff>32113</xdr:rowOff>
    </xdr:to>
    <xdr:cxnSp macro="">
      <xdr:nvCxnSpPr>
        <xdr:cNvPr id="670" name="直線コネクタ 669"/>
        <xdr:cNvCxnSpPr/>
      </xdr:nvCxnSpPr>
      <xdr:spPr>
        <a:xfrm>
          <a:off x="12814300" y="1872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7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72"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73"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74"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44648</xdr:rowOff>
    </xdr:from>
    <xdr:ext cx="405111" cy="259045"/>
    <xdr:sp macro="" textlink="">
      <xdr:nvSpPr>
        <xdr:cNvPr id="675" name="n_1mainValue【庁舎】&#10;有形固定資産減価償却率"/>
        <xdr:cNvSpPr txBox="1"/>
      </xdr:nvSpPr>
      <xdr:spPr>
        <a:xfrm>
          <a:off x="152660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57711</xdr:rowOff>
    </xdr:from>
    <xdr:ext cx="405111" cy="259045"/>
    <xdr:sp macro="" textlink="">
      <xdr:nvSpPr>
        <xdr:cNvPr id="676" name="n_2mainValue【庁舎】&#10;有形固定資産減価償却率"/>
        <xdr:cNvSpPr txBox="1"/>
      </xdr:nvSpPr>
      <xdr:spPr>
        <a:xfrm>
          <a:off x="14389744" y="187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677" name="n_3mainValue【庁舎】&#10;有形固定資産減価償却率"/>
        <xdr:cNvSpPr txBox="1"/>
      </xdr:nvSpPr>
      <xdr:spPr>
        <a:xfrm>
          <a:off x="13500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74040</xdr:rowOff>
    </xdr:from>
    <xdr:ext cx="405111" cy="259045"/>
    <xdr:sp macro="" textlink="">
      <xdr:nvSpPr>
        <xdr:cNvPr id="678" name="n_4mainValue【庁舎】&#10;有形固定資産減価償却率"/>
        <xdr:cNvSpPr txBox="1"/>
      </xdr:nvSpPr>
      <xdr:spPr>
        <a:xfrm>
          <a:off x="12611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04" name="直線コネクタ 703"/>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05"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06" name="直線コネクタ 705"/>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07"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08" name="直線コネクタ 707"/>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09"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10" name="フローチャート: 判断 709"/>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11" name="フローチャート: 判断 710"/>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12" name="フローチャート: 判断 711"/>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13" name="フローチャート: 判断 712"/>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14" name="フローチャート: 判断 713"/>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720" name="楕円 719"/>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136270</xdr:rowOff>
    </xdr:from>
    <xdr:ext cx="469744" cy="259045"/>
    <xdr:sp macro="" textlink="">
      <xdr:nvSpPr>
        <xdr:cNvPr id="721" name="【庁舎】&#10;一人当たり面積該当値テキスト"/>
        <xdr:cNvSpPr txBox="1"/>
      </xdr:nvSpPr>
      <xdr:spPr>
        <a:xfrm>
          <a:off x="22199600" y="183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722" name="楕円 721"/>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103958</xdr:rowOff>
    </xdr:to>
    <xdr:cxnSp macro="">
      <xdr:nvCxnSpPr>
        <xdr:cNvPr id="723" name="直線コネクタ 722"/>
        <xdr:cNvCxnSpPr/>
      </xdr:nvCxnSpPr>
      <xdr:spPr>
        <a:xfrm flipV="1">
          <a:off x="21323300" y="18445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724" name="楕円 723"/>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725" name="直線コネクタ 724"/>
        <xdr:cNvCxnSpPr/>
      </xdr:nvCxnSpPr>
      <xdr:spPr>
        <a:xfrm flipV="1">
          <a:off x="20434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726" name="楕円 725"/>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108857</xdr:rowOff>
    </xdr:to>
    <xdr:cxnSp macro="">
      <xdr:nvCxnSpPr>
        <xdr:cNvPr id="727" name="直線コネクタ 726"/>
        <xdr:cNvCxnSpPr/>
      </xdr:nvCxnSpPr>
      <xdr:spPr>
        <a:xfrm flipV="1">
          <a:off x="19545300" y="1845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61323</xdr:rowOff>
    </xdr:from>
    <xdr:to>
      <xdr:col>98</xdr:col>
      <xdr:colOff>38100</xdr:colOff>
      <xdr:row>107</xdr:row>
      <xdr:rowOff>162923</xdr:rowOff>
    </xdr:to>
    <xdr:sp macro="" textlink="">
      <xdr:nvSpPr>
        <xdr:cNvPr id="728" name="楕円 727"/>
        <xdr:cNvSpPr/>
      </xdr:nvSpPr>
      <xdr:spPr>
        <a:xfrm>
          <a:off x="18605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108857</xdr:rowOff>
    </xdr:from>
    <xdr:to>
      <xdr:col>102</xdr:col>
      <xdr:colOff>114300</xdr:colOff>
      <xdr:row>107</xdr:row>
      <xdr:rowOff>112123</xdr:rowOff>
    </xdr:to>
    <xdr:cxnSp macro="">
      <xdr:nvCxnSpPr>
        <xdr:cNvPr id="729" name="直線コネクタ 728"/>
        <xdr:cNvCxnSpPr/>
      </xdr:nvCxnSpPr>
      <xdr:spPr>
        <a:xfrm flipV="1">
          <a:off x="18656300" y="184540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30"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31"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32"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33"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734" name="n_1mainValue【庁舎】&#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735" name="n_2mainValue【庁舎】&#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736"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154050</xdr:rowOff>
    </xdr:from>
    <xdr:ext cx="469744" cy="259045"/>
    <xdr:sp macro="" textlink="">
      <xdr:nvSpPr>
        <xdr:cNvPr id="737" name="n_4mainValue【庁舎】&#10;一人当たり面積"/>
        <xdr:cNvSpPr txBox="1"/>
      </xdr:nvSpPr>
      <xdr:spPr>
        <a:xfrm>
          <a:off x="18421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年を向かえようとしている庁舎の有形固定資産減価償却率が類似団体平均を大きく上回っている。</a:t>
          </a:r>
          <a:r>
            <a:rPr kumimoji="1" lang="ja-JP" altLang="en-US" sz="1100">
              <a:solidFill>
                <a:schemeClr val="dk1"/>
              </a:solidFill>
              <a:effectLst/>
              <a:latin typeface="+mn-lt"/>
              <a:ea typeface="+mn-ea"/>
              <a:cs typeface="+mn-cs"/>
            </a:rPr>
            <a:t>今後は、他施設との複合化を含め建替え等の検討が必要である。</a:t>
          </a:r>
          <a:endParaRPr lang="ja-JP" altLang="ja-JP" sz="1400">
            <a:effectLst/>
          </a:endParaRPr>
        </a:p>
        <a:p>
          <a:r>
            <a:rPr kumimoji="1" lang="ja-JP" altLang="ja-JP" sz="1100">
              <a:solidFill>
                <a:schemeClr val="dk1"/>
              </a:solidFill>
              <a:effectLst/>
              <a:latin typeface="+mn-lt"/>
              <a:ea typeface="+mn-ea"/>
              <a:cs typeface="+mn-cs"/>
            </a:rPr>
            <a:t>「体育館・プール」、「市民会館」についても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弱</a:t>
          </a:r>
          <a:r>
            <a:rPr kumimoji="1" lang="ja-JP" altLang="ja-JP" sz="1100">
              <a:solidFill>
                <a:schemeClr val="dk1"/>
              </a:solidFill>
              <a:effectLst/>
              <a:latin typeface="+mn-lt"/>
              <a:ea typeface="+mn-ea"/>
              <a:cs typeface="+mn-cs"/>
            </a:rPr>
            <a:t>が経過しており、今後有形固定資産減価償却率が上昇していくことが想定され、維持管理費用負担増が懸念される。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維持管理に係る経費の増加に留意しつつ、引き続き、健幸のまちづくりを進めていきたい。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から令和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ヶ年平均財政力指数は、前年度より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、人口減少による税収の減や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少子高齢化に伴う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社会保障経費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及び扶助費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の増が見込まれることから、引き続き町税徴収の強化に取り組み、職員数の削減</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による人件費の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や事務事業の見直しによる経常経費の削減に努める。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135996</xdr:rowOff>
    </xdr:to>
    <xdr:cxnSp macro="">
      <xdr:nvCxnSpPr>
        <xdr:cNvPr id="72" name="直線コネクタ 71"/>
        <xdr:cNvCxnSpPr/>
      </xdr:nvCxnSpPr>
      <xdr:spPr>
        <a:xfrm>
          <a:off x="4114800" y="73167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115888</xdr:rowOff>
    </xdr:to>
    <xdr:cxnSp macro="">
      <xdr:nvCxnSpPr>
        <xdr:cNvPr id="75" name="直線コネクタ 74"/>
        <xdr:cNvCxnSpPr/>
      </xdr:nvCxnSpPr>
      <xdr:spPr>
        <a:xfrm>
          <a:off x="3225800" y="73067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105833</xdr:rowOff>
    </xdr:to>
    <xdr:cxnSp macro="">
      <xdr:nvCxnSpPr>
        <xdr:cNvPr id="78" name="直線コネクタ 77"/>
        <xdr:cNvCxnSpPr/>
      </xdr:nvCxnSpPr>
      <xdr:spPr>
        <a:xfrm>
          <a:off x="2336800" y="72966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95779</xdr:rowOff>
    </xdr:to>
    <xdr:cxnSp macro="">
      <xdr:nvCxnSpPr>
        <xdr:cNvPr id="81" name="直線コネクタ 80"/>
        <xdr:cNvCxnSpPr/>
      </xdr:nvCxnSpPr>
      <xdr:spPr>
        <a:xfrm>
          <a:off x="1447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91" name="楕円 90"/>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101723</xdr:rowOff>
    </xdr:from>
    <xdr:ext cx="762000" cy="259045"/>
    <xdr:sp macro="" textlink="">
      <xdr:nvSpPr>
        <xdr:cNvPr id="92" name="財政力該当値テキスト"/>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65088</xdr:rowOff>
    </xdr:from>
    <xdr:to>
      <xdr:col>19</xdr:col>
      <xdr:colOff>184150</xdr:colOff>
      <xdr:row>42</xdr:row>
      <xdr:rowOff>166688</xdr:rowOff>
    </xdr:to>
    <xdr:sp macro="" textlink="">
      <xdr:nvSpPr>
        <xdr:cNvPr id="93" name="楕円 92"/>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5415</xdr:rowOff>
    </xdr:from>
    <xdr:ext cx="736600" cy="259045"/>
    <xdr:sp macro="" textlink="">
      <xdr:nvSpPr>
        <xdr:cNvPr id="94" name="テキスト ボックス 93"/>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5" name="楕円 94"/>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6" name="テキスト ボックス 9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分子となる経常経費充当一般財源が、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長須賀多目的広場管理費等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による物件費の増や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水道高料金対策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補助費等の増、臨時財政対策債償還金等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62,174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千円増となったものの、分母となる経常一般財源が普通交付税、地方消費税交付金の増などにより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､308,294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千円増となったことで、前年度より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89.1%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高齢者人口の増加に伴う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社会保障費による繰出金の増加や公債費の増加が予想されることから、引き続き町税徴収の強化に取り組み、職員数の削減などによる人件費の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や事務事業の見直しによる経常経費の削減に努める。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16721</xdr:rowOff>
    </xdr:from>
    <xdr:to>
      <xdr:col>23</xdr:col>
      <xdr:colOff>133350</xdr:colOff>
      <xdr:row>66</xdr:row>
      <xdr:rowOff>50377</xdr:rowOff>
    </xdr:to>
    <xdr:cxnSp macro="">
      <xdr:nvCxnSpPr>
        <xdr:cNvPr id="135" name="直線コネクタ 134"/>
        <xdr:cNvCxnSpPr/>
      </xdr:nvCxnSpPr>
      <xdr:spPr>
        <a:xfrm flipV="1">
          <a:off x="4114800" y="11160971"/>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67</xdr:row>
      <xdr:rowOff>43815</xdr:rowOff>
    </xdr:to>
    <xdr:cxnSp macro="">
      <xdr:nvCxnSpPr>
        <xdr:cNvPr id="138" name="直線コネクタ 137"/>
        <xdr:cNvCxnSpPr/>
      </xdr:nvCxnSpPr>
      <xdr:spPr>
        <a:xfrm flipV="1">
          <a:off x="3225800" y="1136607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3598</xdr:rowOff>
    </xdr:from>
    <xdr:to>
      <xdr:col>15</xdr:col>
      <xdr:colOff>82550</xdr:colOff>
      <xdr:row>67</xdr:row>
      <xdr:rowOff>43815</xdr:rowOff>
    </xdr:to>
    <xdr:cxnSp macro="">
      <xdr:nvCxnSpPr>
        <xdr:cNvPr id="141" name="直線コネクタ 140"/>
        <xdr:cNvCxnSpPr/>
      </xdr:nvCxnSpPr>
      <xdr:spPr>
        <a:xfrm>
          <a:off x="2336800" y="114907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3598</xdr:rowOff>
    </xdr:from>
    <xdr:to>
      <xdr:col>11</xdr:col>
      <xdr:colOff>31750</xdr:colOff>
      <xdr:row>67</xdr:row>
      <xdr:rowOff>124248</xdr:rowOff>
    </xdr:to>
    <xdr:cxnSp macro="">
      <xdr:nvCxnSpPr>
        <xdr:cNvPr id="144" name="直線コネクタ 143"/>
        <xdr:cNvCxnSpPr/>
      </xdr:nvCxnSpPr>
      <xdr:spPr>
        <a:xfrm flipV="1">
          <a:off x="1447800" y="114907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137371</xdr:rowOff>
    </xdr:from>
    <xdr:to>
      <xdr:col>23</xdr:col>
      <xdr:colOff>184150</xdr:colOff>
      <xdr:row>65</xdr:row>
      <xdr:rowOff>67521</xdr:rowOff>
    </xdr:to>
    <xdr:sp macro="" textlink="">
      <xdr:nvSpPr>
        <xdr:cNvPr id="154" name="楕円 153"/>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109448</xdr:rowOff>
    </xdr:from>
    <xdr:ext cx="762000" cy="259045"/>
    <xdr:sp macro="" textlink="">
      <xdr:nvSpPr>
        <xdr:cNvPr id="155" name="財政構造の弾力性該当値テキスト"/>
        <xdr:cNvSpPr txBox="1"/>
      </xdr:nvSpPr>
      <xdr:spPr>
        <a:xfrm>
          <a:off x="5041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6" name="楕円 155"/>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7" name="テキスト ボックス 156"/>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164465</xdr:rowOff>
    </xdr:from>
    <xdr:to>
      <xdr:col>15</xdr:col>
      <xdr:colOff>133350</xdr:colOff>
      <xdr:row>67</xdr:row>
      <xdr:rowOff>94615</xdr:rowOff>
    </xdr:to>
    <xdr:sp macro="" textlink="">
      <xdr:nvSpPr>
        <xdr:cNvPr id="158" name="楕円 157"/>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79392</xdr:rowOff>
    </xdr:from>
    <xdr:ext cx="762000" cy="259045"/>
    <xdr:sp macro="" textlink="">
      <xdr:nvSpPr>
        <xdr:cNvPr id="159" name="テキスト ボックス 158"/>
        <xdr:cNvSpPr txBox="1"/>
      </xdr:nvSpPr>
      <xdr:spPr>
        <a:xfrm>
          <a:off x="2844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124248</xdr:rowOff>
    </xdr:from>
    <xdr:to>
      <xdr:col>11</xdr:col>
      <xdr:colOff>82550</xdr:colOff>
      <xdr:row>67</xdr:row>
      <xdr:rowOff>54398</xdr:rowOff>
    </xdr:to>
    <xdr:sp macro="" textlink="">
      <xdr:nvSpPr>
        <xdr:cNvPr id="160" name="楕円 159"/>
        <xdr:cNvSpPr/>
      </xdr:nvSpPr>
      <xdr:spPr>
        <a:xfrm>
          <a:off x="2286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39175</xdr:rowOff>
    </xdr:from>
    <xdr:ext cx="762000" cy="259045"/>
    <xdr:sp macro="" textlink="">
      <xdr:nvSpPr>
        <xdr:cNvPr id="161" name="テキスト ボックス 160"/>
        <xdr:cNvSpPr txBox="1"/>
      </xdr:nvSpPr>
      <xdr:spPr>
        <a:xfrm>
          <a:off x="1955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73448</xdr:rowOff>
    </xdr:from>
    <xdr:to>
      <xdr:col>7</xdr:col>
      <xdr:colOff>31750</xdr:colOff>
      <xdr:row>68</xdr:row>
      <xdr:rowOff>3598</xdr:rowOff>
    </xdr:to>
    <xdr:sp macro="" textlink="">
      <xdr:nvSpPr>
        <xdr:cNvPr id="162" name="楕円 161"/>
        <xdr:cNvSpPr/>
      </xdr:nvSpPr>
      <xdr:spPr>
        <a:xfrm>
          <a:off x="1397000" y="115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159825</xdr:rowOff>
    </xdr:from>
    <xdr:ext cx="762000" cy="259045"/>
    <xdr:sp macro="" textlink="">
      <xdr:nvSpPr>
        <xdr:cNvPr id="163" name="テキスト ボックス 162"/>
        <xdr:cNvSpPr txBox="1"/>
      </xdr:nvSpPr>
      <xdr:spPr>
        <a:xfrm>
          <a:off x="1066800" y="1164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人件費、物件費、維持補修費の人口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人当たりの金額は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全て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において下回っており、合計では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36,218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円下回った。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人当たりの金額では下回っているものの、今後、予防接種費用や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維持管理費等で物件費の増加が予想されることから、引き続き、職員数の削減による人件費の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や事務事業の見直しによる経常経費の削減に努める。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99309</xdr:rowOff>
    </xdr:from>
    <xdr:to>
      <xdr:col>23</xdr:col>
      <xdr:colOff>133350</xdr:colOff>
      <xdr:row>82</xdr:row>
      <xdr:rowOff>128209</xdr:rowOff>
    </xdr:to>
    <xdr:cxnSp macro="">
      <xdr:nvCxnSpPr>
        <xdr:cNvPr id="198" name="直線コネクタ 197"/>
        <xdr:cNvCxnSpPr/>
      </xdr:nvCxnSpPr>
      <xdr:spPr>
        <a:xfrm>
          <a:off x="4114800" y="14158209"/>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8435</xdr:rowOff>
    </xdr:from>
    <xdr:to>
      <xdr:col>19</xdr:col>
      <xdr:colOff>133350</xdr:colOff>
      <xdr:row>82</xdr:row>
      <xdr:rowOff>99309</xdr:rowOff>
    </xdr:to>
    <xdr:cxnSp macro="">
      <xdr:nvCxnSpPr>
        <xdr:cNvPr id="201" name="直線コネクタ 200"/>
        <xdr:cNvCxnSpPr/>
      </xdr:nvCxnSpPr>
      <xdr:spPr>
        <a:xfrm>
          <a:off x="3225800" y="14067335"/>
          <a:ext cx="889000" cy="9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8435</xdr:rowOff>
    </xdr:from>
    <xdr:to>
      <xdr:col>15</xdr:col>
      <xdr:colOff>82550</xdr:colOff>
      <xdr:row>82</xdr:row>
      <xdr:rowOff>14331</xdr:rowOff>
    </xdr:to>
    <xdr:cxnSp macro="">
      <xdr:nvCxnSpPr>
        <xdr:cNvPr id="204" name="直線コネクタ 203"/>
        <xdr:cNvCxnSpPr/>
      </xdr:nvCxnSpPr>
      <xdr:spPr>
        <a:xfrm flipV="1">
          <a:off x="2336800" y="1406733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147430</xdr:rowOff>
    </xdr:from>
    <xdr:to>
      <xdr:col>11</xdr:col>
      <xdr:colOff>31750</xdr:colOff>
      <xdr:row>82</xdr:row>
      <xdr:rowOff>14331</xdr:rowOff>
    </xdr:to>
    <xdr:cxnSp macro="">
      <xdr:nvCxnSpPr>
        <xdr:cNvPr id="207" name="直線コネクタ 206"/>
        <xdr:cNvCxnSpPr/>
      </xdr:nvCxnSpPr>
      <xdr:spPr>
        <a:xfrm>
          <a:off x="1447800" y="14034880"/>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77409</xdr:rowOff>
    </xdr:from>
    <xdr:to>
      <xdr:col>23</xdr:col>
      <xdr:colOff>184150</xdr:colOff>
      <xdr:row>83</xdr:row>
      <xdr:rowOff>7559</xdr:rowOff>
    </xdr:to>
    <xdr:sp macro="" textlink="">
      <xdr:nvSpPr>
        <xdr:cNvPr id="217" name="楕円 216"/>
        <xdr:cNvSpPr/>
      </xdr:nvSpPr>
      <xdr:spPr>
        <a:xfrm>
          <a:off x="4902200" y="141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93936</xdr:rowOff>
    </xdr:from>
    <xdr:ext cx="762000" cy="259045"/>
    <xdr:sp macro="" textlink="">
      <xdr:nvSpPr>
        <xdr:cNvPr id="218" name="人件費・物件費等の状況該当値テキスト"/>
        <xdr:cNvSpPr txBox="1"/>
      </xdr:nvSpPr>
      <xdr:spPr>
        <a:xfrm>
          <a:off x="5041900" y="139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48509</xdr:rowOff>
    </xdr:from>
    <xdr:to>
      <xdr:col>19</xdr:col>
      <xdr:colOff>184150</xdr:colOff>
      <xdr:row>82</xdr:row>
      <xdr:rowOff>150109</xdr:rowOff>
    </xdr:to>
    <xdr:sp macro="" textlink="">
      <xdr:nvSpPr>
        <xdr:cNvPr id="219" name="楕円 218"/>
        <xdr:cNvSpPr/>
      </xdr:nvSpPr>
      <xdr:spPr>
        <a:xfrm>
          <a:off x="4064000" y="14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160286</xdr:rowOff>
    </xdr:from>
    <xdr:ext cx="736600" cy="259045"/>
    <xdr:sp macro="" textlink="">
      <xdr:nvSpPr>
        <xdr:cNvPr id="220" name="テキスト ボックス 219"/>
        <xdr:cNvSpPr txBox="1"/>
      </xdr:nvSpPr>
      <xdr:spPr>
        <a:xfrm>
          <a:off x="3733800" y="1387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129085</xdr:rowOff>
    </xdr:from>
    <xdr:to>
      <xdr:col>15</xdr:col>
      <xdr:colOff>133350</xdr:colOff>
      <xdr:row>82</xdr:row>
      <xdr:rowOff>59235</xdr:rowOff>
    </xdr:to>
    <xdr:sp macro="" textlink="">
      <xdr:nvSpPr>
        <xdr:cNvPr id="221" name="楕円 220"/>
        <xdr:cNvSpPr/>
      </xdr:nvSpPr>
      <xdr:spPr>
        <a:xfrm>
          <a:off x="31750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69412</xdr:rowOff>
    </xdr:from>
    <xdr:ext cx="762000" cy="259045"/>
    <xdr:sp macro="" textlink="">
      <xdr:nvSpPr>
        <xdr:cNvPr id="222" name="テキスト ボックス 221"/>
        <xdr:cNvSpPr txBox="1"/>
      </xdr:nvSpPr>
      <xdr:spPr>
        <a:xfrm>
          <a:off x="2844800" y="1378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134981</xdr:rowOff>
    </xdr:from>
    <xdr:to>
      <xdr:col>11</xdr:col>
      <xdr:colOff>82550</xdr:colOff>
      <xdr:row>82</xdr:row>
      <xdr:rowOff>65131</xdr:rowOff>
    </xdr:to>
    <xdr:sp macro="" textlink="">
      <xdr:nvSpPr>
        <xdr:cNvPr id="223" name="楕円 222"/>
        <xdr:cNvSpPr/>
      </xdr:nvSpPr>
      <xdr:spPr>
        <a:xfrm>
          <a:off x="2286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75308</xdr:rowOff>
    </xdr:from>
    <xdr:ext cx="762000" cy="259045"/>
    <xdr:sp macro="" textlink="">
      <xdr:nvSpPr>
        <xdr:cNvPr id="224" name="テキスト ボックス 223"/>
        <xdr:cNvSpPr txBox="1"/>
      </xdr:nvSpPr>
      <xdr:spPr>
        <a:xfrm>
          <a:off x="1955800" y="137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96630</xdr:rowOff>
    </xdr:from>
    <xdr:to>
      <xdr:col>7</xdr:col>
      <xdr:colOff>31750</xdr:colOff>
      <xdr:row>82</xdr:row>
      <xdr:rowOff>26780</xdr:rowOff>
    </xdr:to>
    <xdr:sp macro="" textlink="">
      <xdr:nvSpPr>
        <xdr:cNvPr id="225" name="楕円 224"/>
        <xdr:cNvSpPr/>
      </xdr:nvSpPr>
      <xdr:spPr>
        <a:xfrm>
          <a:off x="1397000" y="13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36957</xdr:rowOff>
    </xdr:from>
    <xdr:ext cx="762000" cy="259045"/>
    <xdr:sp macro="" textlink="">
      <xdr:nvSpPr>
        <xdr:cNvPr id="226" name="テキスト ボックス 225"/>
        <xdr:cNvSpPr txBox="1"/>
      </xdr:nvSpPr>
      <xdr:spPr>
        <a:xfrm>
          <a:off x="1066800" y="137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ポイント、全国町村平均を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ポイント下回っており、類似団体の中では低い水準となっている。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大学卒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経験年数が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年以上の指数が低くなっていることが、類似団体平均を下回っている要因と思われる。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5587</xdr:rowOff>
    </xdr:from>
    <xdr:to>
      <xdr:col>81</xdr:col>
      <xdr:colOff>44450</xdr:colOff>
      <xdr:row>82</xdr:row>
      <xdr:rowOff>5587</xdr:rowOff>
    </xdr:to>
    <xdr:cxnSp macro="">
      <xdr:nvCxnSpPr>
        <xdr:cNvPr id="258" name="直線コネクタ 257"/>
        <xdr:cNvCxnSpPr/>
      </xdr:nvCxnSpPr>
      <xdr:spPr>
        <a:xfrm>
          <a:off x="16179800" y="14064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5587</xdr:rowOff>
    </xdr:from>
    <xdr:to>
      <xdr:col>77</xdr:col>
      <xdr:colOff>44450</xdr:colOff>
      <xdr:row>82</xdr:row>
      <xdr:rowOff>121413</xdr:rowOff>
    </xdr:to>
    <xdr:cxnSp macro="">
      <xdr:nvCxnSpPr>
        <xdr:cNvPr id="261" name="直線コネクタ 260"/>
        <xdr:cNvCxnSpPr/>
      </xdr:nvCxnSpPr>
      <xdr:spPr>
        <a:xfrm flipV="1">
          <a:off x="15290800" y="1406448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121413</xdr:rowOff>
    </xdr:to>
    <xdr:cxnSp macro="">
      <xdr:nvCxnSpPr>
        <xdr:cNvPr id="264" name="直線コネクタ 263"/>
        <xdr:cNvCxnSpPr/>
      </xdr:nvCxnSpPr>
      <xdr:spPr>
        <a:xfrm>
          <a:off x="14401800" y="14074139"/>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24892</xdr:rowOff>
    </xdr:to>
    <xdr:cxnSp macro="">
      <xdr:nvCxnSpPr>
        <xdr:cNvPr id="267" name="直線コネクタ 266"/>
        <xdr:cNvCxnSpPr/>
      </xdr:nvCxnSpPr>
      <xdr:spPr>
        <a:xfrm flipV="1">
          <a:off x="13512800" y="140741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126237</xdr:rowOff>
    </xdr:from>
    <xdr:to>
      <xdr:col>81</xdr:col>
      <xdr:colOff>95250</xdr:colOff>
      <xdr:row>82</xdr:row>
      <xdr:rowOff>56387</xdr:rowOff>
    </xdr:to>
    <xdr:sp macro="" textlink="">
      <xdr:nvSpPr>
        <xdr:cNvPr id="277" name="楕円 276"/>
        <xdr:cNvSpPr/>
      </xdr:nvSpPr>
      <xdr:spPr>
        <a:xfrm>
          <a:off x="169672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142764</xdr:rowOff>
    </xdr:from>
    <xdr:ext cx="762000" cy="259045"/>
    <xdr:sp macro="" textlink="">
      <xdr:nvSpPr>
        <xdr:cNvPr id="278" name="給与水準   （国との比較）該当値テキスト"/>
        <xdr:cNvSpPr txBox="1"/>
      </xdr:nvSpPr>
      <xdr:spPr>
        <a:xfrm>
          <a:off x="17106900" y="13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126237</xdr:rowOff>
    </xdr:from>
    <xdr:to>
      <xdr:col>77</xdr:col>
      <xdr:colOff>95250</xdr:colOff>
      <xdr:row>82</xdr:row>
      <xdr:rowOff>56387</xdr:rowOff>
    </xdr:to>
    <xdr:sp macro="" textlink="">
      <xdr:nvSpPr>
        <xdr:cNvPr id="279" name="楕円 278"/>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66564</xdr:rowOff>
    </xdr:from>
    <xdr:ext cx="736600" cy="259045"/>
    <xdr:sp macro="" textlink="">
      <xdr:nvSpPr>
        <xdr:cNvPr id="280" name="テキスト ボックス 279"/>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70613</xdr:rowOff>
    </xdr:from>
    <xdr:to>
      <xdr:col>73</xdr:col>
      <xdr:colOff>44450</xdr:colOff>
      <xdr:row>83</xdr:row>
      <xdr:rowOff>763</xdr:rowOff>
    </xdr:to>
    <xdr:sp macro="" textlink="">
      <xdr:nvSpPr>
        <xdr:cNvPr id="281" name="楕円 280"/>
        <xdr:cNvSpPr/>
      </xdr:nvSpPr>
      <xdr:spPr>
        <a:xfrm>
          <a:off x="15240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10940</xdr:rowOff>
    </xdr:from>
    <xdr:ext cx="762000" cy="259045"/>
    <xdr:sp macro="" textlink="">
      <xdr:nvSpPr>
        <xdr:cNvPr id="282" name="テキスト ボックス 28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3" name="楕円 282"/>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4" name="テキスト ボックス 283"/>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145542</xdr:rowOff>
    </xdr:from>
    <xdr:to>
      <xdr:col>64</xdr:col>
      <xdr:colOff>152400</xdr:colOff>
      <xdr:row>82</xdr:row>
      <xdr:rowOff>75692</xdr:rowOff>
    </xdr:to>
    <xdr:sp macro="" textlink="">
      <xdr:nvSpPr>
        <xdr:cNvPr id="285" name="楕円 284"/>
        <xdr:cNvSpPr/>
      </xdr:nvSpPr>
      <xdr:spPr>
        <a:xfrm>
          <a:off x="13462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85869</xdr:rowOff>
    </xdr:from>
    <xdr:ext cx="762000" cy="259045"/>
    <xdr:sp macro="" textlink="">
      <xdr:nvSpPr>
        <xdr:cNvPr id="286" name="テキスト ボックス 285"/>
        <xdr:cNvSpPr txBox="1"/>
      </xdr:nvSpPr>
      <xdr:spPr>
        <a:xfrm>
          <a:off x="13131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東日本大震災以前までは、定年退職者の不補充や事務の民間委託などにより、定員の適正化に取り組んでいたが、東日本大震災からの復興事業を実施する令和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年度までは現職員数の維持を必要としてきた。令和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年度以降は中長期的に定員管理を行っていく。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145909</xdr:rowOff>
    </xdr:from>
    <xdr:to>
      <xdr:col>81</xdr:col>
      <xdr:colOff>44450</xdr:colOff>
      <xdr:row>59</xdr:row>
      <xdr:rowOff>157974</xdr:rowOff>
    </xdr:to>
    <xdr:cxnSp macro="">
      <xdr:nvCxnSpPr>
        <xdr:cNvPr id="321" name="直線コネクタ 320"/>
        <xdr:cNvCxnSpPr/>
      </xdr:nvCxnSpPr>
      <xdr:spPr>
        <a:xfrm>
          <a:off x="16179800" y="1026145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123120</xdr:rowOff>
    </xdr:from>
    <xdr:to>
      <xdr:col>77</xdr:col>
      <xdr:colOff>44450</xdr:colOff>
      <xdr:row>59</xdr:row>
      <xdr:rowOff>145909</xdr:rowOff>
    </xdr:to>
    <xdr:cxnSp macro="">
      <xdr:nvCxnSpPr>
        <xdr:cNvPr id="324" name="直線コネクタ 323"/>
        <xdr:cNvCxnSpPr/>
      </xdr:nvCxnSpPr>
      <xdr:spPr>
        <a:xfrm>
          <a:off x="15290800" y="1023867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123120</xdr:rowOff>
    </xdr:to>
    <xdr:cxnSp macro="">
      <xdr:nvCxnSpPr>
        <xdr:cNvPr id="327" name="直線コネクタ 326"/>
        <xdr:cNvCxnSpPr/>
      </xdr:nvCxnSpPr>
      <xdr:spPr>
        <a:xfrm>
          <a:off x="14401800" y="1021185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80221</xdr:rowOff>
    </xdr:from>
    <xdr:to>
      <xdr:col>68</xdr:col>
      <xdr:colOff>152400</xdr:colOff>
      <xdr:row>59</xdr:row>
      <xdr:rowOff>96308</xdr:rowOff>
    </xdr:to>
    <xdr:cxnSp macro="">
      <xdr:nvCxnSpPr>
        <xdr:cNvPr id="330" name="直線コネクタ 329"/>
        <xdr:cNvCxnSpPr/>
      </xdr:nvCxnSpPr>
      <xdr:spPr>
        <a:xfrm>
          <a:off x="13512800" y="101957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107174</xdr:rowOff>
    </xdr:from>
    <xdr:to>
      <xdr:col>81</xdr:col>
      <xdr:colOff>95250</xdr:colOff>
      <xdr:row>60</xdr:row>
      <xdr:rowOff>37324</xdr:rowOff>
    </xdr:to>
    <xdr:sp macro="" textlink="">
      <xdr:nvSpPr>
        <xdr:cNvPr id="340" name="楕円 339"/>
        <xdr:cNvSpPr/>
      </xdr:nvSpPr>
      <xdr:spPr>
        <a:xfrm>
          <a:off x="169672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123701</xdr:rowOff>
    </xdr:from>
    <xdr:ext cx="762000" cy="259045"/>
    <xdr:sp macro="" textlink="">
      <xdr:nvSpPr>
        <xdr:cNvPr id="341" name="定員管理の状況該当値テキスト"/>
        <xdr:cNvSpPr txBox="1"/>
      </xdr:nvSpPr>
      <xdr:spPr>
        <a:xfrm>
          <a:off x="17106900" y="1006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95109</xdr:rowOff>
    </xdr:from>
    <xdr:to>
      <xdr:col>77</xdr:col>
      <xdr:colOff>95250</xdr:colOff>
      <xdr:row>60</xdr:row>
      <xdr:rowOff>25259</xdr:rowOff>
    </xdr:to>
    <xdr:sp macro="" textlink="">
      <xdr:nvSpPr>
        <xdr:cNvPr id="342" name="楕円 341"/>
        <xdr:cNvSpPr/>
      </xdr:nvSpPr>
      <xdr:spPr>
        <a:xfrm>
          <a:off x="161290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35436</xdr:rowOff>
    </xdr:from>
    <xdr:ext cx="736600" cy="259045"/>
    <xdr:sp macro="" textlink="">
      <xdr:nvSpPr>
        <xdr:cNvPr id="343" name="テキスト ボックス 342"/>
        <xdr:cNvSpPr txBox="1"/>
      </xdr:nvSpPr>
      <xdr:spPr>
        <a:xfrm>
          <a:off x="15798800" y="997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72320</xdr:rowOff>
    </xdr:from>
    <xdr:to>
      <xdr:col>73</xdr:col>
      <xdr:colOff>44450</xdr:colOff>
      <xdr:row>60</xdr:row>
      <xdr:rowOff>2470</xdr:rowOff>
    </xdr:to>
    <xdr:sp macro="" textlink="">
      <xdr:nvSpPr>
        <xdr:cNvPr id="344" name="楕円 343"/>
        <xdr:cNvSpPr/>
      </xdr:nvSpPr>
      <xdr:spPr>
        <a:xfrm>
          <a:off x="152400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12647</xdr:rowOff>
    </xdr:from>
    <xdr:ext cx="762000" cy="259045"/>
    <xdr:sp macro="" textlink="">
      <xdr:nvSpPr>
        <xdr:cNvPr id="345" name="テキスト ボックス 344"/>
        <xdr:cNvSpPr txBox="1"/>
      </xdr:nvSpPr>
      <xdr:spPr>
        <a:xfrm>
          <a:off x="14909800" y="99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6" name="楕円 345"/>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7" name="テキスト ボックス 346"/>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29421</xdr:rowOff>
    </xdr:from>
    <xdr:to>
      <xdr:col>64</xdr:col>
      <xdr:colOff>152400</xdr:colOff>
      <xdr:row>59</xdr:row>
      <xdr:rowOff>131021</xdr:rowOff>
    </xdr:to>
    <xdr:sp macro="" textlink="">
      <xdr:nvSpPr>
        <xdr:cNvPr id="348" name="楕円 347"/>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141198</xdr:rowOff>
    </xdr:from>
    <xdr:ext cx="762000" cy="259045"/>
    <xdr:sp macro="" textlink="">
      <xdr:nvSpPr>
        <xdr:cNvPr id="349" name="テキスト ボックス 348"/>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投資的事業の適切な事業実施、地方債の借り入れにより、実質公債費比率は減少してきた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が、災害公営住宅整備事業債等の償還開始に伴い、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災害復旧事業の増に伴い元利償還金が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増加する見通し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だが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、緊急度・住民ニーズ</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を的確に把握したうえで、事業内容を精査し、起債に大きく頼ることのない財政運営に努め、比率の上昇を抑えていく。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132080</xdr:rowOff>
    </xdr:to>
    <xdr:cxnSp macro="">
      <xdr:nvCxnSpPr>
        <xdr:cNvPr id="382" name="直線コネクタ 381"/>
        <xdr:cNvCxnSpPr/>
      </xdr:nvCxnSpPr>
      <xdr:spPr>
        <a:xfrm>
          <a:off x="16179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5" name="直線コネクタ 384"/>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124037</xdr:rowOff>
    </xdr:to>
    <xdr:cxnSp macro="">
      <xdr:nvCxnSpPr>
        <xdr:cNvPr id="388" name="直線コネクタ 387"/>
        <xdr:cNvCxnSpPr/>
      </xdr:nvCxnSpPr>
      <xdr:spPr>
        <a:xfrm flipV="1">
          <a:off x="14401800" y="662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24977</xdr:rowOff>
    </xdr:to>
    <xdr:cxnSp macro="">
      <xdr:nvCxnSpPr>
        <xdr:cNvPr id="391" name="直線コネクタ 390"/>
        <xdr:cNvCxnSpPr/>
      </xdr:nvCxnSpPr>
      <xdr:spPr>
        <a:xfrm flipV="1">
          <a:off x="13512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1" name="楕円 400"/>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2"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3" name="楕円 402"/>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4" name="テキスト ボックス 403"/>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5" name="楕円 404"/>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6" name="テキスト ボックス 405"/>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7" name="楕円 406"/>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8" name="テキスト ボックス 407"/>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将来負担比率は、令和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年度に引き続き算出されなかった。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今後も新規借入額がその年度の償還元金を超えないよう努め、地方債発行の際は交付税算入のある事業を最優先とし、事業の精査を行い地方債残高の増加を抑制していく。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減となった要因は、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退職手当組合負担率が低下したことと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類似団体と比較すると人口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当たり人件費決算額、人口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人当たりの職員数も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と下回っているが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、経常収支比率は同水準であるため、分母である経常一般財源が類似団体平均値より低いことが要因と予想される。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引き続き職員数の適正化を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図り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経常経費の削減に努める。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37</xdr:row>
      <xdr:rowOff>48078</xdr:rowOff>
    </xdr:to>
    <xdr:cxnSp macro="">
      <xdr:nvCxnSpPr>
        <xdr:cNvPr id="68" name="直線コネクタ 67"/>
        <xdr:cNvCxnSpPr/>
      </xdr:nvCxnSpPr>
      <xdr:spPr>
        <a:xfrm flipV="1">
          <a:off x="3987800" y="59998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38</xdr:row>
      <xdr:rowOff>116115</xdr:rowOff>
    </xdr:to>
    <xdr:cxnSp macro="">
      <xdr:nvCxnSpPr>
        <xdr:cNvPr id="71" name="直線コネクタ 70"/>
        <xdr:cNvCxnSpPr/>
      </xdr:nvCxnSpPr>
      <xdr:spPr>
        <a:xfrm flipV="1">
          <a:off x="3098800" y="63917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116115</xdr:rowOff>
    </xdr:to>
    <xdr:cxnSp macro="">
      <xdr:nvCxnSpPr>
        <xdr:cNvPr id="74" name="直線コネクタ 73"/>
        <xdr:cNvCxnSpPr/>
      </xdr:nvCxnSpPr>
      <xdr:spPr>
        <a:xfrm>
          <a:off x="2209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159657</xdr:rowOff>
    </xdr:to>
    <xdr:cxnSp macro="">
      <xdr:nvCxnSpPr>
        <xdr:cNvPr id="77" name="直線コネクタ 76"/>
        <xdr:cNvCxnSpPr/>
      </xdr:nvCxnSpPr>
      <xdr:spPr>
        <a:xfrm flipV="1">
          <a:off x="1320800" y="65550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168728</xdr:rowOff>
    </xdr:from>
    <xdr:to>
      <xdr:col>20</xdr:col>
      <xdr:colOff>38100</xdr:colOff>
      <xdr:row>37</xdr:row>
      <xdr:rowOff>98878</xdr:rowOff>
    </xdr:to>
    <xdr:sp macro="" textlink="">
      <xdr:nvSpPr>
        <xdr:cNvPr id="89" name="楕円 88"/>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109055</xdr:rowOff>
    </xdr:from>
    <xdr:ext cx="736600" cy="259045"/>
    <xdr:sp macro="" textlink="">
      <xdr:nvSpPr>
        <xdr:cNvPr id="90" name="テキスト ボックス 89"/>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75492</xdr:rowOff>
    </xdr:from>
    <xdr:ext cx="762000" cy="259045"/>
    <xdr:sp macro="" textlink="">
      <xdr:nvSpPr>
        <xdr:cNvPr id="94" name="テキスト ボックス 93"/>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5" name="楕円 94"/>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6" name="テキスト ボックス 95"/>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塵芥処理費及び</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予防接種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、健康診査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委託等で経常物件費は増加している。前年度より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ポイント減少したのは普通交付税、地方消費税交付金の増により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今後は、復興事業で整備した施設の維持管理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の増が見込まれることから、引き続き事務事業の見直しを行い経常経費節減に努める。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20</xdr:row>
      <xdr:rowOff>5080</xdr:rowOff>
    </xdr:to>
    <xdr:cxnSp macro="">
      <xdr:nvCxnSpPr>
        <xdr:cNvPr id="129" name="直線コネクタ 128"/>
        <xdr:cNvCxnSpPr/>
      </xdr:nvCxnSpPr>
      <xdr:spPr>
        <a:xfrm flipV="1">
          <a:off x="15671800" y="3357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xdr:rowOff>
    </xdr:from>
    <xdr:to>
      <xdr:col>78</xdr:col>
      <xdr:colOff>69850</xdr:colOff>
      <xdr:row>20</xdr:row>
      <xdr:rowOff>43180</xdr:rowOff>
    </xdr:to>
    <xdr:cxnSp macro="">
      <xdr:nvCxnSpPr>
        <xdr:cNvPr id="132" name="直線コネクタ 131"/>
        <xdr:cNvCxnSpPr/>
      </xdr:nvCxnSpPr>
      <xdr:spPr>
        <a:xfrm flipV="1">
          <a:off x="14782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20320</xdr:rowOff>
    </xdr:from>
    <xdr:to>
      <xdr:col>73</xdr:col>
      <xdr:colOff>180975</xdr:colOff>
      <xdr:row>20</xdr:row>
      <xdr:rowOff>43180</xdr:rowOff>
    </xdr:to>
    <xdr:cxnSp macro="">
      <xdr:nvCxnSpPr>
        <xdr:cNvPr id="135" name="直線コネクタ 134"/>
        <xdr:cNvCxnSpPr/>
      </xdr:nvCxnSpPr>
      <xdr:spPr>
        <a:xfrm>
          <a:off x="13893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20320</xdr:rowOff>
    </xdr:from>
    <xdr:to>
      <xdr:col>69</xdr:col>
      <xdr:colOff>92075</xdr:colOff>
      <xdr:row>20</xdr:row>
      <xdr:rowOff>43180</xdr:rowOff>
    </xdr:to>
    <xdr:cxnSp macro="">
      <xdr:nvCxnSpPr>
        <xdr:cNvPr id="138" name="直線コネクタ 137"/>
        <xdr:cNvCxnSpPr/>
      </xdr:nvCxnSpPr>
      <xdr:spPr>
        <a:xfrm flipV="1">
          <a:off x="13004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8" name="楕円 147"/>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9"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125730</xdr:rowOff>
    </xdr:from>
    <xdr:to>
      <xdr:col>78</xdr:col>
      <xdr:colOff>120650</xdr:colOff>
      <xdr:row>20</xdr:row>
      <xdr:rowOff>55880</xdr:rowOff>
    </xdr:to>
    <xdr:sp macro="" textlink="">
      <xdr:nvSpPr>
        <xdr:cNvPr id="150" name="楕円 149"/>
        <xdr:cNvSpPr/>
      </xdr:nvSpPr>
      <xdr:spPr>
        <a:xfrm>
          <a:off x="15621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40657</xdr:rowOff>
    </xdr:from>
    <xdr:ext cx="736600" cy="259045"/>
    <xdr:sp macro="" textlink="">
      <xdr:nvSpPr>
        <xdr:cNvPr id="151" name="テキスト ボックス 150"/>
        <xdr:cNvSpPr txBox="1"/>
      </xdr:nvSpPr>
      <xdr:spPr>
        <a:xfrm>
          <a:off x="15290800" y="346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52" name="楕円 151"/>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53" name="テキスト ボックス 152"/>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140970</xdr:rowOff>
    </xdr:from>
    <xdr:to>
      <xdr:col>69</xdr:col>
      <xdr:colOff>142875</xdr:colOff>
      <xdr:row>20</xdr:row>
      <xdr:rowOff>71120</xdr:rowOff>
    </xdr:to>
    <xdr:sp macro="" textlink="">
      <xdr:nvSpPr>
        <xdr:cNvPr id="154" name="楕円 153"/>
        <xdr:cNvSpPr/>
      </xdr:nvSpPr>
      <xdr:spPr>
        <a:xfrm>
          <a:off x="13843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55897</xdr:rowOff>
    </xdr:from>
    <xdr:ext cx="762000" cy="259045"/>
    <xdr:sp macro="" textlink="">
      <xdr:nvSpPr>
        <xdr:cNvPr id="155" name="テキスト ボックス 154"/>
        <xdr:cNvSpPr txBox="1"/>
      </xdr:nvSpPr>
      <xdr:spPr>
        <a:xfrm>
          <a:off x="13512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6" name="楕円 155"/>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7" name="テキスト ボックス 156"/>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訓練等給付費及び障害児施設通所給付費等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対象者の減少に伴い児童手当の減に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より、前年度より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は、障害児施設通所給付費や子育て支援関連経費等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の増が見込まれており、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の上昇が予想される。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158750</xdr:rowOff>
    </xdr:to>
    <xdr:cxnSp macro="">
      <xdr:nvCxnSpPr>
        <xdr:cNvPr id="190" name="直線コネクタ 189"/>
        <xdr:cNvCxnSpPr/>
      </xdr:nvCxnSpPr>
      <xdr:spPr>
        <a:xfrm flipV="1">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3" name="直線コネクタ 192"/>
        <xdr:cNvCxnSpPr/>
      </xdr:nvCxnSpPr>
      <xdr:spPr>
        <a:xfrm flipV="1">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25400</xdr:rowOff>
    </xdr:to>
    <xdr:cxnSp macro="">
      <xdr:nvCxnSpPr>
        <xdr:cNvPr id="196" name="直線コネクタ 195"/>
        <xdr:cNvCxnSpPr/>
      </xdr:nvCxnSpPr>
      <xdr:spPr>
        <a:xfrm>
          <a:off x="2209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9" name="直線コネクタ 198"/>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12" name="テキスト ボックス 211"/>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4" name="テキスト ボックス 21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繰出金、維持補修費は増加して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ポイント減少したのは普通交付税、地方消費税交付金の増により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今後は、高齢者人口の増加に伴い、医療費や介護給付費の伸びにより繰出金の増が見込まれることから、健康寿命の延伸事業を推進していく。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8890</xdr:rowOff>
    </xdr:to>
    <xdr:cxnSp macro="">
      <xdr:nvCxnSpPr>
        <xdr:cNvPr id="251" name="直線コネクタ 250"/>
        <xdr:cNvCxnSpPr/>
      </xdr:nvCxnSpPr>
      <xdr:spPr>
        <a:xfrm flipV="1">
          <a:off x="15671800" y="10033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69850</xdr:rowOff>
    </xdr:to>
    <xdr:cxnSp macro="">
      <xdr:nvCxnSpPr>
        <xdr:cNvPr id="254" name="直線コネクタ 253"/>
        <xdr:cNvCxnSpPr/>
      </xdr:nvCxnSpPr>
      <xdr:spPr>
        <a:xfrm flipV="1">
          <a:off x="14782800" y="1012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69850</xdr:rowOff>
    </xdr:to>
    <xdr:cxnSp macro="">
      <xdr:nvCxnSpPr>
        <xdr:cNvPr id="257" name="直線コネクタ 256"/>
        <xdr:cNvCxnSpPr/>
      </xdr:nvCxnSpPr>
      <xdr:spPr>
        <a:xfrm>
          <a:off x="13893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92710</xdr:rowOff>
    </xdr:to>
    <xdr:cxnSp macro="">
      <xdr:nvCxnSpPr>
        <xdr:cNvPr id="260" name="直線コネクタ 259"/>
        <xdr:cNvCxnSpPr/>
      </xdr:nvCxnSpPr>
      <xdr:spPr>
        <a:xfrm flipV="1">
          <a:off x="13004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2" name="楕円 271"/>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3" name="テキスト ボックス 272"/>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8" name="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ポイント上昇した。</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増の要因は、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水道高料金対策補助金が該当したこと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今後は、斎場建設に係る公債費負担金の増加も見込まれるので、事務事業の見直しによる経常経費の削減及び適正な補助金の交付に努める。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39370</xdr:rowOff>
    </xdr:to>
    <xdr:cxnSp macro="">
      <xdr:nvCxnSpPr>
        <xdr:cNvPr id="312" name="直線コネクタ 311"/>
        <xdr:cNvCxnSpPr/>
      </xdr:nvCxnSpPr>
      <xdr:spPr>
        <a:xfrm>
          <a:off x="15671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24130</xdr:rowOff>
    </xdr:to>
    <xdr:cxnSp macro="">
      <xdr:nvCxnSpPr>
        <xdr:cNvPr id="315" name="直線コネクタ 314"/>
        <xdr:cNvCxnSpPr/>
      </xdr:nvCxnSpPr>
      <xdr:spPr>
        <a:xfrm flipV="1">
          <a:off x="14782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130810</xdr:rowOff>
    </xdr:to>
    <xdr:cxnSp macro="">
      <xdr:nvCxnSpPr>
        <xdr:cNvPr id="318" name="直線コネクタ 317"/>
        <xdr:cNvCxnSpPr/>
      </xdr:nvCxnSpPr>
      <xdr:spPr>
        <a:xfrm flipV="1">
          <a:off x="13893800" y="6367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130810</xdr:rowOff>
    </xdr:from>
    <xdr:to>
      <xdr:col>69</xdr:col>
      <xdr:colOff>92075</xdr:colOff>
      <xdr:row>38</xdr:row>
      <xdr:rowOff>5080</xdr:rowOff>
    </xdr:to>
    <xdr:cxnSp macro="">
      <xdr:nvCxnSpPr>
        <xdr:cNvPr id="321" name="直線コネクタ 320"/>
        <xdr:cNvCxnSpPr/>
      </xdr:nvCxnSpPr>
      <xdr:spPr>
        <a:xfrm flipV="1">
          <a:off x="13004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1" name="楕円 330"/>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32"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3" name="楕円 33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4" name="テキスト ボックス 333"/>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5" name="楕円 33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6" name="テキスト ボックス 33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7" name="楕円 336"/>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38" name="テキスト ボックス 337"/>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39" name="楕円 338"/>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0" name="テキスト ボックス 339"/>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近年、学校教育施設改修事業や災害復旧事業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集中したことに伴い、令和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年度へ向け元利償還金が増加する見通しとなっている。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発行の際は交付税算入のある事業を最優先とし、借入額を償還額の範囲内に抑える等新規発行を伴う普通建設事業費の適量な事業実施に努めていく。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124714</xdr:rowOff>
    </xdr:to>
    <xdr:cxnSp macro="">
      <xdr:nvCxnSpPr>
        <xdr:cNvPr id="370" name="直線コネクタ 369"/>
        <xdr:cNvCxnSpPr/>
      </xdr:nvCxnSpPr>
      <xdr:spPr>
        <a:xfrm>
          <a:off x="3987800" y="12965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106426</xdr:rowOff>
    </xdr:to>
    <xdr:cxnSp macro="">
      <xdr:nvCxnSpPr>
        <xdr:cNvPr id="373" name="直線コネクタ 372"/>
        <xdr:cNvCxnSpPr/>
      </xdr:nvCxnSpPr>
      <xdr:spPr>
        <a:xfrm>
          <a:off x="3098800" y="12960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101854</xdr:rowOff>
    </xdr:to>
    <xdr:cxnSp macro="">
      <xdr:nvCxnSpPr>
        <xdr:cNvPr id="376" name="直線コネクタ 375"/>
        <xdr:cNvCxnSpPr/>
      </xdr:nvCxnSpPr>
      <xdr:spPr>
        <a:xfrm>
          <a:off x="2209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97282</xdr:rowOff>
    </xdr:to>
    <xdr:cxnSp macro="">
      <xdr:nvCxnSpPr>
        <xdr:cNvPr id="379" name="直線コネクタ 378"/>
        <xdr:cNvCxnSpPr/>
      </xdr:nvCxnSpPr>
      <xdr:spPr>
        <a:xfrm>
          <a:off x="1320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9" name="楕円 388"/>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90"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91" name="楕円 390"/>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92" name="テキスト ボックス 391"/>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93" name="楕円 392"/>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4" name="テキスト ボックス 393"/>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95" name="楕円 394"/>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96" name="テキスト ボックス 395"/>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7" name="楕円 396"/>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8" name="テキスト ボックス 397"/>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前年度より比率が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した要因については、普通交付税、地方消費税交付金の増により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78</xdr:row>
      <xdr:rowOff>123189</xdr:rowOff>
    </xdr:to>
    <xdr:cxnSp macro="">
      <xdr:nvCxnSpPr>
        <xdr:cNvPr id="426" name="直線コネクタ 425"/>
        <xdr:cNvCxnSpPr/>
      </xdr:nvCxnSpPr>
      <xdr:spPr>
        <a:xfrm flipV="1">
          <a:off x="16510000" y="124142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95266</xdr:rowOff>
    </xdr:from>
    <xdr:ext cx="762000" cy="259045"/>
    <xdr:sp macro="" textlink="">
      <xdr:nvSpPr>
        <xdr:cNvPr id="427" name="公債費以外最小値テキスト"/>
        <xdr:cNvSpPr txBox="1"/>
      </xdr:nvSpPr>
      <xdr:spPr>
        <a:xfrm>
          <a:off x="16598900" y="134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123189</xdr:rowOff>
    </xdr:from>
    <xdr:to>
      <xdr:col>82</xdr:col>
      <xdr:colOff>196850</xdr:colOff>
      <xdr:row>78</xdr:row>
      <xdr:rowOff>123189</xdr:rowOff>
    </xdr:to>
    <xdr:cxnSp macro="">
      <xdr:nvCxnSpPr>
        <xdr:cNvPr id="428" name="直線コネクタ 427"/>
        <xdr:cNvCxnSpPr/>
      </xdr:nvCxnSpPr>
      <xdr:spPr>
        <a:xfrm>
          <a:off x="16421100" y="1349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29"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30" name="直線コネクタ 429"/>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78</xdr:row>
      <xdr:rowOff>123189</xdr:rowOff>
    </xdr:to>
    <xdr:cxnSp macro="">
      <xdr:nvCxnSpPr>
        <xdr:cNvPr id="431" name="直線コネクタ 430"/>
        <xdr:cNvCxnSpPr/>
      </xdr:nvCxnSpPr>
      <xdr:spPr>
        <a:xfrm flipV="1">
          <a:off x="15671800" y="1328673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168927</xdr:rowOff>
    </xdr:from>
    <xdr:ext cx="762000" cy="259045"/>
    <xdr:sp macro="" textlink="">
      <xdr:nvSpPr>
        <xdr:cNvPr id="432" name="公債費以外平均値テキスト"/>
        <xdr:cNvSpPr txBox="1"/>
      </xdr:nvSpPr>
      <xdr:spPr>
        <a:xfrm>
          <a:off x="16598900" y="1268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33" name="フローチャート: 判断 432"/>
        <xdr:cNvSpPr/>
      </xdr:nvSpPr>
      <xdr:spPr>
        <a:xfrm>
          <a:off x="164592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111761</xdr:rowOff>
    </xdr:to>
    <xdr:cxnSp macro="">
      <xdr:nvCxnSpPr>
        <xdr:cNvPr id="434" name="直線コネクタ 433"/>
        <xdr:cNvCxnSpPr/>
      </xdr:nvCxnSpPr>
      <xdr:spPr>
        <a:xfrm flipV="1">
          <a:off x="14782800" y="134962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xdr:rowOff>
    </xdr:from>
    <xdr:to>
      <xdr:col>78</xdr:col>
      <xdr:colOff>120650</xdr:colOff>
      <xdr:row>76</xdr:row>
      <xdr:rowOff>113030</xdr:rowOff>
    </xdr:to>
    <xdr:sp macro="" textlink="">
      <xdr:nvSpPr>
        <xdr:cNvPr id="435" name="フローチャート: 判断 434"/>
        <xdr:cNvSpPr/>
      </xdr:nvSpPr>
      <xdr:spPr>
        <a:xfrm>
          <a:off x="15621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36" name="テキスト ボックス 435"/>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111761</xdr:rowOff>
    </xdr:to>
    <xdr:cxnSp macro="">
      <xdr:nvCxnSpPr>
        <xdr:cNvPr id="437" name="直線コネクタ 436"/>
        <xdr:cNvCxnSpPr/>
      </xdr:nvCxnSpPr>
      <xdr:spPr>
        <a:xfrm>
          <a:off x="13893800" y="13622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8" name="フローチャート: 判断 437"/>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39" name="テキスト ボックス 438"/>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39370</xdr:rowOff>
    </xdr:to>
    <xdr:cxnSp macro="">
      <xdr:nvCxnSpPr>
        <xdr:cNvPr id="440" name="直線コネクタ 439"/>
        <xdr:cNvCxnSpPr/>
      </xdr:nvCxnSpPr>
      <xdr:spPr>
        <a:xfrm flipV="1">
          <a:off x="13004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41" name="フローチャート: 判断 440"/>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42" name="テキスト ボックス 441"/>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3" name="フローチャート: 判断 442"/>
        <xdr:cNvSpPr/>
      </xdr:nvSpPr>
      <xdr:spPr>
        <a:xfrm>
          <a:off x="12954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4" name="テキスト ボックス 443"/>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51"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52" name="楕円 451"/>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3" name="テキスト ボックス 452"/>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54" name="楕円 453"/>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55" name="テキスト ボックス 454"/>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6" name="楕円 455"/>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7" name="テキスト ボックス 456"/>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160020</xdr:rowOff>
    </xdr:from>
    <xdr:to>
      <xdr:col>65</xdr:col>
      <xdr:colOff>53975</xdr:colOff>
      <xdr:row>80</xdr:row>
      <xdr:rowOff>90170</xdr:rowOff>
    </xdr:to>
    <xdr:sp macro="" textlink="">
      <xdr:nvSpPr>
        <xdr:cNvPr id="458" name="楕円 457"/>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74947</xdr:rowOff>
    </xdr:from>
    <xdr:ext cx="762000" cy="259045"/>
    <xdr:sp macro="" textlink="">
      <xdr:nvSpPr>
        <xdr:cNvPr id="459" name="テキスト ボックス 458"/>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121488</xdr:rowOff>
    </xdr:from>
    <xdr:to>
      <xdr:col>29</xdr:col>
      <xdr:colOff>127000</xdr:colOff>
      <xdr:row>18</xdr:row>
      <xdr:rowOff>147993</xdr:rowOff>
    </xdr:to>
    <xdr:cxnSp macro="">
      <xdr:nvCxnSpPr>
        <xdr:cNvPr id="50" name="直線コネクタ 49"/>
        <xdr:cNvCxnSpPr/>
      </xdr:nvCxnSpPr>
      <xdr:spPr bwMode="auto">
        <a:xfrm>
          <a:off x="5003800" y="3255213"/>
          <a:ext cx="647700" cy="2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111493</xdr:rowOff>
    </xdr:from>
    <xdr:to>
      <xdr:col>26</xdr:col>
      <xdr:colOff>50800</xdr:colOff>
      <xdr:row>18</xdr:row>
      <xdr:rowOff>121488</xdr:rowOff>
    </xdr:to>
    <xdr:cxnSp macro="">
      <xdr:nvCxnSpPr>
        <xdr:cNvPr id="53" name="直線コネクタ 52"/>
        <xdr:cNvCxnSpPr/>
      </xdr:nvCxnSpPr>
      <xdr:spPr bwMode="auto">
        <a:xfrm>
          <a:off x="4305300" y="3245218"/>
          <a:ext cx="698500" cy="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109131</xdr:rowOff>
    </xdr:from>
    <xdr:to>
      <xdr:col>22</xdr:col>
      <xdr:colOff>114300</xdr:colOff>
      <xdr:row>18</xdr:row>
      <xdr:rowOff>111493</xdr:rowOff>
    </xdr:to>
    <xdr:cxnSp macro="">
      <xdr:nvCxnSpPr>
        <xdr:cNvPr id="56" name="直線コネクタ 55"/>
        <xdr:cNvCxnSpPr/>
      </xdr:nvCxnSpPr>
      <xdr:spPr bwMode="auto">
        <a:xfrm>
          <a:off x="3606800" y="3242856"/>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109131</xdr:rowOff>
    </xdr:from>
    <xdr:to>
      <xdr:col>18</xdr:col>
      <xdr:colOff>177800</xdr:colOff>
      <xdr:row>18</xdr:row>
      <xdr:rowOff>118605</xdr:rowOff>
    </xdr:to>
    <xdr:cxnSp macro="">
      <xdr:nvCxnSpPr>
        <xdr:cNvPr id="59" name="直線コネクタ 58"/>
        <xdr:cNvCxnSpPr/>
      </xdr:nvCxnSpPr>
      <xdr:spPr bwMode="auto">
        <a:xfrm flipV="1">
          <a:off x="2908300" y="3242856"/>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97193</xdr:rowOff>
    </xdr:from>
    <xdr:to>
      <xdr:col>29</xdr:col>
      <xdr:colOff>177800</xdr:colOff>
      <xdr:row>19</xdr:row>
      <xdr:rowOff>27343</xdr:rowOff>
    </xdr:to>
    <xdr:sp macro="" textlink="">
      <xdr:nvSpPr>
        <xdr:cNvPr id="69" name="楕円 68"/>
        <xdr:cNvSpPr/>
      </xdr:nvSpPr>
      <xdr:spPr bwMode="auto">
        <a:xfrm>
          <a:off x="5600700" y="323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69270</xdr:rowOff>
    </xdr:from>
    <xdr:ext cx="762000" cy="259045"/>
    <xdr:sp macro="" textlink="">
      <xdr:nvSpPr>
        <xdr:cNvPr id="70" name="人口1人当たり決算額の推移該当値テキスト130"/>
        <xdr:cNvSpPr txBox="1"/>
      </xdr:nvSpPr>
      <xdr:spPr>
        <a:xfrm>
          <a:off x="5740400" y="320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70688</xdr:rowOff>
    </xdr:from>
    <xdr:to>
      <xdr:col>26</xdr:col>
      <xdr:colOff>101600</xdr:colOff>
      <xdr:row>19</xdr:row>
      <xdr:rowOff>838</xdr:rowOff>
    </xdr:to>
    <xdr:sp macro="" textlink="">
      <xdr:nvSpPr>
        <xdr:cNvPr id="71" name="楕円 70"/>
        <xdr:cNvSpPr/>
      </xdr:nvSpPr>
      <xdr:spPr bwMode="auto">
        <a:xfrm>
          <a:off x="4953000" y="32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157065</xdr:rowOff>
    </xdr:from>
    <xdr:ext cx="736600" cy="259045"/>
    <xdr:sp macro="" textlink="">
      <xdr:nvSpPr>
        <xdr:cNvPr id="72" name="テキスト ボックス 71"/>
        <xdr:cNvSpPr txBox="1"/>
      </xdr:nvSpPr>
      <xdr:spPr>
        <a:xfrm>
          <a:off x="4622800" y="329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60693</xdr:rowOff>
    </xdr:from>
    <xdr:to>
      <xdr:col>22</xdr:col>
      <xdr:colOff>165100</xdr:colOff>
      <xdr:row>18</xdr:row>
      <xdr:rowOff>162293</xdr:rowOff>
    </xdr:to>
    <xdr:sp macro="" textlink="">
      <xdr:nvSpPr>
        <xdr:cNvPr id="73" name="楕円 72"/>
        <xdr:cNvSpPr/>
      </xdr:nvSpPr>
      <xdr:spPr bwMode="auto">
        <a:xfrm>
          <a:off x="4254500" y="319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147070</xdr:rowOff>
    </xdr:from>
    <xdr:ext cx="762000" cy="259045"/>
    <xdr:sp macro="" textlink="">
      <xdr:nvSpPr>
        <xdr:cNvPr id="74" name="テキスト ボックス 73"/>
        <xdr:cNvSpPr txBox="1"/>
      </xdr:nvSpPr>
      <xdr:spPr>
        <a:xfrm>
          <a:off x="3924300" y="32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58331</xdr:rowOff>
    </xdr:from>
    <xdr:to>
      <xdr:col>19</xdr:col>
      <xdr:colOff>38100</xdr:colOff>
      <xdr:row>18</xdr:row>
      <xdr:rowOff>159931</xdr:rowOff>
    </xdr:to>
    <xdr:sp macro="" textlink="">
      <xdr:nvSpPr>
        <xdr:cNvPr id="75" name="楕円 74"/>
        <xdr:cNvSpPr/>
      </xdr:nvSpPr>
      <xdr:spPr bwMode="auto">
        <a:xfrm>
          <a:off x="3556000" y="319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144708</xdr:rowOff>
    </xdr:from>
    <xdr:ext cx="762000" cy="259045"/>
    <xdr:sp macro="" textlink="">
      <xdr:nvSpPr>
        <xdr:cNvPr id="76" name="テキスト ボックス 75"/>
        <xdr:cNvSpPr txBox="1"/>
      </xdr:nvSpPr>
      <xdr:spPr>
        <a:xfrm>
          <a:off x="3225800" y="327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67805</xdr:rowOff>
    </xdr:from>
    <xdr:to>
      <xdr:col>15</xdr:col>
      <xdr:colOff>101600</xdr:colOff>
      <xdr:row>18</xdr:row>
      <xdr:rowOff>169405</xdr:rowOff>
    </xdr:to>
    <xdr:sp macro="" textlink="">
      <xdr:nvSpPr>
        <xdr:cNvPr id="77" name="楕円 76"/>
        <xdr:cNvSpPr/>
      </xdr:nvSpPr>
      <xdr:spPr bwMode="auto">
        <a:xfrm>
          <a:off x="2857500" y="32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154182</xdr:rowOff>
    </xdr:from>
    <xdr:ext cx="762000" cy="259045"/>
    <xdr:sp macro="" textlink="">
      <xdr:nvSpPr>
        <xdr:cNvPr id="78" name="テキスト ボックス 77"/>
        <xdr:cNvSpPr txBox="1"/>
      </xdr:nvSpPr>
      <xdr:spPr>
        <a:xfrm>
          <a:off x="2527300" y="32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44116</xdr:rowOff>
    </xdr:from>
    <xdr:to>
      <xdr:col>29</xdr:col>
      <xdr:colOff>127000</xdr:colOff>
      <xdr:row>37</xdr:row>
      <xdr:rowOff>118411</xdr:rowOff>
    </xdr:to>
    <xdr:cxnSp macro="">
      <xdr:nvCxnSpPr>
        <xdr:cNvPr id="113" name="直線コネクタ 112"/>
        <xdr:cNvCxnSpPr/>
      </xdr:nvCxnSpPr>
      <xdr:spPr bwMode="auto">
        <a:xfrm flipV="1">
          <a:off x="5003800" y="7168816"/>
          <a:ext cx="6477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118411</xdr:rowOff>
    </xdr:from>
    <xdr:to>
      <xdr:col>26</xdr:col>
      <xdr:colOff>50800</xdr:colOff>
      <xdr:row>37</xdr:row>
      <xdr:rowOff>135948</xdr:rowOff>
    </xdr:to>
    <xdr:cxnSp macro="">
      <xdr:nvCxnSpPr>
        <xdr:cNvPr id="116" name="直線コネクタ 115"/>
        <xdr:cNvCxnSpPr/>
      </xdr:nvCxnSpPr>
      <xdr:spPr bwMode="auto">
        <a:xfrm flipV="1">
          <a:off x="4305300" y="7243111"/>
          <a:ext cx="698500" cy="1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117725</xdr:rowOff>
    </xdr:from>
    <xdr:to>
      <xdr:col>22</xdr:col>
      <xdr:colOff>114300</xdr:colOff>
      <xdr:row>37</xdr:row>
      <xdr:rowOff>135948</xdr:rowOff>
    </xdr:to>
    <xdr:cxnSp macro="">
      <xdr:nvCxnSpPr>
        <xdr:cNvPr id="119" name="直線コネクタ 118"/>
        <xdr:cNvCxnSpPr/>
      </xdr:nvCxnSpPr>
      <xdr:spPr bwMode="auto">
        <a:xfrm>
          <a:off x="3606800" y="7242425"/>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117725</xdr:rowOff>
    </xdr:from>
    <xdr:to>
      <xdr:col>18</xdr:col>
      <xdr:colOff>177800</xdr:colOff>
      <xdr:row>37</xdr:row>
      <xdr:rowOff>121155</xdr:rowOff>
    </xdr:to>
    <xdr:cxnSp macro="">
      <xdr:nvCxnSpPr>
        <xdr:cNvPr id="122" name="直線コネクタ 121"/>
        <xdr:cNvCxnSpPr/>
      </xdr:nvCxnSpPr>
      <xdr:spPr bwMode="auto">
        <a:xfrm flipV="1">
          <a:off x="2908300" y="7242425"/>
          <a:ext cx="698500" cy="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164766</xdr:rowOff>
    </xdr:from>
    <xdr:to>
      <xdr:col>29</xdr:col>
      <xdr:colOff>177800</xdr:colOff>
      <xdr:row>37</xdr:row>
      <xdr:rowOff>94916</xdr:rowOff>
    </xdr:to>
    <xdr:sp macro="" textlink="">
      <xdr:nvSpPr>
        <xdr:cNvPr id="132" name="楕円 131"/>
        <xdr:cNvSpPr/>
      </xdr:nvSpPr>
      <xdr:spPr bwMode="auto">
        <a:xfrm>
          <a:off x="5600700" y="711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136843</xdr:rowOff>
    </xdr:from>
    <xdr:ext cx="762000" cy="259045"/>
    <xdr:sp macro="" textlink="">
      <xdr:nvSpPr>
        <xdr:cNvPr id="133" name="人口1人当たり決算額の推移該当値テキスト445"/>
        <xdr:cNvSpPr txBox="1"/>
      </xdr:nvSpPr>
      <xdr:spPr>
        <a:xfrm>
          <a:off x="5740400" y="709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67611</xdr:rowOff>
    </xdr:from>
    <xdr:to>
      <xdr:col>26</xdr:col>
      <xdr:colOff>101600</xdr:colOff>
      <xdr:row>37</xdr:row>
      <xdr:rowOff>169211</xdr:rowOff>
    </xdr:to>
    <xdr:sp macro="" textlink="">
      <xdr:nvSpPr>
        <xdr:cNvPr id="134" name="楕円 133"/>
        <xdr:cNvSpPr/>
      </xdr:nvSpPr>
      <xdr:spPr bwMode="auto">
        <a:xfrm>
          <a:off x="4953000" y="719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153988</xdr:rowOff>
    </xdr:from>
    <xdr:ext cx="736600" cy="259045"/>
    <xdr:sp macro="" textlink="">
      <xdr:nvSpPr>
        <xdr:cNvPr id="135" name="テキスト ボックス 134"/>
        <xdr:cNvSpPr txBox="1"/>
      </xdr:nvSpPr>
      <xdr:spPr>
        <a:xfrm>
          <a:off x="4622800" y="727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85148</xdr:rowOff>
    </xdr:from>
    <xdr:to>
      <xdr:col>22</xdr:col>
      <xdr:colOff>165100</xdr:colOff>
      <xdr:row>37</xdr:row>
      <xdr:rowOff>186748</xdr:rowOff>
    </xdr:to>
    <xdr:sp macro="" textlink="">
      <xdr:nvSpPr>
        <xdr:cNvPr id="136" name="楕円 135"/>
        <xdr:cNvSpPr/>
      </xdr:nvSpPr>
      <xdr:spPr bwMode="auto">
        <a:xfrm>
          <a:off x="4254500" y="720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171525</xdr:rowOff>
    </xdr:from>
    <xdr:ext cx="762000" cy="259045"/>
    <xdr:sp macro="" textlink="">
      <xdr:nvSpPr>
        <xdr:cNvPr id="137" name="テキスト ボックス 136"/>
        <xdr:cNvSpPr txBox="1"/>
      </xdr:nvSpPr>
      <xdr:spPr>
        <a:xfrm>
          <a:off x="3924300" y="729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66925</xdr:rowOff>
    </xdr:from>
    <xdr:to>
      <xdr:col>19</xdr:col>
      <xdr:colOff>38100</xdr:colOff>
      <xdr:row>37</xdr:row>
      <xdr:rowOff>168525</xdr:rowOff>
    </xdr:to>
    <xdr:sp macro="" textlink="">
      <xdr:nvSpPr>
        <xdr:cNvPr id="138" name="楕円 137"/>
        <xdr:cNvSpPr/>
      </xdr:nvSpPr>
      <xdr:spPr bwMode="auto">
        <a:xfrm>
          <a:off x="3556000" y="719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153302</xdr:rowOff>
    </xdr:from>
    <xdr:ext cx="762000" cy="259045"/>
    <xdr:sp macro="" textlink="">
      <xdr:nvSpPr>
        <xdr:cNvPr id="139" name="テキスト ボックス 138"/>
        <xdr:cNvSpPr txBox="1"/>
      </xdr:nvSpPr>
      <xdr:spPr>
        <a:xfrm>
          <a:off x="3225800" y="727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70355</xdr:rowOff>
    </xdr:from>
    <xdr:to>
      <xdr:col>15</xdr:col>
      <xdr:colOff>101600</xdr:colOff>
      <xdr:row>37</xdr:row>
      <xdr:rowOff>171955</xdr:rowOff>
    </xdr:to>
    <xdr:sp macro="" textlink="">
      <xdr:nvSpPr>
        <xdr:cNvPr id="140" name="楕円 139"/>
        <xdr:cNvSpPr/>
      </xdr:nvSpPr>
      <xdr:spPr bwMode="auto">
        <a:xfrm>
          <a:off x="2857500" y="71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156732</xdr:rowOff>
    </xdr:from>
    <xdr:ext cx="762000" cy="259045"/>
    <xdr:sp macro="" textlink="">
      <xdr:nvSpPr>
        <xdr:cNvPr id="141" name="テキスト ボックス 140"/>
        <xdr:cNvSpPr txBox="1"/>
      </xdr:nvSpPr>
      <xdr:spPr>
        <a:xfrm>
          <a:off x="2527300" y="72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56804</xdr:rowOff>
    </xdr:from>
    <xdr:to>
      <xdr:col>24</xdr:col>
      <xdr:colOff>63500</xdr:colOff>
      <xdr:row>37</xdr:row>
      <xdr:rowOff>86908</xdr:rowOff>
    </xdr:to>
    <xdr:cxnSp macro="">
      <xdr:nvCxnSpPr>
        <xdr:cNvPr id="65" name="直線コネクタ 64"/>
        <xdr:cNvCxnSpPr/>
      </xdr:nvCxnSpPr>
      <xdr:spPr>
        <a:xfrm>
          <a:off x="3797300" y="6400454"/>
          <a:ext cx="838200" cy="3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56804</xdr:rowOff>
    </xdr:from>
    <xdr:to>
      <xdr:col>19</xdr:col>
      <xdr:colOff>177800</xdr:colOff>
      <xdr:row>37</xdr:row>
      <xdr:rowOff>80650</xdr:rowOff>
    </xdr:to>
    <xdr:cxnSp macro="">
      <xdr:nvCxnSpPr>
        <xdr:cNvPr id="68" name="直線コネクタ 67"/>
        <xdr:cNvCxnSpPr/>
      </xdr:nvCxnSpPr>
      <xdr:spPr>
        <a:xfrm flipV="1">
          <a:off x="2908300" y="6400454"/>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80650</xdr:rowOff>
    </xdr:from>
    <xdr:to>
      <xdr:col>15</xdr:col>
      <xdr:colOff>50800</xdr:colOff>
      <xdr:row>37</xdr:row>
      <xdr:rowOff>101510</xdr:rowOff>
    </xdr:to>
    <xdr:cxnSp macro="">
      <xdr:nvCxnSpPr>
        <xdr:cNvPr id="71" name="直線コネクタ 70"/>
        <xdr:cNvCxnSpPr/>
      </xdr:nvCxnSpPr>
      <xdr:spPr>
        <a:xfrm flipV="1">
          <a:off x="2019300" y="6424300"/>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101510</xdr:rowOff>
    </xdr:from>
    <xdr:to>
      <xdr:col>10</xdr:col>
      <xdr:colOff>114300</xdr:colOff>
      <xdr:row>37</xdr:row>
      <xdr:rowOff>104153</xdr:rowOff>
    </xdr:to>
    <xdr:cxnSp macro="">
      <xdr:nvCxnSpPr>
        <xdr:cNvPr id="74" name="直線コネクタ 73"/>
        <xdr:cNvCxnSpPr/>
      </xdr:nvCxnSpPr>
      <xdr:spPr>
        <a:xfrm flipV="1">
          <a:off x="1130300" y="6445160"/>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36108</xdr:rowOff>
    </xdr:from>
    <xdr:to>
      <xdr:col>24</xdr:col>
      <xdr:colOff>114300</xdr:colOff>
      <xdr:row>37</xdr:row>
      <xdr:rowOff>137708</xdr:rowOff>
    </xdr:to>
    <xdr:sp macro="" textlink="">
      <xdr:nvSpPr>
        <xdr:cNvPr id="84" name="楕円 83"/>
        <xdr:cNvSpPr/>
      </xdr:nvSpPr>
      <xdr:spPr>
        <a:xfrm>
          <a:off x="4584700" y="63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14535</xdr:rowOff>
    </xdr:from>
    <xdr:ext cx="534377" cy="259045"/>
    <xdr:sp macro="" textlink="">
      <xdr:nvSpPr>
        <xdr:cNvPr id="85" name="人件費該当値テキスト"/>
        <xdr:cNvSpPr txBox="1"/>
      </xdr:nvSpPr>
      <xdr:spPr>
        <a:xfrm>
          <a:off x="4686300" y="63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6004</xdr:rowOff>
    </xdr:from>
    <xdr:to>
      <xdr:col>20</xdr:col>
      <xdr:colOff>38100</xdr:colOff>
      <xdr:row>37</xdr:row>
      <xdr:rowOff>107604</xdr:rowOff>
    </xdr:to>
    <xdr:sp macro="" textlink="">
      <xdr:nvSpPr>
        <xdr:cNvPr id="86" name="楕円 85"/>
        <xdr:cNvSpPr/>
      </xdr:nvSpPr>
      <xdr:spPr>
        <a:xfrm>
          <a:off x="3746500" y="63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98731</xdr:rowOff>
    </xdr:from>
    <xdr:ext cx="534377" cy="259045"/>
    <xdr:sp macro="" textlink="">
      <xdr:nvSpPr>
        <xdr:cNvPr id="87" name="テキスト ボックス 86"/>
        <xdr:cNvSpPr txBox="1"/>
      </xdr:nvSpPr>
      <xdr:spPr>
        <a:xfrm>
          <a:off x="3530111" y="64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29850</xdr:rowOff>
    </xdr:from>
    <xdr:to>
      <xdr:col>15</xdr:col>
      <xdr:colOff>101600</xdr:colOff>
      <xdr:row>37</xdr:row>
      <xdr:rowOff>131450</xdr:rowOff>
    </xdr:to>
    <xdr:sp macro="" textlink="">
      <xdr:nvSpPr>
        <xdr:cNvPr id="88" name="楕円 87"/>
        <xdr:cNvSpPr/>
      </xdr:nvSpPr>
      <xdr:spPr>
        <a:xfrm>
          <a:off x="2857500" y="63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122577</xdr:rowOff>
    </xdr:from>
    <xdr:ext cx="534377" cy="259045"/>
    <xdr:sp macro="" textlink="">
      <xdr:nvSpPr>
        <xdr:cNvPr id="89" name="テキスト ボックス 88"/>
        <xdr:cNvSpPr txBox="1"/>
      </xdr:nvSpPr>
      <xdr:spPr>
        <a:xfrm>
          <a:off x="2641111" y="64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50710</xdr:rowOff>
    </xdr:from>
    <xdr:to>
      <xdr:col>10</xdr:col>
      <xdr:colOff>165100</xdr:colOff>
      <xdr:row>37</xdr:row>
      <xdr:rowOff>152310</xdr:rowOff>
    </xdr:to>
    <xdr:sp macro="" textlink="">
      <xdr:nvSpPr>
        <xdr:cNvPr id="90" name="楕円 89"/>
        <xdr:cNvSpPr/>
      </xdr:nvSpPr>
      <xdr:spPr>
        <a:xfrm>
          <a:off x="1968500" y="63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143436</xdr:rowOff>
    </xdr:from>
    <xdr:ext cx="534377" cy="259045"/>
    <xdr:sp macro="" textlink="">
      <xdr:nvSpPr>
        <xdr:cNvPr id="91" name="テキスト ボックス 90"/>
        <xdr:cNvSpPr txBox="1"/>
      </xdr:nvSpPr>
      <xdr:spPr>
        <a:xfrm>
          <a:off x="1752111" y="648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53353</xdr:rowOff>
    </xdr:from>
    <xdr:to>
      <xdr:col>6</xdr:col>
      <xdr:colOff>38100</xdr:colOff>
      <xdr:row>37</xdr:row>
      <xdr:rowOff>154953</xdr:rowOff>
    </xdr:to>
    <xdr:sp macro="" textlink="">
      <xdr:nvSpPr>
        <xdr:cNvPr id="92" name="楕円 91"/>
        <xdr:cNvSpPr/>
      </xdr:nvSpPr>
      <xdr:spPr>
        <a:xfrm>
          <a:off x="1079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146080</xdr:rowOff>
    </xdr:from>
    <xdr:ext cx="534377" cy="259045"/>
    <xdr:sp macro="" textlink="">
      <xdr:nvSpPr>
        <xdr:cNvPr id="93" name="テキスト ボックス 92"/>
        <xdr:cNvSpPr txBox="1"/>
      </xdr:nvSpPr>
      <xdr:spPr>
        <a:xfrm>
          <a:off x="863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95308</xdr:rowOff>
    </xdr:from>
    <xdr:to>
      <xdr:col>24</xdr:col>
      <xdr:colOff>63500</xdr:colOff>
      <xdr:row>56</xdr:row>
      <xdr:rowOff>130066</xdr:rowOff>
    </xdr:to>
    <xdr:cxnSp macro="">
      <xdr:nvCxnSpPr>
        <xdr:cNvPr id="125" name="直線コネクタ 124"/>
        <xdr:cNvCxnSpPr/>
      </xdr:nvCxnSpPr>
      <xdr:spPr>
        <a:xfrm flipV="1">
          <a:off x="3797300" y="9696508"/>
          <a:ext cx="8382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130066</xdr:rowOff>
    </xdr:from>
    <xdr:to>
      <xdr:col>19</xdr:col>
      <xdr:colOff>177800</xdr:colOff>
      <xdr:row>57</xdr:row>
      <xdr:rowOff>66135</xdr:rowOff>
    </xdr:to>
    <xdr:cxnSp macro="">
      <xdr:nvCxnSpPr>
        <xdr:cNvPr id="128" name="直線コネクタ 127"/>
        <xdr:cNvCxnSpPr/>
      </xdr:nvCxnSpPr>
      <xdr:spPr>
        <a:xfrm flipV="1">
          <a:off x="2908300" y="9731266"/>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57361</xdr:rowOff>
    </xdr:from>
    <xdr:to>
      <xdr:col>15</xdr:col>
      <xdr:colOff>50800</xdr:colOff>
      <xdr:row>57</xdr:row>
      <xdr:rowOff>66135</xdr:rowOff>
    </xdr:to>
    <xdr:cxnSp macro="">
      <xdr:nvCxnSpPr>
        <xdr:cNvPr id="131" name="直線コネクタ 130"/>
        <xdr:cNvCxnSpPr/>
      </xdr:nvCxnSpPr>
      <xdr:spPr>
        <a:xfrm>
          <a:off x="2019300" y="9830011"/>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57361</xdr:rowOff>
    </xdr:from>
    <xdr:to>
      <xdr:col>10</xdr:col>
      <xdr:colOff>114300</xdr:colOff>
      <xdr:row>57</xdr:row>
      <xdr:rowOff>103810</xdr:rowOff>
    </xdr:to>
    <xdr:cxnSp macro="">
      <xdr:nvCxnSpPr>
        <xdr:cNvPr id="134" name="直線コネクタ 133"/>
        <xdr:cNvCxnSpPr/>
      </xdr:nvCxnSpPr>
      <xdr:spPr>
        <a:xfrm flipV="1">
          <a:off x="1130300" y="9830011"/>
          <a:ext cx="889000" cy="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44508</xdr:rowOff>
    </xdr:from>
    <xdr:to>
      <xdr:col>24</xdr:col>
      <xdr:colOff>114300</xdr:colOff>
      <xdr:row>56</xdr:row>
      <xdr:rowOff>146108</xdr:rowOff>
    </xdr:to>
    <xdr:sp macro="" textlink="">
      <xdr:nvSpPr>
        <xdr:cNvPr id="144" name="楕円 143"/>
        <xdr:cNvSpPr/>
      </xdr:nvSpPr>
      <xdr:spPr>
        <a:xfrm>
          <a:off x="4584700" y="9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22935</xdr:rowOff>
    </xdr:from>
    <xdr:ext cx="534377" cy="259045"/>
    <xdr:sp macro="" textlink="">
      <xdr:nvSpPr>
        <xdr:cNvPr id="145" name="物件費該当値テキスト"/>
        <xdr:cNvSpPr txBox="1"/>
      </xdr:nvSpPr>
      <xdr:spPr>
        <a:xfrm>
          <a:off x="4686300" y="96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79266</xdr:rowOff>
    </xdr:from>
    <xdr:to>
      <xdr:col>20</xdr:col>
      <xdr:colOff>38100</xdr:colOff>
      <xdr:row>57</xdr:row>
      <xdr:rowOff>9416</xdr:rowOff>
    </xdr:to>
    <xdr:sp macro="" textlink="">
      <xdr:nvSpPr>
        <xdr:cNvPr id="146" name="楕円 145"/>
        <xdr:cNvSpPr/>
      </xdr:nvSpPr>
      <xdr:spPr>
        <a:xfrm>
          <a:off x="3746500" y="96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xdr:rowOff>
    </xdr:from>
    <xdr:ext cx="534377" cy="259045"/>
    <xdr:sp macro="" textlink="">
      <xdr:nvSpPr>
        <xdr:cNvPr id="147" name="テキスト ボックス 146"/>
        <xdr:cNvSpPr txBox="1"/>
      </xdr:nvSpPr>
      <xdr:spPr>
        <a:xfrm>
          <a:off x="3530111" y="97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15335</xdr:rowOff>
    </xdr:from>
    <xdr:to>
      <xdr:col>15</xdr:col>
      <xdr:colOff>101600</xdr:colOff>
      <xdr:row>57</xdr:row>
      <xdr:rowOff>116935</xdr:rowOff>
    </xdr:to>
    <xdr:sp macro="" textlink="">
      <xdr:nvSpPr>
        <xdr:cNvPr id="148" name="楕円 147"/>
        <xdr:cNvSpPr/>
      </xdr:nvSpPr>
      <xdr:spPr>
        <a:xfrm>
          <a:off x="2857500" y="97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108062</xdr:rowOff>
    </xdr:from>
    <xdr:ext cx="534377" cy="259045"/>
    <xdr:sp macro="" textlink="">
      <xdr:nvSpPr>
        <xdr:cNvPr id="149" name="テキスト ボックス 148"/>
        <xdr:cNvSpPr txBox="1"/>
      </xdr:nvSpPr>
      <xdr:spPr>
        <a:xfrm>
          <a:off x="2641111" y="98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6561</xdr:rowOff>
    </xdr:from>
    <xdr:to>
      <xdr:col>10</xdr:col>
      <xdr:colOff>165100</xdr:colOff>
      <xdr:row>57</xdr:row>
      <xdr:rowOff>108161</xdr:rowOff>
    </xdr:to>
    <xdr:sp macro="" textlink="">
      <xdr:nvSpPr>
        <xdr:cNvPr id="150" name="楕円 149"/>
        <xdr:cNvSpPr/>
      </xdr:nvSpPr>
      <xdr:spPr>
        <a:xfrm>
          <a:off x="1968500" y="9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99288</xdr:rowOff>
    </xdr:from>
    <xdr:ext cx="534377" cy="259045"/>
    <xdr:sp macro="" textlink="">
      <xdr:nvSpPr>
        <xdr:cNvPr id="151" name="テキスト ボックス 150"/>
        <xdr:cNvSpPr txBox="1"/>
      </xdr:nvSpPr>
      <xdr:spPr>
        <a:xfrm>
          <a:off x="1752111" y="98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53010</xdr:rowOff>
    </xdr:from>
    <xdr:to>
      <xdr:col>6</xdr:col>
      <xdr:colOff>38100</xdr:colOff>
      <xdr:row>57</xdr:row>
      <xdr:rowOff>154610</xdr:rowOff>
    </xdr:to>
    <xdr:sp macro="" textlink="">
      <xdr:nvSpPr>
        <xdr:cNvPr id="152" name="楕円 151"/>
        <xdr:cNvSpPr/>
      </xdr:nvSpPr>
      <xdr:spPr>
        <a:xfrm>
          <a:off x="10795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145737</xdr:rowOff>
    </xdr:from>
    <xdr:ext cx="534377" cy="259045"/>
    <xdr:sp macro="" textlink="">
      <xdr:nvSpPr>
        <xdr:cNvPr id="153" name="テキスト ボックス 152"/>
        <xdr:cNvSpPr txBox="1"/>
      </xdr:nvSpPr>
      <xdr:spPr>
        <a:xfrm>
          <a:off x="863111" y="99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69611</xdr:rowOff>
    </xdr:from>
    <xdr:to>
      <xdr:col>24</xdr:col>
      <xdr:colOff>63500</xdr:colOff>
      <xdr:row>78</xdr:row>
      <xdr:rowOff>88471</xdr:rowOff>
    </xdr:to>
    <xdr:cxnSp macro="">
      <xdr:nvCxnSpPr>
        <xdr:cNvPr id="180" name="直線コネクタ 179"/>
        <xdr:cNvCxnSpPr/>
      </xdr:nvCxnSpPr>
      <xdr:spPr>
        <a:xfrm>
          <a:off x="3797300" y="13442711"/>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69611</xdr:rowOff>
    </xdr:from>
    <xdr:to>
      <xdr:col>19</xdr:col>
      <xdr:colOff>177800</xdr:colOff>
      <xdr:row>78</xdr:row>
      <xdr:rowOff>90185</xdr:rowOff>
    </xdr:to>
    <xdr:cxnSp macro="">
      <xdr:nvCxnSpPr>
        <xdr:cNvPr id="183" name="直線コネクタ 182"/>
        <xdr:cNvCxnSpPr/>
      </xdr:nvCxnSpPr>
      <xdr:spPr>
        <a:xfrm flipV="1">
          <a:off x="2908300" y="134427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81795</xdr:rowOff>
    </xdr:from>
    <xdr:to>
      <xdr:col>15</xdr:col>
      <xdr:colOff>50800</xdr:colOff>
      <xdr:row>78</xdr:row>
      <xdr:rowOff>90185</xdr:rowOff>
    </xdr:to>
    <xdr:cxnSp macro="">
      <xdr:nvCxnSpPr>
        <xdr:cNvPr id="186" name="直線コネクタ 185"/>
        <xdr:cNvCxnSpPr/>
      </xdr:nvCxnSpPr>
      <xdr:spPr>
        <a:xfrm>
          <a:off x="2019300" y="1345489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71624</xdr:rowOff>
    </xdr:from>
    <xdr:to>
      <xdr:col>10</xdr:col>
      <xdr:colOff>114300</xdr:colOff>
      <xdr:row>78</xdr:row>
      <xdr:rowOff>81795</xdr:rowOff>
    </xdr:to>
    <xdr:cxnSp macro="">
      <xdr:nvCxnSpPr>
        <xdr:cNvPr id="189" name="直線コネクタ 188"/>
        <xdr:cNvCxnSpPr/>
      </xdr:nvCxnSpPr>
      <xdr:spPr>
        <a:xfrm>
          <a:off x="1130300" y="13444724"/>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37671</xdr:rowOff>
    </xdr:from>
    <xdr:to>
      <xdr:col>24</xdr:col>
      <xdr:colOff>114300</xdr:colOff>
      <xdr:row>78</xdr:row>
      <xdr:rowOff>139271</xdr:rowOff>
    </xdr:to>
    <xdr:sp macro="" textlink="">
      <xdr:nvSpPr>
        <xdr:cNvPr id="199" name="楕円 198"/>
        <xdr:cNvSpPr/>
      </xdr:nvSpPr>
      <xdr:spPr>
        <a:xfrm>
          <a:off x="45847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124048</xdr:rowOff>
    </xdr:from>
    <xdr:ext cx="469744" cy="259045"/>
    <xdr:sp macro="" textlink="">
      <xdr:nvSpPr>
        <xdr:cNvPr id="200" name="維持補修費該当値テキスト"/>
        <xdr:cNvSpPr txBox="1"/>
      </xdr:nvSpPr>
      <xdr:spPr>
        <a:xfrm>
          <a:off x="4686300" y="1332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18811</xdr:rowOff>
    </xdr:from>
    <xdr:to>
      <xdr:col>20</xdr:col>
      <xdr:colOff>38100</xdr:colOff>
      <xdr:row>78</xdr:row>
      <xdr:rowOff>120411</xdr:rowOff>
    </xdr:to>
    <xdr:sp macro="" textlink="">
      <xdr:nvSpPr>
        <xdr:cNvPr id="201" name="楕円 200"/>
        <xdr:cNvSpPr/>
      </xdr:nvSpPr>
      <xdr:spPr>
        <a:xfrm>
          <a:off x="3746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111538</xdr:rowOff>
    </xdr:from>
    <xdr:ext cx="469744" cy="259045"/>
    <xdr:sp macro="" textlink="">
      <xdr:nvSpPr>
        <xdr:cNvPr id="202" name="テキスト ボックス 201"/>
        <xdr:cNvSpPr txBox="1"/>
      </xdr:nvSpPr>
      <xdr:spPr>
        <a:xfrm>
          <a:off x="3562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39385</xdr:rowOff>
    </xdr:from>
    <xdr:to>
      <xdr:col>15</xdr:col>
      <xdr:colOff>101600</xdr:colOff>
      <xdr:row>78</xdr:row>
      <xdr:rowOff>140985</xdr:rowOff>
    </xdr:to>
    <xdr:sp macro="" textlink="">
      <xdr:nvSpPr>
        <xdr:cNvPr id="203" name="楕円 202"/>
        <xdr:cNvSpPr/>
      </xdr:nvSpPr>
      <xdr:spPr>
        <a:xfrm>
          <a:off x="2857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132112</xdr:rowOff>
    </xdr:from>
    <xdr:ext cx="469744" cy="259045"/>
    <xdr:sp macro="" textlink="">
      <xdr:nvSpPr>
        <xdr:cNvPr id="204" name="テキスト ボックス 203"/>
        <xdr:cNvSpPr txBox="1"/>
      </xdr:nvSpPr>
      <xdr:spPr>
        <a:xfrm>
          <a:off x="2673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30995</xdr:rowOff>
    </xdr:from>
    <xdr:to>
      <xdr:col>10</xdr:col>
      <xdr:colOff>165100</xdr:colOff>
      <xdr:row>78</xdr:row>
      <xdr:rowOff>132595</xdr:rowOff>
    </xdr:to>
    <xdr:sp macro="" textlink="">
      <xdr:nvSpPr>
        <xdr:cNvPr id="205" name="楕円 204"/>
        <xdr:cNvSpPr/>
      </xdr:nvSpPr>
      <xdr:spPr>
        <a:xfrm>
          <a:off x="1968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123722</xdr:rowOff>
    </xdr:from>
    <xdr:ext cx="469744" cy="259045"/>
    <xdr:sp macro="" textlink="">
      <xdr:nvSpPr>
        <xdr:cNvPr id="206" name="テキスト ボックス 205"/>
        <xdr:cNvSpPr txBox="1"/>
      </xdr:nvSpPr>
      <xdr:spPr>
        <a:xfrm>
          <a:off x="1784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20824</xdr:rowOff>
    </xdr:from>
    <xdr:to>
      <xdr:col>6</xdr:col>
      <xdr:colOff>38100</xdr:colOff>
      <xdr:row>78</xdr:row>
      <xdr:rowOff>122424</xdr:rowOff>
    </xdr:to>
    <xdr:sp macro="" textlink="">
      <xdr:nvSpPr>
        <xdr:cNvPr id="207" name="楕円 206"/>
        <xdr:cNvSpPr/>
      </xdr:nvSpPr>
      <xdr:spPr>
        <a:xfrm>
          <a:off x="1079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113551</xdr:rowOff>
    </xdr:from>
    <xdr:ext cx="469744" cy="259045"/>
    <xdr:sp macro="" textlink="">
      <xdr:nvSpPr>
        <xdr:cNvPr id="208" name="テキスト ボックス 207"/>
        <xdr:cNvSpPr txBox="1"/>
      </xdr:nvSpPr>
      <xdr:spPr>
        <a:xfrm>
          <a:off x="895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93174</xdr:rowOff>
    </xdr:from>
    <xdr:to>
      <xdr:col>24</xdr:col>
      <xdr:colOff>63500</xdr:colOff>
      <xdr:row>98</xdr:row>
      <xdr:rowOff>211</xdr:rowOff>
    </xdr:to>
    <xdr:cxnSp macro="">
      <xdr:nvCxnSpPr>
        <xdr:cNvPr id="240" name="直線コネクタ 239"/>
        <xdr:cNvCxnSpPr/>
      </xdr:nvCxnSpPr>
      <xdr:spPr>
        <a:xfrm flipV="1">
          <a:off x="3797300" y="16552374"/>
          <a:ext cx="838200" cy="24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211</xdr:rowOff>
    </xdr:from>
    <xdr:to>
      <xdr:col>19</xdr:col>
      <xdr:colOff>177800</xdr:colOff>
      <xdr:row>98</xdr:row>
      <xdr:rowOff>44320</xdr:rowOff>
    </xdr:to>
    <xdr:cxnSp macro="">
      <xdr:nvCxnSpPr>
        <xdr:cNvPr id="243" name="直線コネクタ 242"/>
        <xdr:cNvCxnSpPr/>
      </xdr:nvCxnSpPr>
      <xdr:spPr>
        <a:xfrm flipV="1">
          <a:off x="2908300" y="16802311"/>
          <a:ext cx="8890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44320</xdr:rowOff>
    </xdr:from>
    <xdr:to>
      <xdr:col>15</xdr:col>
      <xdr:colOff>50800</xdr:colOff>
      <xdr:row>98</xdr:row>
      <xdr:rowOff>69988</xdr:rowOff>
    </xdr:to>
    <xdr:cxnSp macro="">
      <xdr:nvCxnSpPr>
        <xdr:cNvPr id="246" name="直線コネクタ 245"/>
        <xdr:cNvCxnSpPr/>
      </xdr:nvCxnSpPr>
      <xdr:spPr>
        <a:xfrm flipV="1">
          <a:off x="2019300" y="16846420"/>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65275</xdr:rowOff>
    </xdr:from>
    <xdr:to>
      <xdr:col>10</xdr:col>
      <xdr:colOff>114300</xdr:colOff>
      <xdr:row>98</xdr:row>
      <xdr:rowOff>69988</xdr:rowOff>
    </xdr:to>
    <xdr:cxnSp macro="">
      <xdr:nvCxnSpPr>
        <xdr:cNvPr id="249" name="直線コネクタ 248"/>
        <xdr:cNvCxnSpPr/>
      </xdr:nvCxnSpPr>
      <xdr:spPr>
        <a:xfrm>
          <a:off x="1130300" y="16867375"/>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42374</xdr:rowOff>
    </xdr:from>
    <xdr:to>
      <xdr:col>24</xdr:col>
      <xdr:colOff>114300</xdr:colOff>
      <xdr:row>96</xdr:row>
      <xdr:rowOff>143974</xdr:rowOff>
    </xdr:to>
    <xdr:sp macro="" textlink="">
      <xdr:nvSpPr>
        <xdr:cNvPr id="259" name="楕円 258"/>
        <xdr:cNvSpPr/>
      </xdr:nvSpPr>
      <xdr:spPr>
        <a:xfrm>
          <a:off x="4584700" y="165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20801</xdr:rowOff>
    </xdr:from>
    <xdr:ext cx="534377" cy="259045"/>
    <xdr:sp macro="" textlink="">
      <xdr:nvSpPr>
        <xdr:cNvPr id="260" name="扶助費該当値テキスト"/>
        <xdr:cNvSpPr txBox="1"/>
      </xdr:nvSpPr>
      <xdr:spPr>
        <a:xfrm>
          <a:off x="4686300" y="164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120861</xdr:rowOff>
    </xdr:from>
    <xdr:to>
      <xdr:col>20</xdr:col>
      <xdr:colOff>38100</xdr:colOff>
      <xdr:row>98</xdr:row>
      <xdr:rowOff>51011</xdr:rowOff>
    </xdr:to>
    <xdr:sp macro="" textlink="">
      <xdr:nvSpPr>
        <xdr:cNvPr id="261" name="楕円 260"/>
        <xdr:cNvSpPr/>
      </xdr:nvSpPr>
      <xdr:spPr>
        <a:xfrm>
          <a:off x="3746500" y="167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42138</xdr:rowOff>
    </xdr:from>
    <xdr:ext cx="534377" cy="259045"/>
    <xdr:sp macro="" textlink="">
      <xdr:nvSpPr>
        <xdr:cNvPr id="262" name="テキスト ボックス 261"/>
        <xdr:cNvSpPr txBox="1"/>
      </xdr:nvSpPr>
      <xdr:spPr>
        <a:xfrm>
          <a:off x="3530111" y="168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164970</xdr:rowOff>
    </xdr:from>
    <xdr:to>
      <xdr:col>15</xdr:col>
      <xdr:colOff>101600</xdr:colOff>
      <xdr:row>98</xdr:row>
      <xdr:rowOff>95120</xdr:rowOff>
    </xdr:to>
    <xdr:sp macro="" textlink="">
      <xdr:nvSpPr>
        <xdr:cNvPr id="263" name="楕円 262"/>
        <xdr:cNvSpPr/>
      </xdr:nvSpPr>
      <xdr:spPr>
        <a:xfrm>
          <a:off x="2857500" y="167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86247</xdr:rowOff>
    </xdr:from>
    <xdr:ext cx="534377" cy="259045"/>
    <xdr:sp macro="" textlink="">
      <xdr:nvSpPr>
        <xdr:cNvPr id="264" name="テキスト ボックス 263"/>
        <xdr:cNvSpPr txBox="1"/>
      </xdr:nvSpPr>
      <xdr:spPr>
        <a:xfrm>
          <a:off x="2641111" y="168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19188</xdr:rowOff>
    </xdr:from>
    <xdr:to>
      <xdr:col>10</xdr:col>
      <xdr:colOff>165100</xdr:colOff>
      <xdr:row>98</xdr:row>
      <xdr:rowOff>120788</xdr:rowOff>
    </xdr:to>
    <xdr:sp macro="" textlink="">
      <xdr:nvSpPr>
        <xdr:cNvPr id="265" name="楕円 264"/>
        <xdr:cNvSpPr/>
      </xdr:nvSpPr>
      <xdr:spPr>
        <a:xfrm>
          <a:off x="1968500" y="16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111915</xdr:rowOff>
    </xdr:from>
    <xdr:ext cx="534377" cy="259045"/>
    <xdr:sp macro="" textlink="">
      <xdr:nvSpPr>
        <xdr:cNvPr id="266" name="テキスト ボックス 265"/>
        <xdr:cNvSpPr txBox="1"/>
      </xdr:nvSpPr>
      <xdr:spPr>
        <a:xfrm>
          <a:off x="1752111" y="169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14475</xdr:rowOff>
    </xdr:from>
    <xdr:to>
      <xdr:col>6</xdr:col>
      <xdr:colOff>38100</xdr:colOff>
      <xdr:row>98</xdr:row>
      <xdr:rowOff>116075</xdr:rowOff>
    </xdr:to>
    <xdr:sp macro="" textlink="">
      <xdr:nvSpPr>
        <xdr:cNvPr id="267" name="楕円 266"/>
        <xdr:cNvSpPr/>
      </xdr:nvSpPr>
      <xdr:spPr>
        <a:xfrm>
          <a:off x="1079500" y="168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107202</xdr:rowOff>
    </xdr:from>
    <xdr:ext cx="534377" cy="259045"/>
    <xdr:sp macro="" textlink="">
      <xdr:nvSpPr>
        <xdr:cNvPr id="268" name="テキスト ボックス 267"/>
        <xdr:cNvSpPr txBox="1"/>
      </xdr:nvSpPr>
      <xdr:spPr>
        <a:xfrm>
          <a:off x="863111" y="169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121901</xdr:rowOff>
    </xdr:from>
    <xdr:to>
      <xdr:col>55</xdr:col>
      <xdr:colOff>0</xdr:colOff>
      <xdr:row>37</xdr:row>
      <xdr:rowOff>22913</xdr:rowOff>
    </xdr:to>
    <xdr:cxnSp macro="">
      <xdr:nvCxnSpPr>
        <xdr:cNvPr id="295" name="直線コネクタ 294"/>
        <xdr:cNvCxnSpPr/>
      </xdr:nvCxnSpPr>
      <xdr:spPr>
        <a:xfrm>
          <a:off x="9639300" y="5436851"/>
          <a:ext cx="838200" cy="9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121901</xdr:rowOff>
    </xdr:from>
    <xdr:to>
      <xdr:col>50</xdr:col>
      <xdr:colOff>114300</xdr:colOff>
      <xdr:row>37</xdr:row>
      <xdr:rowOff>77507</xdr:rowOff>
    </xdr:to>
    <xdr:cxnSp macro="">
      <xdr:nvCxnSpPr>
        <xdr:cNvPr id="298" name="直線コネクタ 297"/>
        <xdr:cNvCxnSpPr/>
      </xdr:nvCxnSpPr>
      <xdr:spPr>
        <a:xfrm flipV="1">
          <a:off x="8750300" y="5436851"/>
          <a:ext cx="889000" cy="98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43619</xdr:rowOff>
    </xdr:from>
    <xdr:to>
      <xdr:col>45</xdr:col>
      <xdr:colOff>177800</xdr:colOff>
      <xdr:row>37</xdr:row>
      <xdr:rowOff>77507</xdr:rowOff>
    </xdr:to>
    <xdr:cxnSp macro="">
      <xdr:nvCxnSpPr>
        <xdr:cNvPr id="301" name="直線コネクタ 300"/>
        <xdr:cNvCxnSpPr/>
      </xdr:nvCxnSpPr>
      <xdr:spPr>
        <a:xfrm>
          <a:off x="7861300" y="5872919"/>
          <a:ext cx="889000" cy="5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43619</xdr:rowOff>
    </xdr:from>
    <xdr:to>
      <xdr:col>41</xdr:col>
      <xdr:colOff>50800</xdr:colOff>
      <xdr:row>37</xdr:row>
      <xdr:rowOff>72994</xdr:rowOff>
    </xdr:to>
    <xdr:cxnSp macro="">
      <xdr:nvCxnSpPr>
        <xdr:cNvPr id="304" name="直線コネクタ 303"/>
        <xdr:cNvCxnSpPr/>
      </xdr:nvCxnSpPr>
      <xdr:spPr>
        <a:xfrm flipV="1">
          <a:off x="6972300" y="5872919"/>
          <a:ext cx="889000" cy="5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143563</xdr:rowOff>
    </xdr:from>
    <xdr:to>
      <xdr:col>55</xdr:col>
      <xdr:colOff>50800</xdr:colOff>
      <xdr:row>37</xdr:row>
      <xdr:rowOff>73713</xdr:rowOff>
    </xdr:to>
    <xdr:sp macro="" textlink="">
      <xdr:nvSpPr>
        <xdr:cNvPr id="314" name="楕円 313"/>
        <xdr:cNvSpPr/>
      </xdr:nvSpPr>
      <xdr:spPr>
        <a:xfrm>
          <a:off x="10426700" y="63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121990</xdr:rowOff>
    </xdr:from>
    <xdr:ext cx="534377" cy="259045"/>
    <xdr:sp macro="" textlink="">
      <xdr:nvSpPr>
        <xdr:cNvPr id="315" name="補助費等該当値テキスト"/>
        <xdr:cNvSpPr txBox="1"/>
      </xdr:nvSpPr>
      <xdr:spPr>
        <a:xfrm>
          <a:off x="10528300" y="62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71101</xdr:rowOff>
    </xdr:from>
    <xdr:to>
      <xdr:col>50</xdr:col>
      <xdr:colOff>165100</xdr:colOff>
      <xdr:row>32</xdr:row>
      <xdr:rowOff>1251</xdr:rowOff>
    </xdr:to>
    <xdr:sp macro="" textlink="">
      <xdr:nvSpPr>
        <xdr:cNvPr id="316" name="楕円 315"/>
        <xdr:cNvSpPr/>
      </xdr:nvSpPr>
      <xdr:spPr>
        <a:xfrm>
          <a:off x="9588500" y="53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17778</xdr:rowOff>
    </xdr:from>
    <xdr:ext cx="599010" cy="259045"/>
    <xdr:sp macro="" textlink="">
      <xdr:nvSpPr>
        <xdr:cNvPr id="317" name="テキスト ボックス 316"/>
        <xdr:cNvSpPr txBox="1"/>
      </xdr:nvSpPr>
      <xdr:spPr>
        <a:xfrm>
          <a:off x="9339795" y="516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26707</xdr:rowOff>
    </xdr:from>
    <xdr:to>
      <xdr:col>46</xdr:col>
      <xdr:colOff>38100</xdr:colOff>
      <xdr:row>37</xdr:row>
      <xdr:rowOff>128307</xdr:rowOff>
    </xdr:to>
    <xdr:sp macro="" textlink="">
      <xdr:nvSpPr>
        <xdr:cNvPr id="318" name="楕円 317"/>
        <xdr:cNvSpPr/>
      </xdr:nvSpPr>
      <xdr:spPr>
        <a:xfrm>
          <a:off x="86995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119434</xdr:rowOff>
    </xdr:from>
    <xdr:ext cx="534377" cy="259045"/>
    <xdr:sp macro="" textlink="">
      <xdr:nvSpPr>
        <xdr:cNvPr id="319" name="テキスト ボックス 318"/>
        <xdr:cNvSpPr txBox="1"/>
      </xdr:nvSpPr>
      <xdr:spPr>
        <a:xfrm>
          <a:off x="8483111" y="64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164269</xdr:rowOff>
    </xdr:from>
    <xdr:to>
      <xdr:col>41</xdr:col>
      <xdr:colOff>101600</xdr:colOff>
      <xdr:row>34</xdr:row>
      <xdr:rowOff>94419</xdr:rowOff>
    </xdr:to>
    <xdr:sp macro="" textlink="">
      <xdr:nvSpPr>
        <xdr:cNvPr id="320" name="楕円 319"/>
        <xdr:cNvSpPr/>
      </xdr:nvSpPr>
      <xdr:spPr>
        <a:xfrm>
          <a:off x="7810500" y="58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110946</xdr:rowOff>
    </xdr:from>
    <xdr:ext cx="599010" cy="259045"/>
    <xdr:sp macro="" textlink="">
      <xdr:nvSpPr>
        <xdr:cNvPr id="321" name="テキスト ボックス 320"/>
        <xdr:cNvSpPr txBox="1"/>
      </xdr:nvSpPr>
      <xdr:spPr>
        <a:xfrm>
          <a:off x="7561795" y="55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22194</xdr:rowOff>
    </xdr:from>
    <xdr:to>
      <xdr:col>36</xdr:col>
      <xdr:colOff>165100</xdr:colOff>
      <xdr:row>37</xdr:row>
      <xdr:rowOff>123794</xdr:rowOff>
    </xdr:to>
    <xdr:sp macro="" textlink="">
      <xdr:nvSpPr>
        <xdr:cNvPr id="322" name="楕円 321"/>
        <xdr:cNvSpPr/>
      </xdr:nvSpPr>
      <xdr:spPr>
        <a:xfrm>
          <a:off x="6921500" y="63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114921</xdr:rowOff>
    </xdr:from>
    <xdr:ext cx="534377" cy="259045"/>
    <xdr:sp macro="" textlink="">
      <xdr:nvSpPr>
        <xdr:cNvPr id="323" name="テキスト ボックス 322"/>
        <xdr:cNvSpPr txBox="1"/>
      </xdr:nvSpPr>
      <xdr:spPr>
        <a:xfrm>
          <a:off x="6705111" y="64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168408</xdr:rowOff>
    </xdr:from>
    <xdr:to>
      <xdr:col>55</xdr:col>
      <xdr:colOff>0</xdr:colOff>
      <xdr:row>58</xdr:row>
      <xdr:rowOff>149834</xdr:rowOff>
    </xdr:to>
    <xdr:cxnSp macro="">
      <xdr:nvCxnSpPr>
        <xdr:cNvPr id="352" name="直線コネクタ 351"/>
        <xdr:cNvCxnSpPr/>
      </xdr:nvCxnSpPr>
      <xdr:spPr>
        <a:xfrm>
          <a:off x="9639300" y="9941058"/>
          <a:ext cx="838200" cy="1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52394</xdr:rowOff>
    </xdr:from>
    <xdr:to>
      <xdr:col>50</xdr:col>
      <xdr:colOff>114300</xdr:colOff>
      <xdr:row>57</xdr:row>
      <xdr:rowOff>168408</xdr:rowOff>
    </xdr:to>
    <xdr:cxnSp macro="">
      <xdr:nvCxnSpPr>
        <xdr:cNvPr id="355" name="直線コネクタ 354"/>
        <xdr:cNvCxnSpPr/>
      </xdr:nvCxnSpPr>
      <xdr:spPr>
        <a:xfrm>
          <a:off x="8750300" y="9825044"/>
          <a:ext cx="889000" cy="1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103330</xdr:rowOff>
    </xdr:from>
    <xdr:to>
      <xdr:col>45</xdr:col>
      <xdr:colOff>177800</xdr:colOff>
      <xdr:row>57</xdr:row>
      <xdr:rowOff>52394</xdr:rowOff>
    </xdr:to>
    <xdr:cxnSp macro="">
      <xdr:nvCxnSpPr>
        <xdr:cNvPr id="358" name="直線コネクタ 357"/>
        <xdr:cNvCxnSpPr/>
      </xdr:nvCxnSpPr>
      <xdr:spPr>
        <a:xfrm>
          <a:off x="7861300" y="9704530"/>
          <a:ext cx="889000" cy="1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91671</xdr:rowOff>
    </xdr:from>
    <xdr:to>
      <xdr:col>41</xdr:col>
      <xdr:colOff>50800</xdr:colOff>
      <xdr:row>56</xdr:row>
      <xdr:rowOff>103330</xdr:rowOff>
    </xdr:to>
    <xdr:cxnSp macro="">
      <xdr:nvCxnSpPr>
        <xdr:cNvPr id="361" name="直線コネクタ 360"/>
        <xdr:cNvCxnSpPr/>
      </xdr:nvCxnSpPr>
      <xdr:spPr>
        <a:xfrm>
          <a:off x="6972300" y="969287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99034</xdr:rowOff>
    </xdr:from>
    <xdr:to>
      <xdr:col>55</xdr:col>
      <xdr:colOff>50800</xdr:colOff>
      <xdr:row>59</xdr:row>
      <xdr:rowOff>29184</xdr:rowOff>
    </xdr:to>
    <xdr:sp macro="" textlink="">
      <xdr:nvSpPr>
        <xdr:cNvPr id="371" name="楕円 370"/>
        <xdr:cNvSpPr/>
      </xdr:nvSpPr>
      <xdr:spPr>
        <a:xfrm>
          <a:off x="104267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13961</xdr:rowOff>
    </xdr:from>
    <xdr:ext cx="534377" cy="259045"/>
    <xdr:sp macro="" textlink="">
      <xdr:nvSpPr>
        <xdr:cNvPr id="372" name="普通建設事業費該当値テキスト"/>
        <xdr:cNvSpPr txBox="1"/>
      </xdr:nvSpPr>
      <xdr:spPr>
        <a:xfrm>
          <a:off x="10528300" y="99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117608</xdr:rowOff>
    </xdr:from>
    <xdr:to>
      <xdr:col>50</xdr:col>
      <xdr:colOff>165100</xdr:colOff>
      <xdr:row>58</xdr:row>
      <xdr:rowOff>47758</xdr:rowOff>
    </xdr:to>
    <xdr:sp macro="" textlink="">
      <xdr:nvSpPr>
        <xdr:cNvPr id="373" name="楕円 372"/>
        <xdr:cNvSpPr/>
      </xdr:nvSpPr>
      <xdr:spPr>
        <a:xfrm>
          <a:off x="9588500" y="9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38885</xdr:rowOff>
    </xdr:from>
    <xdr:ext cx="534377" cy="259045"/>
    <xdr:sp macro="" textlink="">
      <xdr:nvSpPr>
        <xdr:cNvPr id="374" name="テキスト ボックス 373"/>
        <xdr:cNvSpPr txBox="1"/>
      </xdr:nvSpPr>
      <xdr:spPr>
        <a:xfrm>
          <a:off x="9372111" y="99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xdr:rowOff>
    </xdr:from>
    <xdr:to>
      <xdr:col>46</xdr:col>
      <xdr:colOff>38100</xdr:colOff>
      <xdr:row>57</xdr:row>
      <xdr:rowOff>103194</xdr:rowOff>
    </xdr:to>
    <xdr:sp macro="" textlink="">
      <xdr:nvSpPr>
        <xdr:cNvPr id="375" name="楕円 374"/>
        <xdr:cNvSpPr/>
      </xdr:nvSpPr>
      <xdr:spPr>
        <a:xfrm>
          <a:off x="8699500" y="97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119721</xdr:rowOff>
    </xdr:from>
    <xdr:ext cx="534377" cy="259045"/>
    <xdr:sp macro="" textlink="">
      <xdr:nvSpPr>
        <xdr:cNvPr id="376" name="テキスト ボックス 375"/>
        <xdr:cNvSpPr txBox="1"/>
      </xdr:nvSpPr>
      <xdr:spPr>
        <a:xfrm>
          <a:off x="8483111" y="95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52530</xdr:rowOff>
    </xdr:from>
    <xdr:to>
      <xdr:col>41</xdr:col>
      <xdr:colOff>101600</xdr:colOff>
      <xdr:row>56</xdr:row>
      <xdr:rowOff>154130</xdr:rowOff>
    </xdr:to>
    <xdr:sp macro="" textlink="">
      <xdr:nvSpPr>
        <xdr:cNvPr id="377" name="楕円 376"/>
        <xdr:cNvSpPr/>
      </xdr:nvSpPr>
      <xdr:spPr>
        <a:xfrm>
          <a:off x="78105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170657</xdr:rowOff>
    </xdr:from>
    <xdr:ext cx="599010" cy="259045"/>
    <xdr:sp macro="" textlink="">
      <xdr:nvSpPr>
        <xdr:cNvPr id="378" name="テキスト ボックス 377"/>
        <xdr:cNvSpPr txBox="1"/>
      </xdr:nvSpPr>
      <xdr:spPr>
        <a:xfrm>
          <a:off x="7561795" y="94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40871</xdr:rowOff>
    </xdr:from>
    <xdr:to>
      <xdr:col>36</xdr:col>
      <xdr:colOff>165100</xdr:colOff>
      <xdr:row>56</xdr:row>
      <xdr:rowOff>142471</xdr:rowOff>
    </xdr:to>
    <xdr:sp macro="" textlink="">
      <xdr:nvSpPr>
        <xdr:cNvPr id="379" name="楕円 378"/>
        <xdr:cNvSpPr/>
      </xdr:nvSpPr>
      <xdr:spPr>
        <a:xfrm>
          <a:off x="6921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158998</xdr:rowOff>
    </xdr:from>
    <xdr:ext cx="599010" cy="259045"/>
    <xdr:sp macro="" textlink="">
      <xdr:nvSpPr>
        <xdr:cNvPr id="380" name="テキスト ボックス 379"/>
        <xdr:cNvSpPr txBox="1"/>
      </xdr:nvSpPr>
      <xdr:spPr>
        <a:xfrm>
          <a:off x="6672795"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155862</xdr:rowOff>
    </xdr:from>
    <xdr:to>
      <xdr:col>55</xdr:col>
      <xdr:colOff>0</xdr:colOff>
      <xdr:row>78</xdr:row>
      <xdr:rowOff>132714</xdr:rowOff>
    </xdr:to>
    <xdr:cxnSp macro="">
      <xdr:nvCxnSpPr>
        <xdr:cNvPr id="407" name="直線コネクタ 406"/>
        <xdr:cNvCxnSpPr/>
      </xdr:nvCxnSpPr>
      <xdr:spPr>
        <a:xfrm>
          <a:off x="9639300" y="13357512"/>
          <a:ext cx="838200" cy="14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100312</xdr:rowOff>
    </xdr:from>
    <xdr:to>
      <xdr:col>50</xdr:col>
      <xdr:colOff>114300</xdr:colOff>
      <xdr:row>77</xdr:row>
      <xdr:rowOff>155862</xdr:rowOff>
    </xdr:to>
    <xdr:cxnSp macro="">
      <xdr:nvCxnSpPr>
        <xdr:cNvPr id="410" name="直線コネクタ 409"/>
        <xdr:cNvCxnSpPr/>
      </xdr:nvCxnSpPr>
      <xdr:spPr>
        <a:xfrm>
          <a:off x="8750300" y="1330196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42587</xdr:rowOff>
    </xdr:from>
    <xdr:to>
      <xdr:col>45</xdr:col>
      <xdr:colOff>177800</xdr:colOff>
      <xdr:row>77</xdr:row>
      <xdr:rowOff>100312</xdr:rowOff>
    </xdr:to>
    <xdr:cxnSp macro="">
      <xdr:nvCxnSpPr>
        <xdr:cNvPr id="413" name="直線コネクタ 412"/>
        <xdr:cNvCxnSpPr/>
      </xdr:nvCxnSpPr>
      <xdr:spPr>
        <a:xfrm>
          <a:off x="7861300" y="13244237"/>
          <a:ext cx="889000" cy="5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18893</xdr:rowOff>
    </xdr:from>
    <xdr:to>
      <xdr:col>41</xdr:col>
      <xdr:colOff>50800</xdr:colOff>
      <xdr:row>77</xdr:row>
      <xdr:rowOff>42587</xdr:rowOff>
    </xdr:to>
    <xdr:cxnSp macro="">
      <xdr:nvCxnSpPr>
        <xdr:cNvPr id="416" name="直線コネクタ 415"/>
        <xdr:cNvCxnSpPr/>
      </xdr:nvCxnSpPr>
      <xdr:spPr>
        <a:xfrm>
          <a:off x="6972300" y="13220543"/>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81914</xdr:rowOff>
    </xdr:from>
    <xdr:to>
      <xdr:col>55</xdr:col>
      <xdr:colOff>50800</xdr:colOff>
      <xdr:row>79</xdr:row>
      <xdr:rowOff>12064</xdr:rowOff>
    </xdr:to>
    <xdr:sp macro="" textlink="">
      <xdr:nvSpPr>
        <xdr:cNvPr id="426" name="楕円 425"/>
        <xdr:cNvSpPr/>
      </xdr:nvSpPr>
      <xdr:spPr>
        <a:xfrm>
          <a:off x="104267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168291</xdr:rowOff>
    </xdr:from>
    <xdr:ext cx="469744" cy="259045"/>
    <xdr:sp macro="" textlink="">
      <xdr:nvSpPr>
        <xdr:cNvPr id="427" name="普通建設事業費 （ うち新規整備　）該当値テキスト"/>
        <xdr:cNvSpPr txBox="1"/>
      </xdr:nvSpPr>
      <xdr:spPr>
        <a:xfrm>
          <a:off x="10528300"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105062</xdr:rowOff>
    </xdr:from>
    <xdr:to>
      <xdr:col>50</xdr:col>
      <xdr:colOff>165100</xdr:colOff>
      <xdr:row>78</xdr:row>
      <xdr:rowOff>35212</xdr:rowOff>
    </xdr:to>
    <xdr:sp macro="" textlink="">
      <xdr:nvSpPr>
        <xdr:cNvPr id="428" name="楕円 427"/>
        <xdr:cNvSpPr/>
      </xdr:nvSpPr>
      <xdr:spPr>
        <a:xfrm>
          <a:off x="9588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51739</xdr:rowOff>
    </xdr:from>
    <xdr:ext cx="534377" cy="259045"/>
    <xdr:sp macro="" textlink="">
      <xdr:nvSpPr>
        <xdr:cNvPr id="429" name="テキスト ボックス 428"/>
        <xdr:cNvSpPr txBox="1"/>
      </xdr:nvSpPr>
      <xdr:spPr>
        <a:xfrm>
          <a:off x="9372111" y="130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49512</xdr:rowOff>
    </xdr:from>
    <xdr:to>
      <xdr:col>46</xdr:col>
      <xdr:colOff>38100</xdr:colOff>
      <xdr:row>77</xdr:row>
      <xdr:rowOff>151112</xdr:rowOff>
    </xdr:to>
    <xdr:sp macro="" textlink="">
      <xdr:nvSpPr>
        <xdr:cNvPr id="430" name="楕円 429"/>
        <xdr:cNvSpPr/>
      </xdr:nvSpPr>
      <xdr:spPr>
        <a:xfrm>
          <a:off x="8699500" y="132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167639</xdr:rowOff>
    </xdr:from>
    <xdr:ext cx="534377" cy="259045"/>
    <xdr:sp macro="" textlink="">
      <xdr:nvSpPr>
        <xdr:cNvPr id="431" name="テキスト ボックス 430"/>
        <xdr:cNvSpPr txBox="1"/>
      </xdr:nvSpPr>
      <xdr:spPr>
        <a:xfrm>
          <a:off x="8483111" y="130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163237</xdr:rowOff>
    </xdr:from>
    <xdr:to>
      <xdr:col>41</xdr:col>
      <xdr:colOff>101600</xdr:colOff>
      <xdr:row>77</xdr:row>
      <xdr:rowOff>93387</xdr:rowOff>
    </xdr:to>
    <xdr:sp macro="" textlink="">
      <xdr:nvSpPr>
        <xdr:cNvPr id="432" name="楕円 431"/>
        <xdr:cNvSpPr/>
      </xdr:nvSpPr>
      <xdr:spPr>
        <a:xfrm>
          <a:off x="7810500" y="131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109913</xdr:rowOff>
    </xdr:from>
    <xdr:ext cx="534377" cy="259045"/>
    <xdr:sp macro="" textlink="">
      <xdr:nvSpPr>
        <xdr:cNvPr id="433" name="テキスト ボックス 432"/>
        <xdr:cNvSpPr txBox="1"/>
      </xdr:nvSpPr>
      <xdr:spPr>
        <a:xfrm>
          <a:off x="7594111" y="129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139543</xdr:rowOff>
    </xdr:from>
    <xdr:to>
      <xdr:col>36</xdr:col>
      <xdr:colOff>165100</xdr:colOff>
      <xdr:row>77</xdr:row>
      <xdr:rowOff>69693</xdr:rowOff>
    </xdr:to>
    <xdr:sp macro="" textlink="">
      <xdr:nvSpPr>
        <xdr:cNvPr id="434" name="楕円 433"/>
        <xdr:cNvSpPr/>
      </xdr:nvSpPr>
      <xdr:spPr>
        <a:xfrm>
          <a:off x="6921500" y="131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86221</xdr:rowOff>
    </xdr:from>
    <xdr:ext cx="534377" cy="259045"/>
    <xdr:sp macro="" textlink="">
      <xdr:nvSpPr>
        <xdr:cNvPr id="435" name="テキスト ボックス 434"/>
        <xdr:cNvSpPr txBox="1"/>
      </xdr:nvSpPr>
      <xdr:spPr>
        <a:xfrm>
          <a:off x="6705111" y="129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74865</xdr:rowOff>
    </xdr:from>
    <xdr:to>
      <xdr:col>55</xdr:col>
      <xdr:colOff>0</xdr:colOff>
      <xdr:row>98</xdr:row>
      <xdr:rowOff>84396</xdr:rowOff>
    </xdr:to>
    <xdr:cxnSp macro="">
      <xdr:nvCxnSpPr>
        <xdr:cNvPr id="462" name="直線コネクタ 461"/>
        <xdr:cNvCxnSpPr/>
      </xdr:nvCxnSpPr>
      <xdr:spPr>
        <a:xfrm>
          <a:off x="9639300" y="16876965"/>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4538</xdr:rowOff>
    </xdr:from>
    <xdr:to>
      <xdr:col>50</xdr:col>
      <xdr:colOff>114300</xdr:colOff>
      <xdr:row>98</xdr:row>
      <xdr:rowOff>74865</xdr:rowOff>
    </xdr:to>
    <xdr:cxnSp macro="">
      <xdr:nvCxnSpPr>
        <xdr:cNvPr id="465" name="直線コネクタ 464"/>
        <xdr:cNvCxnSpPr/>
      </xdr:nvCxnSpPr>
      <xdr:spPr>
        <a:xfrm>
          <a:off x="8750300" y="16806638"/>
          <a:ext cx="889000" cy="7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125947</xdr:rowOff>
    </xdr:from>
    <xdr:to>
      <xdr:col>45</xdr:col>
      <xdr:colOff>177800</xdr:colOff>
      <xdr:row>98</xdr:row>
      <xdr:rowOff>4538</xdr:rowOff>
    </xdr:to>
    <xdr:cxnSp macro="">
      <xdr:nvCxnSpPr>
        <xdr:cNvPr id="468" name="直線コネクタ 467"/>
        <xdr:cNvCxnSpPr/>
      </xdr:nvCxnSpPr>
      <xdr:spPr>
        <a:xfrm>
          <a:off x="7861300" y="16756597"/>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125947</xdr:rowOff>
    </xdr:from>
    <xdr:to>
      <xdr:col>41</xdr:col>
      <xdr:colOff>50800</xdr:colOff>
      <xdr:row>98</xdr:row>
      <xdr:rowOff>11227</xdr:rowOff>
    </xdr:to>
    <xdr:cxnSp macro="">
      <xdr:nvCxnSpPr>
        <xdr:cNvPr id="471" name="直線コネクタ 470"/>
        <xdr:cNvCxnSpPr/>
      </xdr:nvCxnSpPr>
      <xdr:spPr>
        <a:xfrm flipV="1">
          <a:off x="6972300" y="16756597"/>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33596</xdr:rowOff>
    </xdr:from>
    <xdr:to>
      <xdr:col>55</xdr:col>
      <xdr:colOff>50800</xdr:colOff>
      <xdr:row>98</xdr:row>
      <xdr:rowOff>135196</xdr:rowOff>
    </xdr:to>
    <xdr:sp macro="" textlink="">
      <xdr:nvSpPr>
        <xdr:cNvPr id="481" name="楕円 480"/>
        <xdr:cNvSpPr/>
      </xdr:nvSpPr>
      <xdr:spPr>
        <a:xfrm>
          <a:off x="10426700" y="168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119973</xdr:rowOff>
    </xdr:from>
    <xdr:ext cx="534377" cy="259045"/>
    <xdr:sp macro="" textlink="">
      <xdr:nvSpPr>
        <xdr:cNvPr id="482" name="普通建設事業費 （ うち更新整備　）該当値テキスト"/>
        <xdr:cNvSpPr txBox="1"/>
      </xdr:nvSpPr>
      <xdr:spPr>
        <a:xfrm>
          <a:off x="10528300" y="167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24065</xdr:rowOff>
    </xdr:from>
    <xdr:to>
      <xdr:col>50</xdr:col>
      <xdr:colOff>165100</xdr:colOff>
      <xdr:row>98</xdr:row>
      <xdr:rowOff>125665</xdr:rowOff>
    </xdr:to>
    <xdr:sp macro="" textlink="">
      <xdr:nvSpPr>
        <xdr:cNvPr id="483" name="楕円 482"/>
        <xdr:cNvSpPr/>
      </xdr:nvSpPr>
      <xdr:spPr>
        <a:xfrm>
          <a:off x="9588500" y="168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116792</xdr:rowOff>
    </xdr:from>
    <xdr:ext cx="534377" cy="259045"/>
    <xdr:sp macro="" textlink="">
      <xdr:nvSpPr>
        <xdr:cNvPr id="484" name="テキスト ボックス 483"/>
        <xdr:cNvSpPr txBox="1"/>
      </xdr:nvSpPr>
      <xdr:spPr>
        <a:xfrm>
          <a:off x="9372111" y="1691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125188</xdr:rowOff>
    </xdr:from>
    <xdr:to>
      <xdr:col>46</xdr:col>
      <xdr:colOff>38100</xdr:colOff>
      <xdr:row>98</xdr:row>
      <xdr:rowOff>55338</xdr:rowOff>
    </xdr:to>
    <xdr:sp macro="" textlink="">
      <xdr:nvSpPr>
        <xdr:cNvPr id="485" name="楕円 484"/>
        <xdr:cNvSpPr/>
      </xdr:nvSpPr>
      <xdr:spPr>
        <a:xfrm>
          <a:off x="8699500" y="167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46465</xdr:rowOff>
    </xdr:from>
    <xdr:ext cx="534377" cy="259045"/>
    <xdr:sp macro="" textlink="">
      <xdr:nvSpPr>
        <xdr:cNvPr id="486" name="テキスト ボックス 485"/>
        <xdr:cNvSpPr txBox="1"/>
      </xdr:nvSpPr>
      <xdr:spPr>
        <a:xfrm>
          <a:off x="8483111" y="1684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75147</xdr:rowOff>
    </xdr:from>
    <xdr:to>
      <xdr:col>41</xdr:col>
      <xdr:colOff>101600</xdr:colOff>
      <xdr:row>98</xdr:row>
      <xdr:rowOff>5297</xdr:rowOff>
    </xdr:to>
    <xdr:sp macro="" textlink="">
      <xdr:nvSpPr>
        <xdr:cNvPr id="487" name="楕円 486"/>
        <xdr:cNvSpPr/>
      </xdr:nvSpPr>
      <xdr:spPr>
        <a:xfrm>
          <a:off x="7810500" y="16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21824</xdr:rowOff>
    </xdr:from>
    <xdr:ext cx="534377" cy="259045"/>
    <xdr:sp macro="" textlink="">
      <xdr:nvSpPr>
        <xdr:cNvPr id="488" name="テキスト ボックス 487"/>
        <xdr:cNvSpPr txBox="1"/>
      </xdr:nvSpPr>
      <xdr:spPr>
        <a:xfrm>
          <a:off x="7594111" y="164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131877</xdr:rowOff>
    </xdr:from>
    <xdr:to>
      <xdr:col>36</xdr:col>
      <xdr:colOff>165100</xdr:colOff>
      <xdr:row>98</xdr:row>
      <xdr:rowOff>62027</xdr:rowOff>
    </xdr:to>
    <xdr:sp macro="" textlink="">
      <xdr:nvSpPr>
        <xdr:cNvPr id="489" name="楕円 488"/>
        <xdr:cNvSpPr/>
      </xdr:nvSpPr>
      <xdr:spPr>
        <a:xfrm>
          <a:off x="6921500" y="167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53154</xdr:rowOff>
    </xdr:from>
    <xdr:ext cx="534377" cy="259045"/>
    <xdr:sp macro="" textlink="">
      <xdr:nvSpPr>
        <xdr:cNvPr id="490" name="テキスト ボックス 489"/>
        <xdr:cNvSpPr txBox="1"/>
      </xdr:nvSpPr>
      <xdr:spPr>
        <a:xfrm>
          <a:off x="6705111" y="16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8876</xdr:rowOff>
    </xdr:from>
    <xdr:to>
      <xdr:col>85</xdr:col>
      <xdr:colOff>127000</xdr:colOff>
      <xdr:row>39</xdr:row>
      <xdr:rowOff>39131</xdr:rowOff>
    </xdr:to>
    <xdr:cxnSp macro="">
      <xdr:nvCxnSpPr>
        <xdr:cNvPr id="519" name="直線コネクタ 518"/>
        <xdr:cNvCxnSpPr/>
      </xdr:nvCxnSpPr>
      <xdr:spPr>
        <a:xfrm flipV="1">
          <a:off x="15481300" y="6695426"/>
          <a:ext cx="8382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39131</xdr:rowOff>
    </xdr:from>
    <xdr:to>
      <xdr:col>81</xdr:col>
      <xdr:colOff>50800</xdr:colOff>
      <xdr:row>39</xdr:row>
      <xdr:rowOff>39566</xdr:rowOff>
    </xdr:to>
    <xdr:cxnSp macro="">
      <xdr:nvCxnSpPr>
        <xdr:cNvPr id="522" name="直線コネクタ 521"/>
        <xdr:cNvCxnSpPr/>
      </xdr:nvCxnSpPr>
      <xdr:spPr>
        <a:xfrm flipV="1">
          <a:off x="14592300" y="672568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39566</xdr:rowOff>
    </xdr:from>
    <xdr:to>
      <xdr:col>76</xdr:col>
      <xdr:colOff>114300</xdr:colOff>
      <xdr:row>39</xdr:row>
      <xdr:rowOff>42313</xdr:rowOff>
    </xdr:to>
    <xdr:cxnSp macro="">
      <xdr:nvCxnSpPr>
        <xdr:cNvPr id="525" name="直線コネクタ 524"/>
        <xdr:cNvCxnSpPr/>
      </xdr:nvCxnSpPr>
      <xdr:spPr>
        <a:xfrm flipV="1">
          <a:off x="13703300" y="6726116"/>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170386</xdr:rowOff>
    </xdr:from>
    <xdr:to>
      <xdr:col>71</xdr:col>
      <xdr:colOff>177800</xdr:colOff>
      <xdr:row>39</xdr:row>
      <xdr:rowOff>42313</xdr:rowOff>
    </xdr:to>
    <xdr:cxnSp macro="">
      <xdr:nvCxnSpPr>
        <xdr:cNvPr id="528" name="直線コネクタ 527"/>
        <xdr:cNvCxnSpPr/>
      </xdr:nvCxnSpPr>
      <xdr:spPr>
        <a:xfrm>
          <a:off x="12814300" y="6685486"/>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129526</xdr:rowOff>
    </xdr:from>
    <xdr:to>
      <xdr:col>85</xdr:col>
      <xdr:colOff>177800</xdr:colOff>
      <xdr:row>39</xdr:row>
      <xdr:rowOff>59676</xdr:rowOff>
    </xdr:to>
    <xdr:sp macro="" textlink="">
      <xdr:nvSpPr>
        <xdr:cNvPr id="538" name="楕円 537"/>
        <xdr:cNvSpPr/>
      </xdr:nvSpPr>
      <xdr:spPr>
        <a:xfrm>
          <a:off x="16268700" y="66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88903</xdr:rowOff>
    </xdr:from>
    <xdr:ext cx="469744" cy="259045"/>
    <xdr:sp macro="" textlink="">
      <xdr:nvSpPr>
        <xdr:cNvPr id="539" name="災害復旧事業費該当値テキスト"/>
        <xdr:cNvSpPr txBox="1"/>
      </xdr:nvSpPr>
      <xdr:spPr>
        <a:xfrm>
          <a:off x="16370300" y="64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159781</xdr:rowOff>
    </xdr:from>
    <xdr:to>
      <xdr:col>81</xdr:col>
      <xdr:colOff>101600</xdr:colOff>
      <xdr:row>39</xdr:row>
      <xdr:rowOff>89931</xdr:rowOff>
    </xdr:to>
    <xdr:sp macro="" textlink="">
      <xdr:nvSpPr>
        <xdr:cNvPr id="540" name="楕円 539"/>
        <xdr:cNvSpPr/>
      </xdr:nvSpPr>
      <xdr:spPr>
        <a:xfrm>
          <a:off x="15430500" y="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81058</xdr:rowOff>
    </xdr:from>
    <xdr:ext cx="469744" cy="259045"/>
    <xdr:sp macro="" textlink="">
      <xdr:nvSpPr>
        <xdr:cNvPr id="541" name="テキスト ボックス 540"/>
        <xdr:cNvSpPr txBox="1"/>
      </xdr:nvSpPr>
      <xdr:spPr>
        <a:xfrm>
          <a:off x="15246428" y="67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160216</xdr:rowOff>
    </xdr:from>
    <xdr:to>
      <xdr:col>76</xdr:col>
      <xdr:colOff>165100</xdr:colOff>
      <xdr:row>39</xdr:row>
      <xdr:rowOff>90366</xdr:rowOff>
    </xdr:to>
    <xdr:sp macro="" textlink="">
      <xdr:nvSpPr>
        <xdr:cNvPr id="542" name="楕円 541"/>
        <xdr:cNvSpPr/>
      </xdr:nvSpPr>
      <xdr:spPr>
        <a:xfrm>
          <a:off x="14541500" y="66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81493</xdr:rowOff>
    </xdr:from>
    <xdr:ext cx="469744" cy="259045"/>
    <xdr:sp macro="" textlink="">
      <xdr:nvSpPr>
        <xdr:cNvPr id="543" name="テキスト ボックス 542"/>
        <xdr:cNvSpPr txBox="1"/>
      </xdr:nvSpPr>
      <xdr:spPr>
        <a:xfrm>
          <a:off x="14357428" y="6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162963</xdr:rowOff>
    </xdr:from>
    <xdr:to>
      <xdr:col>72</xdr:col>
      <xdr:colOff>38100</xdr:colOff>
      <xdr:row>39</xdr:row>
      <xdr:rowOff>93113</xdr:rowOff>
    </xdr:to>
    <xdr:sp macro="" textlink="">
      <xdr:nvSpPr>
        <xdr:cNvPr id="544" name="楕円 543"/>
        <xdr:cNvSpPr/>
      </xdr:nvSpPr>
      <xdr:spPr>
        <a:xfrm>
          <a:off x="13652500" y="667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84240</xdr:rowOff>
    </xdr:from>
    <xdr:ext cx="378565" cy="259045"/>
    <xdr:sp macro="" textlink="">
      <xdr:nvSpPr>
        <xdr:cNvPr id="545" name="テキスト ボックス 544"/>
        <xdr:cNvSpPr txBox="1"/>
      </xdr:nvSpPr>
      <xdr:spPr>
        <a:xfrm>
          <a:off x="13514017" y="677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119586</xdr:rowOff>
    </xdr:from>
    <xdr:to>
      <xdr:col>67</xdr:col>
      <xdr:colOff>101600</xdr:colOff>
      <xdr:row>39</xdr:row>
      <xdr:rowOff>49736</xdr:rowOff>
    </xdr:to>
    <xdr:sp macro="" textlink="">
      <xdr:nvSpPr>
        <xdr:cNvPr id="546" name="楕円 545"/>
        <xdr:cNvSpPr/>
      </xdr:nvSpPr>
      <xdr:spPr>
        <a:xfrm>
          <a:off x="12763500" y="66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66263</xdr:rowOff>
    </xdr:from>
    <xdr:ext cx="534377" cy="259045"/>
    <xdr:sp macro="" textlink="">
      <xdr:nvSpPr>
        <xdr:cNvPr id="547" name="テキスト ボックス 546"/>
        <xdr:cNvSpPr txBox="1"/>
      </xdr:nvSpPr>
      <xdr:spPr>
        <a:xfrm>
          <a:off x="12547111" y="64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34585</xdr:rowOff>
    </xdr:from>
    <xdr:to>
      <xdr:col>85</xdr:col>
      <xdr:colOff>127000</xdr:colOff>
      <xdr:row>78</xdr:row>
      <xdr:rowOff>42559</xdr:rowOff>
    </xdr:to>
    <xdr:cxnSp macro="">
      <xdr:nvCxnSpPr>
        <xdr:cNvPr id="623" name="直線コネクタ 622"/>
        <xdr:cNvCxnSpPr/>
      </xdr:nvCxnSpPr>
      <xdr:spPr>
        <a:xfrm flipV="1">
          <a:off x="15481300" y="13407685"/>
          <a:ext cx="8382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42559</xdr:rowOff>
    </xdr:from>
    <xdr:to>
      <xdr:col>81</xdr:col>
      <xdr:colOff>50800</xdr:colOff>
      <xdr:row>78</xdr:row>
      <xdr:rowOff>50679</xdr:rowOff>
    </xdr:to>
    <xdr:cxnSp macro="">
      <xdr:nvCxnSpPr>
        <xdr:cNvPr id="626" name="直線コネクタ 625"/>
        <xdr:cNvCxnSpPr/>
      </xdr:nvCxnSpPr>
      <xdr:spPr>
        <a:xfrm flipV="1">
          <a:off x="14592300" y="13415659"/>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50679</xdr:rowOff>
    </xdr:from>
    <xdr:to>
      <xdr:col>76</xdr:col>
      <xdr:colOff>114300</xdr:colOff>
      <xdr:row>78</xdr:row>
      <xdr:rowOff>53225</xdr:rowOff>
    </xdr:to>
    <xdr:cxnSp macro="">
      <xdr:nvCxnSpPr>
        <xdr:cNvPr id="629" name="直線コネクタ 628"/>
        <xdr:cNvCxnSpPr/>
      </xdr:nvCxnSpPr>
      <xdr:spPr>
        <a:xfrm flipV="1">
          <a:off x="13703300" y="13423779"/>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41283</xdr:rowOff>
    </xdr:from>
    <xdr:to>
      <xdr:col>71</xdr:col>
      <xdr:colOff>177800</xdr:colOff>
      <xdr:row>78</xdr:row>
      <xdr:rowOff>53225</xdr:rowOff>
    </xdr:to>
    <xdr:cxnSp macro="">
      <xdr:nvCxnSpPr>
        <xdr:cNvPr id="632" name="直線コネクタ 631"/>
        <xdr:cNvCxnSpPr/>
      </xdr:nvCxnSpPr>
      <xdr:spPr>
        <a:xfrm>
          <a:off x="12814300" y="13414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155235</xdr:rowOff>
    </xdr:from>
    <xdr:to>
      <xdr:col>85</xdr:col>
      <xdr:colOff>177800</xdr:colOff>
      <xdr:row>78</xdr:row>
      <xdr:rowOff>85385</xdr:rowOff>
    </xdr:to>
    <xdr:sp macro="" textlink="">
      <xdr:nvSpPr>
        <xdr:cNvPr id="642" name="楕円 641"/>
        <xdr:cNvSpPr/>
      </xdr:nvSpPr>
      <xdr:spPr>
        <a:xfrm>
          <a:off x="16268700" y="133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70162</xdr:rowOff>
    </xdr:from>
    <xdr:ext cx="534377" cy="259045"/>
    <xdr:sp macro="" textlink="">
      <xdr:nvSpPr>
        <xdr:cNvPr id="643" name="公債費該当値テキスト"/>
        <xdr:cNvSpPr txBox="1"/>
      </xdr:nvSpPr>
      <xdr:spPr>
        <a:xfrm>
          <a:off x="16370300" y="132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163209</xdr:rowOff>
    </xdr:from>
    <xdr:to>
      <xdr:col>81</xdr:col>
      <xdr:colOff>101600</xdr:colOff>
      <xdr:row>78</xdr:row>
      <xdr:rowOff>93359</xdr:rowOff>
    </xdr:to>
    <xdr:sp macro="" textlink="">
      <xdr:nvSpPr>
        <xdr:cNvPr id="644" name="楕円 643"/>
        <xdr:cNvSpPr/>
      </xdr:nvSpPr>
      <xdr:spPr>
        <a:xfrm>
          <a:off x="15430500" y="133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84486</xdr:rowOff>
    </xdr:from>
    <xdr:ext cx="534377" cy="259045"/>
    <xdr:sp macro="" textlink="">
      <xdr:nvSpPr>
        <xdr:cNvPr id="645" name="テキスト ボックス 644"/>
        <xdr:cNvSpPr txBox="1"/>
      </xdr:nvSpPr>
      <xdr:spPr>
        <a:xfrm>
          <a:off x="15214111" y="134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171329</xdr:rowOff>
    </xdr:from>
    <xdr:to>
      <xdr:col>76</xdr:col>
      <xdr:colOff>165100</xdr:colOff>
      <xdr:row>78</xdr:row>
      <xdr:rowOff>101479</xdr:rowOff>
    </xdr:to>
    <xdr:sp macro="" textlink="">
      <xdr:nvSpPr>
        <xdr:cNvPr id="646" name="楕円 645"/>
        <xdr:cNvSpPr/>
      </xdr:nvSpPr>
      <xdr:spPr>
        <a:xfrm>
          <a:off x="145415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92606</xdr:rowOff>
    </xdr:from>
    <xdr:ext cx="534377" cy="259045"/>
    <xdr:sp macro="" textlink="">
      <xdr:nvSpPr>
        <xdr:cNvPr id="647" name="テキスト ボックス 646"/>
        <xdr:cNvSpPr txBox="1"/>
      </xdr:nvSpPr>
      <xdr:spPr>
        <a:xfrm>
          <a:off x="14325111" y="134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2425</xdr:rowOff>
    </xdr:from>
    <xdr:to>
      <xdr:col>72</xdr:col>
      <xdr:colOff>38100</xdr:colOff>
      <xdr:row>78</xdr:row>
      <xdr:rowOff>104025</xdr:rowOff>
    </xdr:to>
    <xdr:sp macro="" textlink="">
      <xdr:nvSpPr>
        <xdr:cNvPr id="648" name="楕円 647"/>
        <xdr:cNvSpPr/>
      </xdr:nvSpPr>
      <xdr:spPr>
        <a:xfrm>
          <a:off x="13652500" y="133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95152</xdr:rowOff>
    </xdr:from>
    <xdr:ext cx="534377" cy="259045"/>
    <xdr:sp macro="" textlink="">
      <xdr:nvSpPr>
        <xdr:cNvPr id="649" name="テキスト ボックス 648"/>
        <xdr:cNvSpPr txBox="1"/>
      </xdr:nvSpPr>
      <xdr:spPr>
        <a:xfrm>
          <a:off x="13436111" y="134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161933</xdr:rowOff>
    </xdr:from>
    <xdr:to>
      <xdr:col>67</xdr:col>
      <xdr:colOff>101600</xdr:colOff>
      <xdr:row>78</xdr:row>
      <xdr:rowOff>92083</xdr:rowOff>
    </xdr:to>
    <xdr:sp macro="" textlink="">
      <xdr:nvSpPr>
        <xdr:cNvPr id="650" name="楕円 649"/>
        <xdr:cNvSpPr/>
      </xdr:nvSpPr>
      <xdr:spPr>
        <a:xfrm>
          <a:off x="12763500" y="133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83210</xdr:rowOff>
    </xdr:from>
    <xdr:ext cx="534377" cy="259045"/>
    <xdr:sp macro="" textlink="">
      <xdr:nvSpPr>
        <xdr:cNvPr id="651" name="テキスト ボックス 650"/>
        <xdr:cNvSpPr txBox="1"/>
      </xdr:nvSpPr>
      <xdr:spPr>
        <a:xfrm>
          <a:off x="12547111" y="134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93340</xdr:rowOff>
    </xdr:from>
    <xdr:to>
      <xdr:col>85</xdr:col>
      <xdr:colOff>127000</xdr:colOff>
      <xdr:row>96</xdr:row>
      <xdr:rowOff>107111</xdr:rowOff>
    </xdr:to>
    <xdr:cxnSp macro="">
      <xdr:nvCxnSpPr>
        <xdr:cNvPr id="678" name="直線コネクタ 677"/>
        <xdr:cNvCxnSpPr/>
      </xdr:nvCxnSpPr>
      <xdr:spPr>
        <a:xfrm flipV="1">
          <a:off x="15481300" y="16381090"/>
          <a:ext cx="838200" cy="18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107111</xdr:rowOff>
    </xdr:from>
    <xdr:to>
      <xdr:col>81</xdr:col>
      <xdr:colOff>50800</xdr:colOff>
      <xdr:row>96</xdr:row>
      <xdr:rowOff>109195</xdr:rowOff>
    </xdr:to>
    <xdr:cxnSp macro="">
      <xdr:nvCxnSpPr>
        <xdr:cNvPr id="681" name="直線コネクタ 680"/>
        <xdr:cNvCxnSpPr/>
      </xdr:nvCxnSpPr>
      <xdr:spPr>
        <a:xfrm flipV="1">
          <a:off x="14592300" y="16566311"/>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109195</xdr:rowOff>
    </xdr:from>
    <xdr:to>
      <xdr:col>76</xdr:col>
      <xdr:colOff>114300</xdr:colOff>
      <xdr:row>96</xdr:row>
      <xdr:rowOff>158628</xdr:rowOff>
    </xdr:to>
    <xdr:cxnSp macro="">
      <xdr:nvCxnSpPr>
        <xdr:cNvPr id="684" name="直線コネクタ 683"/>
        <xdr:cNvCxnSpPr/>
      </xdr:nvCxnSpPr>
      <xdr:spPr>
        <a:xfrm flipV="1">
          <a:off x="13703300" y="16568395"/>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145845</xdr:rowOff>
    </xdr:from>
    <xdr:to>
      <xdr:col>71</xdr:col>
      <xdr:colOff>177800</xdr:colOff>
      <xdr:row>96</xdr:row>
      <xdr:rowOff>158628</xdr:rowOff>
    </xdr:to>
    <xdr:cxnSp macro="">
      <xdr:nvCxnSpPr>
        <xdr:cNvPr id="687" name="直線コネクタ 686"/>
        <xdr:cNvCxnSpPr/>
      </xdr:nvCxnSpPr>
      <xdr:spPr>
        <a:xfrm>
          <a:off x="12814300" y="16605045"/>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42540</xdr:rowOff>
    </xdr:from>
    <xdr:to>
      <xdr:col>85</xdr:col>
      <xdr:colOff>177800</xdr:colOff>
      <xdr:row>95</xdr:row>
      <xdr:rowOff>144140</xdr:rowOff>
    </xdr:to>
    <xdr:sp macro="" textlink="">
      <xdr:nvSpPr>
        <xdr:cNvPr id="697" name="楕円 696"/>
        <xdr:cNvSpPr/>
      </xdr:nvSpPr>
      <xdr:spPr>
        <a:xfrm>
          <a:off x="16268700" y="1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65417</xdr:rowOff>
    </xdr:from>
    <xdr:ext cx="534377" cy="259045"/>
    <xdr:sp macro="" textlink="">
      <xdr:nvSpPr>
        <xdr:cNvPr id="698" name="積立金該当値テキスト"/>
        <xdr:cNvSpPr txBox="1"/>
      </xdr:nvSpPr>
      <xdr:spPr>
        <a:xfrm>
          <a:off x="16370300" y="161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56311</xdr:rowOff>
    </xdr:from>
    <xdr:to>
      <xdr:col>81</xdr:col>
      <xdr:colOff>101600</xdr:colOff>
      <xdr:row>96</xdr:row>
      <xdr:rowOff>157911</xdr:rowOff>
    </xdr:to>
    <xdr:sp macro="" textlink="">
      <xdr:nvSpPr>
        <xdr:cNvPr id="699" name="楕円 698"/>
        <xdr:cNvSpPr/>
      </xdr:nvSpPr>
      <xdr:spPr>
        <a:xfrm>
          <a:off x="15430500" y="165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2988</xdr:rowOff>
    </xdr:from>
    <xdr:ext cx="534377" cy="259045"/>
    <xdr:sp macro="" textlink="">
      <xdr:nvSpPr>
        <xdr:cNvPr id="700" name="テキスト ボックス 699"/>
        <xdr:cNvSpPr txBox="1"/>
      </xdr:nvSpPr>
      <xdr:spPr>
        <a:xfrm>
          <a:off x="15214111"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58395</xdr:rowOff>
    </xdr:from>
    <xdr:to>
      <xdr:col>76</xdr:col>
      <xdr:colOff>165100</xdr:colOff>
      <xdr:row>96</xdr:row>
      <xdr:rowOff>159995</xdr:rowOff>
    </xdr:to>
    <xdr:sp macro="" textlink="">
      <xdr:nvSpPr>
        <xdr:cNvPr id="701" name="楕円 700"/>
        <xdr:cNvSpPr/>
      </xdr:nvSpPr>
      <xdr:spPr>
        <a:xfrm>
          <a:off x="14541500" y="165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5072</xdr:rowOff>
    </xdr:from>
    <xdr:ext cx="534377" cy="259045"/>
    <xdr:sp macro="" textlink="">
      <xdr:nvSpPr>
        <xdr:cNvPr id="702" name="テキスト ボックス 701"/>
        <xdr:cNvSpPr txBox="1"/>
      </xdr:nvSpPr>
      <xdr:spPr>
        <a:xfrm>
          <a:off x="14325111" y="162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107828</xdr:rowOff>
    </xdr:from>
    <xdr:to>
      <xdr:col>72</xdr:col>
      <xdr:colOff>38100</xdr:colOff>
      <xdr:row>97</xdr:row>
      <xdr:rowOff>37978</xdr:rowOff>
    </xdr:to>
    <xdr:sp macro="" textlink="">
      <xdr:nvSpPr>
        <xdr:cNvPr id="703" name="楕円 702"/>
        <xdr:cNvSpPr/>
      </xdr:nvSpPr>
      <xdr:spPr>
        <a:xfrm>
          <a:off x="136525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54505</xdr:rowOff>
    </xdr:from>
    <xdr:ext cx="534377" cy="259045"/>
    <xdr:sp macro="" textlink="">
      <xdr:nvSpPr>
        <xdr:cNvPr id="704" name="テキスト ボックス 703"/>
        <xdr:cNvSpPr txBox="1"/>
      </xdr:nvSpPr>
      <xdr:spPr>
        <a:xfrm>
          <a:off x="13436111" y="1634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95045</xdr:rowOff>
    </xdr:from>
    <xdr:to>
      <xdr:col>67</xdr:col>
      <xdr:colOff>101600</xdr:colOff>
      <xdr:row>97</xdr:row>
      <xdr:rowOff>25195</xdr:rowOff>
    </xdr:to>
    <xdr:sp macro="" textlink="">
      <xdr:nvSpPr>
        <xdr:cNvPr id="705" name="楕円 704"/>
        <xdr:cNvSpPr/>
      </xdr:nvSpPr>
      <xdr:spPr>
        <a:xfrm>
          <a:off x="12763500" y="165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41722</xdr:rowOff>
    </xdr:from>
    <xdr:ext cx="534377" cy="259045"/>
    <xdr:sp macro="" textlink="">
      <xdr:nvSpPr>
        <xdr:cNvPr id="706" name="テキスト ボックス 705"/>
        <xdr:cNvSpPr txBox="1"/>
      </xdr:nvSpPr>
      <xdr:spPr>
        <a:xfrm>
          <a:off x="12547111" y="163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58307</xdr:rowOff>
    </xdr:from>
    <xdr:to>
      <xdr:col>116</xdr:col>
      <xdr:colOff>63500</xdr:colOff>
      <xdr:row>59</xdr:row>
      <xdr:rowOff>61693</xdr:rowOff>
    </xdr:to>
    <xdr:cxnSp macro="">
      <xdr:nvCxnSpPr>
        <xdr:cNvPr id="792" name="直線コネクタ 791"/>
        <xdr:cNvCxnSpPr/>
      </xdr:nvCxnSpPr>
      <xdr:spPr>
        <a:xfrm flipV="1">
          <a:off x="21323300" y="10173857"/>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61693</xdr:rowOff>
    </xdr:from>
    <xdr:to>
      <xdr:col>111</xdr:col>
      <xdr:colOff>177800</xdr:colOff>
      <xdr:row>59</xdr:row>
      <xdr:rowOff>62237</xdr:rowOff>
    </xdr:to>
    <xdr:cxnSp macro="">
      <xdr:nvCxnSpPr>
        <xdr:cNvPr id="795" name="直線コネクタ 794"/>
        <xdr:cNvCxnSpPr/>
      </xdr:nvCxnSpPr>
      <xdr:spPr>
        <a:xfrm flipV="1">
          <a:off x="20434300" y="1017724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62237</xdr:rowOff>
    </xdr:from>
    <xdr:to>
      <xdr:col>107</xdr:col>
      <xdr:colOff>50800</xdr:colOff>
      <xdr:row>59</xdr:row>
      <xdr:rowOff>62466</xdr:rowOff>
    </xdr:to>
    <xdr:cxnSp macro="">
      <xdr:nvCxnSpPr>
        <xdr:cNvPr id="798" name="直線コネクタ 797"/>
        <xdr:cNvCxnSpPr/>
      </xdr:nvCxnSpPr>
      <xdr:spPr>
        <a:xfrm flipV="1">
          <a:off x="19545300" y="1017778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62466</xdr:rowOff>
    </xdr:from>
    <xdr:to>
      <xdr:col>102</xdr:col>
      <xdr:colOff>114300</xdr:colOff>
      <xdr:row>59</xdr:row>
      <xdr:rowOff>62749</xdr:rowOff>
    </xdr:to>
    <xdr:cxnSp macro="">
      <xdr:nvCxnSpPr>
        <xdr:cNvPr id="801" name="直線コネクタ 800"/>
        <xdr:cNvCxnSpPr/>
      </xdr:nvCxnSpPr>
      <xdr:spPr>
        <a:xfrm flipV="1">
          <a:off x="18656300" y="10178016"/>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7507</xdr:rowOff>
    </xdr:from>
    <xdr:to>
      <xdr:col>116</xdr:col>
      <xdr:colOff>114300</xdr:colOff>
      <xdr:row>59</xdr:row>
      <xdr:rowOff>109107</xdr:rowOff>
    </xdr:to>
    <xdr:sp macro="" textlink="">
      <xdr:nvSpPr>
        <xdr:cNvPr id="811" name="楕円 810"/>
        <xdr:cNvSpPr/>
      </xdr:nvSpPr>
      <xdr:spPr>
        <a:xfrm>
          <a:off x="22110700" y="101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10893</xdr:rowOff>
    </xdr:from>
    <xdr:to>
      <xdr:col>112</xdr:col>
      <xdr:colOff>38100</xdr:colOff>
      <xdr:row>59</xdr:row>
      <xdr:rowOff>112493</xdr:rowOff>
    </xdr:to>
    <xdr:sp macro="" textlink="">
      <xdr:nvSpPr>
        <xdr:cNvPr id="813" name="楕円 812"/>
        <xdr:cNvSpPr/>
      </xdr:nvSpPr>
      <xdr:spPr>
        <a:xfrm>
          <a:off x="21272500" y="101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103620</xdr:rowOff>
    </xdr:from>
    <xdr:ext cx="469744" cy="259045"/>
    <xdr:sp macro="" textlink="">
      <xdr:nvSpPr>
        <xdr:cNvPr id="814" name="テキスト ボックス 813"/>
        <xdr:cNvSpPr txBox="1"/>
      </xdr:nvSpPr>
      <xdr:spPr>
        <a:xfrm>
          <a:off x="21088428" y="1021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11437</xdr:rowOff>
    </xdr:from>
    <xdr:to>
      <xdr:col>107</xdr:col>
      <xdr:colOff>101600</xdr:colOff>
      <xdr:row>59</xdr:row>
      <xdr:rowOff>113037</xdr:rowOff>
    </xdr:to>
    <xdr:sp macro="" textlink="">
      <xdr:nvSpPr>
        <xdr:cNvPr id="815" name="楕円 814"/>
        <xdr:cNvSpPr/>
      </xdr:nvSpPr>
      <xdr:spPr>
        <a:xfrm>
          <a:off x="20383500" y="101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129564</xdr:rowOff>
    </xdr:from>
    <xdr:ext cx="469744" cy="259045"/>
    <xdr:sp macro="" textlink="">
      <xdr:nvSpPr>
        <xdr:cNvPr id="816" name="テキスト ボックス 815"/>
        <xdr:cNvSpPr txBox="1"/>
      </xdr:nvSpPr>
      <xdr:spPr>
        <a:xfrm>
          <a:off x="20199428" y="99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11666</xdr:rowOff>
    </xdr:from>
    <xdr:to>
      <xdr:col>102</xdr:col>
      <xdr:colOff>165100</xdr:colOff>
      <xdr:row>59</xdr:row>
      <xdr:rowOff>113266</xdr:rowOff>
    </xdr:to>
    <xdr:sp macro="" textlink="">
      <xdr:nvSpPr>
        <xdr:cNvPr id="817" name="楕円 816"/>
        <xdr:cNvSpPr/>
      </xdr:nvSpPr>
      <xdr:spPr>
        <a:xfrm>
          <a:off x="19494500" y="10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129793</xdr:rowOff>
    </xdr:from>
    <xdr:ext cx="469744" cy="259045"/>
    <xdr:sp macro="" textlink="">
      <xdr:nvSpPr>
        <xdr:cNvPr id="818" name="テキスト ボックス 817"/>
        <xdr:cNvSpPr txBox="1"/>
      </xdr:nvSpPr>
      <xdr:spPr>
        <a:xfrm>
          <a:off x="19310428" y="99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11949</xdr:rowOff>
    </xdr:from>
    <xdr:to>
      <xdr:col>98</xdr:col>
      <xdr:colOff>38100</xdr:colOff>
      <xdr:row>59</xdr:row>
      <xdr:rowOff>113549</xdr:rowOff>
    </xdr:to>
    <xdr:sp macro="" textlink="">
      <xdr:nvSpPr>
        <xdr:cNvPr id="819" name="楕円 818"/>
        <xdr:cNvSpPr/>
      </xdr:nvSpPr>
      <xdr:spPr>
        <a:xfrm>
          <a:off x="18605500" y="101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130076</xdr:rowOff>
    </xdr:from>
    <xdr:ext cx="469744" cy="259045"/>
    <xdr:sp macro="" textlink="">
      <xdr:nvSpPr>
        <xdr:cNvPr id="820" name="テキスト ボックス 819"/>
        <xdr:cNvSpPr txBox="1"/>
      </xdr:nvSpPr>
      <xdr:spPr>
        <a:xfrm>
          <a:off x="18421428" y="990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141790</xdr:rowOff>
    </xdr:from>
    <xdr:to>
      <xdr:col>116</xdr:col>
      <xdr:colOff>63500</xdr:colOff>
      <xdr:row>76</xdr:row>
      <xdr:rowOff>157204</xdr:rowOff>
    </xdr:to>
    <xdr:cxnSp macro="">
      <xdr:nvCxnSpPr>
        <xdr:cNvPr id="852" name="直線コネクタ 851"/>
        <xdr:cNvCxnSpPr/>
      </xdr:nvCxnSpPr>
      <xdr:spPr>
        <a:xfrm flipV="1">
          <a:off x="21323300" y="13171990"/>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157204</xdr:rowOff>
    </xdr:from>
    <xdr:to>
      <xdr:col>111</xdr:col>
      <xdr:colOff>177800</xdr:colOff>
      <xdr:row>77</xdr:row>
      <xdr:rowOff>11815</xdr:rowOff>
    </xdr:to>
    <xdr:cxnSp macro="">
      <xdr:nvCxnSpPr>
        <xdr:cNvPr id="855" name="直線コネクタ 854"/>
        <xdr:cNvCxnSpPr/>
      </xdr:nvCxnSpPr>
      <xdr:spPr>
        <a:xfrm flipV="1">
          <a:off x="20434300" y="1318740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122735</xdr:rowOff>
    </xdr:from>
    <xdr:to>
      <xdr:col>107</xdr:col>
      <xdr:colOff>50800</xdr:colOff>
      <xdr:row>77</xdr:row>
      <xdr:rowOff>11815</xdr:rowOff>
    </xdr:to>
    <xdr:cxnSp macro="">
      <xdr:nvCxnSpPr>
        <xdr:cNvPr id="858" name="直線コネクタ 857"/>
        <xdr:cNvCxnSpPr/>
      </xdr:nvCxnSpPr>
      <xdr:spPr>
        <a:xfrm>
          <a:off x="19545300" y="13152935"/>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122735</xdr:rowOff>
    </xdr:from>
    <xdr:to>
      <xdr:col>102</xdr:col>
      <xdr:colOff>114300</xdr:colOff>
      <xdr:row>77</xdr:row>
      <xdr:rowOff>21923</xdr:rowOff>
    </xdr:to>
    <xdr:cxnSp macro="">
      <xdr:nvCxnSpPr>
        <xdr:cNvPr id="861" name="直線コネクタ 860"/>
        <xdr:cNvCxnSpPr/>
      </xdr:nvCxnSpPr>
      <xdr:spPr>
        <a:xfrm flipV="1">
          <a:off x="18656300" y="13152935"/>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90990</xdr:rowOff>
    </xdr:from>
    <xdr:to>
      <xdr:col>116</xdr:col>
      <xdr:colOff>114300</xdr:colOff>
      <xdr:row>77</xdr:row>
      <xdr:rowOff>21140</xdr:rowOff>
    </xdr:to>
    <xdr:sp macro="" textlink="">
      <xdr:nvSpPr>
        <xdr:cNvPr id="871" name="楕円 870"/>
        <xdr:cNvSpPr/>
      </xdr:nvSpPr>
      <xdr:spPr>
        <a:xfrm>
          <a:off x="22110700" y="131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69417</xdr:rowOff>
    </xdr:from>
    <xdr:ext cx="534377" cy="259045"/>
    <xdr:sp macro="" textlink="">
      <xdr:nvSpPr>
        <xdr:cNvPr id="872" name="繰出金該当値テキスト"/>
        <xdr:cNvSpPr txBox="1"/>
      </xdr:nvSpPr>
      <xdr:spPr>
        <a:xfrm>
          <a:off x="22212300" y="130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106404</xdr:rowOff>
    </xdr:from>
    <xdr:to>
      <xdr:col>112</xdr:col>
      <xdr:colOff>38100</xdr:colOff>
      <xdr:row>77</xdr:row>
      <xdr:rowOff>36554</xdr:rowOff>
    </xdr:to>
    <xdr:sp macro="" textlink="">
      <xdr:nvSpPr>
        <xdr:cNvPr id="873" name="楕円 872"/>
        <xdr:cNvSpPr/>
      </xdr:nvSpPr>
      <xdr:spPr>
        <a:xfrm>
          <a:off x="21272500" y="13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27681</xdr:rowOff>
    </xdr:from>
    <xdr:ext cx="534377" cy="259045"/>
    <xdr:sp macro="" textlink="">
      <xdr:nvSpPr>
        <xdr:cNvPr id="874" name="テキスト ボックス 873"/>
        <xdr:cNvSpPr txBox="1"/>
      </xdr:nvSpPr>
      <xdr:spPr>
        <a:xfrm>
          <a:off x="21056111" y="132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132465</xdr:rowOff>
    </xdr:from>
    <xdr:to>
      <xdr:col>107</xdr:col>
      <xdr:colOff>101600</xdr:colOff>
      <xdr:row>77</xdr:row>
      <xdr:rowOff>62615</xdr:rowOff>
    </xdr:to>
    <xdr:sp macro="" textlink="">
      <xdr:nvSpPr>
        <xdr:cNvPr id="875" name="楕円 874"/>
        <xdr:cNvSpPr/>
      </xdr:nvSpPr>
      <xdr:spPr>
        <a:xfrm>
          <a:off x="20383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53742</xdr:rowOff>
    </xdr:from>
    <xdr:ext cx="534377" cy="259045"/>
    <xdr:sp macro="" textlink="">
      <xdr:nvSpPr>
        <xdr:cNvPr id="876" name="テキスト ボックス 875"/>
        <xdr:cNvSpPr txBox="1"/>
      </xdr:nvSpPr>
      <xdr:spPr>
        <a:xfrm>
          <a:off x="20167111" y="132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71935</xdr:rowOff>
    </xdr:from>
    <xdr:to>
      <xdr:col>102</xdr:col>
      <xdr:colOff>165100</xdr:colOff>
      <xdr:row>77</xdr:row>
      <xdr:rowOff>2085</xdr:rowOff>
    </xdr:to>
    <xdr:sp macro="" textlink="">
      <xdr:nvSpPr>
        <xdr:cNvPr id="877" name="楕円 876"/>
        <xdr:cNvSpPr/>
      </xdr:nvSpPr>
      <xdr:spPr>
        <a:xfrm>
          <a:off x="19494500" y="131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164662</xdr:rowOff>
    </xdr:from>
    <xdr:ext cx="534377" cy="259045"/>
    <xdr:sp macro="" textlink="">
      <xdr:nvSpPr>
        <xdr:cNvPr id="878" name="テキスト ボックス 877"/>
        <xdr:cNvSpPr txBox="1"/>
      </xdr:nvSpPr>
      <xdr:spPr>
        <a:xfrm>
          <a:off x="19278111" y="13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142573</xdr:rowOff>
    </xdr:from>
    <xdr:to>
      <xdr:col>98</xdr:col>
      <xdr:colOff>38100</xdr:colOff>
      <xdr:row>77</xdr:row>
      <xdr:rowOff>72723</xdr:rowOff>
    </xdr:to>
    <xdr:sp macro="" textlink="">
      <xdr:nvSpPr>
        <xdr:cNvPr id="879" name="楕円 878"/>
        <xdr:cNvSpPr/>
      </xdr:nvSpPr>
      <xdr:spPr>
        <a:xfrm>
          <a:off x="18605500" y="131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63850</xdr:rowOff>
    </xdr:from>
    <xdr:ext cx="534377" cy="259045"/>
    <xdr:sp macro="" textlink="">
      <xdr:nvSpPr>
        <xdr:cNvPr id="880" name="テキスト ボックス 879"/>
        <xdr:cNvSpPr txBox="1"/>
      </xdr:nvSpPr>
      <xdr:spPr>
        <a:xfrm>
          <a:off x="18389111" y="132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人当たりのコストは、東日本大震災の復興事業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が完了したことにより減少している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人当たりのコストは、東日本大震災復興交付金の返還金、新型コロナウイルス感染症対策に伴う特別定額給付金等の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により、前年度より大きく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人件費、物件費、維持補修費、扶助費、公債費、繰出金の項目は、ほぼ類似団体内平均値を下回る結果となっている。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また、普通建設事業費は高い水準で推移してきたものの、公債費が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大きく増加していないのは、東日本大震災復興交付金事業による復興事業が中心だったことによるものである。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132842</xdr:rowOff>
    </xdr:from>
    <xdr:to>
      <xdr:col>24</xdr:col>
      <xdr:colOff>63500</xdr:colOff>
      <xdr:row>36</xdr:row>
      <xdr:rowOff>152959</xdr:rowOff>
    </xdr:to>
    <xdr:cxnSp macro="">
      <xdr:nvCxnSpPr>
        <xdr:cNvPr id="59" name="直線コネクタ 58"/>
        <xdr:cNvCxnSpPr/>
      </xdr:nvCxnSpPr>
      <xdr:spPr>
        <a:xfrm>
          <a:off x="3797300" y="6133592"/>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101295</xdr:rowOff>
    </xdr:from>
    <xdr:to>
      <xdr:col>19</xdr:col>
      <xdr:colOff>177800</xdr:colOff>
      <xdr:row>35</xdr:row>
      <xdr:rowOff>132842</xdr:rowOff>
    </xdr:to>
    <xdr:cxnSp macro="">
      <xdr:nvCxnSpPr>
        <xdr:cNvPr id="62" name="直線コネクタ 61"/>
        <xdr:cNvCxnSpPr/>
      </xdr:nvCxnSpPr>
      <xdr:spPr>
        <a:xfrm>
          <a:off x="2908300" y="610204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71120</xdr:rowOff>
    </xdr:from>
    <xdr:to>
      <xdr:col>15</xdr:col>
      <xdr:colOff>50800</xdr:colOff>
      <xdr:row>35</xdr:row>
      <xdr:rowOff>101295</xdr:rowOff>
    </xdr:to>
    <xdr:cxnSp macro="">
      <xdr:nvCxnSpPr>
        <xdr:cNvPr id="65" name="直線コネクタ 64"/>
        <xdr:cNvCxnSpPr/>
      </xdr:nvCxnSpPr>
      <xdr:spPr>
        <a:xfrm>
          <a:off x="2019300" y="607187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71120</xdr:rowOff>
    </xdr:from>
    <xdr:to>
      <xdr:col>10</xdr:col>
      <xdr:colOff>114300</xdr:colOff>
      <xdr:row>35</xdr:row>
      <xdr:rowOff>94437</xdr:rowOff>
    </xdr:to>
    <xdr:cxnSp macro="">
      <xdr:nvCxnSpPr>
        <xdr:cNvPr id="68" name="直線コネクタ 67"/>
        <xdr:cNvCxnSpPr/>
      </xdr:nvCxnSpPr>
      <xdr:spPr>
        <a:xfrm flipV="1">
          <a:off x="1130300" y="607187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102159</xdr:rowOff>
    </xdr:from>
    <xdr:to>
      <xdr:col>24</xdr:col>
      <xdr:colOff>114300</xdr:colOff>
      <xdr:row>37</xdr:row>
      <xdr:rowOff>32309</xdr:rowOff>
    </xdr:to>
    <xdr:sp macro="" textlink="">
      <xdr:nvSpPr>
        <xdr:cNvPr id="78" name="楕円 77"/>
        <xdr:cNvSpPr/>
      </xdr:nvSpPr>
      <xdr:spPr>
        <a:xfrm>
          <a:off x="45847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80586</xdr:rowOff>
    </xdr:from>
    <xdr:ext cx="469744" cy="259045"/>
    <xdr:sp macro="" textlink="">
      <xdr:nvSpPr>
        <xdr:cNvPr id="79" name="議会費該当値テキスト"/>
        <xdr:cNvSpPr txBox="1"/>
      </xdr:nvSpPr>
      <xdr:spPr>
        <a:xfrm>
          <a:off x="4686300"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82042</xdr:rowOff>
    </xdr:from>
    <xdr:to>
      <xdr:col>20</xdr:col>
      <xdr:colOff>38100</xdr:colOff>
      <xdr:row>36</xdr:row>
      <xdr:rowOff>12192</xdr:rowOff>
    </xdr:to>
    <xdr:sp macro="" textlink="">
      <xdr:nvSpPr>
        <xdr:cNvPr id="80" name="楕円 79"/>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3319</xdr:rowOff>
    </xdr:from>
    <xdr:ext cx="469744" cy="259045"/>
    <xdr:sp macro="" textlink="">
      <xdr:nvSpPr>
        <xdr:cNvPr id="81" name="テキスト ボックス 80"/>
        <xdr:cNvSpPr txBox="1"/>
      </xdr:nvSpPr>
      <xdr:spPr>
        <a:xfrm>
          <a:off x="3562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50495</xdr:rowOff>
    </xdr:from>
    <xdr:to>
      <xdr:col>15</xdr:col>
      <xdr:colOff>101600</xdr:colOff>
      <xdr:row>35</xdr:row>
      <xdr:rowOff>152095</xdr:rowOff>
    </xdr:to>
    <xdr:sp macro="" textlink="">
      <xdr:nvSpPr>
        <xdr:cNvPr id="82" name="楕円 81"/>
        <xdr:cNvSpPr/>
      </xdr:nvSpPr>
      <xdr:spPr>
        <a:xfrm>
          <a:off x="2857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143222</xdr:rowOff>
    </xdr:from>
    <xdr:ext cx="469744" cy="259045"/>
    <xdr:sp macro="" textlink="">
      <xdr:nvSpPr>
        <xdr:cNvPr id="83" name="テキスト ボックス 82"/>
        <xdr:cNvSpPr txBox="1"/>
      </xdr:nvSpPr>
      <xdr:spPr>
        <a:xfrm>
          <a:off x="2673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20320</xdr:rowOff>
    </xdr:from>
    <xdr:to>
      <xdr:col>10</xdr:col>
      <xdr:colOff>165100</xdr:colOff>
      <xdr:row>35</xdr:row>
      <xdr:rowOff>121920</xdr:rowOff>
    </xdr:to>
    <xdr:sp macro="" textlink="">
      <xdr:nvSpPr>
        <xdr:cNvPr id="84" name="楕円 83"/>
        <xdr:cNvSpPr/>
      </xdr:nvSpPr>
      <xdr:spPr>
        <a:xfrm>
          <a:off x="196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113047</xdr:rowOff>
    </xdr:from>
    <xdr:ext cx="469744" cy="259045"/>
    <xdr:sp macro="" textlink="">
      <xdr:nvSpPr>
        <xdr:cNvPr id="85" name="テキスト ボックス 84"/>
        <xdr:cNvSpPr txBox="1"/>
      </xdr:nvSpPr>
      <xdr:spPr>
        <a:xfrm>
          <a:off x="1784428"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43637</xdr:rowOff>
    </xdr:from>
    <xdr:to>
      <xdr:col>6</xdr:col>
      <xdr:colOff>38100</xdr:colOff>
      <xdr:row>35</xdr:row>
      <xdr:rowOff>145237</xdr:rowOff>
    </xdr:to>
    <xdr:sp macro="" textlink="">
      <xdr:nvSpPr>
        <xdr:cNvPr id="86" name="楕円 85"/>
        <xdr:cNvSpPr/>
      </xdr:nvSpPr>
      <xdr:spPr>
        <a:xfrm>
          <a:off x="10795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136364</xdr:rowOff>
    </xdr:from>
    <xdr:ext cx="469744" cy="259045"/>
    <xdr:sp macro="" textlink="">
      <xdr:nvSpPr>
        <xdr:cNvPr id="87" name="テキスト ボックス 86"/>
        <xdr:cNvSpPr txBox="1"/>
      </xdr:nvSpPr>
      <xdr:spPr>
        <a:xfrm>
          <a:off x="895428" y="61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167868</xdr:rowOff>
    </xdr:from>
    <xdr:to>
      <xdr:col>24</xdr:col>
      <xdr:colOff>63500</xdr:colOff>
      <xdr:row>56</xdr:row>
      <xdr:rowOff>55799</xdr:rowOff>
    </xdr:to>
    <xdr:cxnSp macro="">
      <xdr:nvCxnSpPr>
        <xdr:cNvPr id="114" name="直線コネクタ 113"/>
        <xdr:cNvCxnSpPr/>
      </xdr:nvCxnSpPr>
      <xdr:spPr>
        <a:xfrm>
          <a:off x="3797300" y="9254718"/>
          <a:ext cx="838200" cy="40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167868</xdr:rowOff>
    </xdr:from>
    <xdr:to>
      <xdr:col>19</xdr:col>
      <xdr:colOff>177800</xdr:colOff>
      <xdr:row>56</xdr:row>
      <xdr:rowOff>84992</xdr:rowOff>
    </xdr:to>
    <xdr:cxnSp macro="">
      <xdr:nvCxnSpPr>
        <xdr:cNvPr id="117" name="直線コネクタ 116"/>
        <xdr:cNvCxnSpPr/>
      </xdr:nvCxnSpPr>
      <xdr:spPr>
        <a:xfrm flipV="1">
          <a:off x="2908300" y="9254718"/>
          <a:ext cx="889000" cy="4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84992</xdr:rowOff>
    </xdr:from>
    <xdr:to>
      <xdr:col>15</xdr:col>
      <xdr:colOff>50800</xdr:colOff>
      <xdr:row>56</xdr:row>
      <xdr:rowOff>139151</xdr:rowOff>
    </xdr:to>
    <xdr:cxnSp macro="">
      <xdr:nvCxnSpPr>
        <xdr:cNvPr id="120" name="直線コネクタ 119"/>
        <xdr:cNvCxnSpPr/>
      </xdr:nvCxnSpPr>
      <xdr:spPr>
        <a:xfrm flipV="1">
          <a:off x="2019300" y="9686192"/>
          <a:ext cx="8890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138722</xdr:rowOff>
    </xdr:from>
    <xdr:to>
      <xdr:col>10</xdr:col>
      <xdr:colOff>114300</xdr:colOff>
      <xdr:row>56</xdr:row>
      <xdr:rowOff>139151</xdr:rowOff>
    </xdr:to>
    <xdr:cxnSp macro="">
      <xdr:nvCxnSpPr>
        <xdr:cNvPr id="123" name="直線コネクタ 122"/>
        <xdr:cNvCxnSpPr/>
      </xdr:nvCxnSpPr>
      <xdr:spPr>
        <a:xfrm>
          <a:off x="1130300" y="97399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4999</xdr:rowOff>
    </xdr:from>
    <xdr:to>
      <xdr:col>24</xdr:col>
      <xdr:colOff>114300</xdr:colOff>
      <xdr:row>56</xdr:row>
      <xdr:rowOff>106599</xdr:rowOff>
    </xdr:to>
    <xdr:sp macro="" textlink="">
      <xdr:nvSpPr>
        <xdr:cNvPr id="133" name="楕円 132"/>
        <xdr:cNvSpPr/>
      </xdr:nvSpPr>
      <xdr:spPr>
        <a:xfrm>
          <a:off x="4584700" y="96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154876</xdr:rowOff>
    </xdr:from>
    <xdr:ext cx="534377" cy="259045"/>
    <xdr:sp macro="" textlink="">
      <xdr:nvSpPr>
        <xdr:cNvPr id="134" name="総務費該当値テキスト"/>
        <xdr:cNvSpPr txBox="1"/>
      </xdr:nvSpPr>
      <xdr:spPr>
        <a:xfrm>
          <a:off x="4686300" y="95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117068</xdr:rowOff>
    </xdr:from>
    <xdr:to>
      <xdr:col>20</xdr:col>
      <xdr:colOff>38100</xdr:colOff>
      <xdr:row>54</xdr:row>
      <xdr:rowOff>47218</xdr:rowOff>
    </xdr:to>
    <xdr:sp macro="" textlink="">
      <xdr:nvSpPr>
        <xdr:cNvPr id="135" name="楕円 134"/>
        <xdr:cNvSpPr/>
      </xdr:nvSpPr>
      <xdr:spPr>
        <a:xfrm>
          <a:off x="3746500" y="92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38345</xdr:rowOff>
    </xdr:from>
    <xdr:ext cx="599010" cy="259045"/>
    <xdr:sp macro="" textlink="">
      <xdr:nvSpPr>
        <xdr:cNvPr id="136" name="テキスト ボックス 135"/>
        <xdr:cNvSpPr txBox="1"/>
      </xdr:nvSpPr>
      <xdr:spPr>
        <a:xfrm>
          <a:off x="3497795" y="929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34192</xdr:rowOff>
    </xdr:from>
    <xdr:to>
      <xdr:col>15</xdr:col>
      <xdr:colOff>101600</xdr:colOff>
      <xdr:row>56</xdr:row>
      <xdr:rowOff>135792</xdr:rowOff>
    </xdr:to>
    <xdr:sp macro="" textlink="">
      <xdr:nvSpPr>
        <xdr:cNvPr id="137" name="楕円 136"/>
        <xdr:cNvSpPr/>
      </xdr:nvSpPr>
      <xdr:spPr>
        <a:xfrm>
          <a:off x="2857500" y="9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126919</xdr:rowOff>
    </xdr:from>
    <xdr:ext cx="534377" cy="259045"/>
    <xdr:sp macro="" textlink="">
      <xdr:nvSpPr>
        <xdr:cNvPr id="138" name="テキスト ボックス 137"/>
        <xdr:cNvSpPr txBox="1"/>
      </xdr:nvSpPr>
      <xdr:spPr>
        <a:xfrm>
          <a:off x="2641111" y="97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88351</xdr:rowOff>
    </xdr:from>
    <xdr:to>
      <xdr:col>10</xdr:col>
      <xdr:colOff>165100</xdr:colOff>
      <xdr:row>57</xdr:row>
      <xdr:rowOff>18501</xdr:rowOff>
    </xdr:to>
    <xdr:sp macro="" textlink="">
      <xdr:nvSpPr>
        <xdr:cNvPr id="139" name="楕円 138"/>
        <xdr:cNvSpPr/>
      </xdr:nvSpPr>
      <xdr:spPr>
        <a:xfrm>
          <a:off x="1968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9628</xdr:rowOff>
    </xdr:from>
    <xdr:ext cx="534377" cy="259045"/>
    <xdr:sp macro="" textlink="">
      <xdr:nvSpPr>
        <xdr:cNvPr id="140" name="テキスト ボックス 139"/>
        <xdr:cNvSpPr txBox="1"/>
      </xdr:nvSpPr>
      <xdr:spPr>
        <a:xfrm>
          <a:off x="1752111" y="97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87922</xdr:rowOff>
    </xdr:from>
    <xdr:to>
      <xdr:col>6</xdr:col>
      <xdr:colOff>38100</xdr:colOff>
      <xdr:row>57</xdr:row>
      <xdr:rowOff>18072</xdr:rowOff>
    </xdr:to>
    <xdr:sp macro="" textlink="">
      <xdr:nvSpPr>
        <xdr:cNvPr id="141" name="楕円 140"/>
        <xdr:cNvSpPr/>
      </xdr:nvSpPr>
      <xdr:spPr>
        <a:xfrm>
          <a:off x="10795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9199</xdr:rowOff>
    </xdr:from>
    <xdr:ext cx="534377" cy="259045"/>
    <xdr:sp macro="" textlink="">
      <xdr:nvSpPr>
        <xdr:cNvPr id="142" name="テキスト ボックス 141"/>
        <xdr:cNvSpPr txBox="1"/>
      </xdr:nvSpPr>
      <xdr:spPr>
        <a:xfrm>
          <a:off x="863111" y="97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144199</xdr:rowOff>
    </xdr:from>
    <xdr:to>
      <xdr:col>24</xdr:col>
      <xdr:colOff>63500</xdr:colOff>
      <xdr:row>78</xdr:row>
      <xdr:rowOff>7524</xdr:rowOff>
    </xdr:to>
    <xdr:cxnSp macro="">
      <xdr:nvCxnSpPr>
        <xdr:cNvPr id="170" name="直線コネクタ 169"/>
        <xdr:cNvCxnSpPr/>
      </xdr:nvCxnSpPr>
      <xdr:spPr>
        <a:xfrm flipV="1">
          <a:off x="3797300" y="13174399"/>
          <a:ext cx="838200" cy="20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7524</xdr:rowOff>
    </xdr:from>
    <xdr:to>
      <xdr:col>19</xdr:col>
      <xdr:colOff>177800</xdr:colOff>
      <xdr:row>78</xdr:row>
      <xdr:rowOff>119848</xdr:rowOff>
    </xdr:to>
    <xdr:cxnSp macro="">
      <xdr:nvCxnSpPr>
        <xdr:cNvPr id="173" name="直線コネクタ 172"/>
        <xdr:cNvCxnSpPr/>
      </xdr:nvCxnSpPr>
      <xdr:spPr>
        <a:xfrm flipV="1">
          <a:off x="2908300" y="13380624"/>
          <a:ext cx="889000" cy="1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119848</xdr:rowOff>
    </xdr:from>
    <xdr:to>
      <xdr:col>15</xdr:col>
      <xdr:colOff>50800</xdr:colOff>
      <xdr:row>78</xdr:row>
      <xdr:rowOff>144492</xdr:rowOff>
    </xdr:to>
    <xdr:cxnSp macro="">
      <xdr:nvCxnSpPr>
        <xdr:cNvPr id="176" name="直線コネクタ 175"/>
        <xdr:cNvCxnSpPr/>
      </xdr:nvCxnSpPr>
      <xdr:spPr>
        <a:xfrm flipV="1">
          <a:off x="2019300" y="13492948"/>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115633</xdr:rowOff>
    </xdr:from>
    <xdr:to>
      <xdr:col>10</xdr:col>
      <xdr:colOff>114300</xdr:colOff>
      <xdr:row>78</xdr:row>
      <xdr:rowOff>144492</xdr:rowOff>
    </xdr:to>
    <xdr:cxnSp macro="">
      <xdr:nvCxnSpPr>
        <xdr:cNvPr id="179" name="直線コネクタ 178"/>
        <xdr:cNvCxnSpPr/>
      </xdr:nvCxnSpPr>
      <xdr:spPr>
        <a:xfrm>
          <a:off x="1130300" y="13488733"/>
          <a:ext cx="889000" cy="2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93399</xdr:rowOff>
    </xdr:from>
    <xdr:to>
      <xdr:col>24</xdr:col>
      <xdr:colOff>114300</xdr:colOff>
      <xdr:row>77</xdr:row>
      <xdr:rowOff>23549</xdr:rowOff>
    </xdr:to>
    <xdr:sp macro="" textlink="">
      <xdr:nvSpPr>
        <xdr:cNvPr id="189" name="楕円 188"/>
        <xdr:cNvSpPr/>
      </xdr:nvSpPr>
      <xdr:spPr>
        <a:xfrm>
          <a:off x="4584700" y="131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71826</xdr:rowOff>
    </xdr:from>
    <xdr:ext cx="599010" cy="259045"/>
    <xdr:sp macro="" textlink="">
      <xdr:nvSpPr>
        <xdr:cNvPr id="190" name="民生費該当値テキスト"/>
        <xdr:cNvSpPr txBox="1"/>
      </xdr:nvSpPr>
      <xdr:spPr>
        <a:xfrm>
          <a:off x="4686300" y="1310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128174</xdr:rowOff>
    </xdr:from>
    <xdr:to>
      <xdr:col>20</xdr:col>
      <xdr:colOff>38100</xdr:colOff>
      <xdr:row>78</xdr:row>
      <xdr:rowOff>58324</xdr:rowOff>
    </xdr:to>
    <xdr:sp macro="" textlink="">
      <xdr:nvSpPr>
        <xdr:cNvPr id="191" name="楕円 190"/>
        <xdr:cNvSpPr/>
      </xdr:nvSpPr>
      <xdr:spPr>
        <a:xfrm>
          <a:off x="3746500" y="133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49451</xdr:rowOff>
    </xdr:from>
    <xdr:ext cx="599010" cy="259045"/>
    <xdr:sp macro="" textlink="">
      <xdr:nvSpPr>
        <xdr:cNvPr id="192" name="テキスト ボックス 191"/>
        <xdr:cNvSpPr txBox="1"/>
      </xdr:nvSpPr>
      <xdr:spPr>
        <a:xfrm>
          <a:off x="3497795" y="1342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69048</xdr:rowOff>
    </xdr:from>
    <xdr:to>
      <xdr:col>15</xdr:col>
      <xdr:colOff>101600</xdr:colOff>
      <xdr:row>78</xdr:row>
      <xdr:rowOff>170648</xdr:rowOff>
    </xdr:to>
    <xdr:sp macro="" textlink="">
      <xdr:nvSpPr>
        <xdr:cNvPr id="193" name="楕円 192"/>
        <xdr:cNvSpPr/>
      </xdr:nvSpPr>
      <xdr:spPr>
        <a:xfrm>
          <a:off x="28575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161775</xdr:rowOff>
    </xdr:from>
    <xdr:ext cx="599010" cy="259045"/>
    <xdr:sp macro="" textlink="">
      <xdr:nvSpPr>
        <xdr:cNvPr id="194" name="テキスト ボックス 193"/>
        <xdr:cNvSpPr txBox="1"/>
      </xdr:nvSpPr>
      <xdr:spPr>
        <a:xfrm>
          <a:off x="2608795" y="1353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93692</xdr:rowOff>
    </xdr:from>
    <xdr:to>
      <xdr:col>10</xdr:col>
      <xdr:colOff>165100</xdr:colOff>
      <xdr:row>79</xdr:row>
      <xdr:rowOff>23842</xdr:rowOff>
    </xdr:to>
    <xdr:sp macro="" textlink="">
      <xdr:nvSpPr>
        <xdr:cNvPr id="195" name="楕円 194"/>
        <xdr:cNvSpPr/>
      </xdr:nvSpPr>
      <xdr:spPr>
        <a:xfrm>
          <a:off x="1968500" y="134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14969</xdr:rowOff>
    </xdr:from>
    <xdr:ext cx="534377" cy="259045"/>
    <xdr:sp macro="" textlink="">
      <xdr:nvSpPr>
        <xdr:cNvPr id="196" name="テキスト ボックス 195"/>
        <xdr:cNvSpPr txBox="1"/>
      </xdr:nvSpPr>
      <xdr:spPr>
        <a:xfrm>
          <a:off x="1752111" y="135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64833</xdr:rowOff>
    </xdr:from>
    <xdr:to>
      <xdr:col>6</xdr:col>
      <xdr:colOff>38100</xdr:colOff>
      <xdr:row>78</xdr:row>
      <xdr:rowOff>166433</xdr:rowOff>
    </xdr:to>
    <xdr:sp macro="" textlink="">
      <xdr:nvSpPr>
        <xdr:cNvPr id="197" name="楕円 196"/>
        <xdr:cNvSpPr/>
      </xdr:nvSpPr>
      <xdr:spPr>
        <a:xfrm>
          <a:off x="1079500" y="134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157560</xdr:rowOff>
    </xdr:from>
    <xdr:ext cx="599010" cy="259045"/>
    <xdr:sp macro="" textlink="">
      <xdr:nvSpPr>
        <xdr:cNvPr id="198" name="テキスト ボックス 197"/>
        <xdr:cNvSpPr txBox="1"/>
      </xdr:nvSpPr>
      <xdr:spPr>
        <a:xfrm>
          <a:off x="830795" y="1353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70534</xdr:rowOff>
    </xdr:from>
    <xdr:to>
      <xdr:col>24</xdr:col>
      <xdr:colOff>63500</xdr:colOff>
      <xdr:row>98</xdr:row>
      <xdr:rowOff>92841</xdr:rowOff>
    </xdr:to>
    <xdr:cxnSp macro="">
      <xdr:nvCxnSpPr>
        <xdr:cNvPr id="227" name="直線コネクタ 226"/>
        <xdr:cNvCxnSpPr/>
      </xdr:nvCxnSpPr>
      <xdr:spPr>
        <a:xfrm flipV="1">
          <a:off x="3797300" y="16872634"/>
          <a:ext cx="8382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92841</xdr:rowOff>
    </xdr:from>
    <xdr:to>
      <xdr:col>19</xdr:col>
      <xdr:colOff>177800</xdr:colOff>
      <xdr:row>98</xdr:row>
      <xdr:rowOff>97151</xdr:rowOff>
    </xdr:to>
    <xdr:cxnSp macro="">
      <xdr:nvCxnSpPr>
        <xdr:cNvPr id="230" name="直線コネクタ 229"/>
        <xdr:cNvCxnSpPr/>
      </xdr:nvCxnSpPr>
      <xdr:spPr>
        <a:xfrm flipV="1">
          <a:off x="2908300" y="16894941"/>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97151</xdr:rowOff>
    </xdr:from>
    <xdr:to>
      <xdr:col>15</xdr:col>
      <xdr:colOff>50800</xdr:colOff>
      <xdr:row>98</xdr:row>
      <xdr:rowOff>108747</xdr:rowOff>
    </xdr:to>
    <xdr:cxnSp macro="">
      <xdr:nvCxnSpPr>
        <xdr:cNvPr id="233" name="直線コネクタ 232"/>
        <xdr:cNvCxnSpPr/>
      </xdr:nvCxnSpPr>
      <xdr:spPr>
        <a:xfrm flipV="1">
          <a:off x="2019300" y="16899251"/>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108747</xdr:rowOff>
    </xdr:from>
    <xdr:to>
      <xdr:col>10</xdr:col>
      <xdr:colOff>114300</xdr:colOff>
      <xdr:row>98</xdr:row>
      <xdr:rowOff>116787</xdr:rowOff>
    </xdr:to>
    <xdr:cxnSp macro="">
      <xdr:nvCxnSpPr>
        <xdr:cNvPr id="236" name="直線コネクタ 235"/>
        <xdr:cNvCxnSpPr/>
      </xdr:nvCxnSpPr>
      <xdr:spPr>
        <a:xfrm flipV="1">
          <a:off x="1130300" y="16910847"/>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19734</xdr:rowOff>
    </xdr:from>
    <xdr:to>
      <xdr:col>24</xdr:col>
      <xdr:colOff>114300</xdr:colOff>
      <xdr:row>98</xdr:row>
      <xdr:rowOff>121334</xdr:rowOff>
    </xdr:to>
    <xdr:sp macro="" textlink="">
      <xdr:nvSpPr>
        <xdr:cNvPr id="246" name="楕円 245"/>
        <xdr:cNvSpPr/>
      </xdr:nvSpPr>
      <xdr:spPr>
        <a:xfrm>
          <a:off x="4584700" y="168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106111</xdr:rowOff>
    </xdr:from>
    <xdr:ext cx="534377" cy="259045"/>
    <xdr:sp macro="" textlink="">
      <xdr:nvSpPr>
        <xdr:cNvPr id="247" name="衛生費該当値テキスト"/>
        <xdr:cNvSpPr txBox="1"/>
      </xdr:nvSpPr>
      <xdr:spPr>
        <a:xfrm>
          <a:off x="4686300" y="167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42041</xdr:rowOff>
    </xdr:from>
    <xdr:to>
      <xdr:col>20</xdr:col>
      <xdr:colOff>38100</xdr:colOff>
      <xdr:row>98</xdr:row>
      <xdr:rowOff>143641</xdr:rowOff>
    </xdr:to>
    <xdr:sp macro="" textlink="">
      <xdr:nvSpPr>
        <xdr:cNvPr id="248" name="楕円 247"/>
        <xdr:cNvSpPr/>
      </xdr:nvSpPr>
      <xdr:spPr>
        <a:xfrm>
          <a:off x="3746500" y="168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134768</xdr:rowOff>
    </xdr:from>
    <xdr:ext cx="534377" cy="259045"/>
    <xdr:sp macro="" textlink="">
      <xdr:nvSpPr>
        <xdr:cNvPr id="249" name="テキスト ボックス 248"/>
        <xdr:cNvSpPr txBox="1"/>
      </xdr:nvSpPr>
      <xdr:spPr>
        <a:xfrm>
          <a:off x="3530111" y="169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46351</xdr:rowOff>
    </xdr:from>
    <xdr:to>
      <xdr:col>15</xdr:col>
      <xdr:colOff>101600</xdr:colOff>
      <xdr:row>98</xdr:row>
      <xdr:rowOff>147951</xdr:rowOff>
    </xdr:to>
    <xdr:sp macro="" textlink="">
      <xdr:nvSpPr>
        <xdr:cNvPr id="250" name="楕円 249"/>
        <xdr:cNvSpPr/>
      </xdr:nvSpPr>
      <xdr:spPr>
        <a:xfrm>
          <a:off x="2857500" y="168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139078</xdr:rowOff>
    </xdr:from>
    <xdr:ext cx="534377" cy="259045"/>
    <xdr:sp macro="" textlink="">
      <xdr:nvSpPr>
        <xdr:cNvPr id="251" name="テキスト ボックス 250"/>
        <xdr:cNvSpPr txBox="1"/>
      </xdr:nvSpPr>
      <xdr:spPr>
        <a:xfrm>
          <a:off x="2641111" y="169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57947</xdr:rowOff>
    </xdr:from>
    <xdr:to>
      <xdr:col>10</xdr:col>
      <xdr:colOff>165100</xdr:colOff>
      <xdr:row>98</xdr:row>
      <xdr:rowOff>159547</xdr:rowOff>
    </xdr:to>
    <xdr:sp macro="" textlink="">
      <xdr:nvSpPr>
        <xdr:cNvPr id="252" name="楕円 251"/>
        <xdr:cNvSpPr/>
      </xdr:nvSpPr>
      <xdr:spPr>
        <a:xfrm>
          <a:off x="1968500" y="168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150674</xdr:rowOff>
    </xdr:from>
    <xdr:ext cx="534377" cy="259045"/>
    <xdr:sp macro="" textlink="">
      <xdr:nvSpPr>
        <xdr:cNvPr id="253" name="テキスト ボックス 252"/>
        <xdr:cNvSpPr txBox="1"/>
      </xdr:nvSpPr>
      <xdr:spPr>
        <a:xfrm>
          <a:off x="1752111" y="1695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65987</xdr:rowOff>
    </xdr:from>
    <xdr:to>
      <xdr:col>6</xdr:col>
      <xdr:colOff>38100</xdr:colOff>
      <xdr:row>98</xdr:row>
      <xdr:rowOff>167587</xdr:rowOff>
    </xdr:to>
    <xdr:sp macro="" textlink="">
      <xdr:nvSpPr>
        <xdr:cNvPr id="254" name="楕円 253"/>
        <xdr:cNvSpPr/>
      </xdr:nvSpPr>
      <xdr:spPr>
        <a:xfrm>
          <a:off x="1079500" y="168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158714</xdr:rowOff>
    </xdr:from>
    <xdr:ext cx="534377" cy="259045"/>
    <xdr:sp macro="" textlink="">
      <xdr:nvSpPr>
        <xdr:cNvPr id="255" name="テキスト ボックス 254"/>
        <xdr:cNvSpPr txBox="1"/>
      </xdr:nvSpPr>
      <xdr:spPr>
        <a:xfrm>
          <a:off x="863111" y="169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6426</xdr:rowOff>
    </xdr:from>
    <xdr:to>
      <xdr:col>55</xdr:col>
      <xdr:colOff>0</xdr:colOff>
      <xdr:row>36</xdr:row>
      <xdr:rowOff>69520</xdr:rowOff>
    </xdr:to>
    <xdr:cxnSp macro="">
      <xdr:nvCxnSpPr>
        <xdr:cNvPr id="282" name="直線コネクタ 281"/>
        <xdr:cNvCxnSpPr/>
      </xdr:nvCxnSpPr>
      <xdr:spPr>
        <a:xfrm flipV="1">
          <a:off x="9639300" y="6178626"/>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3"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69520</xdr:rowOff>
    </xdr:from>
    <xdr:to>
      <xdr:col>50</xdr:col>
      <xdr:colOff>114300</xdr:colOff>
      <xdr:row>36</xdr:row>
      <xdr:rowOff>79349</xdr:rowOff>
    </xdr:to>
    <xdr:cxnSp macro="">
      <xdr:nvCxnSpPr>
        <xdr:cNvPr id="285" name="直線コネクタ 284"/>
        <xdr:cNvCxnSpPr/>
      </xdr:nvCxnSpPr>
      <xdr:spPr>
        <a:xfrm flipV="1">
          <a:off x="8750300" y="624172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87" name="テキスト ボックス 286"/>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79349</xdr:rowOff>
    </xdr:from>
    <xdr:to>
      <xdr:col>45</xdr:col>
      <xdr:colOff>177800</xdr:colOff>
      <xdr:row>36</xdr:row>
      <xdr:rowOff>81864</xdr:rowOff>
    </xdr:to>
    <xdr:cxnSp macro="">
      <xdr:nvCxnSpPr>
        <xdr:cNvPr id="288" name="直線コネクタ 287"/>
        <xdr:cNvCxnSpPr/>
      </xdr:nvCxnSpPr>
      <xdr:spPr>
        <a:xfrm flipV="1">
          <a:off x="7861300" y="625154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0" name="テキスト ボックス 289"/>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81864</xdr:rowOff>
    </xdr:from>
    <xdr:to>
      <xdr:col>41</xdr:col>
      <xdr:colOff>50800</xdr:colOff>
      <xdr:row>36</xdr:row>
      <xdr:rowOff>85065</xdr:rowOff>
    </xdr:to>
    <xdr:cxnSp macro="">
      <xdr:nvCxnSpPr>
        <xdr:cNvPr id="291" name="直線コネクタ 290"/>
        <xdr:cNvCxnSpPr/>
      </xdr:nvCxnSpPr>
      <xdr:spPr>
        <a:xfrm flipV="1">
          <a:off x="6972300" y="62540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3" name="テキスト ボックス 292"/>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5" name="テキスト ボックス 294"/>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127076</xdr:rowOff>
    </xdr:from>
    <xdr:to>
      <xdr:col>55</xdr:col>
      <xdr:colOff>50800</xdr:colOff>
      <xdr:row>36</xdr:row>
      <xdr:rowOff>57226</xdr:rowOff>
    </xdr:to>
    <xdr:sp macro="" textlink="">
      <xdr:nvSpPr>
        <xdr:cNvPr id="301" name="楕円 300"/>
        <xdr:cNvSpPr/>
      </xdr:nvSpPr>
      <xdr:spPr>
        <a:xfrm>
          <a:off x="104267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149953</xdr:rowOff>
    </xdr:from>
    <xdr:ext cx="469744" cy="259045"/>
    <xdr:sp macro="" textlink="">
      <xdr:nvSpPr>
        <xdr:cNvPr id="302" name="労働費該当値テキスト"/>
        <xdr:cNvSpPr txBox="1"/>
      </xdr:nvSpPr>
      <xdr:spPr>
        <a:xfrm>
          <a:off x="10528300" y="59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18720</xdr:rowOff>
    </xdr:from>
    <xdr:to>
      <xdr:col>50</xdr:col>
      <xdr:colOff>165100</xdr:colOff>
      <xdr:row>36</xdr:row>
      <xdr:rowOff>120320</xdr:rowOff>
    </xdr:to>
    <xdr:sp macro="" textlink="">
      <xdr:nvSpPr>
        <xdr:cNvPr id="303" name="楕円 302"/>
        <xdr:cNvSpPr/>
      </xdr:nvSpPr>
      <xdr:spPr>
        <a:xfrm>
          <a:off x="9588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136847</xdr:rowOff>
    </xdr:from>
    <xdr:ext cx="469744" cy="259045"/>
    <xdr:sp macro="" textlink="">
      <xdr:nvSpPr>
        <xdr:cNvPr id="304" name="テキスト ボックス 303"/>
        <xdr:cNvSpPr txBox="1"/>
      </xdr:nvSpPr>
      <xdr:spPr>
        <a:xfrm>
          <a:off x="9404428" y="59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28549</xdr:rowOff>
    </xdr:from>
    <xdr:to>
      <xdr:col>46</xdr:col>
      <xdr:colOff>38100</xdr:colOff>
      <xdr:row>36</xdr:row>
      <xdr:rowOff>130149</xdr:rowOff>
    </xdr:to>
    <xdr:sp macro="" textlink="">
      <xdr:nvSpPr>
        <xdr:cNvPr id="305" name="楕円 304"/>
        <xdr:cNvSpPr/>
      </xdr:nvSpPr>
      <xdr:spPr>
        <a:xfrm>
          <a:off x="8699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146676</xdr:rowOff>
    </xdr:from>
    <xdr:ext cx="469744" cy="259045"/>
    <xdr:sp macro="" textlink="">
      <xdr:nvSpPr>
        <xdr:cNvPr id="306" name="テキスト ボックス 305"/>
        <xdr:cNvSpPr txBox="1"/>
      </xdr:nvSpPr>
      <xdr:spPr>
        <a:xfrm>
          <a:off x="8515428"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31064</xdr:rowOff>
    </xdr:from>
    <xdr:to>
      <xdr:col>41</xdr:col>
      <xdr:colOff>101600</xdr:colOff>
      <xdr:row>36</xdr:row>
      <xdr:rowOff>132664</xdr:rowOff>
    </xdr:to>
    <xdr:sp macro="" textlink="">
      <xdr:nvSpPr>
        <xdr:cNvPr id="307" name="楕円 306"/>
        <xdr:cNvSpPr/>
      </xdr:nvSpPr>
      <xdr:spPr>
        <a:xfrm>
          <a:off x="7810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149191</xdr:rowOff>
    </xdr:from>
    <xdr:ext cx="469744" cy="259045"/>
    <xdr:sp macro="" textlink="">
      <xdr:nvSpPr>
        <xdr:cNvPr id="308" name="テキスト ボックス 307"/>
        <xdr:cNvSpPr txBox="1"/>
      </xdr:nvSpPr>
      <xdr:spPr>
        <a:xfrm>
          <a:off x="7626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34265</xdr:rowOff>
    </xdr:from>
    <xdr:to>
      <xdr:col>36</xdr:col>
      <xdr:colOff>165100</xdr:colOff>
      <xdr:row>36</xdr:row>
      <xdr:rowOff>135865</xdr:rowOff>
    </xdr:to>
    <xdr:sp macro="" textlink="">
      <xdr:nvSpPr>
        <xdr:cNvPr id="309" name="楕円 308"/>
        <xdr:cNvSpPr/>
      </xdr:nvSpPr>
      <xdr:spPr>
        <a:xfrm>
          <a:off x="6921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152392</xdr:rowOff>
    </xdr:from>
    <xdr:ext cx="469744" cy="259045"/>
    <xdr:sp macro="" textlink="">
      <xdr:nvSpPr>
        <xdr:cNvPr id="310" name="テキスト ボックス 309"/>
        <xdr:cNvSpPr txBox="1"/>
      </xdr:nvSpPr>
      <xdr:spPr>
        <a:xfrm>
          <a:off x="6737428" y="59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103181</xdr:rowOff>
    </xdr:from>
    <xdr:to>
      <xdr:col>55</xdr:col>
      <xdr:colOff>0</xdr:colOff>
      <xdr:row>58</xdr:row>
      <xdr:rowOff>105543</xdr:rowOff>
    </xdr:to>
    <xdr:cxnSp macro="">
      <xdr:nvCxnSpPr>
        <xdr:cNvPr id="339" name="直線コネクタ 338"/>
        <xdr:cNvCxnSpPr/>
      </xdr:nvCxnSpPr>
      <xdr:spPr>
        <a:xfrm>
          <a:off x="9639300" y="10047281"/>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96038</xdr:rowOff>
    </xdr:from>
    <xdr:to>
      <xdr:col>50</xdr:col>
      <xdr:colOff>114300</xdr:colOff>
      <xdr:row>58</xdr:row>
      <xdr:rowOff>103181</xdr:rowOff>
    </xdr:to>
    <xdr:cxnSp macro="">
      <xdr:nvCxnSpPr>
        <xdr:cNvPr id="342" name="直線コネクタ 341"/>
        <xdr:cNvCxnSpPr/>
      </xdr:nvCxnSpPr>
      <xdr:spPr>
        <a:xfrm>
          <a:off x="8750300" y="10040138"/>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165056</xdr:rowOff>
    </xdr:from>
    <xdr:to>
      <xdr:col>45</xdr:col>
      <xdr:colOff>177800</xdr:colOff>
      <xdr:row>58</xdr:row>
      <xdr:rowOff>96038</xdr:rowOff>
    </xdr:to>
    <xdr:cxnSp macro="">
      <xdr:nvCxnSpPr>
        <xdr:cNvPr id="345" name="直線コネクタ 344"/>
        <xdr:cNvCxnSpPr/>
      </xdr:nvCxnSpPr>
      <xdr:spPr>
        <a:xfrm>
          <a:off x="7861300" y="9937706"/>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165056</xdr:rowOff>
    </xdr:from>
    <xdr:to>
      <xdr:col>41</xdr:col>
      <xdr:colOff>50800</xdr:colOff>
      <xdr:row>58</xdr:row>
      <xdr:rowOff>75064</xdr:rowOff>
    </xdr:to>
    <xdr:cxnSp macro="">
      <xdr:nvCxnSpPr>
        <xdr:cNvPr id="348" name="直線コネクタ 347"/>
        <xdr:cNvCxnSpPr/>
      </xdr:nvCxnSpPr>
      <xdr:spPr>
        <a:xfrm flipV="1">
          <a:off x="6972300" y="9937706"/>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54743</xdr:rowOff>
    </xdr:from>
    <xdr:to>
      <xdr:col>55</xdr:col>
      <xdr:colOff>50800</xdr:colOff>
      <xdr:row>58</xdr:row>
      <xdr:rowOff>156343</xdr:rowOff>
    </xdr:to>
    <xdr:sp macro="" textlink="">
      <xdr:nvSpPr>
        <xdr:cNvPr id="358" name="楕円 357"/>
        <xdr:cNvSpPr/>
      </xdr:nvSpPr>
      <xdr:spPr>
        <a:xfrm>
          <a:off x="10426700" y="99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141120</xdr:rowOff>
    </xdr:from>
    <xdr:ext cx="469744" cy="259045"/>
    <xdr:sp macro="" textlink="">
      <xdr:nvSpPr>
        <xdr:cNvPr id="359" name="農林水産業費該当値テキスト"/>
        <xdr:cNvSpPr txBox="1"/>
      </xdr:nvSpPr>
      <xdr:spPr>
        <a:xfrm>
          <a:off x="10528300" y="9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52381</xdr:rowOff>
    </xdr:from>
    <xdr:to>
      <xdr:col>50</xdr:col>
      <xdr:colOff>165100</xdr:colOff>
      <xdr:row>58</xdr:row>
      <xdr:rowOff>153981</xdr:rowOff>
    </xdr:to>
    <xdr:sp macro="" textlink="">
      <xdr:nvSpPr>
        <xdr:cNvPr id="360" name="楕円 359"/>
        <xdr:cNvSpPr/>
      </xdr:nvSpPr>
      <xdr:spPr>
        <a:xfrm>
          <a:off x="95885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145108</xdr:rowOff>
    </xdr:from>
    <xdr:ext cx="469744" cy="259045"/>
    <xdr:sp macro="" textlink="">
      <xdr:nvSpPr>
        <xdr:cNvPr id="361" name="テキスト ボックス 360"/>
        <xdr:cNvSpPr txBox="1"/>
      </xdr:nvSpPr>
      <xdr:spPr>
        <a:xfrm>
          <a:off x="9404428" y="100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45238</xdr:rowOff>
    </xdr:from>
    <xdr:to>
      <xdr:col>46</xdr:col>
      <xdr:colOff>38100</xdr:colOff>
      <xdr:row>58</xdr:row>
      <xdr:rowOff>146838</xdr:rowOff>
    </xdr:to>
    <xdr:sp macro="" textlink="">
      <xdr:nvSpPr>
        <xdr:cNvPr id="362" name="楕円 361"/>
        <xdr:cNvSpPr/>
      </xdr:nvSpPr>
      <xdr:spPr>
        <a:xfrm>
          <a:off x="8699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137965</xdr:rowOff>
    </xdr:from>
    <xdr:ext cx="469744" cy="259045"/>
    <xdr:sp macro="" textlink="">
      <xdr:nvSpPr>
        <xdr:cNvPr id="363" name="テキスト ボックス 362"/>
        <xdr:cNvSpPr txBox="1"/>
      </xdr:nvSpPr>
      <xdr:spPr>
        <a:xfrm>
          <a:off x="8515428" y="100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114256</xdr:rowOff>
    </xdr:from>
    <xdr:to>
      <xdr:col>41</xdr:col>
      <xdr:colOff>101600</xdr:colOff>
      <xdr:row>58</xdr:row>
      <xdr:rowOff>44406</xdr:rowOff>
    </xdr:to>
    <xdr:sp macro="" textlink="">
      <xdr:nvSpPr>
        <xdr:cNvPr id="364" name="楕円 363"/>
        <xdr:cNvSpPr/>
      </xdr:nvSpPr>
      <xdr:spPr>
        <a:xfrm>
          <a:off x="7810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35533</xdr:rowOff>
    </xdr:from>
    <xdr:ext cx="534377" cy="259045"/>
    <xdr:sp macro="" textlink="">
      <xdr:nvSpPr>
        <xdr:cNvPr id="365" name="テキスト ボックス 364"/>
        <xdr:cNvSpPr txBox="1"/>
      </xdr:nvSpPr>
      <xdr:spPr>
        <a:xfrm>
          <a:off x="7594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24264</xdr:rowOff>
    </xdr:from>
    <xdr:to>
      <xdr:col>36</xdr:col>
      <xdr:colOff>165100</xdr:colOff>
      <xdr:row>58</xdr:row>
      <xdr:rowOff>125864</xdr:rowOff>
    </xdr:to>
    <xdr:sp macro="" textlink="">
      <xdr:nvSpPr>
        <xdr:cNvPr id="366" name="楕円 365"/>
        <xdr:cNvSpPr/>
      </xdr:nvSpPr>
      <xdr:spPr>
        <a:xfrm>
          <a:off x="6921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116991</xdr:rowOff>
    </xdr:from>
    <xdr:ext cx="469744" cy="259045"/>
    <xdr:sp macro="" textlink="">
      <xdr:nvSpPr>
        <xdr:cNvPr id="367" name="テキスト ボックス 366"/>
        <xdr:cNvSpPr txBox="1"/>
      </xdr:nvSpPr>
      <xdr:spPr>
        <a:xfrm>
          <a:off x="6737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26981</xdr:rowOff>
    </xdr:from>
    <xdr:to>
      <xdr:col>55</xdr:col>
      <xdr:colOff>0</xdr:colOff>
      <xdr:row>78</xdr:row>
      <xdr:rowOff>44298</xdr:rowOff>
    </xdr:to>
    <xdr:cxnSp macro="">
      <xdr:nvCxnSpPr>
        <xdr:cNvPr id="396" name="直線コネクタ 395"/>
        <xdr:cNvCxnSpPr/>
      </xdr:nvCxnSpPr>
      <xdr:spPr>
        <a:xfrm>
          <a:off x="9639300" y="13400081"/>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26981</xdr:rowOff>
    </xdr:from>
    <xdr:to>
      <xdr:col>50</xdr:col>
      <xdr:colOff>114300</xdr:colOff>
      <xdr:row>78</xdr:row>
      <xdr:rowOff>138652</xdr:rowOff>
    </xdr:to>
    <xdr:cxnSp macro="">
      <xdr:nvCxnSpPr>
        <xdr:cNvPr id="399" name="直線コネクタ 398"/>
        <xdr:cNvCxnSpPr/>
      </xdr:nvCxnSpPr>
      <xdr:spPr>
        <a:xfrm flipV="1">
          <a:off x="8750300" y="13400081"/>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55995</xdr:rowOff>
    </xdr:from>
    <xdr:to>
      <xdr:col>45</xdr:col>
      <xdr:colOff>177800</xdr:colOff>
      <xdr:row>78</xdr:row>
      <xdr:rowOff>138652</xdr:rowOff>
    </xdr:to>
    <xdr:cxnSp macro="">
      <xdr:nvCxnSpPr>
        <xdr:cNvPr id="402" name="直線コネクタ 401"/>
        <xdr:cNvCxnSpPr/>
      </xdr:nvCxnSpPr>
      <xdr:spPr>
        <a:xfrm>
          <a:off x="7861300" y="13429095"/>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55995</xdr:rowOff>
    </xdr:from>
    <xdr:to>
      <xdr:col>41</xdr:col>
      <xdr:colOff>50800</xdr:colOff>
      <xdr:row>78</xdr:row>
      <xdr:rowOff>122117</xdr:rowOff>
    </xdr:to>
    <xdr:cxnSp macro="">
      <xdr:nvCxnSpPr>
        <xdr:cNvPr id="405" name="直線コネクタ 404"/>
        <xdr:cNvCxnSpPr/>
      </xdr:nvCxnSpPr>
      <xdr:spPr>
        <a:xfrm flipV="1">
          <a:off x="6972300" y="13429095"/>
          <a:ext cx="889000" cy="6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164948</xdr:rowOff>
    </xdr:from>
    <xdr:to>
      <xdr:col>55</xdr:col>
      <xdr:colOff>50800</xdr:colOff>
      <xdr:row>78</xdr:row>
      <xdr:rowOff>95098</xdr:rowOff>
    </xdr:to>
    <xdr:sp macro="" textlink="">
      <xdr:nvSpPr>
        <xdr:cNvPr id="415" name="楕円 414"/>
        <xdr:cNvSpPr/>
      </xdr:nvSpPr>
      <xdr:spPr>
        <a:xfrm>
          <a:off x="104267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143375</xdr:rowOff>
    </xdr:from>
    <xdr:ext cx="469744" cy="259045"/>
    <xdr:sp macro="" textlink="">
      <xdr:nvSpPr>
        <xdr:cNvPr id="416" name="商工費該当値テキスト"/>
        <xdr:cNvSpPr txBox="1"/>
      </xdr:nvSpPr>
      <xdr:spPr>
        <a:xfrm>
          <a:off x="10528300" y="133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147631</xdr:rowOff>
    </xdr:from>
    <xdr:to>
      <xdr:col>50</xdr:col>
      <xdr:colOff>165100</xdr:colOff>
      <xdr:row>78</xdr:row>
      <xdr:rowOff>77781</xdr:rowOff>
    </xdr:to>
    <xdr:sp macro="" textlink="">
      <xdr:nvSpPr>
        <xdr:cNvPr id="417" name="楕円 416"/>
        <xdr:cNvSpPr/>
      </xdr:nvSpPr>
      <xdr:spPr>
        <a:xfrm>
          <a:off x="9588500" y="133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18" name="テキスト ボックス 417"/>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87852</xdr:rowOff>
    </xdr:from>
    <xdr:to>
      <xdr:col>46</xdr:col>
      <xdr:colOff>38100</xdr:colOff>
      <xdr:row>79</xdr:row>
      <xdr:rowOff>18002</xdr:rowOff>
    </xdr:to>
    <xdr:sp macro="" textlink="">
      <xdr:nvSpPr>
        <xdr:cNvPr id="419" name="楕円 418"/>
        <xdr:cNvSpPr/>
      </xdr:nvSpPr>
      <xdr:spPr>
        <a:xfrm>
          <a:off x="8699500" y="134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9129</xdr:rowOff>
    </xdr:from>
    <xdr:ext cx="469744" cy="259045"/>
    <xdr:sp macro="" textlink="">
      <xdr:nvSpPr>
        <xdr:cNvPr id="420" name="テキスト ボックス 419"/>
        <xdr:cNvSpPr txBox="1"/>
      </xdr:nvSpPr>
      <xdr:spPr>
        <a:xfrm>
          <a:off x="8515428" y="1355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5195</xdr:rowOff>
    </xdr:from>
    <xdr:to>
      <xdr:col>41</xdr:col>
      <xdr:colOff>101600</xdr:colOff>
      <xdr:row>78</xdr:row>
      <xdr:rowOff>106795</xdr:rowOff>
    </xdr:to>
    <xdr:sp macro="" textlink="">
      <xdr:nvSpPr>
        <xdr:cNvPr id="421" name="楕円 420"/>
        <xdr:cNvSpPr/>
      </xdr:nvSpPr>
      <xdr:spPr>
        <a:xfrm>
          <a:off x="7810500" y="133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97922</xdr:rowOff>
    </xdr:from>
    <xdr:ext cx="469744" cy="259045"/>
    <xdr:sp macro="" textlink="">
      <xdr:nvSpPr>
        <xdr:cNvPr id="422" name="テキスト ボックス 421"/>
        <xdr:cNvSpPr txBox="1"/>
      </xdr:nvSpPr>
      <xdr:spPr>
        <a:xfrm>
          <a:off x="7626428" y="134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71317</xdr:rowOff>
    </xdr:from>
    <xdr:to>
      <xdr:col>36</xdr:col>
      <xdr:colOff>165100</xdr:colOff>
      <xdr:row>79</xdr:row>
      <xdr:rowOff>1467</xdr:rowOff>
    </xdr:to>
    <xdr:sp macro="" textlink="">
      <xdr:nvSpPr>
        <xdr:cNvPr id="423" name="楕円 422"/>
        <xdr:cNvSpPr/>
      </xdr:nvSpPr>
      <xdr:spPr>
        <a:xfrm>
          <a:off x="6921500" y="134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164044</xdr:rowOff>
    </xdr:from>
    <xdr:ext cx="469744" cy="259045"/>
    <xdr:sp macro="" textlink="">
      <xdr:nvSpPr>
        <xdr:cNvPr id="424" name="テキスト ボックス 423"/>
        <xdr:cNvSpPr txBox="1"/>
      </xdr:nvSpPr>
      <xdr:spPr>
        <a:xfrm>
          <a:off x="6737428" y="135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147701</xdr:rowOff>
    </xdr:from>
    <xdr:to>
      <xdr:col>55</xdr:col>
      <xdr:colOff>0</xdr:colOff>
      <xdr:row>97</xdr:row>
      <xdr:rowOff>55908</xdr:rowOff>
    </xdr:to>
    <xdr:cxnSp macro="">
      <xdr:nvCxnSpPr>
        <xdr:cNvPr id="451" name="直線コネクタ 450"/>
        <xdr:cNvCxnSpPr/>
      </xdr:nvCxnSpPr>
      <xdr:spPr>
        <a:xfrm>
          <a:off x="9639300" y="16092551"/>
          <a:ext cx="838200" cy="59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147701</xdr:rowOff>
    </xdr:from>
    <xdr:to>
      <xdr:col>50</xdr:col>
      <xdr:colOff>114300</xdr:colOff>
      <xdr:row>96</xdr:row>
      <xdr:rowOff>53198</xdr:rowOff>
    </xdr:to>
    <xdr:cxnSp macro="">
      <xdr:nvCxnSpPr>
        <xdr:cNvPr id="454" name="直線コネクタ 453"/>
        <xdr:cNvCxnSpPr/>
      </xdr:nvCxnSpPr>
      <xdr:spPr>
        <a:xfrm flipV="1">
          <a:off x="8750300" y="16092551"/>
          <a:ext cx="889000" cy="4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56" name="テキスト ボックス 455"/>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67517</xdr:rowOff>
    </xdr:from>
    <xdr:to>
      <xdr:col>45</xdr:col>
      <xdr:colOff>177800</xdr:colOff>
      <xdr:row>96</xdr:row>
      <xdr:rowOff>53198</xdr:rowOff>
    </xdr:to>
    <xdr:cxnSp macro="">
      <xdr:nvCxnSpPr>
        <xdr:cNvPr id="457" name="直線コネクタ 456"/>
        <xdr:cNvCxnSpPr/>
      </xdr:nvCxnSpPr>
      <xdr:spPr>
        <a:xfrm>
          <a:off x="7861300" y="15840917"/>
          <a:ext cx="889000" cy="6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59" name="テキスト ボックス 458"/>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67517</xdr:rowOff>
    </xdr:from>
    <xdr:to>
      <xdr:col>41</xdr:col>
      <xdr:colOff>50800</xdr:colOff>
      <xdr:row>95</xdr:row>
      <xdr:rowOff>27521</xdr:rowOff>
    </xdr:to>
    <xdr:cxnSp macro="">
      <xdr:nvCxnSpPr>
        <xdr:cNvPr id="460" name="直線コネクタ 459"/>
        <xdr:cNvCxnSpPr/>
      </xdr:nvCxnSpPr>
      <xdr:spPr>
        <a:xfrm flipV="1">
          <a:off x="6972300" y="15840917"/>
          <a:ext cx="889000" cy="4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2" name="テキスト ボックス 461"/>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4" name="テキスト ボックス 463"/>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5108</xdr:rowOff>
    </xdr:from>
    <xdr:to>
      <xdr:col>55</xdr:col>
      <xdr:colOff>50800</xdr:colOff>
      <xdr:row>97</xdr:row>
      <xdr:rowOff>106708</xdr:rowOff>
    </xdr:to>
    <xdr:sp macro="" textlink="">
      <xdr:nvSpPr>
        <xdr:cNvPr id="470" name="楕円 469"/>
        <xdr:cNvSpPr/>
      </xdr:nvSpPr>
      <xdr:spPr>
        <a:xfrm>
          <a:off x="10426700" y="166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154985</xdr:rowOff>
    </xdr:from>
    <xdr:ext cx="534377" cy="259045"/>
    <xdr:sp macro="" textlink="">
      <xdr:nvSpPr>
        <xdr:cNvPr id="471" name="土木費該当値テキスト"/>
        <xdr:cNvSpPr txBox="1"/>
      </xdr:nvSpPr>
      <xdr:spPr>
        <a:xfrm>
          <a:off x="10528300" y="166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96901</xdr:rowOff>
    </xdr:from>
    <xdr:to>
      <xdr:col>50</xdr:col>
      <xdr:colOff>165100</xdr:colOff>
      <xdr:row>94</xdr:row>
      <xdr:rowOff>27051</xdr:rowOff>
    </xdr:to>
    <xdr:sp macro="" textlink="">
      <xdr:nvSpPr>
        <xdr:cNvPr id="472" name="楕円 471"/>
        <xdr:cNvSpPr/>
      </xdr:nvSpPr>
      <xdr:spPr>
        <a:xfrm>
          <a:off x="95885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43578</xdr:rowOff>
    </xdr:from>
    <xdr:ext cx="599010" cy="259045"/>
    <xdr:sp macro="" textlink="">
      <xdr:nvSpPr>
        <xdr:cNvPr id="473" name="テキスト ボックス 472"/>
        <xdr:cNvSpPr txBox="1"/>
      </xdr:nvSpPr>
      <xdr:spPr>
        <a:xfrm>
          <a:off x="9339795" y="1581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2398</xdr:rowOff>
    </xdr:from>
    <xdr:to>
      <xdr:col>46</xdr:col>
      <xdr:colOff>38100</xdr:colOff>
      <xdr:row>96</xdr:row>
      <xdr:rowOff>103998</xdr:rowOff>
    </xdr:to>
    <xdr:sp macro="" textlink="">
      <xdr:nvSpPr>
        <xdr:cNvPr id="474" name="楕円 473"/>
        <xdr:cNvSpPr/>
      </xdr:nvSpPr>
      <xdr:spPr>
        <a:xfrm>
          <a:off x="8699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120525</xdr:rowOff>
    </xdr:from>
    <xdr:ext cx="534377" cy="259045"/>
    <xdr:sp macro="" textlink="">
      <xdr:nvSpPr>
        <xdr:cNvPr id="475" name="テキスト ボックス 474"/>
        <xdr:cNvSpPr txBox="1"/>
      </xdr:nvSpPr>
      <xdr:spPr>
        <a:xfrm>
          <a:off x="8483111" y="162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16717</xdr:rowOff>
    </xdr:from>
    <xdr:to>
      <xdr:col>41</xdr:col>
      <xdr:colOff>101600</xdr:colOff>
      <xdr:row>92</xdr:row>
      <xdr:rowOff>118317</xdr:rowOff>
    </xdr:to>
    <xdr:sp macro="" textlink="">
      <xdr:nvSpPr>
        <xdr:cNvPr id="476" name="楕円 475"/>
        <xdr:cNvSpPr/>
      </xdr:nvSpPr>
      <xdr:spPr>
        <a:xfrm>
          <a:off x="7810500" y="157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134844</xdr:rowOff>
    </xdr:from>
    <xdr:ext cx="599010" cy="259045"/>
    <xdr:sp macro="" textlink="">
      <xdr:nvSpPr>
        <xdr:cNvPr id="477" name="テキスト ボックス 476"/>
        <xdr:cNvSpPr txBox="1"/>
      </xdr:nvSpPr>
      <xdr:spPr>
        <a:xfrm>
          <a:off x="7561795" y="155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148171</xdr:rowOff>
    </xdr:from>
    <xdr:to>
      <xdr:col>36</xdr:col>
      <xdr:colOff>165100</xdr:colOff>
      <xdr:row>95</xdr:row>
      <xdr:rowOff>78321</xdr:rowOff>
    </xdr:to>
    <xdr:sp macro="" textlink="">
      <xdr:nvSpPr>
        <xdr:cNvPr id="478" name="楕円 477"/>
        <xdr:cNvSpPr/>
      </xdr:nvSpPr>
      <xdr:spPr>
        <a:xfrm>
          <a:off x="6921500" y="162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94848</xdr:rowOff>
    </xdr:from>
    <xdr:ext cx="599010" cy="259045"/>
    <xdr:sp macro="" textlink="">
      <xdr:nvSpPr>
        <xdr:cNvPr id="479" name="テキスト ボックス 478"/>
        <xdr:cNvSpPr txBox="1"/>
      </xdr:nvSpPr>
      <xdr:spPr>
        <a:xfrm>
          <a:off x="6672795" y="160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84188</xdr:rowOff>
    </xdr:from>
    <xdr:to>
      <xdr:col>85</xdr:col>
      <xdr:colOff>127000</xdr:colOff>
      <xdr:row>37</xdr:row>
      <xdr:rowOff>6369</xdr:rowOff>
    </xdr:to>
    <xdr:cxnSp macro="">
      <xdr:nvCxnSpPr>
        <xdr:cNvPr id="508" name="直線コネクタ 507"/>
        <xdr:cNvCxnSpPr/>
      </xdr:nvCxnSpPr>
      <xdr:spPr>
        <a:xfrm>
          <a:off x="15481300" y="6256388"/>
          <a:ext cx="838200" cy="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84188</xdr:rowOff>
    </xdr:from>
    <xdr:to>
      <xdr:col>81</xdr:col>
      <xdr:colOff>50800</xdr:colOff>
      <xdr:row>36</xdr:row>
      <xdr:rowOff>170485</xdr:rowOff>
    </xdr:to>
    <xdr:cxnSp macro="">
      <xdr:nvCxnSpPr>
        <xdr:cNvPr id="511" name="直線コネクタ 510"/>
        <xdr:cNvCxnSpPr/>
      </xdr:nvCxnSpPr>
      <xdr:spPr>
        <a:xfrm flipV="1">
          <a:off x="14592300" y="6256388"/>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109429</xdr:rowOff>
    </xdr:from>
    <xdr:to>
      <xdr:col>76</xdr:col>
      <xdr:colOff>114300</xdr:colOff>
      <xdr:row>36</xdr:row>
      <xdr:rowOff>170485</xdr:rowOff>
    </xdr:to>
    <xdr:cxnSp macro="">
      <xdr:nvCxnSpPr>
        <xdr:cNvPr id="514" name="直線コネクタ 513"/>
        <xdr:cNvCxnSpPr/>
      </xdr:nvCxnSpPr>
      <xdr:spPr>
        <a:xfrm>
          <a:off x="13703300" y="6281629"/>
          <a:ext cx="8890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109429</xdr:rowOff>
    </xdr:from>
    <xdr:to>
      <xdr:col>71</xdr:col>
      <xdr:colOff>177800</xdr:colOff>
      <xdr:row>37</xdr:row>
      <xdr:rowOff>7607</xdr:rowOff>
    </xdr:to>
    <xdr:cxnSp macro="">
      <xdr:nvCxnSpPr>
        <xdr:cNvPr id="517" name="直線コネクタ 516"/>
        <xdr:cNvCxnSpPr/>
      </xdr:nvCxnSpPr>
      <xdr:spPr>
        <a:xfrm flipV="1">
          <a:off x="12814300" y="6281629"/>
          <a:ext cx="8890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19" name="テキスト ボックス 518"/>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1" name="テキスト ボックス 520"/>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127019</xdr:rowOff>
    </xdr:from>
    <xdr:to>
      <xdr:col>85</xdr:col>
      <xdr:colOff>177800</xdr:colOff>
      <xdr:row>37</xdr:row>
      <xdr:rowOff>57169</xdr:rowOff>
    </xdr:to>
    <xdr:sp macro="" textlink="">
      <xdr:nvSpPr>
        <xdr:cNvPr id="527" name="楕円 526"/>
        <xdr:cNvSpPr/>
      </xdr:nvSpPr>
      <xdr:spPr>
        <a:xfrm>
          <a:off x="16268700" y="62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105446</xdr:rowOff>
    </xdr:from>
    <xdr:ext cx="534377" cy="259045"/>
    <xdr:sp macro="" textlink="">
      <xdr:nvSpPr>
        <xdr:cNvPr id="528" name="消防費該当値テキスト"/>
        <xdr:cNvSpPr txBox="1"/>
      </xdr:nvSpPr>
      <xdr:spPr>
        <a:xfrm>
          <a:off x="16370300" y="62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33388</xdr:rowOff>
    </xdr:from>
    <xdr:to>
      <xdr:col>81</xdr:col>
      <xdr:colOff>101600</xdr:colOff>
      <xdr:row>36</xdr:row>
      <xdr:rowOff>134988</xdr:rowOff>
    </xdr:to>
    <xdr:sp macro="" textlink="">
      <xdr:nvSpPr>
        <xdr:cNvPr id="529" name="楕円 528"/>
        <xdr:cNvSpPr/>
      </xdr:nvSpPr>
      <xdr:spPr>
        <a:xfrm>
          <a:off x="15430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126115</xdr:rowOff>
    </xdr:from>
    <xdr:ext cx="534377" cy="259045"/>
    <xdr:sp macro="" textlink="">
      <xdr:nvSpPr>
        <xdr:cNvPr id="530" name="テキスト ボックス 529"/>
        <xdr:cNvSpPr txBox="1"/>
      </xdr:nvSpPr>
      <xdr:spPr>
        <a:xfrm>
          <a:off x="15214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119685</xdr:rowOff>
    </xdr:from>
    <xdr:to>
      <xdr:col>76</xdr:col>
      <xdr:colOff>165100</xdr:colOff>
      <xdr:row>37</xdr:row>
      <xdr:rowOff>49835</xdr:rowOff>
    </xdr:to>
    <xdr:sp macro="" textlink="">
      <xdr:nvSpPr>
        <xdr:cNvPr id="531" name="楕円 530"/>
        <xdr:cNvSpPr/>
      </xdr:nvSpPr>
      <xdr:spPr>
        <a:xfrm>
          <a:off x="14541500" y="62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40962</xdr:rowOff>
    </xdr:from>
    <xdr:ext cx="534377" cy="259045"/>
    <xdr:sp macro="" textlink="">
      <xdr:nvSpPr>
        <xdr:cNvPr id="532" name="テキスト ボックス 531"/>
        <xdr:cNvSpPr txBox="1"/>
      </xdr:nvSpPr>
      <xdr:spPr>
        <a:xfrm>
          <a:off x="14325111" y="63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58629</xdr:rowOff>
    </xdr:from>
    <xdr:to>
      <xdr:col>72</xdr:col>
      <xdr:colOff>38100</xdr:colOff>
      <xdr:row>36</xdr:row>
      <xdr:rowOff>160229</xdr:rowOff>
    </xdr:to>
    <xdr:sp macro="" textlink="">
      <xdr:nvSpPr>
        <xdr:cNvPr id="533" name="楕円 532"/>
        <xdr:cNvSpPr/>
      </xdr:nvSpPr>
      <xdr:spPr>
        <a:xfrm>
          <a:off x="13652500" y="62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151356</xdr:rowOff>
    </xdr:from>
    <xdr:ext cx="534377" cy="259045"/>
    <xdr:sp macro="" textlink="">
      <xdr:nvSpPr>
        <xdr:cNvPr id="534" name="テキスト ボックス 533"/>
        <xdr:cNvSpPr txBox="1"/>
      </xdr:nvSpPr>
      <xdr:spPr>
        <a:xfrm>
          <a:off x="13436111" y="63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128257</xdr:rowOff>
    </xdr:from>
    <xdr:to>
      <xdr:col>67</xdr:col>
      <xdr:colOff>101600</xdr:colOff>
      <xdr:row>37</xdr:row>
      <xdr:rowOff>58407</xdr:rowOff>
    </xdr:to>
    <xdr:sp macro="" textlink="">
      <xdr:nvSpPr>
        <xdr:cNvPr id="535" name="楕円 534"/>
        <xdr:cNvSpPr/>
      </xdr:nvSpPr>
      <xdr:spPr>
        <a:xfrm>
          <a:off x="12763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49534</xdr:rowOff>
    </xdr:from>
    <xdr:ext cx="534377" cy="259045"/>
    <xdr:sp macro="" textlink="">
      <xdr:nvSpPr>
        <xdr:cNvPr id="536" name="テキスト ボックス 535"/>
        <xdr:cNvSpPr txBox="1"/>
      </xdr:nvSpPr>
      <xdr:spPr>
        <a:xfrm>
          <a:off x="12547111" y="63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51479</xdr:rowOff>
    </xdr:from>
    <xdr:to>
      <xdr:col>85</xdr:col>
      <xdr:colOff>127000</xdr:colOff>
      <xdr:row>57</xdr:row>
      <xdr:rowOff>65880</xdr:rowOff>
    </xdr:to>
    <xdr:cxnSp macro="">
      <xdr:nvCxnSpPr>
        <xdr:cNvPr id="563" name="直線コネクタ 562"/>
        <xdr:cNvCxnSpPr/>
      </xdr:nvCxnSpPr>
      <xdr:spPr>
        <a:xfrm>
          <a:off x="15481300" y="9824129"/>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22223</xdr:rowOff>
    </xdr:from>
    <xdr:to>
      <xdr:col>81</xdr:col>
      <xdr:colOff>50800</xdr:colOff>
      <xdr:row>57</xdr:row>
      <xdr:rowOff>51479</xdr:rowOff>
    </xdr:to>
    <xdr:cxnSp macro="">
      <xdr:nvCxnSpPr>
        <xdr:cNvPr id="566" name="直線コネクタ 565"/>
        <xdr:cNvCxnSpPr/>
      </xdr:nvCxnSpPr>
      <xdr:spPr>
        <a:xfrm>
          <a:off x="14592300" y="9794873"/>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171192</xdr:rowOff>
    </xdr:from>
    <xdr:to>
      <xdr:col>76</xdr:col>
      <xdr:colOff>114300</xdr:colOff>
      <xdr:row>57</xdr:row>
      <xdr:rowOff>22223</xdr:rowOff>
    </xdr:to>
    <xdr:cxnSp macro="">
      <xdr:nvCxnSpPr>
        <xdr:cNvPr id="569" name="直線コネクタ 568"/>
        <xdr:cNvCxnSpPr/>
      </xdr:nvCxnSpPr>
      <xdr:spPr>
        <a:xfrm>
          <a:off x="13703300" y="9772392"/>
          <a:ext cx="8890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1" name="テキスト ボックス 570"/>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171192</xdr:rowOff>
    </xdr:from>
    <xdr:to>
      <xdr:col>71</xdr:col>
      <xdr:colOff>177800</xdr:colOff>
      <xdr:row>57</xdr:row>
      <xdr:rowOff>39153</xdr:rowOff>
    </xdr:to>
    <xdr:cxnSp macro="">
      <xdr:nvCxnSpPr>
        <xdr:cNvPr id="572" name="直線コネクタ 571"/>
        <xdr:cNvCxnSpPr/>
      </xdr:nvCxnSpPr>
      <xdr:spPr>
        <a:xfrm flipV="1">
          <a:off x="12814300" y="9772392"/>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4" name="テキスト ボックス 573"/>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76" name="テキスト ボックス 575"/>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15080</xdr:rowOff>
    </xdr:from>
    <xdr:to>
      <xdr:col>85</xdr:col>
      <xdr:colOff>177800</xdr:colOff>
      <xdr:row>57</xdr:row>
      <xdr:rowOff>116680</xdr:rowOff>
    </xdr:to>
    <xdr:sp macro="" textlink="">
      <xdr:nvSpPr>
        <xdr:cNvPr id="582" name="楕円 581"/>
        <xdr:cNvSpPr/>
      </xdr:nvSpPr>
      <xdr:spPr>
        <a:xfrm>
          <a:off x="16268700" y="97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116791</xdr:rowOff>
    </xdr:from>
    <xdr:ext cx="534377" cy="259045"/>
    <xdr:sp macro="" textlink="">
      <xdr:nvSpPr>
        <xdr:cNvPr id="583" name="教育費該当値テキスト"/>
        <xdr:cNvSpPr txBox="1"/>
      </xdr:nvSpPr>
      <xdr:spPr>
        <a:xfrm>
          <a:off x="16370300" y="97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679</xdr:rowOff>
    </xdr:from>
    <xdr:to>
      <xdr:col>81</xdr:col>
      <xdr:colOff>101600</xdr:colOff>
      <xdr:row>57</xdr:row>
      <xdr:rowOff>102279</xdr:rowOff>
    </xdr:to>
    <xdr:sp macro="" textlink="">
      <xdr:nvSpPr>
        <xdr:cNvPr id="584" name="楕円 583"/>
        <xdr:cNvSpPr/>
      </xdr:nvSpPr>
      <xdr:spPr>
        <a:xfrm>
          <a:off x="15430500" y="97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93406</xdr:rowOff>
    </xdr:from>
    <xdr:ext cx="534377" cy="259045"/>
    <xdr:sp macro="" textlink="">
      <xdr:nvSpPr>
        <xdr:cNvPr id="585" name="テキスト ボックス 584"/>
        <xdr:cNvSpPr txBox="1"/>
      </xdr:nvSpPr>
      <xdr:spPr>
        <a:xfrm>
          <a:off x="15214111" y="98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142873</xdr:rowOff>
    </xdr:from>
    <xdr:to>
      <xdr:col>76</xdr:col>
      <xdr:colOff>165100</xdr:colOff>
      <xdr:row>57</xdr:row>
      <xdr:rowOff>73023</xdr:rowOff>
    </xdr:to>
    <xdr:sp macro="" textlink="">
      <xdr:nvSpPr>
        <xdr:cNvPr id="586" name="楕円 585"/>
        <xdr:cNvSpPr/>
      </xdr:nvSpPr>
      <xdr:spPr>
        <a:xfrm>
          <a:off x="14541500" y="97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89550</xdr:rowOff>
    </xdr:from>
    <xdr:ext cx="534377" cy="259045"/>
    <xdr:sp macro="" textlink="">
      <xdr:nvSpPr>
        <xdr:cNvPr id="587" name="テキスト ボックス 586"/>
        <xdr:cNvSpPr txBox="1"/>
      </xdr:nvSpPr>
      <xdr:spPr>
        <a:xfrm>
          <a:off x="14325111" y="95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120392</xdr:rowOff>
    </xdr:from>
    <xdr:to>
      <xdr:col>72</xdr:col>
      <xdr:colOff>38100</xdr:colOff>
      <xdr:row>57</xdr:row>
      <xdr:rowOff>50542</xdr:rowOff>
    </xdr:to>
    <xdr:sp macro="" textlink="">
      <xdr:nvSpPr>
        <xdr:cNvPr id="588" name="楕円 587"/>
        <xdr:cNvSpPr/>
      </xdr:nvSpPr>
      <xdr:spPr>
        <a:xfrm>
          <a:off x="13652500" y="97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67069</xdr:rowOff>
    </xdr:from>
    <xdr:ext cx="534377" cy="259045"/>
    <xdr:sp macro="" textlink="">
      <xdr:nvSpPr>
        <xdr:cNvPr id="589" name="テキスト ボックス 588"/>
        <xdr:cNvSpPr txBox="1"/>
      </xdr:nvSpPr>
      <xdr:spPr>
        <a:xfrm>
          <a:off x="13436111" y="94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159803</xdr:rowOff>
    </xdr:from>
    <xdr:to>
      <xdr:col>67</xdr:col>
      <xdr:colOff>101600</xdr:colOff>
      <xdr:row>57</xdr:row>
      <xdr:rowOff>89953</xdr:rowOff>
    </xdr:to>
    <xdr:sp macro="" textlink="">
      <xdr:nvSpPr>
        <xdr:cNvPr id="590" name="楕円 589"/>
        <xdr:cNvSpPr/>
      </xdr:nvSpPr>
      <xdr:spPr>
        <a:xfrm>
          <a:off x="12763500" y="97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106480</xdr:rowOff>
    </xdr:from>
    <xdr:ext cx="534377" cy="259045"/>
    <xdr:sp macro="" textlink="">
      <xdr:nvSpPr>
        <xdr:cNvPr id="591" name="テキスト ボックス 590"/>
        <xdr:cNvSpPr txBox="1"/>
      </xdr:nvSpPr>
      <xdr:spPr>
        <a:xfrm>
          <a:off x="12547111" y="95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8875</xdr:rowOff>
    </xdr:from>
    <xdr:to>
      <xdr:col>85</xdr:col>
      <xdr:colOff>127000</xdr:colOff>
      <xdr:row>79</xdr:row>
      <xdr:rowOff>39131</xdr:rowOff>
    </xdr:to>
    <xdr:cxnSp macro="">
      <xdr:nvCxnSpPr>
        <xdr:cNvPr id="620" name="直線コネクタ 619"/>
        <xdr:cNvCxnSpPr/>
      </xdr:nvCxnSpPr>
      <xdr:spPr>
        <a:xfrm flipV="1">
          <a:off x="15481300" y="13553425"/>
          <a:ext cx="83820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1" name="災害復旧費平均値テキスト"/>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39131</xdr:rowOff>
    </xdr:from>
    <xdr:to>
      <xdr:col>81</xdr:col>
      <xdr:colOff>50800</xdr:colOff>
      <xdr:row>79</xdr:row>
      <xdr:rowOff>39565</xdr:rowOff>
    </xdr:to>
    <xdr:cxnSp macro="">
      <xdr:nvCxnSpPr>
        <xdr:cNvPr id="623" name="直線コネクタ 622"/>
        <xdr:cNvCxnSpPr/>
      </xdr:nvCxnSpPr>
      <xdr:spPr>
        <a:xfrm flipV="1">
          <a:off x="14592300" y="1358368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39565</xdr:rowOff>
    </xdr:from>
    <xdr:to>
      <xdr:col>76</xdr:col>
      <xdr:colOff>114300</xdr:colOff>
      <xdr:row>79</xdr:row>
      <xdr:rowOff>42312</xdr:rowOff>
    </xdr:to>
    <xdr:cxnSp macro="">
      <xdr:nvCxnSpPr>
        <xdr:cNvPr id="626" name="直線コネクタ 625"/>
        <xdr:cNvCxnSpPr/>
      </xdr:nvCxnSpPr>
      <xdr:spPr>
        <a:xfrm flipV="1">
          <a:off x="13703300" y="13584115"/>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28" name="テキスト ボックス 627"/>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169224</xdr:rowOff>
    </xdr:from>
    <xdr:to>
      <xdr:col>71</xdr:col>
      <xdr:colOff>177800</xdr:colOff>
      <xdr:row>79</xdr:row>
      <xdr:rowOff>42312</xdr:rowOff>
    </xdr:to>
    <xdr:cxnSp macro="">
      <xdr:nvCxnSpPr>
        <xdr:cNvPr id="629" name="直線コネクタ 628"/>
        <xdr:cNvCxnSpPr/>
      </xdr:nvCxnSpPr>
      <xdr:spPr>
        <a:xfrm>
          <a:off x="12814300" y="13542324"/>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1" name="テキスト ボックス 630"/>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3" name="テキスト ボックス 632"/>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129525</xdr:rowOff>
    </xdr:from>
    <xdr:to>
      <xdr:col>85</xdr:col>
      <xdr:colOff>177800</xdr:colOff>
      <xdr:row>79</xdr:row>
      <xdr:rowOff>59675</xdr:rowOff>
    </xdr:to>
    <xdr:sp macro="" textlink="">
      <xdr:nvSpPr>
        <xdr:cNvPr id="639" name="楕円 638"/>
        <xdr:cNvSpPr/>
      </xdr:nvSpPr>
      <xdr:spPr>
        <a:xfrm>
          <a:off x="16268700" y="135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88902</xdr:rowOff>
    </xdr:from>
    <xdr:ext cx="469744" cy="259045"/>
    <xdr:sp macro="" textlink="">
      <xdr:nvSpPr>
        <xdr:cNvPr id="640" name="災害復旧費該当値テキスト"/>
        <xdr:cNvSpPr txBox="1"/>
      </xdr:nvSpPr>
      <xdr:spPr>
        <a:xfrm>
          <a:off x="16370300" y="1329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159781</xdr:rowOff>
    </xdr:from>
    <xdr:to>
      <xdr:col>81</xdr:col>
      <xdr:colOff>101600</xdr:colOff>
      <xdr:row>79</xdr:row>
      <xdr:rowOff>89931</xdr:rowOff>
    </xdr:to>
    <xdr:sp macro="" textlink="">
      <xdr:nvSpPr>
        <xdr:cNvPr id="641" name="楕円 640"/>
        <xdr:cNvSpPr/>
      </xdr:nvSpPr>
      <xdr:spPr>
        <a:xfrm>
          <a:off x="15430500" y="135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81058</xdr:rowOff>
    </xdr:from>
    <xdr:ext cx="469744" cy="259045"/>
    <xdr:sp macro="" textlink="">
      <xdr:nvSpPr>
        <xdr:cNvPr id="642" name="テキスト ボックス 641"/>
        <xdr:cNvSpPr txBox="1"/>
      </xdr:nvSpPr>
      <xdr:spPr>
        <a:xfrm>
          <a:off x="15246428" y="136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160215</xdr:rowOff>
    </xdr:from>
    <xdr:to>
      <xdr:col>76</xdr:col>
      <xdr:colOff>165100</xdr:colOff>
      <xdr:row>79</xdr:row>
      <xdr:rowOff>90365</xdr:rowOff>
    </xdr:to>
    <xdr:sp macro="" textlink="">
      <xdr:nvSpPr>
        <xdr:cNvPr id="643" name="楕円 642"/>
        <xdr:cNvSpPr/>
      </xdr:nvSpPr>
      <xdr:spPr>
        <a:xfrm>
          <a:off x="14541500" y="135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81492</xdr:rowOff>
    </xdr:from>
    <xdr:ext cx="469744" cy="259045"/>
    <xdr:sp macro="" textlink="">
      <xdr:nvSpPr>
        <xdr:cNvPr id="644" name="テキスト ボックス 643"/>
        <xdr:cNvSpPr txBox="1"/>
      </xdr:nvSpPr>
      <xdr:spPr>
        <a:xfrm>
          <a:off x="14357428" y="1362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162962</xdr:rowOff>
    </xdr:from>
    <xdr:to>
      <xdr:col>72</xdr:col>
      <xdr:colOff>38100</xdr:colOff>
      <xdr:row>79</xdr:row>
      <xdr:rowOff>93112</xdr:rowOff>
    </xdr:to>
    <xdr:sp macro="" textlink="">
      <xdr:nvSpPr>
        <xdr:cNvPr id="645" name="楕円 644"/>
        <xdr:cNvSpPr/>
      </xdr:nvSpPr>
      <xdr:spPr>
        <a:xfrm>
          <a:off x="13652500" y="135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84239</xdr:rowOff>
    </xdr:from>
    <xdr:ext cx="378565" cy="259045"/>
    <xdr:sp macro="" textlink="">
      <xdr:nvSpPr>
        <xdr:cNvPr id="646" name="テキスト ボックス 645"/>
        <xdr:cNvSpPr txBox="1"/>
      </xdr:nvSpPr>
      <xdr:spPr>
        <a:xfrm>
          <a:off x="13514017" y="13628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118424</xdr:rowOff>
    </xdr:from>
    <xdr:to>
      <xdr:col>67</xdr:col>
      <xdr:colOff>101600</xdr:colOff>
      <xdr:row>79</xdr:row>
      <xdr:rowOff>48574</xdr:rowOff>
    </xdr:to>
    <xdr:sp macro="" textlink="">
      <xdr:nvSpPr>
        <xdr:cNvPr id="647" name="楕円 646"/>
        <xdr:cNvSpPr/>
      </xdr:nvSpPr>
      <xdr:spPr>
        <a:xfrm>
          <a:off x="12763500" y="134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65101</xdr:rowOff>
    </xdr:from>
    <xdr:ext cx="534377" cy="259045"/>
    <xdr:sp macro="" textlink="">
      <xdr:nvSpPr>
        <xdr:cNvPr id="648" name="テキスト ボックス 647"/>
        <xdr:cNvSpPr txBox="1"/>
      </xdr:nvSpPr>
      <xdr:spPr>
        <a:xfrm>
          <a:off x="12547111" y="132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34585</xdr:rowOff>
    </xdr:from>
    <xdr:to>
      <xdr:col>85</xdr:col>
      <xdr:colOff>127000</xdr:colOff>
      <xdr:row>98</xdr:row>
      <xdr:rowOff>42559</xdr:rowOff>
    </xdr:to>
    <xdr:cxnSp macro="">
      <xdr:nvCxnSpPr>
        <xdr:cNvPr id="675" name="直線コネクタ 674"/>
        <xdr:cNvCxnSpPr/>
      </xdr:nvCxnSpPr>
      <xdr:spPr>
        <a:xfrm flipV="1">
          <a:off x="15481300" y="16836685"/>
          <a:ext cx="8382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42559</xdr:rowOff>
    </xdr:from>
    <xdr:to>
      <xdr:col>81</xdr:col>
      <xdr:colOff>50800</xdr:colOff>
      <xdr:row>98</xdr:row>
      <xdr:rowOff>50679</xdr:rowOff>
    </xdr:to>
    <xdr:cxnSp macro="">
      <xdr:nvCxnSpPr>
        <xdr:cNvPr id="678" name="直線コネクタ 677"/>
        <xdr:cNvCxnSpPr/>
      </xdr:nvCxnSpPr>
      <xdr:spPr>
        <a:xfrm flipV="1">
          <a:off x="14592300" y="16844659"/>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50679</xdr:rowOff>
    </xdr:from>
    <xdr:to>
      <xdr:col>76</xdr:col>
      <xdr:colOff>114300</xdr:colOff>
      <xdr:row>98</xdr:row>
      <xdr:rowOff>53225</xdr:rowOff>
    </xdr:to>
    <xdr:cxnSp macro="">
      <xdr:nvCxnSpPr>
        <xdr:cNvPr id="681" name="直線コネクタ 680"/>
        <xdr:cNvCxnSpPr/>
      </xdr:nvCxnSpPr>
      <xdr:spPr>
        <a:xfrm flipV="1">
          <a:off x="13703300" y="16852779"/>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3" name="テキスト ボックス 682"/>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41283</xdr:rowOff>
    </xdr:from>
    <xdr:to>
      <xdr:col>71</xdr:col>
      <xdr:colOff>177800</xdr:colOff>
      <xdr:row>98</xdr:row>
      <xdr:rowOff>53225</xdr:rowOff>
    </xdr:to>
    <xdr:cxnSp macro="">
      <xdr:nvCxnSpPr>
        <xdr:cNvPr id="684" name="直線コネクタ 683"/>
        <xdr:cNvCxnSpPr/>
      </xdr:nvCxnSpPr>
      <xdr:spPr>
        <a:xfrm>
          <a:off x="12814300" y="16843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86" name="テキスト ボックス 685"/>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88" name="テキスト ボックス 687"/>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155235</xdr:rowOff>
    </xdr:from>
    <xdr:to>
      <xdr:col>85</xdr:col>
      <xdr:colOff>177800</xdr:colOff>
      <xdr:row>98</xdr:row>
      <xdr:rowOff>85385</xdr:rowOff>
    </xdr:to>
    <xdr:sp macro="" textlink="">
      <xdr:nvSpPr>
        <xdr:cNvPr id="694" name="楕円 693"/>
        <xdr:cNvSpPr/>
      </xdr:nvSpPr>
      <xdr:spPr>
        <a:xfrm>
          <a:off x="16268700" y="167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70162</xdr:rowOff>
    </xdr:from>
    <xdr:ext cx="534377" cy="259045"/>
    <xdr:sp macro="" textlink="">
      <xdr:nvSpPr>
        <xdr:cNvPr id="695" name="公債費該当値テキスト"/>
        <xdr:cNvSpPr txBox="1"/>
      </xdr:nvSpPr>
      <xdr:spPr>
        <a:xfrm>
          <a:off x="16370300" y="167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163209</xdr:rowOff>
    </xdr:from>
    <xdr:to>
      <xdr:col>81</xdr:col>
      <xdr:colOff>101600</xdr:colOff>
      <xdr:row>98</xdr:row>
      <xdr:rowOff>93359</xdr:rowOff>
    </xdr:to>
    <xdr:sp macro="" textlink="">
      <xdr:nvSpPr>
        <xdr:cNvPr id="696" name="楕円 695"/>
        <xdr:cNvSpPr/>
      </xdr:nvSpPr>
      <xdr:spPr>
        <a:xfrm>
          <a:off x="15430500" y="167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84486</xdr:rowOff>
    </xdr:from>
    <xdr:ext cx="534377" cy="259045"/>
    <xdr:sp macro="" textlink="">
      <xdr:nvSpPr>
        <xdr:cNvPr id="697" name="テキスト ボックス 696"/>
        <xdr:cNvSpPr txBox="1"/>
      </xdr:nvSpPr>
      <xdr:spPr>
        <a:xfrm>
          <a:off x="15214111" y="168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171329</xdr:rowOff>
    </xdr:from>
    <xdr:to>
      <xdr:col>76</xdr:col>
      <xdr:colOff>165100</xdr:colOff>
      <xdr:row>98</xdr:row>
      <xdr:rowOff>101479</xdr:rowOff>
    </xdr:to>
    <xdr:sp macro="" textlink="">
      <xdr:nvSpPr>
        <xdr:cNvPr id="698" name="楕円 697"/>
        <xdr:cNvSpPr/>
      </xdr:nvSpPr>
      <xdr:spPr>
        <a:xfrm>
          <a:off x="145415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92606</xdr:rowOff>
    </xdr:from>
    <xdr:ext cx="534377" cy="259045"/>
    <xdr:sp macro="" textlink="">
      <xdr:nvSpPr>
        <xdr:cNvPr id="699" name="テキスト ボックス 698"/>
        <xdr:cNvSpPr txBox="1"/>
      </xdr:nvSpPr>
      <xdr:spPr>
        <a:xfrm>
          <a:off x="14325111" y="1689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2425</xdr:rowOff>
    </xdr:from>
    <xdr:to>
      <xdr:col>72</xdr:col>
      <xdr:colOff>38100</xdr:colOff>
      <xdr:row>98</xdr:row>
      <xdr:rowOff>104025</xdr:rowOff>
    </xdr:to>
    <xdr:sp macro="" textlink="">
      <xdr:nvSpPr>
        <xdr:cNvPr id="700" name="楕円 699"/>
        <xdr:cNvSpPr/>
      </xdr:nvSpPr>
      <xdr:spPr>
        <a:xfrm>
          <a:off x="13652500" y="16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95152</xdr:rowOff>
    </xdr:from>
    <xdr:ext cx="534377" cy="259045"/>
    <xdr:sp macro="" textlink="">
      <xdr:nvSpPr>
        <xdr:cNvPr id="701" name="テキスト ボックス 700"/>
        <xdr:cNvSpPr txBox="1"/>
      </xdr:nvSpPr>
      <xdr:spPr>
        <a:xfrm>
          <a:off x="13436111" y="16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161933</xdr:rowOff>
    </xdr:from>
    <xdr:to>
      <xdr:col>67</xdr:col>
      <xdr:colOff>101600</xdr:colOff>
      <xdr:row>98</xdr:row>
      <xdr:rowOff>92083</xdr:rowOff>
    </xdr:to>
    <xdr:sp macro="" textlink="">
      <xdr:nvSpPr>
        <xdr:cNvPr id="702" name="楕円 701"/>
        <xdr:cNvSpPr/>
      </xdr:nvSpPr>
      <xdr:spPr>
        <a:xfrm>
          <a:off x="12763500" y="167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83210</xdr:rowOff>
    </xdr:from>
    <xdr:ext cx="534377" cy="259045"/>
    <xdr:sp macro="" textlink="">
      <xdr:nvSpPr>
        <xdr:cNvPr id="703" name="テキスト ボックス 702"/>
        <xdr:cNvSpPr txBox="1"/>
      </xdr:nvSpPr>
      <xdr:spPr>
        <a:xfrm>
          <a:off x="12547111" y="1688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土木費は、東日本大震災復興交付金の国に対する返還金により、住民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人当たりのコストが前年度より大きく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。土木費の主な内容としては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東日本大震災の被災地であり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復興へ向けての事業によるもので、都市公園整備事業や関連工事等などが主な内容となっている。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総務費の住民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人当たりのコストは、新型コロナウイルス感染症対策に伴う特別定額給付金給付事業等の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により、前年度より大きく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となった。また、民生費の住民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新型コロナウイルス感染症対策に伴う子育て世帯への臨時特別給付金給付事業、住民税非課税世帯臨時特別給付金給付事業等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の増により前年度より増加となった。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老朽化する施設の維持管理や修繕・改修等が主となってくる。このため、公共施設等総合管理計画などに基づき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事業内容の精査や取捨選択を徹底し、安定した財政運営を目指す。</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福島県沖地震による災害復旧費の財源不足を補うため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となっており、標準財政規模比は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32.76%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となった。実質収支は黒字が続いており、比率は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実質単年度収支率は、歳計剰余金積立金額が財源不足を補うための取崩額を上回り黒字になったことで、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引き続き、適切な財源確保と歳出の精査により、実質収支額の継続的な黒字に努めていく。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一般会計をはじめ、企業会計及びすべての特別会計において黒字となった。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一般会計については、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地方交付税及び地方消費税交付金が増加したことにより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実質収支の割合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水道事業会計については、高料金対策費補助金による営業外収益の増加により黒字を維持することができたが、仙台市からの受水分の契約変更による受水費の値上げ等で営業費用が増加したことと老朽管更新事業の着手や君ヶ岡配水池更新工事の施工に伴い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33.97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8675050</v>
      </c>
      <c r="BO4" s="411"/>
      <c r="BP4" s="411"/>
      <c r="BQ4" s="411"/>
      <c r="BR4" s="411"/>
      <c r="BS4" s="411"/>
      <c r="BT4" s="411"/>
      <c r="BU4" s="412"/>
      <c r="BV4" s="410">
        <v>12104810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7.4</v>
      </c>
      <c r="CU4" s="417"/>
      <c r="CV4" s="417"/>
      <c r="CW4" s="417"/>
      <c r="CX4" s="417"/>
      <c r="CY4" s="417"/>
      <c r="CZ4" s="417"/>
      <c r="DA4" s="418"/>
      <c r="DB4" s="416">
        <v>5.8</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8246170</v>
      </c>
      <c r="BO5" s="448"/>
      <c r="BP5" s="448"/>
      <c r="BQ5" s="448"/>
      <c r="BR5" s="448"/>
      <c r="BS5" s="448"/>
      <c r="BT5" s="448"/>
      <c r="BU5" s="449"/>
      <c r="BV5" s="447">
        <v>11822798</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89.1</v>
      </c>
      <c r="CU5" s="445"/>
      <c r="CV5" s="445"/>
      <c r="CW5" s="445"/>
      <c r="CX5" s="445"/>
      <c r="CY5" s="445"/>
      <c r="CZ5" s="445"/>
      <c r="DA5" s="446"/>
      <c r="DB5" s="444">
        <v>94.2</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428880</v>
      </c>
      <c r="BO6" s="448"/>
      <c r="BP6" s="448"/>
      <c r="BQ6" s="448"/>
      <c r="BR6" s="448"/>
      <c r="BS6" s="448"/>
      <c r="BT6" s="448"/>
      <c r="BU6" s="449"/>
      <c r="BV6" s="447">
        <v>282012</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93.5</v>
      </c>
      <c r="CU6" s="485"/>
      <c r="CV6" s="485"/>
      <c r="CW6" s="485"/>
      <c r="CX6" s="485"/>
      <c r="CY6" s="485"/>
      <c r="CZ6" s="485"/>
      <c r="DA6" s="486"/>
      <c r="DB6" s="484">
        <v>99.4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89387</v>
      </c>
      <c r="BO7" s="448"/>
      <c r="BP7" s="448"/>
      <c r="BQ7" s="448"/>
      <c r="BR7" s="448"/>
      <c r="BS7" s="448"/>
      <c r="BT7" s="448"/>
      <c r="BU7" s="449"/>
      <c r="BV7" s="447">
        <v>32243</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4588152</v>
      </c>
      <c r="CU7" s="448"/>
      <c r="CV7" s="448"/>
      <c r="CW7" s="448"/>
      <c r="CX7" s="448"/>
      <c r="CY7" s="448"/>
      <c r="CZ7" s="448"/>
      <c r="DA7" s="449"/>
      <c r="DB7" s="447">
        <v>4277539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106</v>
      </c>
      <c r="AV8" s="480"/>
      <c r="AW8" s="480"/>
      <c r="AX8" s="480"/>
      <c r="AY8" s="481" t="s">
        <v>110</v>
      </c>
      <c r="AZ8" s="482"/>
      <c r="BA8" s="482"/>
      <c r="BB8" s="482"/>
      <c r="BC8" s="482"/>
      <c r="BD8" s="482"/>
      <c r="BE8" s="482"/>
      <c r="BF8" s="482"/>
      <c r="BG8" s="482"/>
      <c r="BH8" s="482"/>
      <c r="BI8" s="482"/>
      <c r="BJ8" s="482"/>
      <c r="BK8" s="482"/>
      <c r="BL8" s="482"/>
      <c r="BM8" s="483"/>
      <c r="BN8" s="447">
        <v>339493</v>
      </c>
      <c r="BO8" s="448"/>
      <c r="BP8" s="448"/>
      <c r="BQ8" s="448"/>
      <c r="BR8" s="448"/>
      <c r="BS8" s="448"/>
      <c r="BT8" s="448"/>
      <c r="BU8" s="449"/>
      <c r="BV8" s="447">
        <v>249769</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0.55000000000000004</v>
      </c>
      <c r="CU8" s="488"/>
      <c r="CV8" s="488"/>
      <c r="CW8" s="488"/>
      <c r="CX8" s="488"/>
      <c r="CY8" s="488"/>
      <c r="CZ8" s="488"/>
      <c r="DA8" s="489"/>
      <c r="DB8" s="487">
        <v>0.56999999999999995</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18132</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89724</v>
      </c>
      <c r="BO9" s="448"/>
      <c r="BP9" s="448"/>
      <c r="BQ9" s="448"/>
      <c r="BR9" s="448"/>
      <c r="BS9" s="448"/>
      <c r="BT9" s="448"/>
      <c r="BU9" s="449"/>
      <c r="BV9" s="447">
        <v>-112231</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6.3</v>
      </c>
      <c r="CU9" s="445"/>
      <c r="CV9" s="445"/>
      <c r="CW9" s="445"/>
      <c r="CX9" s="445"/>
      <c r="CY9" s="445"/>
      <c r="CZ9" s="445"/>
      <c r="DA9" s="446"/>
      <c r="DB9" s="444">
        <v>6</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18652</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224000</v>
      </c>
      <c r="BO10" s="448"/>
      <c r="BP10" s="448"/>
      <c r="BQ10" s="448"/>
      <c r="BR10" s="448"/>
      <c r="BS10" s="448"/>
      <c r="BT10" s="448"/>
      <c r="BU10" s="449"/>
      <c r="BV10" s="447">
        <v>189114</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106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18247</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121</v>
      </c>
      <c r="AV12" s="480"/>
      <c r="AW12" s="480"/>
      <c r="AX12" s="480"/>
      <c r="AY12" s="481" t="s">
        <v>136</v>
      </c>
      <c r="AZ12" s="482"/>
      <c r="BA12" s="482"/>
      <c r="BB12" s="482"/>
      <c r="BC12" s="482"/>
      <c r="BD12" s="482"/>
      <c r="BE12" s="482"/>
      <c r="BF12" s="482"/>
      <c r="BG12" s="482"/>
      <c r="BH12" s="482"/>
      <c r="BI12" s="482"/>
      <c r="BJ12" s="482"/>
      <c r="BK12" s="482"/>
      <c r="BL12" s="482"/>
      <c r="BM12" s="483"/>
      <c r="BN12" s="447">
        <v>228800</v>
      </c>
      <c r="BO12" s="448"/>
      <c r="BP12" s="448"/>
      <c r="BQ12" s="448"/>
      <c r="BR12" s="448"/>
      <c r="BS12" s="448"/>
      <c r="BT12" s="448"/>
      <c r="BU12" s="449"/>
      <c r="BV12" s="447">
        <v>4714</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130</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18146</v>
      </c>
      <c r="S13" s="532"/>
      <c r="T13" s="532"/>
      <c r="U13" s="532"/>
      <c r="V13" s="533"/>
      <c r="W13" s="463" t="s">
        <v>140</v>
      </c>
      <c r="X13" s="464"/>
      <c r="Y13" s="464"/>
      <c r="Z13" s="464"/>
      <c r="AA13" s="464"/>
      <c r="AB13" s="454"/>
      <c r="AC13" s="498">
        <v>267</v>
      </c>
      <c r="AD13" s="499"/>
      <c r="AE13" s="499"/>
      <c r="AF13" s="499"/>
      <c r="AG13" s="541"/>
      <c r="AH13" s="498">
        <v>256</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84924</v>
      </c>
      <c r="BO13" s="448"/>
      <c r="BP13" s="448"/>
      <c r="BQ13" s="448"/>
      <c r="BR13" s="448"/>
      <c r="BS13" s="448"/>
      <c r="BT13" s="448"/>
      <c r="BU13" s="449"/>
      <c r="BV13" s="447">
        <v>72169</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0.8</v>
      </c>
      <c r="CU13" s="445"/>
      <c r="CV13" s="445"/>
      <c r="CW13" s="445"/>
      <c r="CX13" s="445"/>
      <c r="CY13" s="445"/>
      <c r="CZ13" s="445"/>
      <c r="DA13" s="446"/>
      <c r="DB13" s="444">
        <v>0.5</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18445</v>
      </c>
      <c r="S14" s="532"/>
      <c r="T14" s="532"/>
      <c r="U14" s="532"/>
      <c r="V14" s="533"/>
      <c r="W14" s="437"/>
      <c r="X14" s="438"/>
      <c r="Y14" s="438"/>
      <c r="Z14" s="438"/>
      <c r="AA14" s="438"/>
      <c r="AB14" s="427"/>
      <c r="AC14" s="534">
        <v>3.1</v>
      </c>
      <c r="AD14" s="535"/>
      <c r="AE14" s="535"/>
      <c r="AF14" s="535"/>
      <c r="AG14" s="536"/>
      <c r="AH14" s="534">
        <v>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130</v>
      </c>
      <c r="CU14" s="546"/>
      <c r="CV14" s="546"/>
      <c r="CW14" s="546"/>
      <c r="CX14" s="546"/>
      <c r="CY14" s="546"/>
      <c r="CZ14" s="546"/>
      <c r="DA14" s="547"/>
      <c r="DB14" s="545" t="s">
        <v>138</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18345</v>
      </c>
      <c r="S15" s="532"/>
      <c r="T15" s="532"/>
      <c r="U15" s="532"/>
      <c r="V15" s="533"/>
      <c r="W15" s="463" t="s">
        <v>148</v>
      </c>
      <c r="X15" s="464"/>
      <c r="Y15" s="464"/>
      <c r="Z15" s="464"/>
      <c r="AA15" s="464"/>
      <c r="AB15" s="454"/>
      <c r="AC15" s="498">
        <v>2202</v>
      </c>
      <c r="AD15" s="499"/>
      <c r="AE15" s="499"/>
      <c r="AF15" s="499"/>
      <c r="AG15" s="541"/>
      <c r="AH15" s="498">
        <v>2321</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1933855</v>
      </c>
      <c r="BO15" s="411"/>
      <c r="BP15" s="411"/>
      <c r="BQ15" s="411"/>
      <c r="BR15" s="411"/>
      <c r="BS15" s="411"/>
      <c r="BT15" s="411"/>
      <c r="BU15" s="412"/>
      <c r="BV15" s="410">
        <v>2005272</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25.7</v>
      </c>
      <c r="AD16" s="535"/>
      <c r="AE16" s="535"/>
      <c r="AF16" s="535"/>
      <c r="AG16" s="536"/>
      <c r="AH16" s="534">
        <v>27</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3795594</v>
      </c>
      <c r="BO16" s="448"/>
      <c r="BP16" s="448"/>
      <c r="BQ16" s="448"/>
      <c r="BR16" s="448"/>
      <c r="BS16" s="448"/>
      <c r="BT16" s="448"/>
      <c r="BU16" s="449"/>
      <c r="BV16" s="447">
        <v>3549417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6115</v>
      </c>
      <c r="AD17" s="499"/>
      <c r="AE17" s="499"/>
      <c r="AF17" s="499"/>
      <c r="AG17" s="541"/>
      <c r="AH17" s="498">
        <v>6016</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2422230</v>
      </c>
      <c r="BO17" s="448"/>
      <c r="BP17" s="448"/>
      <c r="BQ17" s="448"/>
      <c r="BR17" s="448"/>
      <c r="BS17" s="448"/>
      <c r="BT17" s="448"/>
      <c r="BU17" s="449"/>
      <c r="BV17" s="447">
        <v>2510779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13.19</v>
      </c>
      <c r="M18" s="571"/>
      <c r="N18" s="571"/>
      <c r="O18" s="571"/>
      <c r="P18" s="571"/>
      <c r="Q18" s="571"/>
      <c r="R18" s="572"/>
      <c r="S18" s="572"/>
      <c r="T18" s="572"/>
      <c r="U18" s="572"/>
      <c r="V18" s="573"/>
      <c r="W18" s="465"/>
      <c r="X18" s="466"/>
      <c r="Y18" s="466"/>
      <c r="Z18" s="466"/>
      <c r="AA18" s="466"/>
      <c r="AB18" s="457"/>
      <c r="AC18" s="574">
        <v>71.2</v>
      </c>
      <c r="AD18" s="575"/>
      <c r="AE18" s="575"/>
      <c r="AF18" s="575"/>
      <c r="AG18" s="576"/>
      <c r="AH18" s="574">
        <v>70</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4080922</v>
      </c>
      <c r="BO18" s="448"/>
      <c r="BP18" s="448"/>
      <c r="BQ18" s="448"/>
      <c r="BR18" s="448"/>
      <c r="BS18" s="448"/>
      <c r="BT18" s="448"/>
      <c r="BU18" s="449"/>
      <c r="BV18" s="447">
        <v>4018993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1375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6266391</v>
      </c>
      <c r="BO19" s="448"/>
      <c r="BP19" s="448"/>
      <c r="BQ19" s="448"/>
      <c r="BR19" s="448"/>
      <c r="BS19" s="448"/>
      <c r="BT19" s="448"/>
      <c r="BU19" s="449"/>
      <c r="BV19" s="447">
        <v>5836050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6462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5075488</v>
      </c>
      <c r="BO22" s="411"/>
      <c r="BP22" s="411"/>
      <c r="BQ22" s="411"/>
      <c r="BR22" s="411"/>
      <c r="BS22" s="411"/>
      <c r="BT22" s="411"/>
      <c r="BU22" s="412"/>
      <c r="BV22" s="410">
        <v>5113141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4435210</v>
      </c>
      <c r="BO23" s="448"/>
      <c r="BP23" s="448"/>
      <c r="BQ23" s="448"/>
      <c r="BR23" s="448"/>
      <c r="BS23" s="448"/>
      <c r="BT23" s="448"/>
      <c r="BU23" s="449"/>
      <c r="BV23" s="447">
        <v>4391581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8050</v>
      </c>
      <c r="R24" s="499"/>
      <c r="S24" s="499"/>
      <c r="T24" s="499"/>
      <c r="U24" s="499"/>
      <c r="V24" s="541"/>
      <c r="W24" s="593"/>
      <c r="X24" s="594"/>
      <c r="Y24" s="595"/>
      <c r="Z24" s="497" t="s">
        <v>173</v>
      </c>
      <c r="AA24" s="477"/>
      <c r="AB24" s="477"/>
      <c r="AC24" s="477"/>
      <c r="AD24" s="477"/>
      <c r="AE24" s="477"/>
      <c r="AF24" s="477"/>
      <c r="AG24" s="478"/>
      <c r="AH24" s="498">
        <v>147</v>
      </c>
      <c r="AI24" s="499"/>
      <c r="AJ24" s="499"/>
      <c r="AK24" s="499"/>
      <c r="AL24" s="541"/>
      <c r="AM24" s="498">
        <v>436590</v>
      </c>
      <c r="AN24" s="499"/>
      <c r="AO24" s="499"/>
      <c r="AP24" s="499"/>
      <c r="AQ24" s="499"/>
      <c r="AR24" s="541"/>
      <c r="AS24" s="498">
        <v>2970</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2364229</v>
      </c>
      <c r="BO24" s="448"/>
      <c r="BP24" s="448"/>
      <c r="BQ24" s="448"/>
      <c r="BR24" s="448"/>
      <c r="BS24" s="448"/>
      <c r="BT24" s="448"/>
      <c r="BU24" s="449"/>
      <c r="BV24" s="447">
        <v>2380691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6230</v>
      </c>
      <c r="R25" s="499"/>
      <c r="S25" s="499"/>
      <c r="T25" s="499"/>
      <c r="U25" s="499"/>
      <c r="V25" s="541"/>
      <c r="W25" s="593"/>
      <c r="X25" s="594"/>
      <c r="Y25" s="595"/>
      <c r="Z25" s="497" t="s">
        <v>176</v>
      </c>
      <c r="AA25" s="477"/>
      <c r="AB25" s="477"/>
      <c r="AC25" s="477"/>
      <c r="AD25" s="477"/>
      <c r="AE25" s="477"/>
      <c r="AF25" s="477"/>
      <c r="AG25" s="478"/>
      <c r="AH25" s="498" t="s">
        <v>129</v>
      </c>
      <c r="AI25" s="499"/>
      <c r="AJ25" s="499"/>
      <c r="AK25" s="499"/>
      <c r="AL25" s="541"/>
      <c r="AM25" s="498" t="s">
        <v>129</v>
      </c>
      <c r="AN25" s="499"/>
      <c r="AO25" s="499"/>
      <c r="AP25" s="499"/>
      <c r="AQ25" s="499"/>
      <c r="AR25" s="541"/>
      <c r="AS25" s="498" t="s">
        <v>177</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863917</v>
      </c>
      <c r="BO25" s="411"/>
      <c r="BP25" s="411"/>
      <c r="BQ25" s="411"/>
      <c r="BR25" s="411"/>
      <c r="BS25" s="411"/>
      <c r="BT25" s="411"/>
      <c r="BU25" s="412"/>
      <c r="BV25" s="410">
        <v>1075491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179</v>
      </c>
      <c r="F26" s="477"/>
      <c r="G26" s="477"/>
      <c r="H26" s="477"/>
      <c r="I26" s="477"/>
      <c r="J26" s="477"/>
      <c r="K26" s="478"/>
      <c r="L26" s="498">
        <v>1</v>
      </c>
      <c r="M26" s="499"/>
      <c r="N26" s="499"/>
      <c r="O26" s="499"/>
      <c r="P26" s="541"/>
      <c r="Q26" s="498">
        <v>5350</v>
      </c>
      <c r="R26" s="499"/>
      <c r="S26" s="499"/>
      <c r="T26" s="499"/>
      <c r="U26" s="499"/>
      <c r="V26" s="541"/>
      <c r="W26" s="593"/>
      <c r="X26" s="594"/>
      <c r="Y26" s="595"/>
      <c r="Z26" s="497" t="s">
        <v>180</v>
      </c>
      <c r="AA26" s="599"/>
      <c r="AB26" s="599"/>
      <c r="AC26" s="599"/>
      <c r="AD26" s="599"/>
      <c r="AE26" s="599"/>
      <c r="AF26" s="599"/>
      <c r="AG26" s="600"/>
      <c r="AH26" s="498">
        <v>3</v>
      </c>
      <c r="AI26" s="499"/>
      <c r="AJ26" s="499"/>
      <c r="AK26" s="499"/>
      <c r="AL26" s="541"/>
      <c r="AM26" s="498">
        <v>8814</v>
      </c>
      <c r="AN26" s="499"/>
      <c r="AO26" s="499"/>
      <c r="AP26" s="499"/>
      <c r="AQ26" s="499"/>
      <c r="AR26" s="541"/>
      <c r="AS26" s="498">
        <v>2938</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129</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3020</v>
      </c>
      <c r="R27" s="499"/>
      <c r="S27" s="499"/>
      <c r="T27" s="499"/>
      <c r="U27" s="499"/>
      <c r="V27" s="541"/>
      <c r="W27" s="593"/>
      <c r="X27" s="594"/>
      <c r="Y27" s="595"/>
      <c r="Z27" s="497" t="s">
        <v>183</v>
      </c>
      <c r="AA27" s="477"/>
      <c r="AB27" s="477"/>
      <c r="AC27" s="477"/>
      <c r="AD27" s="477"/>
      <c r="AE27" s="477"/>
      <c r="AF27" s="477"/>
      <c r="AG27" s="478"/>
      <c r="AH27" s="498">
        <v>1</v>
      </c>
      <c r="AI27" s="499"/>
      <c r="AJ27" s="499"/>
      <c r="AK27" s="499"/>
      <c r="AL27" s="541"/>
      <c r="AM27" s="498" t="s">
        <v>184</v>
      </c>
      <c r="AN27" s="499"/>
      <c r="AO27" s="499"/>
      <c r="AP27" s="499"/>
      <c r="AQ27" s="499"/>
      <c r="AR27" s="541"/>
      <c r="AS27" s="498" t="s">
        <v>184</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v>219200</v>
      </c>
      <c r="BO27" s="567"/>
      <c r="BP27" s="567"/>
      <c r="BQ27" s="567"/>
      <c r="BR27" s="567"/>
      <c r="BS27" s="567"/>
      <c r="BT27" s="567"/>
      <c r="BU27" s="568"/>
      <c r="BV27" s="566">
        <v>219100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186</v>
      </c>
      <c r="F28" s="477"/>
      <c r="G28" s="477"/>
      <c r="H28" s="477"/>
      <c r="I28" s="477"/>
      <c r="J28" s="477"/>
      <c r="K28" s="478"/>
      <c r="L28" s="498">
        <v>1</v>
      </c>
      <c r="M28" s="499"/>
      <c r="N28" s="499"/>
      <c r="O28" s="499"/>
      <c r="P28" s="541"/>
      <c r="Q28" s="498">
        <v>2490</v>
      </c>
      <c r="R28" s="499"/>
      <c r="S28" s="499"/>
      <c r="T28" s="499"/>
      <c r="U28" s="499"/>
      <c r="V28" s="541"/>
      <c r="W28" s="593"/>
      <c r="X28" s="594"/>
      <c r="Y28" s="595"/>
      <c r="Z28" s="497" t="s">
        <v>187</v>
      </c>
      <c r="AA28" s="477"/>
      <c r="AB28" s="477"/>
      <c r="AC28" s="477"/>
      <c r="AD28" s="477"/>
      <c r="AE28" s="477"/>
      <c r="AF28" s="477"/>
      <c r="AG28" s="478"/>
      <c r="AH28" s="498" t="s">
        <v>129</v>
      </c>
      <c r="AI28" s="499"/>
      <c r="AJ28" s="499"/>
      <c r="AK28" s="499"/>
      <c r="AL28" s="541"/>
      <c r="AM28" s="498" t="s">
        <v>129</v>
      </c>
      <c r="AN28" s="499"/>
      <c r="AO28" s="499"/>
      <c r="AP28" s="499"/>
      <c r="AQ28" s="499"/>
      <c r="AR28" s="541"/>
      <c r="AS28" s="498" t="s">
        <v>129</v>
      </c>
      <c r="AT28" s="499"/>
      <c r="AU28" s="499"/>
      <c r="AV28" s="499"/>
      <c r="AW28" s="499"/>
      <c r="AX28" s="500"/>
      <c r="AY28" s="601" t="s">
        <v>188</v>
      </c>
      <c r="AZ28" s="602"/>
      <c r="BA28" s="602"/>
      <c r="BB28" s="603"/>
      <c r="BC28" s="407" t="s">
        <v>48</v>
      </c>
      <c r="BD28" s="408"/>
      <c r="BE28" s="408"/>
      <c r="BF28" s="408"/>
      <c r="BG28" s="408"/>
      <c r="BH28" s="408"/>
      <c r="BI28" s="408"/>
      <c r="BJ28" s="408"/>
      <c r="BK28" s="408"/>
      <c r="BL28" s="408"/>
      <c r="BM28" s="409"/>
      <c r="BN28" s="410">
        <v>1503200</v>
      </c>
      <c r="BO28" s="411"/>
      <c r="BP28" s="411"/>
      <c r="BQ28" s="411"/>
      <c r="BR28" s="411"/>
      <c r="BS28" s="411"/>
      <c r="BT28" s="411"/>
      <c r="BU28" s="412"/>
      <c r="BV28" s="410">
        <v>1508000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189</v>
      </c>
      <c r="F29" s="477"/>
      <c r="G29" s="477"/>
      <c r="H29" s="477"/>
      <c r="I29" s="477"/>
      <c r="J29" s="477"/>
      <c r="K29" s="478"/>
      <c r="L29" s="498">
        <v>12</v>
      </c>
      <c r="M29" s="499"/>
      <c r="N29" s="499"/>
      <c r="O29" s="499"/>
      <c r="P29" s="541"/>
      <c r="Q29" s="498">
        <v>2350</v>
      </c>
      <c r="R29" s="499"/>
      <c r="S29" s="499"/>
      <c r="T29" s="499"/>
      <c r="U29" s="499"/>
      <c r="V29" s="541"/>
      <c r="W29" s="596"/>
      <c r="X29" s="597"/>
      <c r="Y29" s="598"/>
      <c r="Z29" s="497" t="s">
        <v>190</v>
      </c>
      <c r="AA29" s="477"/>
      <c r="AB29" s="477"/>
      <c r="AC29" s="477"/>
      <c r="AD29" s="477"/>
      <c r="AE29" s="477"/>
      <c r="AF29" s="477"/>
      <c r="AG29" s="478"/>
      <c r="AH29" s="498">
        <v>148</v>
      </c>
      <c r="AI29" s="499"/>
      <c r="AJ29" s="499"/>
      <c r="AK29" s="499"/>
      <c r="AL29" s="541"/>
      <c r="AM29" s="498">
        <v>440315</v>
      </c>
      <c r="AN29" s="499"/>
      <c r="AO29" s="499"/>
      <c r="AP29" s="499"/>
      <c r="AQ29" s="499"/>
      <c r="AR29" s="541"/>
      <c r="AS29" s="498">
        <v>2975</v>
      </c>
      <c r="AT29" s="499"/>
      <c r="AU29" s="499"/>
      <c r="AV29" s="499"/>
      <c r="AW29" s="499"/>
      <c r="AX29" s="500"/>
      <c r="AY29" s="604"/>
      <c r="AZ29" s="605"/>
      <c r="BA29" s="605"/>
      <c r="BB29" s="606"/>
      <c r="BC29" s="481" t="s">
        <v>191</v>
      </c>
      <c r="BD29" s="482"/>
      <c r="BE29" s="482"/>
      <c r="BF29" s="482"/>
      <c r="BG29" s="482"/>
      <c r="BH29" s="482"/>
      <c r="BI29" s="482"/>
      <c r="BJ29" s="482"/>
      <c r="BK29" s="482"/>
      <c r="BL29" s="482"/>
      <c r="BM29" s="483"/>
      <c r="BN29" s="447">
        <v>325000</v>
      </c>
      <c r="BO29" s="448"/>
      <c r="BP29" s="448"/>
      <c r="BQ29" s="448"/>
      <c r="BR29" s="448"/>
      <c r="BS29" s="448"/>
      <c r="BT29" s="448"/>
      <c r="BU29" s="449"/>
      <c r="BV29" s="447">
        <v>244900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192</v>
      </c>
      <c r="X30" s="615"/>
      <c r="Y30" s="615"/>
      <c r="Z30" s="615"/>
      <c r="AA30" s="615"/>
      <c r="AB30" s="615"/>
      <c r="AC30" s="615"/>
      <c r="AD30" s="615"/>
      <c r="AE30" s="615"/>
      <c r="AF30" s="615"/>
      <c r="AG30" s="616"/>
      <c r="AH30" s="574">
        <v>91.9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3581123</v>
      </c>
      <c r="BO30" s="567"/>
      <c r="BP30" s="567"/>
      <c r="BQ30" s="567"/>
      <c r="BR30" s="567"/>
      <c r="BS30" s="567"/>
      <c r="BT30" s="567"/>
      <c r="BU30" s="568"/>
      <c r="BV30" s="566">
        <v>3090367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193</v>
      </c>
      <c r="D32" s="610"/>
      <c r="E32" s="610"/>
      <c r="F32" s="610"/>
      <c r="G32" s="610"/>
      <c r="H32" s="610"/>
      <c r="I32" s="610"/>
      <c r="J32" s="610"/>
      <c r="K32" s="610"/>
      <c r="L32" s="610"/>
      <c r="M32" s="610"/>
      <c r="N32" s="610"/>
      <c r="O32" s="610"/>
      <c r="P32" s="610"/>
      <c r="Q32" s="610"/>
      <c r="R32" s="610"/>
      <c r="S32" s="610"/>
      <c r="U32" s="451" t="s">
        <v>194</v>
      </c>
      <c r="V32" s="451"/>
      <c r="W32" s="451"/>
      <c r="X32" s="451"/>
      <c r="Y32" s="451"/>
      <c r="Z32" s="451"/>
      <c r="AA32" s="451"/>
      <c r="AB32" s="451"/>
      <c r="AC32" s="451"/>
      <c r="AD32" s="451"/>
      <c r="AE32" s="451"/>
      <c r="AF32" s="451"/>
      <c r="AG32" s="451"/>
      <c r="AH32" s="451"/>
      <c r="AI32" s="451"/>
      <c r="AJ32" s="451"/>
      <c r="AK32" s="451"/>
      <c r="AM32" s="451" t="s">
        <v>195</v>
      </c>
      <c r="AN32" s="451"/>
      <c r="AO32" s="451"/>
      <c r="AP32" s="451"/>
      <c r="AQ32" s="451"/>
      <c r="AR32" s="451"/>
      <c r="AS32" s="451"/>
      <c r="AT32" s="451"/>
      <c r="AU32" s="451"/>
      <c r="AV32" s="451"/>
      <c r="AW32" s="451"/>
      <c r="AX32" s="451"/>
      <c r="AY32" s="451"/>
      <c r="AZ32" s="451"/>
      <c r="BA32" s="451"/>
      <c r="BB32" s="451"/>
      <c r="BC32" s="451"/>
      <c r="BE32" s="451" t="s">
        <v>196</v>
      </c>
      <c r="BF32" s="451"/>
      <c r="BG32" s="451"/>
      <c r="BH32" s="451"/>
      <c r="BI32" s="451"/>
      <c r="BJ32" s="451"/>
      <c r="BK32" s="451"/>
      <c r="BL32" s="451"/>
      <c r="BM32" s="451"/>
      <c r="BN32" s="451"/>
      <c r="BO32" s="451"/>
      <c r="BP32" s="451"/>
      <c r="BQ32" s="451"/>
      <c r="BR32" s="451"/>
      <c r="BS32" s="451"/>
      <c r="BT32" s="451"/>
      <c r="BU32" s="451"/>
      <c r="BW32" s="451" t="s">
        <v>197</v>
      </c>
      <c r="BX32" s="451"/>
      <c r="BY32" s="451"/>
      <c r="BZ32" s="451"/>
      <c r="CA32" s="451"/>
      <c r="CB32" s="451"/>
      <c r="CC32" s="451"/>
      <c r="CD32" s="451"/>
      <c r="CE32" s="451"/>
      <c r="CF32" s="451"/>
      <c r="CG32" s="451"/>
      <c r="CH32" s="451"/>
      <c r="CI32" s="451"/>
      <c r="CJ32" s="451"/>
      <c r="CK32" s="451"/>
      <c r="CL32" s="451"/>
      <c r="CM32" s="451"/>
      <c r="CO32" s="451" t="s">
        <v>198</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199</v>
      </c>
      <c r="D33" s="471"/>
      <c r="E33" s="436" t="s">
        <v>200</v>
      </c>
      <c r="F33" s="436"/>
      <c r="G33" s="436"/>
      <c r="H33" s="436"/>
      <c r="I33" s="436"/>
      <c r="J33" s="436"/>
      <c r="K33" s="436"/>
      <c r="L33" s="436"/>
      <c r="M33" s="436"/>
      <c r="N33" s="436"/>
      <c r="O33" s="436"/>
      <c r="P33" s="436"/>
      <c r="Q33" s="436"/>
      <c r="R33" s="436"/>
      <c r="S33" s="436"/>
      <c r="T33" s="203"/>
      <c r="U33" s="471" t="s">
        <v>199</v>
      </c>
      <c r="V33" s="471"/>
      <c r="W33" s="436" t="s">
        <v>201</v>
      </c>
      <c r="X33" s="436"/>
      <c r="Y33" s="436"/>
      <c r="Z33" s="436"/>
      <c r="AA33" s="436"/>
      <c r="AB33" s="436"/>
      <c r="AC33" s="436"/>
      <c r="AD33" s="436"/>
      <c r="AE33" s="436"/>
      <c r="AF33" s="436"/>
      <c r="AG33" s="436"/>
      <c r="AH33" s="436"/>
      <c r="AI33" s="436"/>
      <c r="AJ33" s="436"/>
      <c r="AK33" s="436"/>
      <c r="AL33" s="203"/>
      <c r="AM33" s="471" t="s">
        <v>199</v>
      </c>
      <c r="AN33" s="471"/>
      <c r="AO33" s="436" t="s">
        <v>200</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205</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IF('各会計、関係団体の財政状況及び健全化判断比率'!B32="","",'各会計、関係団体の財政状況及び健全化判断比率'!B32)</f>
        <v>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宮城東部衛生処理組合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公園墓地事業特別会計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宮城県市町村職員退職手当組合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宮城県市町村非常勤消防団員補償報償組合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塩釜地区消防事務組合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宮城県市町村自治振興センター</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宮城県後期高齢者医療広域連合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宮城県後期高齢者医療事業会計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6" t="s">
        <v>569</v>
      </c>
      <c r="D34" s="1216"/>
      <c r="E34" s="1217"/>
      <c r="F34" s="32">
        <v>40.39</v>
      </c>
      <c r="G34" s="33">
        <v>40.159999999999997</v>
      </c>
      <c r="H34" s="33">
        <v>41.04</v>
      </c>
      <c r="I34" s="33">
        <v>38.880000000000003</v>
      </c>
      <c r="J34" s="34">
        <v>33.97</v>
      </c>
      <c r="K34" s="22"/>
      <c r="L34" s="22"/>
      <c r="M34" s="22"/>
      <c r="N34" s="22"/>
      <c r="O34" s="22"/>
      <c r="P34" s="22"/>
    </row>
    <row r="35" spans="1:16" ht="39" customHeight="1" x14ac:dyDescent="0.15">
      <c r="A35" s="22"/>
      <c r="B35" s="35"/>
      <c r="C35" s="1210" t="s">
        <v>570</v>
      </c>
      <c r="D35" s="1211"/>
      <c r="E35" s="1212"/>
      <c r="F35" s="36">
        <v>7.64</v>
      </c>
      <c r="G35" s="37">
        <v>11.11</v>
      </c>
      <c r="H35" s="37">
        <v>8.8000000000000007</v>
      </c>
      <c r="I35" s="37">
        <v>5.82</v>
      </c>
      <c r="J35" s="38">
        <v>7.38</v>
      </c>
      <c r="K35" s="22"/>
      <c r="L35" s="22"/>
      <c r="M35" s="22"/>
      <c r="N35" s="22"/>
      <c r="O35" s="22"/>
      <c r="P35" s="22"/>
    </row>
    <row r="36" spans="1:16" ht="39" customHeight="1" x14ac:dyDescent="0.15">
      <c r="A36" s="22"/>
      <c r="B36" s="35"/>
      <c r="C36" s="1210" t="s">
        <v>571</v>
      </c>
      <c r="D36" s="1211"/>
      <c r="E36" s="1212"/>
      <c r="F36" s="36">
        <v>2.57</v>
      </c>
      <c r="G36" s="37">
        <v>1.38</v>
      </c>
      <c r="H36" s="37">
        <v>1</v>
      </c>
      <c r="I36" s="37">
        <v>1.63</v>
      </c>
      <c r="J36" s="38">
        <v>1.55</v>
      </c>
      <c r="K36" s="22"/>
      <c r="L36" s="22"/>
      <c r="M36" s="22"/>
      <c r="N36" s="22"/>
      <c r="O36" s="22"/>
      <c r="P36" s="22"/>
    </row>
    <row r="37" spans="1:16" ht="39" customHeight="1" x14ac:dyDescent="0.15">
      <c r="A37" s="22"/>
      <c r="B37" s="35"/>
      <c r="C37" s="1210" t="s">
        <v>572</v>
      </c>
      <c r="D37" s="1211"/>
      <c r="E37" s="1212"/>
      <c r="F37" s="36">
        <v>3.33</v>
      </c>
      <c r="G37" s="37">
        <v>0.86</v>
      </c>
      <c r="H37" s="37">
        <v>1.6</v>
      </c>
      <c r="I37" s="37">
        <v>0.67</v>
      </c>
      <c r="J37" s="38">
        <v>1.1599999999999999</v>
      </c>
      <c r="K37" s="22"/>
      <c r="L37" s="22"/>
      <c r="M37" s="22"/>
      <c r="N37" s="22"/>
      <c r="O37" s="22"/>
      <c r="P37" s="22"/>
    </row>
    <row r="38" spans="1:16" ht="39" customHeight="1" x14ac:dyDescent="0.15">
      <c r="A38" s="22"/>
      <c r="B38" s="35"/>
      <c r="C38" s="1210" t="s">
        <v>573</v>
      </c>
      <c r="D38" s="1211"/>
      <c r="E38" s="1212"/>
      <c r="F38" s="36">
        <v>0.24</v>
      </c>
      <c r="G38" s="37">
        <v>0.36</v>
      </c>
      <c r="H38" s="37">
        <v>0.37</v>
      </c>
      <c r="I38" s="37">
        <v>0.56999999999999995</v>
      </c>
      <c r="J38" s="38">
        <v>0.4</v>
      </c>
      <c r="K38" s="22"/>
      <c r="L38" s="22"/>
      <c r="M38" s="22"/>
      <c r="N38" s="22"/>
      <c r="O38" s="22"/>
      <c r="P38" s="22"/>
    </row>
    <row r="39" spans="1:16" ht="39" customHeight="1" x14ac:dyDescent="0.15">
      <c r="A39" s="22"/>
      <c r="B39" s="35"/>
      <c r="C39" s="1210" t="s">
        <v>574</v>
      </c>
      <c r="D39" s="1211"/>
      <c r="E39" s="1212"/>
      <c r="F39" s="36">
        <v>0.09</v>
      </c>
      <c r="G39" s="37">
        <v>0.11</v>
      </c>
      <c r="H39" s="37">
        <v>0.04</v>
      </c>
      <c r="I39" s="37">
        <v>0.03</v>
      </c>
      <c r="J39" s="38">
        <v>7.0000000000000007E-2</v>
      </c>
      <c r="K39" s="22"/>
      <c r="L39" s="22"/>
      <c r="M39" s="22"/>
      <c r="N39" s="22"/>
      <c r="O39" s="22"/>
      <c r="P39" s="22"/>
    </row>
    <row r="40" spans="1:16" ht="39" customHeight="1" x14ac:dyDescent="0.15">
      <c r="A40" s="22"/>
      <c r="B40" s="35"/>
      <c r="C40" s="1210" t="s">
        <v>575</v>
      </c>
      <c r="D40" s="1211"/>
      <c r="E40" s="1212"/>
      <c r="F40" s="36">
        <v>0.05</v>
      </c>
      <c r="G40" s="37">
        <v>0.01</v>
      </c>
      <c r="H40" s="37">
        <v>0.02</v>
      </c>
      <c r="I40" s="37">
        <v>0.01</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576</v>
      </c>
      <c r="D42" s="1211"/>
      <c r="E42" s="1212"/>
      <c r="F42" s="36" t="s">
        <v>520</v>
      </c>
      <c r="G42" s="37" t="s">
        <v>520</v>
      </c>
      <c r="H42" s="37" t="s">
        <v>520</v>
      </c>
      <c r="I42" s="37" t="s">
        <v>520</v>
      </c>
      <c r="J42" s="38" t="s">
        <v>520</v>
      </c>
      <c r="K42" s="22"/>
      <c r="L42" s="22"/>
      <c r="M42" s="22"/>
      <c r="N42" s="22"/>
      <c r="O42" s="22"/>
      <c r="P42" s="22"/>
    </row>
    <row r="43" spans="1:16" ht="39" customHeight="1" thickBot="1" x14ac:dyDescent="0.2">
      <c r="A43" s="22"/>
      <c r="B43" s="40"/>
      <c r="C43" s="1213" t="s">
        <v>577</v>
      </c>
      <c r="D43" s="1214"/>
      <c r="E43" s="121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Nq85P0Oa+UCef3v/9dZNRfSxJOplX3XVVxDr5QNRqIkeUWuWDF8AMP6thVC6iW/rfaRbPYCERBV5b3ifW5RKg==" saltValue="3CzjrhSbONJQIp3r6dlF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326</v>
      </c>
      <c r="L45" s="60">
        <v>356</v>
      </c>
      <c r="M45" s="60">
        <v>364</v>
      </c>
      <c r="N45" s="60">
        <v>392</v>
      </c>
      <c r="O45" s="61">
        <v>420</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520</v>
      </c>
      <c r="L46" s="64" t="s">
        <v>520</v>
      </c>
      <c r="M46" s="64" t="s">
        <v>520</v>
      </c>
      <c r="N46" s="64" t="s">
        <v>520</v>
      </c>
      <c r="O46" s="65" t="s">
        <v>520</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520</v>
      </c>
      <c r="L47" s="64" t="s">
        <v>520</v>
      </c>
      <c r="M47" s="64" t="s">
        <v>520</v>
      </c>
      <c r="N47" s="64" t="s">
        <v>520</v>
      </c>
      <c r="O47" s="65" t="s">
        <v>520</v>
      </c>
      <c r="P47" s="48"/>
      <c r="Q47" s="48"/>
      <c r="R47" s="48"/>
      <c r="S47" s="48"/>
      <c r="T47" s="48"/>
      <c r="U47" s="48"/>
    </row>
    <row r="48" spans="1:21" ht="30.75" customHeight="1" x14ac:dyDescent="0.15">
      <c r="A48" s="48"/>
      <c r="B48" s="1220"/>
      <c r="C48" s="1221"/>
      <c r="D48" s="62"/>
      <c r="E48" s="1226" t="s">
        <v>15</v>
      </c>
      <c r="F48" s="1226"/>
      <c r="G48" s="1226"/>
      <c r="H48" s="1226"/>
      <c r="I48" s="1226"/>
      <c r="J48" s="1227"/>
      <c r="K48" s="63">
        <v>244</v>
      </c>
      <c r="L48" s="64">
        <v>225</v>
      </c>
      <c r="M48" s="64">
        <v>208</v>
      </c>
      <c r="N48" s="64">
        <v>212</v>
      </c>
      <c r="O48" s="65">
        <v>222</v>
      </c>
      <c r="P48" s="48"/>
      <c r="Q48" s="48"/>
      <c r="R48" s="48"/>
      <c r="S48" s="48"/>
      <c r="T48" s="48"/>
      <c r="U48" s="48"/>
    </row>
    <row r="49" spans="1:21" ht="30.75" customHeight="1" x14ac:dyDescent="0.15">
      <c r="A49" s="48"/>
      <c r="B49" s="1220"/>
      <c r="C49" s="1221"/>
      <c r="D49" s="62"/>
      <c r="E49" s="1226" t="s">
        <v>16</v>
      </c>
      <c r="F49" s="1226"/>
      <c r="G49" s="1226"/>
      <c r="H49" s="1226"/>
      <c r="I49" s="1226"/>
      <c r="J49" s="1227"/>
      <c r="K49" s="63">
        <v>9</v>
      </c>
      <c r="L49" s="64">
        <v>6</v>
      </c>
      <c r="M49" s="64">
        <v>6</v>
      </c>
      <c r="N49" s="64">
        <v>11</v>
      </c>
      <c r="O49" s="65">
        <v>14</v>
      </c>
      <c r="P49" s="48"/>
      <c r="Q49" s="48"/>
      <c r="R49" s="48"/>
      <c r="S49" s="48"/>
      <c r="T49" s="48"/>
      <c r="U49" s="48"/>
    </row>
    <row r="50" spans="1:21" ht="30.75" customHeight="1" x14ac:dyDescent="0.15">
      <c r="A50" s="48"/>
      <c r="B50" s="1220"/>
      <c r="C50" s="1221"/>
      <c r="D50" s="62"/>
      <c r="E50" s="1226" t="s">
        <v>17</v>
      </c>
      <c r="F50" s="1226"/>
      <c r="G50" s="1226"/>
      <c r="H50" s="1226"/>
      <c r="I50" s="1226"/>
      <c r="J50" s="1227"/>
      <c r="K50" s="63">
        <v>1</v>
      </c>
      <c r="L50" s="64">
        <v>1</v>
      </c>
      <c r="M50" s="64">
        <v>1</v>
      </c>
      <c r="N50" s="64" t="s">
        <v>520</v>
      </c>
      <c r="O50" s="65" t="s">
        <v>520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520</v>
      </c>
      <c r="L51" s="64" t="s">
        <v>520</v>
      </c>
      <c r="M51" s="64" t="s">
        <v>520</v>
      </c>
      <c r="N51" s="64" t="s">
        <v>520</v>
      </c>
      <c r="O51" s="65" t="s">
        <v>520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558</v>
      </c>
      <c r="L52" s="64">
        <v>565</v>
      </c>
      <c r="M52" s="64">
        <v>567</v>
      </c>
      <c r="N52" s="64">
        <v>591</v>
      </c>
      <c r="O52" s="65">
        <v>591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v>
      </c>
      <c r="L53" s="69">
        <v>23</v>
      </c>
      <c r="M53" s="69">
        <v>12</v>
      </c>
      <c r="N53" s="69">
        <v>24</v>
      </c>
      <c r="O53" s="70">
        <v>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592</v>
      </c>
      <c r="L57" s="84" t="s">
        <v>592</v>
      </c>
      <c r="M57" s="84" t="s">
        <v>592</v>
      </c>
      <c r="N57" s="84" t="s">
        <v>592</v>
      </c>
      <c r="O57" s="85" t="s">
        <v>592</v>
      </c>
    </row>
    <row r="58" spans="1:21" ht="31.5" customHeight="1" thickBot="1" x14ac:dyDescent="0.2">
      <c r="B58" s="1236"/>
      <c r="C58" s="1237"/>
      <c r="D58" s="1241" t="s">
        <v>27</v>
      </c>
      <c r="E58" s="1242"/>
      <c r="F58" s="1242"/>
      <c r="G58" s="1242"/>
      <c r="H58" s="1242"/>
      <c r="I58" s="1242"/>
      <c r="J58" s="1243"/>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urdnpyvVVu8U8FBwI9IoweLyQ2Nupj62Wwoj264Z+GAqROuYYNAV4K95k9IAEF6wZC6z6sCQSyZE9BT0qc7Iw==" saltValue="Pdnx2CKdCMVXtZqtbjK7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4" t="s">
        <v>30</v>
      </c>
      <c r="C41" s="1245"/>
      <c r="D41" s="102"/>
      <c r="E41" s="1250" t="s">
        <v>31</v>
      </c>
      <c r="F41" s="1250"/>
      <c r="G41" s="1250"/>
      <c r="H41" s="1251"/>
      <c r="I41" s="351">
        <v>4866</v>
      </c>
      <c r="J41" s="352">
        <v>4974</v>
      </c>
      <c r="K41" s="352">
        <v>5136</v>
      </c>
      <c r="L41" s="352">
        <v>5112</v>
      </c>
      <c r="M41" s="353">
        <v>5075</v>
      </c>
    </row>
    <row r="42" spans="2:13" ht="27.75" customHeight="1" x14ac:dyDescent="0.15">
      <c r="B42" s="1246"/>
      <c r="C42" s="1247"/>
      <c r="D42" s="103"/>
      <c r="E42" s="1252" t="s">
        <v>32</v>
      </c>
      <c r="F42" s="1252"/>
      <c r="G42" s="1252"/>
      <c r="H42" s="1253"/>
      <c r="I42" s="354">
        <v>4</v>
      </c>
      <c r="J42" s="355">
        <v>2</v>
      </c>
      <c r="K42" s="355">
        <v>1</v>
      </c>
      <c r="L42" s="355" t="s">
        <v>520</v>
      </c>
      <c r="M42" s="356" t="s">
        <v>520</v>
      </c>
    </row>
    <row r="43" spans="2:13" ht="27.75" customHeight="1" x14ac:dyDescent="0.15">
      <c r="B43" s="1246"/>
      <c r="C43" s="1247"/>
      <c r="D43" s="103"/>
      <c r="E43" s="1252" t="s">
        <v>33</v>
      </c>
      <c r="F43" s="1252"/>
      <c r="G43" s="1252"/>
      <c r="H43" s="1253"/>
      <c r="I43" s="354">
        <v>2967</v>
      </c>
      <c r="J43" s="355">
        <v>2758</v>
      </c>
      <c r="K43" s="355">
        <v>2623</v>
      </c>
      <c r="L43" s="355">
        <v>2428</v>
      </c>
      <c r="M43" s="356">
        <v>2200</v>
      </c>
    </row>
    <row r="44" spans="2:13" ht="27.75" customHeight="1" x14ac:dyDescent="0.15">
      <c r="B44" s="1246"/>
      <c r="C44" s="1247"/>
      <c r="D44" s="103"/>
      <c r="E44" s="1252" t="s">
        <v>34</v>
      </c>
      <c r="F44" s="1252"/>
      <c r="G44" s="1252"/>
      <c r="H44" s="1253"/>
      <c r="I44" s="354">
        <v>46</v>
      </c>
      <c r="J44" s="355">
        <v>49</v>
      </c>
      <c r="K44" s="355">
        <v>95</v>
      </c>
      <c r="L44" s="355">
        <v>264</v>
      </c>
      <c r="M44" s="356">
        <v>272</v>
      </c>
    </row>
    <row r="45" spans="2:13" ht="27.75" customHeight="1" x14ac:dyDescent="0.15">
      <c r="B45" s="1246"/>
      <c r="C45" s="1247"/>
      <c r="D45" s="103"/>
      <c r="E45" s="1252" t="s">
        <v>35</v>
      </c>
      <c r="F45" s="1252"/>
      <c r="G45" s="1252"/>
      <c r="H45" s="1253"/>
      <c r="I45" s="354">
        <v>1307</v>
      </c>
      <c r="J45" s="355">
        <v>583</v>
      </c>
      <c r="K45" s="355">
        <v>518</v>
      </c>
      <c r="L45" s="355">
        <v>499</v>
      </c>
      <c r="M45" s="356">
        <v>590</v>
      </c>
    </row>
    <row r="46" spans="2:13" ht="27.75" customHeight="1" x14ac:dyDescent="0.15">
      <c r="B46" s="1246"/>
      <c r="C46" s="1247"/>
      <c r="D46" s="104"/>
      <c r="E46" s="1252" t="s">
        <v>36</v>
      </c>
      <c r="F46" s="1252"/>
      <c r="G46" s="1252"/>
      <c r="H46" s="1253"/>
      <c r="I46" s="354" t="s">
        <v>520</v>
      </c>
      <c r="J46" s="355" t="s">
        <v>520</v>
      </c>
      <c r="K46" s="355" t="s">
        <v>520</v>
      </c>
      <c r="L46" s="355" t="s">
        <v>520</v>
      </c>
      <c r="M46" s="356" t="s">
        <v>520</v>
      </c>
    </row>
    <row r="47" spans="2:13" ht="27.75" customHeight="1" x14ac:dyDescent="0.15">
      <c r="B47" s="1246"/>
      <c r="C47" s="1247"/>
      <c r="D47" s="105"/>
      <c r="E47" s="1254" t="s">
        <v>37</v>
      </c>
      <c r="F47" s="1255"/>
      <c r="G47" s="1255"/>
      <c r="H47" s="1256"/>
      <c r="I47" s="354" t="s">
        <v>520</v>
      </c>
      <c r="J47" s="355" t="s">
        <v>520</v>
      </c>
      <c r="K47" s="355" t="s">
        <v>520</v>
      </c>
      <c r="L47" s="355" t="s">
        <v>520</v>
      </c>
      <c r="M47" s="356" t="s">
        <v>520</v>
      </c>
    </row>
    <row r="48" spans="2:13" ht="27.75" customHeight="1" x14ac:dyDescent="0.15">
      <c r="B48" s="1246"/>
      <c r="C48" s="1247"/>
      <c r="D48" s="103"/>
      <c r="E48" s="1252" t="s">
        <v>38</v>
      </c>
      <c r="F48" s="1252"/>
      <c r="G48" s="1252"/>
      <c r="H48" s="1253"/>
      <c r="I48" s="354" t="s">
        <v>520</v>
      </c>
      <c r="J48" s="355" t="s">
        <v>520</v>
      </c>
      <c r="K48" s="355" t="s">
        <v>520</v>
      </c>
      <c r="L48" s="355" t="s">
        <v>520</v>
      </c>
      <c r="M48" s="356" t="s">
        <v>520</v>
      </c>
    </row>
    <row r="49" spans="2:13" ht="27.75" customHeight="1" x14ac:dyDescent="0.15">
      <c r="B49" s="1248"/>
      <c r="C49" s="1249"/>
      <c r="D49" s="103"/>
      <c r="E49" s="1252" t="s">
        <v>39</v>
      </c>
      <c r="F49" s="1252"/>
      <c r="G49" s="1252"/>
      <c r="H49" s="1253"/>
      <c r="I49" s="354" t="s">
        <v>520</v>
      </c>
      <c r="J49" s="355" t="s">
        <v>520</v>
      </c>
      <c r="K49" s="355" t="s">
        <v>520</v>
      </c>
      <c r="L49" s="355" t="s">
        <v>520</v>
      </c>
      <c r="M49" s="356" t="s">
        <v>520</v>
      </c>
    </row>
    <row r="50" spans="2:13" ht="27.75" customHeight="1" x14ac:dyDescent="0.15">
      <c r="B50" s="1257" t="s">
        <v>40</v>
      </c>
      <c r="C50" s="1258"/>
      <c r="D50" s="106"/>
      <c r="E50" s="1252" t="s">
        <v>41</v>
      </c>
      <c r="F50" s="1252"/>
      <c r="G50" s="1252"/>
      <c r="H50" s="1253"/>
      <c r="I50" s="354">
        <v>3600</v>
      </c>
      <c r="J50" s="355">
        <v>4080</v>
      </c>
      <c r="K50" s="355">
        <v>7216</v>
      </c>
      <c r="L50" s="355">
        <v>5268</v>
      </c>
      <c r="M50" s="356">
        <v>5523</v>
      </c>
    </row>
    <row r="51" spans="2:13" ht="27.75" customHeight="1" x14ac:dyDescent="0.15">
      <c r="B51" s="1246"/>
      <c r="C51" s="1247"/>
      <c r="D51" s="103"/>
      <c r="E51" s="1252" t="s">
        <v>42</v>
      </c>
      <c r="F51" s="1252"/>
      <c r="G51" s="1252"/>
      <c r="H51" s="1253"/>
      <c r="I51" s="354">
        <v>1040</v>
      </c>
      <c r="J51" s="355">
        <v>1256</v>
      </c>
      <c r="K51" s="355">
        <v>1250</v>
      </c>
      <c r="L51" s="355">
        <v>1450</v>
      </c>
      <c r="M51" s="356">
        <v>1169</v>
      </c>
    </row>
    <row r="52" spans="2:13" ht="27.75" customHeight="1" x14ac:dyDescent="0.15">
      <c r="B52" s="1248"/>
      <c r="C52" s="1249"/>
      <c r="D52" s="103"/>
      <c r="E52" s="1252" t="s">
        <v>43</v>
      </c>
      <c r="F52" s="1252"/>
      <c r="G52" s="1252"/>
      <c r="H52" s="1253"/>
      <c r="I52" s="354">
        <v>6147</v>
      </c>
      <c r="J52" s="355">
        <v>6187</v>
      </c>
      <c r="K52" s="355">
        <v>6078</v>
      </c>
      <c r="L52" s="355">
        <v>5937</v>
      </c>
      <c r="M52" s="356">
        <v>5793</v>
      </c>
    </row>
    <row r="53" spans="2:13" ht="27.75" customHeight="1" thickBot="1" x14ac:dyDescent="0.2">
      <c r="B53" s="1259" t="s">
        <v>44</v>
      </c>
      <c r="C53" s="1260"/>
      <c r="D53" s="107"/>
      <c r="E53" s="1261" t="s">
        <v>45</v>
      </c>
      <c r="F53" s="1261"/>
      <c r="G53" s="1261"/>
      <c r="H53" s="1262"/>
      <c r="I53" s="357">
        <v>-1598</v>
      </c>
      <c r="J53" s="358">
        <v>-3155</v>
      </c>
      <c r="K53" s="358">
        <v>-6171</v>
      </c>
      <c r="L53" s="358">
        <v>-4352</v>
      </c>
      <c r="M53" s="359">
        <v>-4347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z6W0hozg+lh1JLmAQVQmE0LUg7tQtD+DShrqvxB12lKGD71tYS28gGjMCCKZ558PBY7c+nUd4EavUVia5bp6w==" saltValue="UFnavB3ZLWnCsG/kbcQj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1" t="s">
        <v>48</v>
      </c>
      <c r="D55" s="1271"/>
      <c r="E55" s="1272"/>
      <c r="F55" s="119">
        <v>1324</v>
      </c>
      <c r="G55" s="119">
        <v>1508</v>
      </c>
      <c r="H55" s="120">
        <v>1503</v>
      </c>
    </row>
    <row r="56" spans="2:8" ht="52.5" customHeight="1" x14ac:dyDescent="0.15">
      <c r="B56" s="121"/>
      <c r="C56" s="1273" t="s">
        <v>49</v>
      </c>
      <c r="D56" s="1273"/>
      <c r="E56" s="1274"/>
      <c r="F56" s="122">
        <v>217</v>
      </c>
      <c r="G56" s="122">
        <v>245</v>
      </c>
      <c r="H56" s="123">
        <v>325</v>
      </c>
    </row>
    <row r="57" spans="2:8" ht="53.25" customHeight="1" x14ac:dyDescent="0.15">
      <c r="B57" s="121"/>
      <c r="C57" s="1275" t="s">
        <v>50</v>
      </c>
      <c r="D57" s="1275"/>
      <c r="E57" s="1276"/>
      <c r="F57" s="124">
        <v>5358</v>
      </c>
      <c r="G57" s="124">
        <v>3090</v>
      </c>
      <c r="H57" s="125">
        <v>3581</v>
      </c>
    </row>
    <row r="58" spans="2:8" ht="45.75" customHeight="1" x14ac:dyDescent="0.15">
      <c r="B58" s="126"/>
      <c r="C58" s="1263" t="s">
        <v>593</v>
      </c>
      <c r="D58" s="1264"/>
      <c r="E58" s="1265"/>
      <c r="F58" s="127">
        <v>1037</v>
      </c>
      <c r="G58" s="127">
        <v>1303</v>
      </c>
      <c r="H58" s="128">
        <v>1530</v>
      </c>
    </row>
    <row r="59" spans="2:8" ht="45.75" customHeight="1" x14ac:dyDescent="0.15">
      <c r="B59" s="126"/>
      <c r="C59" s="1263" t="s">
        <v>594</v>
      </c>
      <c r="D59" s="1264"/>
      <c r="E59" s="1265"/>
      <c r="F59" s="127">
        <v>671</v>
      </c>
      <c r="G59" s="127">
        <v>822</v>
      </c>
      <c r="H59" s="128">
        <v>1022</v>
      </c>
    </row>
    <row r="60" spans="2:8" ht="45.75" customHeight="1" x14ac:dyDescent="0.15">
      <c r="B60" s="126"/>
      <c r="C60" s="1263" t="s">
        <v>595</v>
      </c>
      <c r="D60" s="1264"/>
      <c r="E60" s="1265"/>
      <c r="F60" s="127">
        <v>482</v>
      </c>
      <c r="G60" s="127">
        <v>461</v>
      </c>
      <c r="H60" s="128">
        <v>202</v>
      </c>
    </row>
    <row r="61" spans="2:8" ht="45.75" customHeight="1" x14ac:dyDescent="0.15">
      <c r="B61" s="126"/>
      <c r="C61" s="1263" t="s">
        <v>596</v>
      </c>
      <c r="D61" s="1264"/>
      <c r="E61" s="1265"/>
      <c r="F61" s="127">
        <v>0</v>
      </c>
      <c r="G61" s="127">
        <v>0</v>
      </c>
      <c r="H61" s="128">
        <v>180</v>
      </c>
    </row>
    <row r="62" spans="2:8" ht="45.75" customHeight="1" thickBot="1" x14ac:dyDescent="0.2">
      <c r="B62" s="129"/>
      <c r="C62" s="1266" t="s">
        <v>597</v>
      </c>
      <c r="D62" s="1267"/>
      <c r="E62" s="1268"/>
      <c r="F62" s="130">
        <v>93</v>
      </c>
      <c r="G62" s="130">
        <v>117</v>
      </c>
      <c r="H62" s="131">
        <v>149</v>
      </c>
    </row>
    <row r="63" spans="2:8" ht="52.5" customHeight="1" thickBot="1" x14ac:dyDescent="0.2">
      <c r="B63" s="132"/>
      <c r="C63" s="1269" t="s">
        <v>51</v>
      </c>
      <c r="D63" s="1269"/>
      <c r="E63" s="1270"/>
      <c r="F63" s="133">
        <v>6899</v>
      </c>
      <c r="G63" s="133">
        <v>4843</v>
      </c>
      <c r="H63" s="134">
        <v>5409</v>
      </c>
    </row>
    <row r="64" spans="2:8" x14ac:dyDescent="0.15"/>
  </sheetData>
  <sheetProtection algorithmName="SHA-512" hashValue="9twrS+VUn5mI4jkrKrgNybvlvlbu5YJQMGaCZIKqHfkV5K6bw8ZsTn2/jeJ5KdCPeq9ZJt3HoiHpkZ0hSu66wg==" saltValue="HzsSID4FXVmtwJE2VyGT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602</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77">
        <v>40.700000000000003</v>
      </c>
      <c r="BQ53" s="1277"/>
      <c r="BR53" s="1277"/>
      <c r="BS53" s="1277"/>
      <c r="BT53" s="1277"/>
      <c r="BU53" s="1277"/>
      <c r="BV53" s="1277"/>
      <c r="BW53" s="1277"/>
      <c r="BX53" s="1277">
        <v>58.4</v>
      </c>
      <c r="BY53" s="1277"/>
      <c r="BZ53" s="1277"/>
      <c r="CA53" s="1277"/>
      <c r="CB53" s="1277"/>
      <c r="CC53" s="1277"/>
      <c r="CD53" s="1277"/>
      <c r="CE53" s="1277"/>
      <c r="CF53" s="1277">
        <v>42.8</v>
      </c>
      <c r="CG53" s="1277"/>
      <c r="CH53" s="1277"/>
      <c r="CI53" s="1277"/>
      <c r="CJ53" s="1277"/>
      <c r="CK53" s="1277"/>
      <c r="CL53" s="1277"/>
      <c r="CM53" s="1277"/>
      <c r="CN53" s="1277">
        <v>41.2</v>
      </c>
      <c r="CO53" s="1277"/>
      <c r="CP53" s="1277"/>
      <c r="CQ53" s="1277"/>
      <c r="CR53" s="1277"/>
      <c r="CS53" s="1277"/>
      <c r="CT53" s="1277"/>
      <c r="CU53" s="1277"/>
      <c r="CV53" s="1277">
        <v>43.4</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606</v>
      </c>
      <c r="AO55" s="1282"/>
      <c r="AP55" s="1282"/>
      <c r="AQ55" s="1282"/>
      <c r="AR55" s="1282"/>
      <c r="AS55" s="1282"/>
      <c r="AT55" s="1282"/>
      <c r="AU55" s="1282"/>
      <c r="AV55" s="1282"/>
      <c r="AW55" s="1282"/>
      <c r="AX55" s="1282"/>
      <c r="AY55" s="1282"/>
      <c r="AZ55" s="1282"/>
      <c r="BA55" s="1282"/>
      <c r="BB55" s="1280" t="s">
        <v>604</v>
      </c>
      <c r="BC55" s="1280"/>
      <c r="BD55" s="1280"/>
      <c r="BE55" s="1280"/>
      <c r="BF55" s="1280"/>
      <c r="BG55" s="1280"/>
      <c r="BH55" s="1280"/>
      <c r="BI55" s="1280"/>
      <c r="BJ55" s="1280"/>
      <c r="BK55" s="1280"/>
      <c r="BL55" s="1280"/>
      <c r="BM55" s="1280"/>
      <c r="BN55" s="1280"/>
      <c r="BO55" s="1280"/>
      <c r="BP55" s="1277">
        <v>28.5</v>
      </c>
      <c r="BQ55" s="1277"/>
      <c r="BR55" s="1277"/>
      <c r="BS55" s="1277"/>
      <c r="BT55" s="1277"/>
      <c r="BU55" s="1277"/>
      <c r="BV55" s="1277"/>
      <c r="BW55" s="1277"/>
      <c r="BX55" s="1277">
        <v>20.5</v>
      </c>
      <c r="BY55" s="1277"/>
      <c r="BZ55" s="1277"/>
      <c r="CA55" s="1277"/>
      <c r="CB55" s="1277"/>
      <c r="CC55" s="1277"/>
      <c r="CD55" s="1277"/>
      <c r="CE55" s="1277"/>
      <c r="CF55" s="1277">
        <v>21.4</v>
      </c>
      <c r="CG55" s="1277"/>
      <c r="CH55" s="1277"/>
      <c r="CI55" s="1277"/>
      <c r="CJ55" s="1277"/>
      <c r="CK55" s="1277"/>
      <c r="CL55" s="1277"/>
      <c r="CM55" s="1277"/>
      <c r="CN55" s="1277">
        <v>12.8</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605</v>
      </c>
      <c r="BC57" s="1280"/>
      <c r="BD57" s="1280"/>
      <c r="BE57" s="1280"/>
      <c r="BF57" s="1280"/>
      <c r="BG57" s="1280"/>
      <c r="BH57" s="1280"/>
      <c r="BI57" s="1280"/>
      <c r="BJ57" s="1280"/>
      <c r="BK57" s="1280"/>
      <c r="BL57" s="1280"/>
      <c r="BM57" s="1280"/>
      <c r="BN57" s="1280"/>
      <c r="BO57" s="1280"/>
      <c r="BP57" s="1277">
        <v>59.7</v>
      </c>
      <c r="BQ57" s="1277"/>
      <c r="BR57" s="1277"/>
      <c r="BS57" s="1277"/>
      <c r="BT57" s="1277"/>
      <c r="BU57" s="1277"/>
      <c r="BV57" s="1277"/>
      <c r="BW57" s="1277"/>
      <c r="BX57" s="1277">
        <v>60.3</v>
      </c>
      <c r="BY57" s="1277"/>
      <c r="BZ57" s="1277"/>
      <c r="CA57" s="1277"/>
      <c r="CB57" s="1277"/>
      <c r="CC57" s="1277"/>
      <c r="CD57" s="1277"/>
      <c r="CE57" s="1277"/>
      <c r="CF57" s="1277">
        <v>60.5</v>
      </c>
      <c r="CG57" s="1277"/>
      <c r="CH57" s="1277"/>
      <c r="CI57" s="1277"/>
      <c r="CJ57" s="1277"/>
      <c r="CK57" s="1277"/>
      <c r="CL57" s="1277"/>
      <c r="CM57" s="1277"/>
      <c r="CN57" s="1277">
        <v>61.2</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607</v>
      </c>
    </row>
    <row r="64" spans="1:109" x14ac:dyDescent="0.15">
      <c r="B64" s="376"/>
      <c r="G64" s="383"/>
      <c r="I64" s="396"/>
      <c r="J64" s="396"/>
      <c r="K64" s="396"/>
      <c r="L64" s="396"/>
      <c r="M64" s="396"/>
      <c r="N64" s="397"/>
      <c r="AM64" s="383"/>
      <c r="AN64" s="383" t="s">
        <v>600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602</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1.6</v>
      </c>
      <c r="BQ75" s="1277"/>
      <c r="BR75" s="1277"/>
      <c r="BS75" s="1277"/>
      <c r="BT75" s="1277"/>
      <c r="BU75" s="1277"/>
      <c r="BV75" s="1277"/>
      <c r="BW75" s="1277"/>
      <c r="BX75" s="1277">
        <v>0.7</v>
      </c>
      <c r="BY75" s="1277"/>
      <c r="BZ75" s="1277"/>
      <c r="CA75" s="1277"/>
      <c r="CB75" s="1277"/>
      <c r="CC75" s="1277"/>
      <c r="CD75" s="1277"/>
      <c r="CE75" s="1277"/>
      <c r="CF75" s="1277">
        <v>0.5</v>
      </c>
      <c r="CG75" s="1277"/>
      <c r="CH75" s="1277"/>
      <c r="CI75" s="1277"/>
      <c r="CJ75" s="1277"/>
      <c r="CK75" s="1277"/>
      <c r="CL75" s="1277"/>
      <c r="CM75" s="1277"/>
      <c r="CN75" s="1277">
        <v>0.5</v>
      </c>
      <c r="CO75" s="1277"/>
      <c r="CP75" s="1277"/>
      <c r="CQ75" s="1277"/>
      <c r="CR75" s="1277"/>
      <c r="CS75" s="1277"/>
      <c r="CT75" s="1277"/>
      <c r="CU75" s="1277"/>
      <c r="CV75" s="1277">
        <v>0.8</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606</v>
      </c>
      <c r="AO77" s="1282"/>
      <c r="AP77" s="1282"/>
      <c r="AQ77" s="1282"/>
      <c r="AR77" s="1282"/>
      <c r="AS77" s="1282"/>
      <c r="AT77" s="1282"/>
      <c r="AU77" s="1282"/>
      <c r="AV77" s="1282"/>
      <c r="AW77" s="1282"/>
      <c r="AX77" s="1282"/>
      <c r="AY77" s="1282"/>
      <c r="AZ77" s="1282"/>
      <c r="BA77" s="1282"/>
      <c r="BB77" s="1280" t="s">
        <v>604</v>
      </c>
      <c r="BC77" s="1280"/>
      <c r="BD77" s="1280"/>
      <c r="BE77" s="1280"/>
      <c r="BF77" s="1280"/>
      <c r="BG77" s="1280"/>
      <c r="BH77" s="1280"/>
      <c r="BI77" s="1280"/>
      <c r="BJ77" s="1280"/>
      <c r="BK77" s="1280"/>
      <c r="BL77" s="1280"/>
      <c r="BM77" s="1280"/>
      <c r="BN77" s="1280"/>
      <c r="BO77" s="1280"/>
      <c r="BP77" s="1277">
        <v>28.5</v>
      </c>
      <c r="BQ77" s="1277"/>
      <c r="BR77" s="1277"/>
      <c r="BS77" s="1277"/>
      <c r="BT77" s="1277"/>
      <c r="BU77" s="1277"/>
      <c r="BV77" s="1277"/>
      <c r="BW77" s="1277"/>
      <c r="BX77" s="1277">
        <v>20.5</v>
      </c>
      <c r="BY77" s="1277"/>
      <c r="BZ77" s="1277"/>
      <c r="CA77" s="1277"/>
      <c r="CB77" s="1277"/>
      <c r="CC77" s="1277"/>
      <c r="CD77" s="1277"/>
      <c r="CE77" s="1277"/>
      <c r="CF77" s="1277">
        <v>21.4</v>
      </c>
      <c r="CG77" s="1277"/>
      <c r="CH77" s="1277"/>
      <c r="CI77" s="1277"/>
      <c r="CJ77" s="1277"/>
      <c r="CK77" s="1277"/>
      <c r="CL77" s="1277"/>
      <c r="CM77" s="1277"/>
      <c r="CN77" s="1277">
        <v>12.8</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609</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7.9</v>
      </c>
      <c r="BY79" s="1277"/>
      <c r="BZ79" s="1277"/>
      <c r="CA79" s="1277"/>
      <c r="CB79" s="1277"/>
      <c r="CC79" s="1277"/>
      <c r="CD79" s="1277"/>
      <c r="CE79" s="1277"/>
      <c r="CF79" s="1277">
        <v>7.7</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9oVSEo/ne6IO8oJ3DxUPWHPUMbs1m8HC0G3B3q/O/zLRhfLJs67or2vkBNXjUcANLXJHsIF/4t3XSe46wTU62Q==" saltValue="aqp9gHxjBUuAWhescC4f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4jhEzUgC4bQndoWQKrIGykNcoBOQp4xqvfNQe2IA8L27ER0oTyKbpb9jvN6a6XFPffJsMyZt9lnSK1cIItU6iQ==" saltValue="87noJbT0mBDd1a8Cmog0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MKxSnYGsxmjvk++XZyKgahnIY3N/HFkWqag+xVdYS05ay9LTME4dWTwxA4M3CwzphS+/41MXKel09xJ4JhInBg==" saltValue="VcTxUjWl9CcyxsfLGubn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122606</v>
      </c>
      <c r="E3" s="153"/>
      <c r="F3" s="154">
        <v>67343</v>
      </c>
      <c r="G3" s="155"/>
      <c r="H3" s="156"/>
    </row>
    <row r="4" spans="1:8" x14ac:dyDescent="0.15">
      <c r="A4" s="157"/>
      <c r="B4" s="158"/>
      <c r="C4" s="159"/>
      <c r="D4" s="160">
        <v>28708</v>
      </c>
      <c r="E4" s="161"/>
      <c r="F4" s="162">
        <v>32865</v>
      </c>
      <c r="G4" s="163"/>
      <c r="H4" s="164"/>
    </row>
    <row r="5" spans="1:8" x14ac:dyDescent="0.15">
      <c r="A5" s="145" t="s">
        <v>554</v>
      </c>
      <c r="B5" s="150"/>
      <c r="C5" s="151"/>
      <c r="D5" s="152">
        <v>119546</v>
      </c>
      <c r="E5" s="153"/>
      <c r="F5" s="154">
        <v>73475</v>
      </c>
      <c r="G5" s="155"/>
      <c r="H5" s="156"/>
    </row>
    <row r="6" spans="1:8" x14ac:dyDescent="0.15">
      <c r="A6" s="157"/>
      <c r="B6" s="158"/>
      <c r="C6" s="159"/>
      <c r="D6" s="160">
        <v>31223</v>
      </c>
      <c r="E6" s="161"/>
      <c r="F6" s="162">
        <v>43072</v>
      </c>
      <c r="G6" s="163"/>
      <c r="H6" s="164"/>
    </row>
    <row r="7" spans="1:8" x14ac:dyDescent="0.15">
      <c r="A7" s="145" t="s">
        <v>555</v>
      </c>
      <c r="B7" s="150"/>
      <c r="C7" s="151"/>
      <c r="D7" s="152">
        <v>87915</v>
      </c>
      <c r="E7" s="153"/>
      <c r="F7" s="154">
        <v>87464</v>
      </c>
      <c r="G7" s="155"/>
      <c r="H7" s="156"/>
    </row>
    <row r="8" spans="1:8" x14ac:dyDescent="0.15">
      <c r="A8" s="157"/>
      <c r="B8" s="158"/>
      <c r="C8" s="159"/>
      <c r="D8" s="160">
        <v>29718</v>
      </c>
      <c r="E8" s="161"/>
      <c r="F8" s="162">
        <v>47479</v>
      </c>
      <c r="G8" s="163"/>
      <c r="H8" s="164"/>
    </row>
    <row r="9" spans="1:8" x14ac:dyDescent="0.15">
      <c r="A9" s="145" t="s">
        <v>556</v>
      </c>
      <c r="B9" s="150"/>
      <c r="C9" s="151"/>
      <c r="D9" s="152">
        <v>57465</v>
      </c>
      <c r="E9" s="153"/>
      <c r="F9" s="154">
        <v>96248</v>
      </c>
      <c r="G9" s="155"/>
      <c r="H9" s="156"/>
    </row>
    <row r="10" spans="1:8" x14ac:dyDescent="0.15">
      <c r="A10" s="157"/>
      <c r="B10" s="158"/>
      <c r="C10" s="159"/>
      <c r="D10" s="160">
        <v>18850</v>
      </c>
      <c r="E10" s="161"/>
      <c r="F10" s="162">
        <v>55768</v>
      </c>
      <c r="G10" s="163"/>
      <c r="H10" s="164"/>
    </row>
    <row r="11" spans="1:8" x14ac:dyDescent="0.15">
      <c r="A11" s="145" t="s">
        <v>557</v>
      </c>
      <c r="B11" s="150"/>
      <c r="C11" s="151"/>
      <c r="D11" s="152">
        <v>17340</v>
      </c>
      <c r="E11" s="153"/>
      <c r="F11" s="154">
        <v>76413</v>
      </c>
      <c r="G11" s="155"/>
      <c r="H11" s="156"/>
    </row>
    <row r="12" spans="1:8" x14ac:dyDescent="0.15">
      <c r="A12" s="157"/>
      <c r="B12" s="158"/>
      <c r="C12" s="165"/>
      <c r="D12" s="160">
        <v>11071</v>
      </c>
      <c r="E12" s="161"/>
      <c r="F12" s="162">
        <v>39658</v>
      </c>
      <c r="G12" s="163"/>
      <c r="H12" s="164"/>
    </row>
    <row r="13" spans="1:8" x14ac:dyDescent="0.15">
      <c r="A13" s="145"/>
      <c r="B13" s="150"/>
      <c r="C13" s="166"/>
      <c r="D13" s="167">
        <v>80974</v>
      </c>
      <c r="E13" s="168"/>
      <c r="F13" s="169">
        <v>80189</v>
      </c>
      <c r="G13" s="170"/>
      <c r="H13" s="156"/>
    </row>
    <row r="14" spans="1:8" x14ac:dyDescent="0.15">
      <c r="A14" s="157"/>
      <c r="B14" s="158"/>
      <c r="C14" s="159"/>
      <c r="D14" s="160">
        <v>23914</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7.7</v>
      </c>
      <c r="C19" s="171">
        <f>ROUND(VALUE(SUBSTITUTE(実質収支比率等に係る経年分析!G$48,"▲","-")),2)</f>
        <v>11.13</v>
      </c>
      <c r="D19" s="171">
        <f>ROUND(VALUE(SUBSTITUTE(実質収支比率等に係る経年分析!H$48,"▲","-")),2)</f>
        <v>8.83</v>
      </c>
      <c r="E19" s="171">
        <f>ROUND(VALUE(SUBSTITUTE(実質収支比率等に係る経年分析!I$48,"▲","-")),2)</f>
        <v>5.84</v>
      </c>
      <c r="F19" s="171">
        <f>ROUND(VALUE(SUBSTITUTE(実質収支比率等に係る経年分析!J$48,"▲","-")),2)</f>
        <v>7.4</v>
      </c>
    </row>
    <row r="20" spans="1:11" x14ac:dyDescent="0.15">
      <c r="A20" s="171" t="s">
        <v>55</v>
      </c>
      <c r="B20" s="171">
        <f>ROUND(VALUE(SUBSTITUTE(実質収支比率等に係る経年分析!F$47,"▲","-")),2)</f>
        <v>33.78</v>
      </c>
      <c r="C20" s="171">
        <f>ROUND(VALUE(SUBSTITUTE(実質収支比率等に係る経年分析!G$47,"▲","-")),2)</f>
        <v>32.22</v>
      </c>
      <c r="D20" s="171">
        <f>ROUND(VALUE(SUBSTITUTE(実質収支比率等に係る経年分析!H$47,"▲","-")),2)</f>
        <v>32.299999999999997</v>
      </c>
      <c r="E20" s="171">
        <f>ROUND(VALUE(SUBSTITUTE(実質収支比率等に係る経年分析!I$47,"▲","-")),2)</f>
        <v>35.25</v>
      </c>
      <c r="F20" s="171">
        <f>ROUND(VALUE(SUBSTITUTE(実質収支比率等に係る経年分析!J$47,"▲","-")),2)</f>
        <v>32.76</v>
      </c>
    </row>
    <row r="21" spans="1:11" x14ac:dyDescent="0.15">
      <c r="A21" s="171" t="s">
        <v>56</v>
      </c>
      <c r="B21" s="171">
        <f>IF(ISNUMBER(VALUE(SUBSTITUTE(実質収支比率等に係る経年分析!F$49,"▲","-"))),ROUND(VALUE(SUBSTITUTE(実質収支比率等に係る経年分析!F$49,"▲","-")),2),NA())</f>
        <v>-8.7899999999999991</v>
      </c>
      <c r="C21" s="171">
        <f>IF(ISNUMBER(VALUE(SUBSTITUTE(実質収支比率等に係る経年分析!G$49,"▲","-"))),ROUND(VALUE(SUBSTITUTE(実質収支比率等に係る経年分析!G$49,"▲","-")),2),NA())</f>
        <v>2.16</v>
      </c>
      <c r="D21" s="171">
        <f>IF(ISNUMBER(VALUE(SUBSTITUTE(実質収支比率等に係る経年分析!H$49,"▲","-"))),ROUND(VALUE(SUBSTITUTE(実質収支比率等に係る経年分析!H$49,"▲","-")),2),NA())</f>
        <v>-2.42</v>
      </c>
      <c r="E21" s="171">
        <f>IF(ISNUMBER(VALUE(SUBSTITUTE(実質収支比率等に係る経年分析!I$49,"▲","-"))),ROUND(VALUE(SUBSTITUTE(実質収支比率等に係る経年分析!I$49,"▲","-")),2),NA())</f>
        <v>1.69</v>
      </c>
      <c r="F21" s="171">
        <f>IF(ISNUMBER(VALUE(SUBSTITUTE(実質収支比率等に係る経年分析!J$49,"▲","-"))),ROUND(VALUE(SUBSTITUTE(実質収支比率等に係る経年分析!J$49,"▲","-")),2),NA())</f>
        <v>1.85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公園墓地事業特別会計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0.56999999999999995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8.8000000000000007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40.39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40.159999999999997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38.880000000000003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558</v>
      </c>
      <c r="E42" s="173"/>
      <c r="F42" s="173"/>
      <c r="G42" s="173">
        <f>'実質公債費比率（分子）の構造'!L$52</f>
        <v>565</v>
      </c>
      <c r="H42" s="173"/>
      <c r="I42" s="173"/>
      <c r="J42" s="173">
        <f>'実質公債費比率（分子）の構造'!M$52</f>
        <v>567</v>
      </c>
      <c r="K42" s="173"/>
      <c r="L42" s="173"/>
      <c r="M42" s="173">
        <f>'実質公債費比率（分子）の構造'!N$52</f>
        <v>591</v>
      </c>
      <c r="N42" s="173"/>
      <c r="O42" s="173"/>
      <c r="P42" s="173">
        <f>'実質公債費比率（分子）の構造'!O$52</f>
        <v>591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v>
      </c>
      <c r="C45" s="173"/>
      <c r="D45" s="173"/>
      <c r="E45" s="173">
        <f>'実質公債費比率（分子）の構造'!L$49</f>
        <v>6</v>
      </c>
      <c r="F45" s="173"/>
      <c r="G45" s="173"/>
      <c r="H45" s="173">
        <f>'実質公債費比率（分子）の構造'!M$49</f>
        <v>6</v>
      </c>
      <c r="I45" s="173"/>
      <c r="J45" s="173"/>
      <c r="K45" s="173">
        <f>'実質公債費比率（分子）の構造'!N$49</f>
        <v>11</v>
      </c>
      <c r="L45" s="173"/>
      <c r="M45" s="173"/>
      <c r="N45" s="173">
        <f>'実質公債費比率（分子）の構造'!O$49</f>
        <v>14</v>
      </c>
      <c r="O45" s="173"/>
      <c r="P45" s="173"/>
    </row>
    <row r="46" spans="1:16" x14ac:dyDescent="0.15">
      <c r="A46" s="173" t="s">
        <v>67</v>
      </c>
      <c r="B46" s="173">
        <f>'実質公債費比率（分子）の構造'!K$48</f>
        <v>244</v>
      </c>
      <c r="C46" s="173"/>
      <c r="D46" s="173"/>
      <c r="E46" s="173">
        <f>'実質公債費比率（分子）の構造'!L$48</f>
        <v>225</v>
      </c>
      <c r="F46" s="173"/>
      <c r="G46" s="173"/>
      <c r="H46" s="173">
        <f>'実質公債費比率（分子）の構造'!M$48</f>
        <v>208</v>
      </c>
      <c r="I46" s="173"/>
      <c r="J46" s="173"/>
      <c r="K46" s="173">
        <f>'実質公債費比率（分子）の構造'!N$48</f>
        <v>212</v>
      </c>
      <c r="L46" s="173"/>
      <c r="M46" s="173"/>
      <c r="N46" s="173">
        <f>'実質公債費比率（分子）の構造'!O$48</f>
        <v>222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326</v>
      </c>
      <c r="C49" s="173"/>
      <c r="D49" s="173"/>
      <c r="E49" s="173">
        <f>'実質公債費比率（分子）の構造'!L$45</f>
        <v>356</v>
      </c>
      <c r="F49" s="173"/>
      <c r="G49" s="173"/>
      <c r="H49" s="173">
        <f>'実質公債費比率（分子）の構造'!M$45</f>
        <v>364</v>
      </c>
      <c r="I49" s="173"/>
      <c r="J49" s="173"/>
      <c r="K49" s="173">
        <f>'実質公債費比率（分子）の構造'!N$45</f>
        <v>392</v>
      </c>
      <c r="L49" s="173"/>
      <c r="M49" s="173"/>
      <c r="N49" s="173">
        <f>'実質公債費比率（分子）の構造'!O$45</f>
        <v>420</v>
      </c>
      <c r="O49" s="173"/>
      <c r="P49" s="173"/>
    </row>
    <row r="50" spans="1:16" x14ac:dyDescent="0.15">
      <c r="A50" s="173" t="s">
        <v>71</v>
      </c>
      <c r="B50" s="173" t="e">
        <f>NA()</f>
        <v>#N/A</v>
      </c>
      <c r="C50" s="173">
        <f>IF(ISNUMBER('実質公債費比率（分子）の構造'!K$53),'実質公債費比率（分子）の構造'!K$53,NA())</f>
        <v>22</v>
      </c>
      <c r="D50" s="173" t="e">
        <f>NA()</f>
        <v>#N/A</v>
      </c>
      <c r="E50" s="173" t="e">
        <f>NA()</f>
        <v>#N/A</v>
      </c>
      <c r="F50" s="173">
        <f>IF(ISNUMBER('実質公債費比率（分子）の構造'!L$53),'実質公債費比率（分子）の構造'!L$53,NA())</f>
        <v>23</v>
      </c>
      <c r="G50" s="173" t="e">
        <f>NA()</f>
        <v>#N/A</v>
      </c>
      <c r="H50" s="173" t="e">
        <f>NA()</f>
        <v>#N/A</v>
      </c>
      <c r="I50" s="173">
        <f>IF(ISNUMBER('実質公債費比率（分子）の構造'!M$53),'実質公債費比率（分子）の構造'!M$53,NA())</f>
        <v>12</v>
      </c>
      <c r="J50" s="173" t="e">
        <f>NA()</f>
        <v>#N/A</v>
      </c>
      <c r="K50" s="173" t="e">
        <f>NA()</f>
        <v>#N/A</v>
      </c>
      <c r="L50" s="173">
        <f>IF(ISNUMBER('実質公債費比率（分子）の構造'!N$53),'実質公債費比率（分子）の構造'!N$53,NA())</f>
        <v>24</v>
      </c>
      <c r="M50" s="173" t="e">
        <f>NA()</f>
        <v>#N/A</v>
      </c>
      <c r="N50" s="173" t="e">
        <f>NA()</f>
        <v>#N/A</v>
      </c>
      <c r="O50" s="173">
        <f>IF(ISNUMBER('実質公債費比率（分子）の構造'!O$53),'実質公債費比率（分子）の構造'!O$53,NA())</f>
        <v>65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6147</v>
      </c>
      <c r="E56" s="172"/>
      <c r="F56" s="172"/>
      <c r="G56" s="172">
        <f>'将来負担比率（分子）の構造'!J$52</f>
        <v>6187</v>
      </c>
      <c r="H56" s="172"/>
      <c r="I56" s="172"/>
      <c r="J56" s="172">
        <f>'将来負担比率（分子）の構造'!K$52</f>
        <v>6078</v>
      </c>
      <c r="K56" s="172"/>
      <c r="L56" s="172"/>
      <c r="M56" s="172">
        <f>'将来負担比率（分子）の構造'!L$52</f>
        <v>5937</v>
      </c>
      <c r="N56" s="172"/>
      <c r="O56" s="172"/>
      <c r="P56" s="172">
        <f>'将来負担比率（分子）の構造'!M$52</f>
        <v>5793</v>
      </c>
    </row>
    <row r="57" spans="1:16" x14ac:dyDescent="0.15">
      <c r="A57" s="172" t="s">
        <v>42</v>
      </c>
      <c r="B57" s="172"/>
      <c r="C57" s="172"/>
      <c r="D57" s="172">
        <f>'将来負担比率（分子）の構造'!I$51</f>
        <v>1040</v>
      </c>
      <c r="E57" s="172"/>
      <c r="F57" s="172"/>
      <c r="G57" s="172">
        <f>'将来負担比率（分子）の構造'!J$51</f>
        <v>1256</v>
      </c>
      <c r="H57" s="172"/>
      <c r="I57" s="172"/>
      <c r="J57" s="172">
        <f>'将来負担比率（分子）の構造'!K$51</f>
        <v>1250</v>
      </c>
      <c r="K57" s="172"/>
      <c r="L57" s="172"/>
      <c r="M57" s="172">
        <f>'将来負担比率（分子）の構造'!L$51</f>
        <v>1450</v>
      </c>
      <c r="N57" s="172"/>
      <c r="O57" s="172"/>
      <c r="P57" s="172">
        <f>'将来負担比率（分子）の構造'!M$51</f>
        <v>1169</v>
      </c>
    </row>
    <row r="58" spans="1:16" x14ac:dyDescent="0.15">
      <c r="A58" s="172" t="s">
        <v>41</v>
      </c>
      <c r="B58" s="172"/>
      <c r="C58" s="172"/>
      <c r="D58" s="172">
        <f>'将来負担比率（分子）の構造'!I$50</f>
        <v>3600</v>
      </c>
      <c r="E58" s="172"/>
      <c r="F58" s="172"/>
      <c r="G58" s="172">
        <f>'将来負担比率（分子）の構造'!J$50</f>
        <v>4080</v>
      </c>
      <c r="H58" s="172"/>
      <c r="I58" s="172"/>
      <c r="J58" s="172">
        <f>'将来負担比率（分子）の構造'!K$50</f>
        <v>7216</v>
      </c>
      <c r="K58" s="172"/>
      <c r="L58" s="172"/>
      <c r="M58" s="172">
        <f>'将来負担比率（分子）の構造'!L$50</f>
        <v>5268</v>
      </c>
      <c r="N58" s="172"/>
      <c r="O58" s="172"/>
      <c r="P58" s="172">
        <f>'将来負担比率（分子）の構造'!M$50</f>
        <v>5523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1307</v>
      </c>
      <c r="C62" s="172"/>
      <c r="D62" s="172"/>
      <c r="E62" s="172">
        <f>'将来負担比率（分子）の構造'!J$45</f>
        <v>583</v>
      </c>
      <c r="F62" s="172"/>
      <c r="G62" s="172"/>
      <c r="H62" s="172">
        <f>'将来負担比率（分子）の構造'!K$45</f>
        <v>518</v>
      </c>
      <c r="I62" s="172"/>
      <c r="J62" s="172"/>
      <c r="K62" s="172">
        <f>'将来負担比率（分子）の構造'!L$45</f>
        <v>499</v>
      </c>
      <c r="L62" s="172"/>
      <c r="M62" s="172"/>
      <c r="N62" s="172">
        <f>'将来負担比率（分子）の構造'!M$45</f>
        <v>590</v>
      </c>
      <c r="O62" s="172"/>
      <c r="P62" s="172"/>
    </row>
    <row r="63" spans="1:16" x14ac:dyDescent="0.15">
      <c r="A63" s="172" t="s">
        <v>34</v>
      </c>
      <c r="B63" s="172">
        <f>'将来負担比率（分子）の構造'!I$44</f>
        <v>46</v>
      </c>
      <c r="C63" s="172"/>
      <c r="D63" s="172"/>
      <c r="E63" s="172">
        <f>'将来負担比率（分子）の構造'!J$44</f>
        <v>49</v>
      </c>
      <c r="F63" s="172"/>
      <c r="G63" s="172"/>
      <c r="H63" s="172">
        <f>'将来負担比率（分子）の構造'!K$44</f>
        <v>95</v>
      </c>
      <c r="I63" s="172"/>
      <c r="J63" s="172"/>
      <c r="K63" s="172">
        <f>'将来負担比率（分子）の構造'!L$44</f>
        <v>264</v>
      </c>
      <c r="L63" s="172"/>
      <c r="M63" s="172"/>
      <c r="N63" s="172">
        <f>'将来負担比率（分子）の構造'!M$44</f>
        <v>272</v>
      </c>
      <c r="O63" s="172"/>
      <c r="P63" s="172"/>
    </row>
    <row r="64" spans="1:16" x14ac:dyDescent="0.15">
      <c r="A64" s="172" t="s">
        <v>33</v>
      </c>
      <c r="B64" s="172">
        <f>'将来負担比率（分子）の構造'!I$43</f>
        <v>2967</v>
      </c>
      <c r="C64" s="172"/>
      <c r="D64" s="172"/>
      <c r="E64" s="172">
        <f>'将来負担比率（分子）の構造'!J$43</f>
        <v>2758</v>
      </c>
      <c r="F64" s="172"/>
      <c r="G64" s="172"/>
      <c r="H64" s="172">
        <f>'将来負担比率（分子）の構造'!K$43</f>
        <v>2623</v>
      </c>
      <c r="I64" s="172"/>
      <c r="J64" s="172"/>
      <c r="K64" s="172">
        <f>'将来負担比率（分子）の構造'!L$43</f>
        <v>2428</v>
      </c>
      <c r="L64" s="172"/>
      <c r="M64" s="172"/>
      <c r="N64" s="172">
        <f>'将来負担比率（分子）の構造'!M$43</f>
        <v>2200</v>
      </c>
      <c r="O64" s="172"/>
      <c r="P64" s="172"/>
    </row>
    <row r="65" spans="1:16" x14ac:dyDescent="0.15">
      <c r="A65" s="172" t="s">
        <v>32</v>
      </c>
      <c r="B65" s="172">
        <f>'将来負担比率（分子）の構造'!I$42</f>
        <v>4</v>
      </c>
      <c r="C65" s="172"/>
      <c r="D65" s="172"/>
      <c r="E65" s="172">
        <f>'将来負担比率（分子）の構造'!J$42</f>
        <v>2</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4866</v>
      </c>
      <c r="C66" s="172"/>
      <c r="D66" s="172"/>
      <c r="E66" s="172">
        <f>'将来負担比率（分子）の構造'!J$41</f>
        <v>4974</v>
      </c>
      <c r="F66" s="172"/>
      <c r="G66" s="172"/>
      <c r="H66" s="172">
        <f>'将来負担比率（分子）の構造'!K$41</f>
        <v>5136</v>
      </c>
      <c r="I66" s="172"/>
      <c r="J66" s="172"/>
      <c r="K66" s="172">
        <f>'将来負担比率（分子）の構造'!L$41</f>
        <v>5112</v>
      </c>
      <c r="L66" s="172"/>
      <c r="M66" s="172"/>
      <c r="N66" s="172">
        <f>'将来負担比率（分子）の構造'!M$41</f>
        <v>5075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1324</v>
      </c>
      <c r="C72" s="176">
        <f>基金残高に係る経年分析!G55</f>
        <v>1508</v>
      </c>
      <c r="D72" s="176">
        <f>基金残高に係る経年分析!H55</f>
        <v>1503</v>
      </c>
    </row>
    <row r="73" spans="1:16" x14ac:dyDescent="0.15">
      <c r="A73" s="175" t="s">
        <v>78</v>
      </c>
      <c r="B73" s="176">
        <f>基金残高に係る経年分析!F56</f>
        <v>217</v>
      </c>
      <c r="C73" s="176">
        <f>基金残高に係る経年分析!G56</f>
        <v>245</v>
      </c>
      <c r="D73" s="176">
        <f>基金残高に係る経年分析!H56</f>
        <v>325</v>
      </c>
    </row>
    <row r="74" spans="1:16" x14ac:dyDescent="0.15">
      <c r="A74" s="175" t="s">
        <v>79</v>
      </c>
      <c r="B74" s="176">
        <f>基金残高に係る経年分析!F57</f>
        <v>5358</v>
      </c>
      <c r="C74" s="176">
        <f>基金残高に係る経年分析!G57</f>
        <v>3090</v>
      </c>
      <c r="D74" s="176">
        <f>基金残高に係る経年分析!H57</f>
        <v>3581</v>
      </c>
    </row>
  </sheetData>
  <sheetProtection algorithmName="SHA-512" hashValue="tjRjB7anKCWb8mMJorhKmIN6ugb1cTB1dEHisaIjwZp+he7ulOx++9H6UksgDlobCgzP4kfmhakyuTs5j4K4tg==" saltValue="krkL5c1dnFJRuLyrrqRH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217</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219</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220</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221</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222</v>
      </c>
      <c r="S4" s="725"/>
      <c r="T4" s="725"/>
      <c r="U4" s="725"/>
      <c r="V4" s="725"/>
      <c r="W4" s="725"/>
      <c r="X4" s="725"/>
      <c r="Y4" s="726"/>
      <c r="Z4" s="724" t="s">
        <v>223</v>
      </c>
      <c r="AA4" s="725"/>
      <c r="AB4" s="725"/>
      <c r="AC4" s="726"/>
      <c r="AD4" s="724" t="s">
        <v>224</v>
      </c>
      <c r="AE4" s="725"/>
      <c r="AF4" s="725"/>
      <c r="AG4" s="725"/>
      <c r="AH4" s="725"/>
      <c r="AI4" s="725"/>
      <c r="AJ4" s="725"/>
      <c r="AK4" s="726"/>
      <c r="AL4" s="724" t="s">
        <v>223</v>
      </c>
      <c r="AM4" s="725"/>
      <c r="AN4" s="725"/>
      <c r="AO4" s="726"/>
      <c r="AP4" s="785" t="s">
        <v>225</v>
      </c>
      <c r="AQ4" s="785"/>
      <c r="AR4" s="785"/>
      <c r="AS4" s="785"/>
      <c r="AT4" s="785"/>
      <c r="AU4" s="785"/>
      <c r="AV4" s="785"/>
      <c r="AW4" s="785"/>
      <c r="AX4" s="785"/>
      <c r="AY4" s="785"/>
      <c r="AZ4" s="785"/>
      <c r="BA4" s="785"/>
      <c r="BB4" s="785"/>
      <c r="BC4" s="785"/>
      <c r="BD4" s="785"/>
      <c r="BE4" s="785"/>
      <c r="BF4" s="785"/>
      <c r="BG4" s="785" t="s">
        <v>226</v>
      </c>
      <c r="BH4" s="785"/>
      <c r="BI4" s="785"/>
      <c r="BJ4" s="785"/>
      <c r="BK4" s="785"/>
      <c r="BL4" s="785"/>
      <c r="BM4" s="785"/>
      <c r="BN4" s="785"/>
      <c r="BO4" s="785" t="s">
        <v>223</v>
      </c>
      <c r="BP4" s="785"/>
      <c r="BQ4" s="785"/>
      <c r="BR4" s="785"/>
      <c r="BS4" s="785" t="s">
        <v>227</v>
      </c>
      <c r="BT4" s="785"/>
      <c r="BU4" s="785"/>
      <c r="BV4" s="785"/>
      <c r="BW4" s="785"/>
      <c r="BX4" s="785"/>
      <c r="BY4" s="785"/>
      <c r="BZ4" s="785"/>
      <c r="CA4" s="785"/>
      <c r="CB4" s="785"/>
      <c r="CD4" s="767" t="s">
        <v>228</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3" t="s">
        <v>229</v>
      </c>
      <c r="C5" s="734"/>
      <c r="D5" s="734"/>
      <c r="E5" s="734"/>
      <c r="F5" s="734"/>
      <c r="G5" s="734"/>
      <c r="H5" s="734"/>
      <c r="I5" s="734"/>
      <c r="J5" s="734"/>
      <c r="K5" s="734"/>
      <c r="L5" s="734"/>
      <c r="M5" s="734"/>
      <c r="N5" s="734"/>
      <c r="O5" s="734"/>
      <c r="P5" s="734"/>
      <c r="Q5" s="735"/>
      <c r="R5" s="718">
        <v>2071407</v>
      </c>
      <c r="S5" s="719"/>
      <c r="T5" s="719"/>
      <c r="U5" s="719"/>
      <c r="V5" s="719"/>
      <c r="W5" s="719"/>
      <c r="X5" s="719"/>
      <c r="Y5" s="762"/>
      <c r="Z5" s="780">
        <v>23.9</v>
      </c>
      <c r="AA5" s="780"/>
      <c r="AB5" s="780"/>
      <c r="AC5" s="780"/>
      <c r="AD5" s="781">
        <v>1990050</v>
      </c>
      <c r="AE5" s="781"/>
      <c r="AF5" s="781"/>
      <c r="AG5" s="781"/>
      <c r="AH5" s="781"/>
      <c r="AI5" s="781"/>
      <c r="AJ5" s="781"/>
      <c r="AK5" s="781"/>
      <c r="AL5" s="763">
        <v>45.6</v>
      </c>
      <c r="AM5" s="738"/>
      <c r="AN5" s="738"/>
      <c r="AO5" s="764"/>
      <c r="AP5" s="733" t="s">
        <v>230</v>
      </c>
      <c r="AQ5" s="734"/>
      <c r="AR5" s="734"/>
      <c r="AS5" s="734"/>
      <c r="AT5" s="734"/>
      <c r="AU5" s="734"/>
      <c r="AV5" s="734"/>
      <c r="AW5" s="734"/>
      <c r="AX5" s="734"/>
      <c r="AY5" s="734"/>
      <c r="AZ5" s="734"/>
      <c r="BA5" s="734"/>
      <c r="BB5" s="734"/>
      <c r="BC5" s="734"/>
      <c r="BD5" s="734"/>
      <c r="BE5" s="734"/>
      <c r="BF5" s="735"/>
      <c r="BG5" s="665">
        <v>1990050</v>
      </c>
      <c r="BH5" s="666"/>
      <c r="BI5" s="666"/>
      <c r="BJ5" s="666"/>
      <c r="BK5" s="666"/>
      <c r="BL5" s="666"/>
      <c r="BM5" s="666"/>
      <c r="BN5" s="667"/>
      <c r="BO5" s="692">
        <v>96.1</v>
      </c>
      <c r="BP5" s="692"/>
      <c r="BQ5" s="692"/>
      <c r="BR5" s="692"/>
      <c r="BS5" s="693" t="s">
        <v>129</v>
      </c>
      <c r="BT5" s="693"/>
      <c r="BU5" s="693"/>
      <c r="BV5" s="693"/>
      <c r="BW5" s="693"/>
      <c r="BX5" s="693"/>
      <c r="BY5" s="693"/>
      <c r="BZ5" s="693"/>
      <c r="CA5" s="693"/>
      <c r="CB5" s="751"/>
      <c r="CD5" s="767" t="s">
        <v>225</v>
      </c>
      <c r="CE5" s="768"/>
      <c r="CF5" s="768"/>
      <c r="CG5" s="768"/>
      <c r="CH5" s="768"/>
      <c r="CI5" s="768"/>
      <c r="CJ5" s="768"/>
      <c r="CK5" s="768"/>
      <c r="CL5" s="768"/>
      <c r="CM5" s="768"/>
      <c r="CN5" s="768"/>
      <c r="CO5" s="768"/>
      <c r="CP5" s="768"/>
      <c r="CQ5" s="769"/>
      <c r="CR5" s="767" t="s">
        <v>231</v>
      </c>
      <c r="CS5" s="768"/>
      <c r="CT5" s="768"/>
      <c r="CU5" s="768"/>
      <c r="CV5" s="768"/>
      <c r="CW5" s="768"/>
      <c r="CX5" s="768"/>
      <c r="CY5" s="769"/>
      <c r="CZ5" s="767" t="s">
        <v>223</v>
      </c>
      <c r="DA5" s="768"/>
      <c r="DB5" s="768"/>
      <c r="DC5" s="769"/>
      <c r="DD5" s="767" t="s">
        <v>232</v>
      </c>
      <c r="DE5" s="768"/>
      <c r="DF5" s="768"/>
      <c r="DG5" s="768"/>
      <c r="DH5" s="768"/>
      <c r="DI5" s="768"/>
      <c r="DJ5" s="768"/>
      <c r="DK5" s="768"/>
      <c r="DL5" s="768"/>
      <c r="DM5" s="768"/>
      <c r="DN5" s="768"/>
      <c r="DO5" s="768"/>
      <c r="DP5" s="769"/>
      <c r="DQ5" s="767" t="s">
        <v>233</v>
      </c>
      <c r="DR5" s="768"/>
      <c r="DS5" s="768"/>
      <c r="DT5" s="768"/>
      <c r="DU5" s="768"/>
      <c r="DV5" s="768"/>
      <c r="DW5" s="768"/>
      <c r="DX5" s="768"/>
      <c r="DY5" s="768"/>
      <c r="DZ5" s="768"/>
      <c r="EA5" s="768"/>
      <c r="EB5" s="768"/>
      <c r="EC5" s="769"/>
    </row>
    <row r="6" spans="2:143" ht="11.25" customHeight="1" x14ac:dyDescent="0.15">
      <c r="B6" s="662" t="s">
        <v>234</v>
      </c>
      <c r="C6" s="663"/>
      <c r="D6" s="663"/>
      <c r="E6" s="663"/>
      <c r="F6" s="663"/>
      <c r="G6" s="663"/>
      <c r="H6" s="663"/>
      <c r="I6" s="663"/>
      <c r="J6" s="663"/>
      <c r="K6" s="663"/>
      <c r="L6" s="663"/>
      <c r="M6" s="663"/>
      <c r="N6" s="663"/>
      <c r="O6" s="663"/>
      <c r="P6" s="663"/>
      <c r="Q6" s="664"/>
      <c r="R6" s="665">
        <v>51154</v>
      </c>
      <c r="S6" s="666"/>
      <c r="T6" s="666"/>
      <c r="U6" s="666"/>
      <c r="V6" s="666"/>
      <c r="W6" s="666"/>
      <c r="X6" s="666"/>
      <c r="Y6" s="667"/>
      <c r="Z6" s="692">
        <v>0.6</v>
      </c>
      <c r="AA6" s="692"/>
      <c r="AB6" s="692"/>
      <c r="AC6" s="692"/>
      <c r="AD6" s="693">
        <v>51154</v>
      </c>
      <c r="AE6" s="693"/>
      <c r="AF6" s="693"/>
      <c r="AG6" s="693"/>
      <c r="AH6" s="693"/>
      <c r="AI6" s="693"/>
      <c r="AJ6" s="693"/>
      <c r="AK6" s="693"/>
      <c r="AL6" s="668">
        <v>1.2</v>
      </c>
      <c r="AM6" s="669"/>
      <c r="AN6" s="669"/>
      <c r="AO6" s="694"/>
      <c r="AP6" s="662" t="s">
        <v>235</v>
      </c>
      <c r="AQ6" s="663"/>
      <c r="AR6" s="663"/>
      <c r="AS6" s="663"/>
      <c r="AT6" s="663"/>
      <c r="AU6" s="663"/>
      <c r="AV6" s="663"/>
      <c r="AW6" s="663"/>
      <c r="AX6" s="663"/>
      <c r="AY6" s="663"/>
      <c r="AZ6" s="663"/>
      <c r="BA6" s="663"/>
      <c r="BB6" s="663"/>
      <c r="BC6" s="663"/>
      <c r="BD6" s="663"/>
      <c r="BE6" s="663"/>
      <c r="BF6" s="664"/>
      <c r="BG6" s="665">
        <v>1990050</v>
      </c>
      <c r="BH6" s="666"/>
      <c r="BI6" s="666"/>
      <c r="BJ6" s="666"/>
      <c r="BK6" s="666"/>
      <c r="BL6" s="666"/>
      <c r="BM6" s="666"/>
      <c r="BN6" s="667"/>
      <c r="BO6" s="692">
        <v>96.1</v>
      </c>
      <c r="BP6" s="692"/>
      <c r="BQ6" s="692"/>
      <c r="BR6" s="692"/>
      <c r="BS6" s="693" t="s">
        <v>129</v>
      </c>
      <c r="BT6" s="693"/>
      <c r="BU6" s="693"/>
      <c r="BV6" s="693"/>
      <c r="BW6" s="693"/>
      <c r="BX6" s="693"/>
      <c r="BY6" s="693"/>
      <c r="BZ6" s="693"/>
      <c r="CA6" s="693"/>
      <c r="CB6" s="751"/>
      <c r="CD6" s="721" t="s">
        <v>236</v>
      </c>
      <c r="CE6" s="722"/>
      <c r="CF6" s="722"/>
      <c r="CG6" s="722"/>
      <c r="CH6" s="722"/>
      <c r="CI6" s="722"/>
      <c r="CJ6" s="722"/>
      <c r="CK6" s="722"/>
      <c r="CL6" s="722"/>
      <c r="CM6" s="722"/>
      <c r="CN6" s="722"/>
      <c r="CO6" s="722"/>
      <c r="CP6" s="722"/>
      <c r="CQ6" s="723"/>
      <c r="CR6" s="665">
        <v>86149</v>
      </c>
      <c r="CS6" s="666"/>
      <c r="CT6" s="666"/>
      <c r="CU6" s="666"/>
      <c r="CV6" s="666"/>
      <c r="CW6" s="666"/>
      <c r="CX6" s="666"/>
      <c r="CY6" s="667"/>
      <c r="CZ6" s="763">
        <v>1</v>
      </c>
      <c r="DA6" s="738"/>
      <c r="DB6" s="738"/>
      <c r="DC6" s="766"/>
      <c r="DD6" s="671" t="s">
        <v>129</v>
      </c>
      <c r="DE6" s="666"/>
      <c r="DF6" s="666"/>
      <c r="DG6" s="666"/>
      <c r="DH6" s="666"/>
      <c r="DI6" s="666"/>
      <c r="DJ6" s="666"/>
      <c r="DK6" s="666"/>
      <c r="DL6" s="666"/>
      <c r="DM6" s="666"/>
      <c r="DN6" s="666"/>
      <c r="DO6" s="666"/>
      <c r="DP6" s="667"/>
      <c r="DQ6" s="671">
        <v>86149</v>
      </c>
      <c r="DR6" s="666"/>
      <c r="DS6" s="666"/>
      <c r="DT6" s="666"/>
      <c r="DU6" s="666"/>
      <c r="DV6" s="666"/>
      <c r="DW6" s="666"/>
      <c r="DX6" s="666"/>
      <c r="DY6" s="666"/>
      <c r="DZ6" s="666"/>
      <c r="EA6" s="666"/>
      <c r="EB6" s="666"/>
      <c r="EC6" s="709"/>
    </row>
    <row r="7" spans="2:143" ht="11.25" customHeight="1" x14ac:dyDescent="0.15">
      <c r="B7" s="662" t="s">
        <v>237</v>
      </c>
      <c r="C7" s="663"/>
      <c r="D7" s="663"/>
      <c r="E7" s="663"/>
      <c r="F7" s="663"/>
      <c r="G7" s="663"/>
      <c r="H7" s="663"/>
      <c r="I7" s="663"/>
      <c r="J7" s="663"/>
      <c r="K7" s="663"/>
      <c r="L7" s="663"/>
      <c r="M7" s="663"/>
      <c r="N7" s="663"/>
      <c r="O7" s="663"/>
      <c r="P7" s="663"/>
      <c r="Q7" s="664"/>
      <c r="R7" s="665">
        <v>889</v>
      </c>
      <c r="S7" s="666"/>
      <c r="T7" s="666"/>
      <c r="U7" s="666"/>
      <c r="V7" s="666"/>
      <c r="W7" s="666"/>
      <c r="X7" s="666"/>
      <c r="Y7" s="667"/>
      <c r="Z7" s="692">
        <v>0</v>
      </c>
      <c r="AA7" s="692"/>
      <c r="AB7" s="692"/>
      <c r="AC7" s="692"/>
      <c r="AD7" s="693">
        <v>889</v>
      </c>
      <c r="AE7" s="693"/>
      <c r="AF7" s="693"/>
      <c r="AG7" s="693"/>
      <c r="AH7" s="693"/>
      <c r="AI7" s="693"/>
      <c r="AJ7" s="693"/>
      <c r="AK7" s="693"/>
      <c r="AL7" s="668">
        <v>0</v>
      </c>
      <c r="AM7" s="669"/>
      <c r="AN7" s="669"/>
      <c r="AO7" s="694"/>
      <c r="AP7" s="662" t="s">
        <v>238</v>
      </c>
      <c r="AQ7" s="663"/>
      <c r="AR7" s="663"/>
      <c r="AS7" s="663"/>
      <c r="AT7" s="663"/>
      <c r="AU7" s="663"/>
      <c r="AV7" s="663"/>
      <c r="AW7" s="663"/>
      <c r="AX7" s="663"/>
      <c r="AY7" s="663"/>
      <c r="AZ7" s="663"/>
      <c r="BA7" s="663"/>
      <c r="BB7" s="663"/>
      <c r="BC7" s="663"/>
      <c r="BD7" s="663"/>
      <c r="BE7" s="663"/>
      <c r="BF7" s="664"/>
      <c r="BG7" s="665">
        <v>869499</v>
      </c>
      <c r="BH7" s="666"/>
      <c r="BI7" s="666"/>
      <c r="BJ7" s="666"/>
      <c r="BK7" s="666"/>
      <c r="BL7" s="666"/>
      <c r="BM7" s="666"/>
      <c r="BN7" s="667"/>
      <c r="BO7" s="692">
        <v>42</v>
      </c>
      <c r="BP7" s="692"/>
      <c r="BQ7" s="692"/>
      <c r="BR7" s="692"/>
      <c r="BS7" s="693" t="s">
        <v>129</v>
      </c>
      <c r="BT7" s="693"/>
      <c r="BU7" s="693"/>
      <c r="BV7" s="693"/>
      <c r="BW7" s="693"/>
      <c r="BX7" s="693"/>
      <c r="BY7" s="693"/>
      <c r="BZ7" s="693"/>
      <c r="CA7" s="693"/>
      <c r="CB7" s="751"/>
      <c r="CD7" s="699" t="s">
        <v>239</v>
      </c>
      <c r="CE7" s="700"/>
      <c r="CF7" s="700"/>
      <c r="CG7" s="700"/>
      <c r="CH7" s="700"/>
      <c r="CI7" s="700"/>
      <c r="CJ7" s="700"/>
      <c r="CK7" s="700"/>
      <c r="CL7" s="700"/>
      <c r="CM7" s="700"/>
      <c r="CN7" s="700"/>
      <c r="CO7" s="700"/>
      <c r="CP7" s="700"/>
      <c r="CQ7" s="701"/>
      <c r="CR7" s="665">
        <v>1703380</v>
      </c>
      <c r="CS7" s="666"/>
      <c r="CT7" s="666"/>
      <c r="CU7" s="666"/>
      <c r="CV7" s="666"/>
      <c r="CW7" s="666"/>
      <c r="CX7" s="666"/>
      <c r="CY7" s="667"/>
      <c r="CZ7" s="692">
        <v>20.7</v>
      </c>
      <c r="DA7" s="692"/>
      <c r="DB7" s="692"/>
      <c r="DC7" s="692"/>
      <c r="DD7" s="671">
        <v>41915</v>
      </c>
      <c r="DE7" s="666"/>
      <c r="DF7" s="666"/>
      <c r="DG7" s="666"/>
      <c r="DH7" s="666"/>
      <c r="DI7" s="666"/>
      <c r="DJ7" s="666"/>
      <c r="DK7" s="666"/>
      <c r="DL7" s="666"/>
      <c r="DM7" s="666"/>
      <c r="DN7" s="666"/>
      <c r="DO7" s="666"/>
      <c r="DP7" s="667"/>
      <c r="DQ7" s="671">
        <v>1569377</v>
      </c>
      <c r="DR7" s="666"/>
      <c r="DS7" s="666"/>
      <c r="DT7" s="666"/>
      <c r="DU7" s="666"/>
      <c r="DV7" s="666"/>
      <c r="DW7" s="666"/>
      <c r="DX7" s="666"/>
      <c r="DY7" s="666"/>
      <c r="DZ7" s="666"/>
      <c r="EA7" s="666"/>
      <c r="EB7" s="666"/>
      <c r="EC7" s="709"/>
    </row>
    <row r="8" spans="2:143" ht="11.25" customHeight="1" x14ac:dyDescent="0.15">
      <c r="B8" s="662" t="s">
        <v>240</v>
      </c>
      <c r="C8" s="663"/>
      <c r="D8" s="663"/>
      <c r="E8" s="663"/>
      <c r="F8" s="663"/>
      <c r="G8" s="663"/>
      <c r="H8" s="663"/>
      <c r="I8" s="663"/>
      <c r="J8" s="663"/>
      <c r="K8" s="663"/>
      <c r="L8" s="663"/>
      <c r="M8" s="663"/>
      <c r="N8" s="663"/>
      <c r="O8" s="663"/>
      <c r="P8" s="663"/>
      <c r="Q8" s="664"/>
      <c r="R8" s="665">
        <v>8045</v>
      </c>
      <c r="S8" s="666"/>
      <c r="T8" s="666"/>
      <c r="U8" s="666"/>
      <c r="V8" s="666"/>
      <c r="W8" s="666"/>
      <c r="X8" s="666"/>
      <c r="Y8" s="667"/>
      <c r="Z8" s="692">
        <v>0.1</v>
      </c>
      <c r="AA8" s="692"/>
      <c r="AB8" s="692"/>
      <c r="AC8" s="692"/>
      <c r="AD8" s="693">
        <v>8045</v>
      </c>
      <c r="AE8" s="693"/>
      <c r="AF8" s="693"/>
      <c r="AG8" s="693"/>
      <c r="AH8" s="693"/>
      <c r="AI8" s="693"/>
      <c r="AJ8" s="693"/>
      <c r="AK8" s="693"/>
      <c r="AL8" s="668">
        <v>0.2</v>
      </c>
      <c r="AM8" s="669"/>
      <c r="AN8" s="669"/>
      <c r="AO8" s="694"/>
      <c r="AP8" s="662" t="s">
        <v>241</v>
      </c>
      <c r="AQ8" s="663"/>
      <c r="AR8" s="663"/>
      <c r="AS8" s="663"/>
      <c r="AT8" s="663"/>
      <c r="AU8" s="663"/>
      <c r="AV8" s="663"/>
      <c r="AW8" s="663"/>
      <c r="AX8" s="663"/>
      <c r="AY8" s="663"/>
      <c r="AZ8" s="663"/>
      <c r="BA8" s="663"/>
      <c r="BB8" s="663"/>
      <c r="BC8" s="663"/>
      <c r="BD8" s="663"/>
      <c r="BE8" s="663"/>
      <c r="BF8" s="664"/>
      <c r="BG8" s="665">
        <v>32351</v>
      </c>
      <c r="BH8" s="666"/>
      <c r="BI8" s="666"/>
      <c r="BJ8" s="666"/>
      <c r="BK8" s="666"/>
      <c r="BL8" s="666"/>
      <c r="BM8" s="666"/>
      <c r="BN8" s="667"/>
      <c r="BO8" s="692">
        <v>1.6</v>
      </c>
      <c r="BP8" s="692"/>
      <c r="BQ8" s="692"/>
      <c r="BR8" s="692"/>
      <c r="BS8" s="693" t="s">
        <v>129</v>
      </c>
      <c r="BT8" s="693"/>
      <c r="BU8" s="693"/>
      <c r="BV8" s="693"/>
      <c r="BW8" s="693"/>
      <c r="BX8" s="693"/>
      <c r="BY8" s="693"/>
      <c r="BZ8" s="693"/>
      <c r="CA8" s="693"/>
      <c r="CB8" s="751"/>
      <c r="CD8" s="699" t="s">
        <v>242</v>
      </c>
      <c r="CE8" s="700"/>
      <c r="CF8" s="700"/>
      <c r="CG8" s="700"/>
      <c r="CH8" s="700"/>
      <c r="CI8" s="700"/>
      <c r="CJ8" s="700"/>
      <c r="CK8" s="700"/>
      <c r="CL8" s="700"/>
      <c r="CM8" s="700"/>
      <c r="CN8" s="700"/>
      <c r="CO8" s="700"/>
      <c r="CP8" s="700"/>
      <c r="CQ8" s="701"/>
      <c r="CR8" s="665">
        <v>2499979</v>
      </c>
      <c r="CS8" s="666"/>
      <c r="CT8" s="666"/>
      <c r="CU8" s="666"/>
      <c r="CV8" s="666"/>
      <c r="CW8" s="666"/>
      <c r="CX8" s="666"/>
      <c r="CY8" s="667"/>
      <c r="CZ8" s="692">
        <v>30.3</v>
      </c>
      <c r="DA8" s="692"/>
      <c r="DB8" s="692"/>
      <c r="DC8" s="692"/>
      <c r="DD8" s="671">
        <v>42482</v>
      </c>
      <c r="DE8" s="666"/>
      <c r="DF8" s="666"/>
      <c r="DG8" s="666"/>
      <c r="DH8" s="666"/>
      <c r="DI8" s="666"/>
      <c r="DJ8" s="666"/>
      <c r="DK8" s="666"/>
      <c r="DL8" s="666"/>
      <c r="DM8" s="666"/>
      <c r="DN8" s="666"/>
      <c r="DO8" s="666"/>
      <c r="DP8" s="667"/>
      <c r="DQ8" s="671">
        <v>1235543</v>
      </c>
      <c r="DR8" s="666"/>
      <c r="DS8" s="666"/>
      <c r="DT8" s="666"/>
      <c r="DU8" s="666"/>
      <c r="DV8" s="666"/>
      <c r="DW8" s="666"/>
      <c r="DX8" s="666"/>
      <c r="DY8" s="666"/>
      <c r="DZ8" s="666"/>
      <c r="EA8" s="666"/>
      <c r="EB8" s="666"/>
      <c r="EC8" s="709"/>
    </row>
    <row r="9" spans="2:143" ht="11.25" customHeight="1" x14ac:dyDescent="0.15">
      <c r="B9" s="662" t="s">
        <v>243</v>
      </c>
      <c r="C9" s="663"/>
      <c r="D9" s="663"/>
      <c r="E9" s="663"/>
      <c r="F9" s="663"/>
      <c r="G9" s="663"/>
      <c r="H9" s="663"/>
      <c r="I9" s="663"/>
      <c r="J9" s="663"/>
      <c r="K9" s="663"/>
      <c r="L9" s="663"/>
      <c r="M9" s="663"/>
      <c r="N9" s="663"/>
      <c r="O9" s="663"/>
      <c r="P9" s="663"/>
      <c r="Q9" s="664"/>
      <c r="R9" s="665">
        <v>9211</v>
      </c>
      <c r="S9" s="666"/>
      <c r="T9" s="666"/>
      <c r="U9" s="666"/>
      <c r="V9" s="666"/>
      <c r="W9" s="666"/>
      <c r="X9" s="666"/>
      <c r="Y9" s="667"/>
      <c r="Z9" s="692">
        <v>0.1</v>
      </c>
      <c r="AA9" s="692"/>
      <c r="AB9" s="692"/>
      <c r="AC9" s="692"/>
      <c r="AD9" s="693">
        <v>9211</v>
      </c>
      <c r="AE9" s="693"/>
      <c r="AF9" s="693"/>
      <c r="AG9" s="693"/>
      <c r="AH9" s="693"/>
      <c r="AI9" s="693"/>
      <c r="AJ9" s="693"/>
      <c r="AK9" s="693"/>
      <c r="AL9" s="668">
        <v>0.2</v>
      </c>
      <c r="AM9" s="669"/>
      <c r="AN9" s="669"/>
      <c r="AO9" s="694"/>
      <c r="AP9" s="662" t="s">
        <v>244</v>
      </c>
      <c r="AQ9" s="663"/>
      <c r="AR9" s="663"/>
      <c r="AS9" s="663"/>
      <c r="AT9" s="663"/>
      <c r="AU9" s="663"/>
      <c r="AV9" s="663"/>
      <c r="AW9" s="663"/>
      <c r="AX9" s="663"/>
      <c r="AY9" s="663"/>
      <c r="AZ9" s="663"/>
      <c r="BA9" s="663"/>
      <c r="BB9" s="663"/>
      <c r="BC9" s="663"/>
      <c r="BD9" s="663"/>
      <c r="BE9" s="663"/>
      <c r="BF9" s="664"/>
      <c r="BG9" s="665">
        <v>790849</v>
      </c>
      <c r="BH9" s="666"/>
      <c r="BI9" s="666"/>
      <c r="BJ9" s="666"/>
      <c r="BK9" s="666"/>
      <c r="BL9" s="666"/>
      <c r="BM9" s="666"/>
      <c r="BN9" s="667"/>
      <c r="BO9" s="692">
        <v>38.200000000000003</v>
      </c>
      <c r="BP9" s="692"/>
      <c r="BQ9" s="692"/>
      <c r="BR9" s="692"/>
      <c r="BS9" s="693" t="s">
        <v>129</v>
      </c>
      <c r="BT9" s="693"/>
      <c r="BU9" s="693"/>
      <c r="BV9" s="693"/>
      <c r="BW9" s="693"/>
      <c r="BX9" s="693"/>
      <c r="BY9" s="693"/>
      <c r="BZ9" s="693"/>
      <c r="CA9" s="693"/>
      <c r="CB9" s="751"/>
      <c r="CD9" s="699" t="s">
        <v>245</v>
      </c>
      <c r="CE9" s="700"/>
      <c r="CF9" s="700"/>
      <c r="CG9" s="700"/>
      <c r="CH9" s="700"/>
      <c r="CI9" s="700"/>
      <c r="CJ9" s="700"/>
      <c r="CK9" s="700"/>
      <c r="CL9" s="700"/>
      <c r="CM9" s="700"/>
      <c r="CN9" s="700"/>
      <c r="CO9" s="700"/>
      <c r="CP9" s="700"/>
      <c r="CQ9" s="701"/>
      <c r="CR9" s="665">
        <v>696199</v>
      </c>
      <c r="CS9" s="666"/>
      <c r="CT9" s="666"/>
      <c r="CU9" s="666"/>
      <c r="CV9" s="666"/>
      <c r="CW9" s="666"/>
      <c r="CX9" s="666"/>
      <c r="CY9" s="667"/>
      <c r="CZ9" s="692">
        <v>8.4</v>
      </c>
      <c r="DA9" s="692"/>
      <c r="DB9" s="692"/>
      <c r="DC9" s="692"/>
      <c r="DD9" s="671">
        <v>3844</v>
      </c>
      <c r="DE9" s="666"/>
      <c r="DF9" s="666"/>
      <c r="DG9" s="666"/>
      <c r="DH9" s="666"/>
      <c r="DI9" s="666"/>
      <c r="DJ9" s="666"/>
      <c r="DK9" s="666"/>
      <c r="DL9" s="666"/>
      <c r="DM9" s="666"/>
      <c r="DN9" s="666"/>
      <c r="DO9" s="666"/>
      <c r="DP9" s="667"/>
      <c r="DQ9" s="671">
        <v>465131</v>
      </c>
      <c r="DR9" s="666"/>
      <c r="DS9" s="666"/>
      <c r="DT9" s="666"/>
      <c r="DU9" s="666"/>
      <c r="DV9" s="666"/>
      <c r="DW9" s="666"/>
      <c r="DX9" s="666"/>
      <c r="DY9" s="666"/>
      <c r="DZ9" s="666"/>
      <c r="EA9" s="666"/>
      <c r="EB9" s="666"/>
      <c r="EC9" s="709"/>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247</v>
      </c>
      <c r="AQ10" s="663"/>
      <c r="AR10" s="663"/>
      <c r="AS10" s="663"/>
      <c r="AT10" s="663"/>
      <c r="AU10" s="663"/>
      <c r="AV10" s="663"/>
      <c r="AW10" s="663"/>
      <c r="AX10" s="663"/>
      <c r="AY10" s="663"/>
      <c r="AZ10" s="663"/>
      <c r="BA10" s="663"/>
      <c r="BB10" s="663"/>
      <c r="BC10" s="663"/>
      <c r="BD10" s="663"/>
      <c r="BE10" s="663"/>
      <c r="BF10" s="664"/>
      <c r="BG10" s="665">
        <v>26898</v>
      </c>
      <c r="BH10" s="666"/>
      <c r="BI10" s="666"/>
      <c r="BJ10" s="666"/>
      <c r="BK10" s="666"/>
      <c r="BL10" s="666"/>
      <c r="BM10" s="666"/>
      <c r="BN10" s="667"/>
      <c r="BO10" s="692">
        <v>1.3</v>
      </c>
      <c r="BP10" s="692"/>
      <c r="BQ10" s="692"/>
      <c r="BR10" s="692"/>
      <c r="BS10" s="693" t="s">
        <v>129</v>
      </c>
      <c r="BT10" s="693"/>
      <c r="BU10" s="693"/>
      <c r="BV10" s="693"/>
      <c r="BW10" s="693"/>
      <c r="BX10" s="693"/>
      <c r="BY10" s="693"/>
      <c r="BZ10" s="693"/>
      <c r="CA10" s="693"/>
      <c r="CB10" s="751"/>
      <c r="CD10" s="699" t="s">
        <v>248</v>
      </c>
      <c r="CE10" s="700"/>
      <c r="CF10" s="700"/>
      <c r="CG10" s="700"/>
      <c r="CH10" s="700"/>
      <c r="CI10" s="700"/>
      <c r="CJ10" s="700"/>
      <c r="CK10" s="700"/>
      <c r="CL10" s="700"/>
      <c r="CM10" s="700"/>
      <c r="CN10" s="700"/>
      <c r="CO10" s="700"/>
      <c r="CP10" s="700"/>
      <c r="CQ10" s="701"/>
      <c r="CR10" s="665">
        <v>38010</v>
      </c>
      <c r="CS10" s="666"/>
      <c r="CT10" s="666"/>
      <c r="CU10" s="666"/>
      <c r="CV10" s="666"/>
      <c r="CW10" s="666"/>
      <c r="CX10" s="666"/>
      <c r="CY10" s="667"/>
      <c r="CZ10" s="692">
        <v>0.5</v>
      </c>
      <c r="DA10" s="692"/>
      <c r="DB10" s="692"/>
      <c r="DC10" s="692"/>
      <c r="DD10" s="671" t="s">
        <v>129</v>
      </c>
      <c r="DE10" s="666"/>
      <c r="DF10" s="666"/>
      <c r="DG10" s="666"/>
      <c r="DH10" s="666"/>
      <c r="DI10" s="666"/>
      <c r="DJ10" s="666"/>
      <c r="DK10" s="666"/>
      <c r="DL10" s="666"/>
      <c r="DM10" s="666"/>
      <c r="DN10" s="666"/>
      <c r="DO10" s="666"/>
      <c r="DP10" s="667"/>
      <c r="DQ10" s="671">
        <v>10</v>
      </c>
      <c r="DR10" s="666"/>
      <c r="DS10" s="666"/>
      <c r="DT10" s="666"/>
      <c r="DU10" s="666"/>
      <c r="DV10" s="666"/>
      <c r="DW10" s="666"/>
      <c r="DX10" s="666"/>
      <c r="DY10" s="666"/>
      <c r="DZ10" s="666"/>
      <c r="EA10" s="666"/>
      <c r="EB10" s="666"/>
      <c r="EC10" s="709"/>
    </row>
    <row r="11" spans="2:143" ht="11.25" customHeight="1" x14ac:dyDescent="0.15">
      <c r="B11" s="662" t="s">
        <v>249</v>
      </c>
      <c r="C11" s="663"/>
      <c r="D11" s="663"/>
      <c r="E11" s="663"/>
      <c r="F11" s="663"/>
      <c r="G11" s="663"/>
      <c r="H11" s="663"/>
      <c r="I11" s="663"/>
      <c r="J11" s="663"/>
      <c r="K11" s="663"/>
      <c r="L11" s="663"/>
      <c r="M11" s="663"/>
      <c r="N11" s="663"/>
      <c r="O11" s="663"/>
      <c r="P11" s="663"/>
      <c r="Q11" s="664"/>
      <c r="R11" s="665">
        <v>379325</v>
      </c>
      <c r="S11" s="666"/>
      <c r="T11" s="666"/>
      <c r="U11" s="666"/>
      <c r="V11" s="666"/>
      <c r="W11" s="666"/>
      <c r="X11" s="666"/>
      <c r="Y11" s="667"/>
      <c r="Z11" s="668">
        <v>4.4000000000000004</v>
      </c>
      <c r="AA11" s="669"/>
      <c r="AB11" s="669"/>
      <c r="AC11" s="670"/>
      <c r="AD11" s="671">
        <v>379325</v>
      </c>
      <c r="AE11" s="666"/>
      <c r="AF11" s="666"/>
      <c r="AG11" s="666"/>
      <c r="AH11" s="666"/>
      <c r="AI11" s="666"/>
      <c r="AJ11" s="666"/>
      <c r="AK11" s="667"/>
      <c r="AL11" s="668">
        <v>8.6999999999999993</v>
      </c>
      <c r="AM11" s="669"/>
      <c r="AN11" s="669"/>
      <c r="AO11" s="694"/>
      <c r="AP11" s="662" t="s">
        <v>250</v>
      </c>
      <c r="AQ11" s="663"/>
      <c r="AR11" s="663"/>
      <c r="AS11" s="663"/>
      <c r="AT11" s="663"/>
      <c r="AU11" s="663"/>
      <c r="AV11" s="663"/>
      <c r="AW11" s="663"/>
      <c r="AX11" s="663"/>
      <c r="AY11" s="663"/>
      <c r="AZ11" s="663"/>
      <c r="BA11" s="663"/>
      <c r="BB11" s="663"/>
      <c r="BC11" s="663"/>
      <c r="BD11" s="663"/>
      <c r="BE11" s="663"/>
      <c r="BF11" s="664"/>
      <c r="BG11" s="665">
        <v>19401</v>
      </c>
      <c r="BH11" s="666"/>
      <c r="BI11" s="666"/>
      <c r="BJ11" s="666"/>
      <c r="BK11" s="666"/>
      <c r="BL11" s="666"/>
      <c r="BM11" s="666"/>
      <c r="BN11" s="667"/>
      <c r="BO11" s="692">
        <v>0.9</v>
      </c>
      <c r="BP11" s="692"/>
      <c r="BQ11" s="692"/>
      <c r="BR11" s="692"/>
      <c r="BS11" s="693" t="s">
        <v>129</v>
      </c>
      <c r="BT11" s="693"/>
      <c r="BU11" s="693"/>
      <c r="BV11" s="693"/>
      <c r="BW11" s="693"/>
      <c r="BX11" s="693"/>
      <c r="BY11" s="693"/>
      <c r="BZ11" s="693"/>
      <c r="CA11" s="693"/>
      <c r="CB11" s="751"/>
      <c r="CD11" s="699" t="s">
        <v>251</v>
      </c>
      <c r="CE11" s="700"/>
      <c r="CF11" s="700"/>
      <c r="CG11" s="700"/>
      <c r="CH11" s="700"/>
      <c r="CI11" s="700"/>
      <c r="CJ11" s="700"/>
      <c r="CK11" s="700"/>
      <c r="CL11" s="700"/>
      <c r="CM11" s="700"/>
      <c r="CN11" s="700"/>
      <c r="CO11" s="700"/>
      <c r="CP11" s="700"/>
      <c r="CQ11" s="701"/>
      <c r="CR11" s="665">
        <v>105709</v>
      </c>
      <c r="CS11" s="666"/>
      <c r="CT11" s="666"/>
      <c r="CU11" s="666"/>
      <c r="CV11" s="666"/>
      <c r="CW11" s="666"/>
      <c r="CX11" s="666"/>
      <c r="CY11" s="667"/>
      <c r="CZ11" s="692">
        <v>1.3</v>
      </c>
      <c r="DA11" s="692"/>
      <c r="DB11" s="692"/>
      <c r="DC11" s="692"/>
      <c r="DD11" s="671" t="s">
        <v>129</v>
      </c>
      <c r="DE11" s="666"/>
      <c r="DF11" s="666"/>
      <c r="DG11" s="666"/>
      <c r="DH11" s="666"/>
      <c r="DI11" s="666"/>
      <c r="DJ11" s="666"/>
      <c r="DK11" s="666"/>
      <c r="DL11" s="666"/>
      <c r="DM11" s="666"/>
      <c r="DN11" s="666"/>
      <c r="DO11" s="666"/>
      <c r="DP11" s="667"/>
      <c r="DQ11" s="671">
        <v>90723</v>
      </c>
      <c r="DR11" s="666"/>
      <c r="DS11" s="666"/>
      <c r="DT11" s="666"/>
      <c r="DU11" s="666"/>
      <c r="DV11" s="666"/>
      <c r="DW11" s="666"/>
      <c r="DX11" s="666"/>
      <c r="DY11" s="666"/>
      <c r="DZ11" s="666"/>
      <c r="EA11" s="666"/>
      <c r="EB11" s="666"/>
      <c r="EC11" s="709"/>
    </row>
    <row r="12" spans="2:143" ht="11.25" customHeight="1" x14ac:dyDescent="0.15">
      <c r="B12" s="662" t="s">
        <v>252</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253</v>
      </c>
      <c r="AQ12" s="663"/>
      <c r="AR12" s="663"/>
      <c r="AS12" s="663"/>
      <c r="AT12" s="663"/>
      <c r="AU12" s="663"/>
      <c r="AV12" s="663"/>
      <c r="AW12" s="663"/>
      <c r="AX12" s="663"/>
      <c r="AY12" s="663"/>
      <c r="AZ12" s="663"/>
      <c r="BA12" s="663"/>
      <c r="BB12" s="663"/>
      <c r="BC12" s="663"/>
      <c r="BD12" s="663"/>
      <c r="BE12" s="663"/>
      <c r="BF12" s="664"/>
      <c r="BG12" s="665">
        <v>982276</v>
      </c>
      <c r="BH12" s="666"/>
      <c r="BI12" s="666"/>
      <c r="BJ12" s="666"/>
      <c r="BK12" s="666"/>
      <c r="BL12" s="666"/>
      <c r="BM12" s="666"/>
      <c r="BN12" s="667"/>
      <c r="BO12" s="692">
        <v>47.4</v>
      </c>
      <c r="BP12" s="692"/>
      <c r="BQ12" s="692"/>
      <c r="BR12" s="692"/>
      <c r="BS12" s="693" t="s">
        <v>129</v>
      </c>
      <c r="BT12" s="693"/>
      <c r="BU12" s="693"/>
      <c r="BV12" s="693"/>
      <c r="BW12" s="693"/>
      <c r="BX12" s="693"/>
      <c r="BY12" s="693"/>
      <c r="BZ12" s="693"/>
      <c r="CA12" s="693"/>
      <c r="CB12" s="751"/>
      <c r="CD12" s="699" t="s">
        <v>254</v>
      </c>
      <c r="CE12" s="700"/>
      <c r="CF12" s="700"/>
      <c r="CG12" s="700"/>
      <c r="CH12" s="700"/>
      <c r="CI12" s="700"/>
      <c r="CJ12" s="700"/>
      <c r="CK12" s="700"/>
      <c r="CL12" s="700"/>
      <c r="CM12" s="700"/>
      <c r="CN12" s="700"/>
      <c r="CO12" s="700"/>
      <c r="CP12" s="700"/>
      <c r="CQ12" s="701"/>
      <c r="CR12" s="665">
        <v>164373</v>
      </c>
      <c r="CS12" s="666"/>
      <c r="CT12" s="666"/>
      <c r="CU12" s="666"/>
      <c r="CV12" s="666"/>
      <c r="CW12" s="666"/>
      <c r="CX12" s="666"/>
      <c r="CY12" s="667"/>
      <c r="CZ12" s="692">
        <v>2</v>
      </c>
      <c r="DA12" s="692"/>
      <c r="DB12" s="692"/>
      <c r="DC12" s="692"/>
      <c r="DD12" s="671" t="s">
        <v>129</v>
      </c>
      <c r="DE12" s="666"/>
      <c r="DF12" s="666"/>
      <c r="DG12" s="666"/>
      <c r="DH12" s="666"/>
      <c r="DI12" s="666"/>
      <c r="DJ12" s="666"/>
      <c r="DK12" s="666"/>
      <c r="DL12" s="666"/>
      <c r="DM12" s="666"/>
      <c r="DN12" s="666"/>
      <c r="DO12" s="666"/>
      <c r="DP12" s="667"/>
      <c r="DQ12" s="671">
        <v>132097</v>
      </c>
      <c r="DR12" s="666"/>
      <c r="DS12" s="666"/>
      <c r="DT12" s="666"/>
      <c r="DU12" s="666"/>
      <c r="DV12" s="666"/>
      <c r="DW12" s="666"/>
      <c r="DX12" s="666"/>
      <c r="DY12" s="666"/>
      <c r="DZ12" s="666"/>
      <c r="EA12" s="666"/>
      <c r="EB12" s="666"/>
      <c r="EC12" s="709"/>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256</v>
      </c>
      <c r="AQ13" s="663"/>
      <c r="AR13" s="663"/>
      <c r="AS13" s="663"/>
      <c r="AT13" s="663"/>
      <c r="AU13" s="663"/>
      <c r="AV13" s="663"/>
      <c r="AW13" s="663"/>
      <c r="AX13" s="663"/>
      <c r="AY13" s="663"/>
      <c r="AZ13" s="663"/>
      <c r="BA13" s="663"/>
      <c r="BB13" s="663"/>
      <c r="BC13" s="663"/>
      <c r="BD13" s="663"/>
      <c r="BE13" s="663"/>
      <c r="BF13" s="664"/>
      <c r="BG13" s="665">
        <v>978946</v>
      </c>
      <c r="BH13" s="666"/>
      <c r="BI13" s="666"/>
      <c r="BJ13" s="666"/>
      <c r="BK13" s="666"/>
      <c r="BL13" s="666"/>
      <c r="BM13" s="666"/>
      <c r="BN13" s="667"/>
      <c r="BO13" s="692">
        <v>47.3</v>
      </c>
      <c r="BP13" s="692"/>
      <c r="BQ13" s="692"/>
      <c r="BR13" s="692"/>
      <c r="BS13" s="693" t="s">
        <v>129</v>
      </c>
      <c r="BT13" s="693"/>
      <c r="BU13" s="693"/>
      <c r="BV13" s="693"/>
      <c r="BW13" s="693"/>
      <c r="BX13" s="693"/>
      <c r="BY13" s="693"/>
      <c r="BZ13" s="693"/>
      <c r="CA13" s="693"/>
      <c r="CB13" s="751"/>
      <c r="CD13" s="699" t="s">
        <v>257</v>
      </c>
      <c r="CE13" s="700"/>
      <c r="CF13" s="700"/>
      <c r="CG13" s="700"/>
      <c r="CH13" s="700"/>
      <c r="CI13" s="700"/>
      <c r="CJ13" s="700"/>
      <c r="CK13" s="700"/>
      <c r="CL13" s="700"/>
      <c r="CM13" s="700"/>
      <c r="CN13" s="700"/>
      <c r="CO13" s="700"/>
      <c r="CP13" s="700"/>
      <c r="CQ13" s="701"/>
      <c r="CR13" s="665">
        <v>1018683</v>
      </c>
      <c r="CS13" s="666"/>
      <c r="CT13" s="666"/>
      <c r="CU13" s="666"/>
      <c r="CV13" s="666"/>
      <c r="CW13" s="666"/>
      <c r="CX13" s="666"/>
      <c r="CY13" s="667"/>
      <c r="CZ13" s="692">
        <v>12.4</v>
      </c>
      <c r="DA13" s="692"/>
      <c r="DB13" s="692"/>
      <c r="DC13" s="692"/>
      <c r="DD13" s="671">
        <v>146976</v>
      </c>
      <c r="DE13" s="666"/>
      <c r="DF13" s="666"/>
      <c r="DG13" s="666"/>
      <c r="DH13" s="666"/>
      <c r="DI13" s="666"/>
      <c r="DJ13" s="666"/>
      <c r="DK13" s="666"/>
      <c r="DL13" s="666"/>
      <c r="DM13" s="666"/>
      <c r="DN13" s="666"/>
      <c r="DO13" s="666"/>
      <c r="DP13" s="667"/>
      <c r="DQ13" s="671">
        <v>696583</v>
      </c>
      <c r="DR13" s="666"/>
      <c r="DS13" s="666"/>
      <c r="DT13" s="666"/>
      <c r="DU13" s="666"/>
      <c r="DV13" s="666"/>
      <c r="DW13" s="666"/>
      <c r="DX13" s="666"/>
      <c r="DY13" s="666"/>
      <c r="DZ13" s="666"/>
      <c r="EA13" s="666"/>
      <c r="EB13" s="666"/>
      <c r="EC13" s="709"/>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259</v>
      </c>
      <c r="AQ14" s="663"/>
      <c r="AR14" s="663"/>
      <c r="AS14" s="663"/>
      <c r="AT14" s="663"/>
      <c r="AU14" s="663"/>
      <c r="AV14" s="663"/>
      <c r="AW14" s="663"/>
      <c r="AX14" s="663"/>
      <c r="AY14" s="663"/>
      <c r="AZ14" s="663"/>
      <c r="BA14" s="663"/>
      <c r="BB14" s="663"/>
      <c r="BC14" s="663"/>
      <c r="BD14" s="663"/>
      <c r="BE14" s="663"/>
      <c r="BF14" s="664"/>
      <c r="BG14" s="665">
        <v>55580</v>
      </c>
      <c r="BH14" s="666"/>
      <c r="BI14" s="666"/>
      <c r="BJ14" s="666"/>
      <c r="BK14" s="666"/>
      <c r="BL14" s="666"/>
      <c r="BM14" s="666"/>
      <c r="BN14" s="667"/>
      <c r="BO14" s="692">
        <v>2.7</v>
      </c>
      <c r="BP14" s="692"/>
      <c r="BQ14" s="692"/>
      <c r="BR14" s="692"/>
      <c r="BS14" s="693" t="s">
        <v>129</v>
      </c>
      <c r="BT14" s="693"/>
      <c r="BU14" s="693"/>
      <c r="BV14" s="693"/>
      <c r="BW14" s="693"/>
      <c r="BX14" s="693"/>
      <c r="BY14" s="693"/>
      <c r="BZ14" s="693"/>
      <c r="CA14" s="693"/>
      <c r="CB14" s="751"/>
      <c r="CD14" s="699" t="s">
        <v>260</v>
      </c>
      <c r="CE14" s="700"/>
      <c r="CF14" s="700"/>
      <c r="CG14" s="700"/>
      <c r="CH14" s="700"/>
      <c r="CI14" s="700"/>
      <c r="CJ14" s="700"/>
      <c r="CK14" s="700"/>
      <c r="CL14" s="700"/>
      <c r="CM14" s="700"/>
      <c r="CN14" s="700"/>
      <c r="CO14" s="700"/>
      <c r="CP14" s="700"/>
      <c r="CQ14" s="701"/>
      <c r="CR14" s="665">
        <v>364923</v>
      </c>
      <c r="CS14" s="666"/>
      <c r="CT14" s="666"/>
      <c r="CU14" s="666"/>
      <c r="CV14" s="666"/>
      <c r="CW14" s="666"/>
      <c r="CX14" s="666"/>
      <c r="CY14" s="667"/>
      <c r="CZ14" s="692">
        <v>4.4000000000000004</v>
      </c>
      <c r="DA14" s="692"/>
      <c r="DB14" s="692"/>
      <c r="DC14" s="692"/>
      <c r="DD14" s="671">
        <v>9756</v>
      </c>
      <c r="DE14" s="666"/>
      <c r="DF14" s="666"/>
      <c r="DG14" s="666"/>
      <c r="DH14" s="666"/>
      <c r="DI14" s="666"/>
      <c r="DJ14" s="666"/>
      <c r="DK14" s="666"/>
      <c r="DL14" s="666"/>
      <c r="DM14" s="666"/>
      <c r="DN14" s="666"/>
      <c r="DO14" s="666"/>
      <c r="DP14" s="667"/>
      <c r="DQ14" s="671">
        <v>360734</v>
      </c>
      <c r="DR14" s="666"/>
      <c r="DS14" s="666"/>
      <c r="DT14" s="666"/>
      <c r="DU14" s="666"/>
      <c r="DV14" s="666"/>
      <c r="DW14" s="666"/>
      <c r="DX14" s="666"/>
      <c r="DY14" s="666"/>
      <c r="DZ14" s="666"/>
      <c r="EA14" s="666"/>
      <c r="EB14" s="666"/>
      <c r="EC14" s="709"/>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262</v>
      </c>
      <c r="AQ15" s="663"/>
      <c r="AR15" s="663"/>
      <c r="AS15" s="663"/>
      <c r="AT15" s="663"/>
      <c r="AU15" s="663"/>
      <c r="AV15" s="663"/>
      <c r="AW15" s="663"/>
      <c r="AX15" s="663"/>
      <c r="AY15" s="663"/>
      <c r="AZ15" s="663"/>
      <c r="BA15" s="663"/>
      <c r="BB15" s="663"/>
      <c r="BC15" s="663"/>
      <c r="BD15" s="663"/>
      <c r="BE15" s="663"/>
      <c r="BF15" s="664"/>
      <c r="BG15" s="665">
        <v>82695</v>
      </c>
      <c r="BH15" s="666"/>
      <c r="BI15" s="666"/>
      <c r="BJ15" s="666"/>
      <c r="BK15" s="666"/>
      <c r="BL15" s="666"/>
      <c r="BM15" s="666"/>
      <c r="BN15" s="667"/>
      <c r="BO15" s="692">
        <v>4</v>
      </c>
      <c r="BP15" s="692"/>
      <c r="BQ15" s="692"/>
      <c r="BR15" s="692"/>
      <c r="BS15" s="693" t="s">
        <v>129</v>
      </c>
      <c r="BT15" s="693"/>
      <c r="BU15" s="693"/>
      <c r="BV15" s="693"/>
      <c r="BW15" s="693"/>
      <c r="BX15" s="693"/>
      <c r="BY15" s="693"/>
      <c r="BZ15" s="693"/>
      <c r="CA15" s="693"/>
      <c r="CB15" s="751"/>
      <c r="CD15" s="699" t="s">
        <v>263</v>
      </c>
      <c r="CE15" s="700"/>
      <c r="CF15" s="700"/>
      <c r="CG15" s="700"/>
      <c r="CH15" s="700"/>
      <c r="CI15" s="700"/>
      <c r="CJ15" s="700"/>
      <c r="CK15" s="700"/>
      <c r="CL15" s="700"/>
      <c r="CM15" s="700"/>
      <c r="CN15" s="700"/>
      <c r="CO15" s="700"/>
      <c r="CP15" s="700"/>
      <c r="CQ15" s="701"/>
      <c r="CR15" s="665">
        <v>978870</v>
      </c>
      <c r="CS15" s="666"/>
      <c r="CT15" s="666"/>
      <c r="CU15" s="666"/>
      <c r="CV15" s="666"/>
      <c r="CW15" s="666"/>
      <c r="CX15" s="666"/>
      <c r="CY15" s="667"/>
      <c r="CZ15" s="692">
        <v>11.9</v>
      </c>
      <c r="DA15" s="692"/>
      <c r="DB15" s="692"/>
      <c r="DC15" s="692"/>
      <c r="DD15" s="671">
        <v>71438</v>
      </c>
      <c r="DE15" s="666"/>
      <c r="DF15" s="666"/>
      <c r="DG15" s="666"/>
      <c r="DH15" s="666"/>
      <c r="DI15" s="666"/>
      <c r="DJ15" s="666"/>
      <c r="DK15" s="666"/>
      <c r="DL15" s="666"/>
      <c r="DM15" s="666"/>
      <c r="DN15" s="666"/>
      <c r="DO15" s="666"/>
      <c r="DP15" s="667"/>
      <c r="DQ15" s="671">
        <v>770088</v>
      </c>
      <c r="DR15" s="666"/>
      <c r="DS15" s="666"/>
      <c r="DT15" s="666"/>
      <c r="DU15" s="666"/>
      <c r="DV15" s="666"/>
      <c r="DW15" s="666"/>
      <c r="DX15" s="666"/>
      <c r="DY15" s="666"/>
      <c r="DZ15" s="666"/>
      <c r="EA15" s="666"/>
      <c r="EB15" s="666"/>
      <c r="EC15" s="709"/>
    </row>
    <row r="16" spans="2:143" ht="11.25" customHeight="1" x14ac:dyDescent="0.15">
      <c r="B16" s="662" t="s">
        <v>264</v>
      </c>
      <c r="C16" s="663"/>
      <c r="D16" s="663"/>
      <c r="E16" s="663"/>
      <c r="F16" s="663"/>
      <c r="G16" s="663"/>
      <c r="H16" s="663"/>
      <c r="I16" s="663"/>
      <c r="J16" s="663"/>
      <c r="K16" s="663"/>
      <c r="L16" s="663"/>
      <c r="M16" s="663"/>
      <c r="N16" s="663"/>
      <c r="O16" s="663"/>
      <c r="P16" s="663"/>
      <c r="Q16" s="664"/>
      <c r="R16" s="665">
        <v>4588</v>
      </c>
      <c r="S16" s="666"/>
      <c r="T16" s="666"/>
      <c r="U16" s="666"/>
      <c r="V16" s="666"/>
      <c r="W16" s="666"/>
      <c r="X16" s="666"/>
      <c r="Y16" s="667"/>
      <c r="Z16" s="692">
        <v>0.1</v>
      </c>
      <c r="AA16" s="692"/>
      <c r="AB16" s="692"/>
      <c r="AC16" s="692"/>
      <c r="AD16" s="693">
        <v>4588</v>
      </c>
      <c r="AE16" s="693"/>
      <c r="AF16" s="693"/>
      <c r="AG16" s="693"/>
      <c r="AH16" s="693"/>
      <c r="AI16" s="693"/>
      <c r="AJ16" s="693"/>
      <c r="AK16" s="693"/>
      <c r="AL16" s="668">
        <v>0.1</v>
      </c>
      <c r="AM16" s="669"/>
      <c r="AN16" s="669"/>
      <c r="AO16" s="694"/>
      <c r="AP16" s="662" t="s">
        <v>265</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699" t="s">
        <v>266</v>
      </c>
      <c r="CE16" s="700"/>
      <c r="CF16" s="700"/>
      <c r="CG16" s="700"/>
      <c r="CH16" s="700"/>
      <c r="CI16" s="700"/>
      <c r="CJ16" s="700"/>
      <c r="CK16" s="700"/>
      <c r="CL16" s="700"/>
      <c r="CM16" s="700"/>
      <c r="CN16" s="700"/>
      <c r="CO16" s="700"/>
      <c r="CP16" s="700"/>
      <c r="CQ16" s="701"/>
      <c r="CR16" s="665">
        <v>170372</v>
      </c>
      <c r="CS16" s="666"/>
      <c r="CT16" s="666"/>
      <c r="CU16" s="666"/>
      <c r="CV16" s="666"/>
      <c r="CW16" s="666"/>
      <c r="CX16" s="666"/>
      <c r="CY16" s="667"/>
      <c r="CZ16" s="692">
        <v>2.1</v>
      </c>
      <c r="DA16" s="692"/>
      <c r="DB16" s="692"/>
      <c r="DC16" s="692"/>
      <c r="DD16" s="671" t="s">
        <v>129</v>
      </c>
      <c r="DE16" s="666"/>
      <c r="DF16" s="666"/>
      <c r="DG16" s="666"/>
      <c r="DH16" s="666"/>
      <c r="DI16" s="666"/>
      <c r="DJ16" s="666"/>
      <c r="DK16" s="666"/>
      <c r="DL16" s="666"/>
      <c r="DM16" s="666"/>
      <c r="DN16" s="666"/>
      <c r="DO16" s="666"/>
      <c r="DP16" s="667"/>
      <c r="DQ16" s="671">
        <v>33638</v>
      </c>
      <c r="DR16" s="666"/>
      <c r="DS16" s="666"/>
      <c r="DT16" s="666"/>
      <c r="DU16" s="666"/>
      <c r="DV16" s="666"/>
      <c r="DW16" s="666"/>
      <c r="DX16" s="666"/>
      <c r="DY16" s="666"/>
      <c r="DZ16" s="666"/>
      <c r="EA16" s="666"/>
      <c r="EB16" s="666"/>
      <c r="EC16" s="709"/>
    </row>
    <row r="17" spans="2:133" ht="11.25" customHeight="1" x14ac:dyDescent="0.15">
      <c r="B17" s="662" t="s">
        <v>267</v>
      </c>
      <c r="C17" s="663"/>
      <c r="D17" s="663"/>
      <c r="E17" s="663"/>
      <c r="F17" s="663"/>
      <c r="G17" s="663"/>
      <c r="H17" s="663"/>
      <c r="I17" s="663"/>
      <c r="J17" s="663"/>
      <c r="K17" s="663"/>
      <c r="L17" s="663"/>
      <c r="M17" s="663"/>
      <c r="N17" s="663"/>
      <c r="O17" s="663"/>
      <c r="P17" s="663"/>
      <c r="Q17" s="664"/>
      <c r="R17" s="665">
        <v>8596</v>
      </c>
      <c r="S17" s="666"/>
      <c r="T17" s="666"/>
      <c r="U17" s="666"/>
      <c r="V17" s="666"/>
      <c r="W17" s="666"/>
      <c r="X17" s="666"/>
      <c r="Y17" s="667"/>
      <c r="Z17" s="692">
        <v>0.1</v>
      </c>
      <c r="AA17" s="692"/>
      <c r="AB17" s="692"/>
      <c r="AC17" s="692"/>
      <c r="AD17" s="693">
        <v>8596</v>
      </c>
      <c r="AE17" s="693"/>
      <c r="AF17" s="693"/>
      <c r="AG17" s="693"/>
      <c r="AH17" s="693"/>
      <c r="AI17" s="693"/>
      <c r="AJ17" s="693"/>
      <c r="AK17" s="693"/>
      <c r="AL17" s="668">
        <v>0.2</v>
      </c>
      <c r="AM17" s="669"/>
      <c r="AN17" s="669"/>
      <c r="AO17" s="694"/>
      <c r="AP17" s="662" t="s">
        <v>268</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269</v>
      </c>
      <c r="CE17" s="700"/>
      <c r="CF17" s="700"/>
      <c r="CG17" s="700"/>
      <c r="CH17" s="700"/>
      <c r="CI17" s="700"/>
      <c r="CJ17" s="700"/>
      <c r="CK17" s="700"/>
      <c r="CL17" s="700"/>
      <c r="CM17" s="700"/>
      <c r="CN17" s="700"/>
      <c r="CO17" s="700"/>
      <c r="CP17" s="700"/>
      <c r="CQ17" s="701"/>
      <c r="CR17" s="665">
        <v>419523</v>
      </c>
      <c r="CS17" s="666"/>
      <c r="CT17" s="666"/>
      <c r="CU17" s="666"/>
      <c r="CV17" s="666"/>
      <c r="CW17" s="666"/>
      <c r="CX17" s="666"/>
      <c r="CY17" s="667"/>
      <c r="CZ17" s="692">
        <v>5.0999999999999996</v>
      </c>
      <c r="DA17" s="692"/>
      <c r="DB17" s="692"/>
      <c r="DC17" s="692"/>
      <c r="DD17" s="671" t="s">
        <v>129</v>
      </c>
      <c r="DE17" s="666"/>
      <c r="DF17" s="666"/>
      <c r="DG17" s="666"/>
      <c r="DH17" s="666"/>
      <c r="DI17" s="666"/>
      <c r="DJ17" s="666"/>
      <c r="DK17" s="666"/>
      <c r="DL17" s="666"/>
      <c r="DM17" s="666"/>
      <c r="DN17" s="666"/>
      <c r="DO17" s="666"/>
      <c r="DP17" s="667"/>
      <c r="DQ17" s="671">
        <v>397438</v>
      </c>
      <c r="DR17" s="666"/>
      <c r="DS17" s="666"/>
      <c r="DT17" s="666"/>
      <c r="DU17" s="666"/>
      <c r="DV17" s="666"/>
      <c r="DW17" s="666"/>
      <c r="DX17" s="666"/>
      <c r="DY17" s="666"/>
      <c r="DZ17" s="666"/>
      <c r="EA17" s="666"/>
      <c r="EB17" s="666"/>
      <c r="EC17" s="709"/>
    </row>
    <row r="18" spans="2:133" ht="11.25" customHeight="1" x14ac:dyDescent="0.15">
      <c r="B18" s="662" t="s">
        <v>270</v>
      </c>
      <c r="C18" s="663"/>
      <c r="D18" s="663"/>
      <c r="E18" s="663"/>
      <c r="F18" s="663"/>
      <c r="G18" s="663"/>
      <c r="H18" s="663"/>
      <c r="I18" s="663"/>
      <c r="J18" s="663"/>
      <c r="K18" s="663"/>
      <c r="L18" s="663"/>
      <c r="M18" s="663"/>
      <c r="N18" s="663"/>
      <c r="O18" s="663"/>
      <c r="P18" s="663"/>
      <c r="Q18" s="664"/>
      <c r="R18" s="665">
        <v>30333</v>
      </c>
      <c r="S18" s="666"/>
      <c r="T18" s="666"/>
      <c r="U18" s="666"/>
      <c r="V18" s="666"/>
      <c r="W18" s="666"/>
      <c r="X18" s="666"/>
      <c r="Y18" s="667"/>
      <c r="Z18" s="692">
        <v>0.3</v>
      </c>
      <c r="AA18" s="692"/>
      <c r="AB18" s="692"/>
      <c r="AC18" s="692"/>
      <c r="AD18" s="693">
        <v>29987</v>
      </c>
      <c r="AE18" s="693"/>
      <c r="AF18" s="693"/>
      <c r="AG18" s="693"/>
      <c r="AH18" s="693"/>
      <c r="AI18" s="693"/>
      <c r="AJ18" s="693"/>
      <c r="AK18" s="693"/>
      <c r="AL18" s="668">
        <v>0.69999998807907104</v>
      </c>
      <c r="AM18" s="669"/>
      <c r="AN18" s="669"/>
      <c r="AO18" s="694"/>
      <c r="AP18" s="662" t="s">
        <v>271</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272</v>
      </c>
      <c r="CE18" s="700"/>
      <c r="CF18" s="700"/>
      <c r="CG18" s="700"/>
      <c r="CH18" s="700"/>
      <c r="CI18" s="700"/>
      <c r="CJ18" s="700"/>
      <c r="CK18" s="700"/>
      <c r="CL18" s="700"/>
      <c r="CM18" s="700"/>
      <c r="CN18" s="700"/>
      <c r="CO18" s="700"/>
      <c r="CP18" s="700"/>
      <c r="CQ18" s="701"/>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9"/>
    </row>
    <row r="19" spans="2:133" ht="11.25" customHeight="1" x14ac:dyDescent="0.15">
      <c r="B19" s="662" t="s">
        <v>273</v>
      </c>
      <c r="C19" s="663"/>
      <c r="D19" s="663"/>
      <c r="E19" s="663"/>
      <c r="F19" s="663"/>
      <c r="G19" s="663"/>
      <c r="H19" s="663"/>
      <c r="I19" s="663"/>
      <c r="J19" s="663"/>
      <c r="K19" s="663"/>
      <c r="L19" s="663"/>
      <c r="M19" s="663"/>
      <c r="N19" s="663"/>
      <c r="O19" s="663"/>
      <c r="P19" s="663"/>
      <c r="Q19" s="664"/>
      <c r="R19" s="665">
        <v>20288</v>
      </c>
      <c r="S19" s="666"/>
      <c r="T19" s="666"/>
      <c r="U19" s="666"/>
      <c r="V19" s="666"/>
      <c r="W19" s="666"/>
      <c r="X19" s="666"/>
      <c r="Y19" s="667"/>
      <c r="Z19" s="692">
        <v>0.2</v>
      </c>
      <c r="AA19" s="692"/>
      <c r="AB19" s="692"/>
      <c r="AC19" s="692"/>
      <c r="AD19" s="693">
        <v>20288</v>
      </c>
      <c r="AE19" s="693"/>
      <c r="AF19" s="693"/>
      <c r="AG19" s="693"/>
      <c r="AH19" s="693"/>
      <c r="AI19" s="693"/>
      <c r="AJ19" s="693"/>
      <c r="AK19" s="693"/>
      <c r="AL19" s="668">
        <v>0.5</v>
      </c>
      <c r="AM19" s="669"/>
      <c r="AN19" s="669"/>
      <c r="AO19" s="694"/>
      <c r="AP19" s="662" t="s">
        <v>274</v>
      </c>
      <c r="AQ19" s="663"/>
      <c r="AR19" s="663"/>
      <c r="AS19" s="663"/>
      <c r="AT19" s="663"/>
      <c r="AU19" s="663"/>
      <c r="AV19" s="663"/>
      <c r="AW19" s="663"/>
      <c r="AX19" s="663"/>
      <c r="AY19" s="663"/>
      <c r="AZ19" s="663"/>
      <c r="BA19" s="663"/>
      <c r="BB19" s="663"/>
      <c r="BC19" s="663"/>
      <c r="BD19" s="663"/>
      <c r="BE19" s="663"/>
      <c r="BF19" s="664"/>
      <c r="BG19" s="665">
        <v>81357</v>
      </c>
      <c r="BH19" s="666"/>
      <c r="BI19" s="666"/>
      <c r="BJ19" s="666"/>
      <c r="BK19" s="666"/>
      <c r="BL19" s="666"/>
      <c r="BM19" s="666"/>
      <c r="BN19" s="667"/>
      <c r="BO19" s="692">
        <v>3.9</v>
      </c>
      <c r="BP19" s="692"/>
      <c r="BQ19" s="692"/>
      <c r="BR19" s="692"/>
      <c r="BS19" s="693" t="s">
        <v>129</v>
      </c>
      <c r="BT19" s="693"/>
      <c r="BU19" s="693"/>
      <c r="BV19" s="693"/>
      <c r="BW19" s="693"/>
      <c r="BX19" s="693"/>
      <c r="BY19" s="693"/>
      <c r="BZ19" s="693"/>
      <c r="CA19" s="693"/>
      <c r="CB19" s="751"/>
      <c r="CD19" s="699" t="s">
        <v>275</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x14ac:dyDescent="0.15">
      <c r="B20" s="662" t="s">
        <v>276</v>
      </c>
      <c r="C20" s="663"/>
      <c r="D20" s="663"/>
      <c r="E20" s="663"/>
      <c r="F20" s="663"/>
      <c r="G20" s="663"/>
      <c r="H20" s="663"/>
      <c r="I20" s="663"/>
      <c r="J20" s="663"/>
      <c r="K20" s="663"/>
      <c r="L20" s="663"/>
      <c r="M20" s="663"/>
      <c r="N20" s="663"/>
      <c r="O20" s="663"/>
      <c r="P20" s="663"/>
      <c r="Q20" s="664"/>
      <c r="R20" s="665">
        <v>1285</v>
      </c>
      <c r="S20" s="666"/>
      <c r="T20" s="666"/>
      <c r="U20" s="666"/>
      <c r="V20" s="666"/>
      <c r="W20" s="666"/>
      <c r="X20" s="666"/>
      <c r="Y20" s="667"/>
      <c r="Z20" s="692">
        <v>0</v>
      </c>
      <c r="AA20" s="692"/>
      <c r="AB20" s="692"/>
      <c r="AC20" s="692"/>
      <c r="AD20" s="693">
        <v>1285</v>
      </c>
      <c r="AE20" s="693"/>
      <c r="AF20" s="693"/>
      <c r="AG20" s="693"/>
      <c r="AH20" s="693"/>
      <c r="AI20" s="693"/>
      <c r="AJ20" s="693"/>
      <c r="AK20" s="693"/>
      <c r="AL20" s="668">
        <v>0</v>
      </c>
      <c r="AM20" s="669"/>
      <c r="AN20" s="669"/>
      <c r="AO20" s="694"/>
      <c r="AP20" s="662" t="s">
        <v>277</v>
      </c>
      <c r="AQ20" s="663"/>
      <c r="AR20" s="663"/>
      <c r="AS20" s="663"/>
      <c r="AT20" s="663"/>
      <c r="AU20" s="663"/>
      <c r="AV20" s="663"/>
      <c r="AW20" s="663"/>
      <c r="AX20" s="663"/>
      <c r="AY20" s="663"/>
      <c r="AZ20" s="663"/>
      <c r="BA20" s="663"/>
      <c r="BB20" s="663"/>
      <c r="BC20" s="663"/>
      <c r="BD20" s="663"/>
      <c r="BE20" s="663"/>
      <c r="BF20" s="664"/>
      <c r="BG20" s="665">
        <v>81357</v>
      </c>
      <c r="BH20" s="666"/>
      <c r="BI20" s="666"/>
      <c r="BJ20" s="666"/>
      <c r="BK20" s="666"/>
      <c r="BL20" s="666"/>
      <c r="BM20" s="666"/>
      <c r="BN20" s="667"/>
      <c r="BO20" s="692">
        <v>3.9</v>
      </c>
      <c r="BP20" s="692"/>
      <c r="BQ20" s="692"/>
      <c r="BR20" s="692"/>
      <c r="BS20" s="693" t="s">
        <v>129</v>
      </c>
      <c r="BT20" s="693"/>
      <c r="BU20" s="693"/>
      <c r="BV20" s="693"/>
      <c r="BW20" s="693"/>
      <c r="BX20" s="693"/>
      <c r="BY20" s="693"/>
      <c r="BZ20" s="693"/>
      <c r="CA20" s="693"/>
      <c r="CB20" s="751"/>
      <c r="CD20" s="699" t="s">
        <v>278</v>
      </c>
      <c r="CE20" s="700"/>
      <c r="CF20" s="700"/>
      <c r="CG20" s="700"/>
      <c r="CH20" s="700"/>
      <c r="CI20" s="700"/>
      <c r="CJ20" s="700"/>
      <c r="CK20" s="700"/>
      <c r="CL20" s="700"/>
      <c r="CM20" s="700"/>
      <c r="CN20" s="700"/>
      <c r="CO20" s="700"/>
      <c r="CP20" s="700"/>
      <c r="CQ20" s="701"/>
      <c r="CR20" s="665">
        <v>8246170</v>
      </c>
      <c r="CS20" s="666"/>
      <c r="CT20" s="666"/>
      <c r="CU20" s="666"/>
      <c r="CV20" s="666"/>
      <c r="CW20" s="666"/>
      <c r="CX20" s="666"/>
      <c r="CY20" s="667"/>
      <c r="CZ20" s="692">
        <v>100</v>
      </c>
      <c r="DA20" s="692"/>
      <c r="DB20" s="692"/>
      <c r="DC20" s="692"/>
      <c r="DD20" s="671">
        <v>316411</v>
      </c>
      <c r="DE20" s="666"/>
      <c r="DF20" s="666"/>
      <c r="DG20" s="666"/>
      <c r="DH20" s="666"/>
      <c r="DI20" s="666"/>
      <c r="DJ20" s="666"/>
      <c r="DK20" s="666"/>
      <c r="DL20" s="666"/>
      <c r="DM20" s="666"/>
      <c r="DN20" s="666"/>
      <c r="DO20" s="666"/>
      <c r="DP20" s="667"/>
      <c r="DQ20" s="671">
        <v>5837511</v>
      </c>
      <c r="DR20" s="666"/>
      <c r="DS20" s="666"/>
      <c r="DT20" s="666"/>
      <c r="DU20" s="666"/>
      <c r="DV20" s="666"/>
      <c r="DW20" s="666"/>
      <c r="DX20" s="666"/>
      <c r="DY20" s="666"/>
      <c r="DZ20" s="666"/>
      <c r="EA20" s="666"/>
      <c r="EB20" s="666"/>
      <c r="EC20" s="709"/>
    </row>
    <row r="21" spans="2:133" ht="11.25" customHeight="1" x14ac:dyDescent="0.15">
      <c r="B21" s="662" t="s">
        <v>279</v>
      </c>
      <c r="C21" s="663"/>
      <c r="D21" s="663"/>
      <c r="E21" s="663"/>
      <c r="F21" s="663"/>
      <c r="G21" s="663"/>
      <c r="H21" s="663"/>
      <c r="I21" s="663"/>
      <c r="J21" s="663"/>
      <c r="K21" s="663"/>
      <c r="L21" s="663"/>
      <c r="M21" s="663"/>
      <c r="N21" s="663"/>
      <c r="O21" s="663"/>
      <c r="P21" s="663"/>
      <c r="Q21" s="664"/>
      <c r="R21" s="665">
        <v>916</v>
      </c>
      <c r="S21" s="666"/>
      <c r="T21" s="666"/>
      <c r="U21" s="666"/>
      <c r="V21" s="666"/>
      <c r="W21" s="666"/>
      <c r="X21" s="666"/>
      <c r="Y21" s="667"/>
      <c r="Z21" s="692">
        <v>0</v>
      </c>
      <c r="AA21" s="692"/>
      <c r="AB21" s="692"/>
      <c r="AC21" s="692"/>
      <c r="AD21" s="693">
        <v>916</v>
      </c>
      <c r="AE21" s="693"/>
      <c r="AF21" s="693"/>
      <c r="AG21" s="693"/>
      <c r="AH21" s="693"/>
      <c r="AI21" s="693"/>
      <c r="AJ21" s="693"/>
      <c r="AK21" s="693"/>
      <c r="AL21" s="668">
        <v>0</v>
      </c>
      <c r="AM21" s="669"/>
      <c r="AN21" s="669"/>
      <c r="AO21" s="694"/>
      <c r="AP21" s="758" t="s">
        <v>280</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281</v>
      </c>
      <c r="C22" s="729"/>
      <c r="D22" s="729"/>
      <c r="E22" s="729"/>
      <c r="F22" s="729"/>
      <c r="G22" s="729"/>
      <c r="H22" s="729"/>
      <c r="I22" s="729"/>
      <c r="J22" s="729"/>
      <c r="K22" s="729"/>
      <c r="L22" s="729"/>
      <c r="M22" s="729"/>
      <c r="N22" s="729"/>
      <c r="O22" s="729"/>
      <c r="P22" s="729"/>
      <c r="Q22" s="730"/>
      <c r="R22" s="665">
        <v>7844</v>
      </c>
      <c r="S22" s="666"/>
      <c r="T22" s="666"/>
      <c r="U22" s="666"/>
      <c r="V22" s="666"/>
      <c r="W22" s="666"/>
      <c r="X22" s="666"/>
      <c r="Y22" s="667"/>
      <c r="Z22" s="692">
        <v>0.1</v>
      </c>
      <c r="AA22" s="692"/>
      <c r="AB22" s="692"/>
      <c r="AC22" s="692"/>
      <c r="AD22" s="693">
        <v>7498</v>
      </c>
      <c r="AE22" s="693"/>
      <c r="AF22" s="693"/>
      <c r="AG22" s="693"/>
      <c r="AH22" s="693"/>
      <c r="AI22" s="693"/>
      <c r="AJ22" s="693"/>
      <c r="AK22" s="693"/>
      <c r="AL22" s="668">
        <v>0.20000000298023224</v>
      </c>
      <c r="AM22" s="669"/>
      <c r="AN22" s="669"/>
      <c r="AO22" s="694"/>
      <c r="AP22" s="758" t="s">
        <v>282</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284</v>
      </c>
      <c r="C23" s="663"/>
      <c r="D23" s="663"/>
      <c r="E23" s="663"/>
      <c r="F23" s="663"/>
      <c r="G23" s="663"/>
      <c r="H23" s="663"/>
      <c r="I23" s="663"/>
      <c r="J23" s="663"/>
      <c r="K23" s="663"/>
      <c r="L23" s="663"/>
      <c r="M23" s="663"/>
      <c r="N23" s="663"/>
      <c r="O23" s="663"/>
      <c r="P23" s="663"/>
      <c r="Q23" s="664"/>
      <c r="R23" s="665">
        <v>2277925</v>
      </c>
      <c r="S23" s="666"/>
      <c r="T23" s="666"/>
      <c r="U23" s="666"/>
      <c r="V23" s="666"/>
      <c r="W23" s="666"/>
      <c r="X23" s="666"/>
      <c r="Y23" s="667"/>
      <c r="Z23" s="692">
        <v>26.3</v>
      </c>
      <c r="AA23" s="692"/>
      <c r="AB23" s="692"/>
      <c r="AC23" s="692"/>
      <c r="AD23" s="693">
        <v>1861739</v>
      </c>
      <c r="AE23" s="693"/>
      <c r="AF23" s="693"/>
      <c r="AG23" s="693"/>
      <c r="AH23" s="693"/>
      <c r="AI23" s="693"/>
      <c r="AJ23" s="693"/>
      <c r="AK23" s="693"/>
      <c r="AL23" s="668">
        <v>42.7</v>
      </c>
      <c r="AM23" s="669"/>
      <c r="AN23" s="669"/>
      <c r="AO23" s="694"/>
      <c r="AP23" s="758" t="s">
        <v>285</v>
      </c>
      <c r="AQ23" s="765"/>
      <c r="AR23" s="765"/>
      <c r="AS23" s="765"/>
      <c r="AT23" s="765"/>
      <c r="AU23" s="765"/>
      <c r="AV23" s="765"/>
      <c r="AW23" s="765"/>
      <c r="AX23" s="765"/>
      <c r="AY23" s="765"/>
      <c r="AZ23" s="765"/>
      <c r="BA23" s="765"/>
      <c r="BB23" s="765"/>
      <c r="BC23" s="765"/>
      <c r="BD23" s="765"/>
      <c r="BE23" s="765"/>
      <c r="BF23" s="760"/>
      <c r="BG23" s="665">
        <v>81357</v>
      </c>
      <c r="BH23" s="666"/>
      <c r="BI23" s="666"/>
      <c r="BJ23" s="666"/>
      <c r="BK23" s="666"/>
      <c r="BL23" s="666"/>
      <c r="BM23" s="666"/>
      <c r="BN23" s="667"/>
      <c r="BO23" s="692">
        <v>3.9</v>
      </c>
      <c r="BP23" s="692"/>
      <c r="BQ23" s="692"/>
      <c r="BR23" s="692"/>
      <c r="BS23" s="693" t="s">
        <v>129</v>
      </c>
      <c r="BT23" s="693"/>
      <c r="BU23" s="693"/>
      <c r="BV23" s="693"/>
      <c r="BW23" s="693"/>
      <c r="BX23" s="693"/>
      <c r="BY23" s="693"/>
      <c r="BZ23" s="693"/>
      <c r="CA23" s="693"/>
      <c r="CB23" s="751"/>
      <c r="CD23" s="767" t="s">
        <v>225</v>
      </c>
      <c r="CE23" s="768"/>
      <c r="CF23" s="768"/>
      <c r="CG23" s="768"/>
      <c r="CH23" s="768"/>
      <c r="CI23" s="768"/>
      <c r="CJ23" s="768"/>
      <c r="CK23" s="768"/>
      <c r="CL23" s="768"/>
      <c r="CM23" s="768"/>
      <c r="CN23" s="768"/>
      <c r="CO23" s="768"/>
      <c r="CP23" s="768"/>
      <c r="CQ23" s="769"/>
      <c r="CR23" s="767" t="s">
        <v>286</v>
      </c>
      <c r="CS23" s="768"/>
      <c r="CT23" s="768"/>
      <c r="CU23" s="768"/>
      <c r="CV23" s="768"/>
      <c r="CW23" s="768"/>
      <c r="CX23" s="768"/>
      <c r="CY23" s="769"/>
      <c r="CZ23" s="767" t="s">
        <v>287</v>
      </c>
      <c r="DA23" s="768"/>
      <c r="DB23" s="768"/>
      <c r="DC23" s="769"/>
      <c r="DD23" s="767" t="s">
        <v>288</v>
      </c>
      <c r="DE23" s="768"/>
      <c r="DF23" s="768"/>
      <c r="DG23" s="768"/>
      <c r="DH23" s="768"/>
      <c r="DI23" s="768"/>
      <c r="DJ23" s="768"/>
      <c r="DK23" s="769"/>
      <c r="DL23" s="776" t="s">
        <v>289</v>
      </c>
      <c r="DM23" s="777"/>
      <c r="DN23" s="777"/>
      <c r="DO23" s="777"/>
      <c r="DP23" s="777"/>
      <c r="DQ23" s="777"/>
      <c r="DR23" s="777"/>
      <c r="DS23" s="777"/>
      <c r="DT23" s="777"/>
      <c r="DU23" s="777"/>
      <c r="DV23" s="778"/>
      <c r="DW23" s="767" t="s">
        <v>290</v>
      </c>
      <c r="DX23" s="768"/>
      <c r="DY23" s="768"/>
      <c r="DZ23" s="768"/>
      <c r="EA23" s="768"/>
      <c r="EB23" s="768"/>
      <c r="EC23" s="769"/>
    </row>
    <row r="24" spans="2:133" ht="11.25" customHeight="1" x14ac:dyDescent="0.15">
      <c r="B24" s="662" t="s">
        <v>291</v>
      </c>
      <c r="C24" s="663"/>
      <c r="D24" s="663"/>
      <c r="E24" s="663"/>
      <c r="F24" s="663"/>
      <c r="G24" s="663"/>
      <c r="H24" s="663"/>
      <c r="I24" s="663"/>
      <c r="J24" s="663"/>
      <c r="K24" s="663"/>
      <c r="L24" s="663"/>
      <c r="M24" s="663"/>
      <c r="N24" s="663"/>
      <c r="O24" s="663"/>
      <c r="P24" s="663"/>
      <c r="Q24" s="664"/>
      <c r="R24" s="665">
        <v>1861739</v>
      </c>
      <c r="S24" s="666"/>
      <c r="T24" s="666"/>
      <c r="U24" s="666"/>
      <c r="V24" s="666"/>
      <c r="W24" s="666"/>
      <c r="X24" s="666"/>
      <c r="Y24" s="667"/>
      <c r="Z24" s="692">
        <v>21.5</v>
      </c>
      <c r="AA24" s="692"/>
      <c r="AB24" s="692"/>
      <c r="AC24" s="692"/>
      <c r="AD24" s="693">
        <v>1861739</v>
      </c>
      <c r="AE24" s="693"/>
      <c r="AF24" s="693"/>
      <c r="AG24" s="693"/>
      <c r="AH24" s="693"/>
      <c r="AI24" s="693"/>
      <c r="AJ24" s="693"/>
      <c r="AK24" s="693"/>
      <c r="AL24" s="668">
        <v>42.7</v>
      </c>
      <c r="AM24" s="669"/>
      <c r="AN24" s="669"/>
      <c r="AO24" s="694"/>
      <c r="AP24" s="758" t="s">
        <v>292</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293</v>
      </c>
      <c r="CE24" s="722"/>
      <c r="CF24" s="722"/>
      <c r="CG24" s="722"/>
      <c r="CH24" s="722"/>
      <c r="CI24" s="722"/>
      <c r="CJ24" s="722"/>
      <c r="CK24" s="722"/>
      <c r="CL24" s="722"/>
      <c r="CM24" s="722"/>
      <c r="CN24" s="722"/>
      <c r="CO24" s="722"/>
      <c r="CP24" s="722"/>
      <c r="CQ24" s="723"/>
      <c r="CR24" s="718">
        <v>3073906</v>
      </c>
      <c r="CS24" s="719"/>
      <c r="CT24" s="719"/>
      <c r="CU24" s="719"/>
      <c r="CV24" s="719"/>
      <c r="CW24" s="719"/>
      <c r="CX24" s="719"/>
      <c r="CY24" s="762"/>
      <c r="CZ24" s="763">
        <v>37.299999999999997</v>
      </c>
      <c r="DA24" s="738"/>
      <c r="DB24" s="738"/>
      <c r="DC24" s="766"/>
      <c r="DD24" s="761">
        <v>1808055</v>
      </c>
      <c r="DE24" s="719"/>
      <c r="DF24" s="719"/>
      <c r="DG24" s="719"/>
      <c r="DH24" s="719"/>
      <c r="DI24" s="719"/>
      <c r="DJ24" s="719"/>
      <c r="DK24" s="762"/>
      <c r="DL24" s="761">
        <v>1699476</v>
      </c>
      <c r="DM24" s="719"/>
      <c r="DN24" s="719"/>
      <c r="DO24" s="719"/>
      <c r="DP24" s="719"/>
      <c r="DQ24" s="719"/>
      <c r="DR24" s="719"/>
      <c r="DS24" s="719"/>
      <c r="DT24" s="719"/>
      <c r="DU24" s="719"/>
      <c r="DV24" s="762"/>
      <c r="DW24" s="763">
        <v>37.1</v>
      </c>
      <c r="DX24" s="738"/>
      <c r="DY24" s="738"/>
      <c r="DZ24" s="738"/>
      <c r="EA24" s="738"/>
      <c r="EB24" s="738"/>
      <c r="EC24" s="764"/>
    </row>
    <row r="25" spans="2:133" ht="11.25" customHeight="1" x14ac:dyDescent="0.15">
      <c r="B25" s="662" t="s">
        <v>294</v>
      </c>
      <c r="C25" s="663"/>
      <c r="D25" s="663"/>
      <c r="E25" s="663"/>
      <c r="F25" s="663"/>
      <c r="G25" s="663"/>
      <c r="H25" s="663"/>
      <c r="I25" s="663"/>
      <c r="J25" s="663"/>
      <c r="K25" s="663"/>
      <c r="L25" s="663"/>
      <c r="M25" s="663"/>
      <c r="N25" s="663"/>
      <c r="O25" s="663"/>
      <c r="P25" s="663"/>
      <c r="Q25" s="664"/>
      <c r="R25" s="665">
        <v>153958</v>
      </c>
      <c r="S25" s="666"/>
      <c r="T25" s="666"/>
      <c r="U25" s="666"/>
      <c r="V25" s="666"/>
      <c r="W25" s="666"/>
      <c r="X25" s="666"/>
      <c r="Y25" s="667"/>
      <c r="Z25" s="692">
        <v>1.8</v>
      </c>
      <c r="AA25" s="692"/>
      <c r="AB25" s="692"/>
      <c r="AC25" s="692"/>
      <c r="AD25" s="693" t="s">
        <v>129</v>
      </c>
      <c r="AE25" s="693"/>
      <c r="AF25" s="693"/>
      <c r="AG25" s="693"/>
      <c r="AH25" s="693"/>
      <c r="AI25" s="693"/>
      <c r="AJ25" s="693"/>
      <c r="AK25" s="693"/>
      <c r="AL25" s="668" t="s">
        <v>129</v>
      </c>
      <c r="AM25" s="669"/>
      <c r="AN25" s="669"/>
      <c r="AO25" s="694"/>
      <c r="AP25" s="758" t="s">
        <v>295</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699" t="s">
        <v>296</v>
      </c>
      <c r="CE25" s="700"/>
      <c r="CF25" s="700"/>
      <c r="CG25" s="700"/>
      <c r="CH25" s="700"/>
      <c r="CI25" s="700"/>
      <c r="CJ25" s="700"/>
      <c r="CK25" s="700"/>
      <c r="CL25" s="700"/>
      <c r="CM25" s="700"/>
      <c r="CN25" s="700"/>
      <c r="CO25" s="700"/>
      <c r="CP25" s="700"/>
      <c r="CQ25" s="701"/>
      <c r="CR25" s="665">
        <v>1235238</v>
      </c>
      <c r="CS25" s="676"/>
      <c r="CT25" s="676"/>
      <c r="CU25" s="676"/>
      <c r="CV25" s="676"/>
      <c r="CW25" s="676"/>
      <c r="CX25" s="676"/>
      <c r="CY25" s="677"/>
      <c r="CZ25" s="668">
        <v>15</v>
      </c>
      <c r="DA25" s="678"/>
      <c r="DB25" s="678"/>
      <c r="DC25" s="679"/>
      <c r="DD25" s="671">
        <v>1100798</v>
      </c>
      <c r="DE25" s="676"/>
      <c r="DF25" s="676"/>
      <c r="DG25" s="676"/>
      <c r="DH25" s="676"/>
      <c r="DI25" s="676"/>
      <c r="DJ25" s="676"/>
      <c r="DK25" s="677"/>
      <c r="DL25" s="671">
        <v>996016</v>
      </c>
      <c r="DM25" s="676"/>
      <c r="DN25" s="676"/>
      <c r="DO25" s="676"/>
      <c r="DP25" s="676"/>
      <c r="DQ25" s="676"/>
      <c r="DR25" s="676"/>
      <c r="DS25" s="676"/>
      <c r="DT25" s="676"/>
      <c r="DU25" s="676"/>
      <c r="DV25" s="677"/>
      <c r="DW25" s="668">
        <v>21.7</v>
      </c>
      <c r="DX25" s="678"/>
      <c r="DY25" s="678"/>
      <c r="DZ25" s="678"/>
      <c r="EA25" s="678"/>
      <c r="EB25" s="678"/>
      <c r="EC25" s="710"/>
    </row>
    <row r="26" spans="2:133" ht="11.25" customHeight="1" x14ac:dyDescent="0.15">
      <c r="B26" s="662" t="s">
        <v>297</v>
      </c>
      <c r="C26" s="663"/>
      <c r="D26" s="663"/>
      <c r="E26" s="663"/>
      <c r="F26" s="663"/>
      <c r="G26" s="663"/>
      <c r="H26" s="663"/>
      <c r="I26" s="663"/>
      <c r="J26" s="663"/>
      <c r="K26" s="663"/>
      <c r="L26" s="663"/>
      <c r="M26" s="663"/>
      <c r="N26" s="663"/>
      <c r="O26" s="663"/>
      <c r="P26" s="663"/>
      <c r="Q26" s="664"/>
      <c r="R26" s="665">
        <v>262228</v>
      </c>
      <c r="S26" s="666"/>
      <c r="T26" s="666"/>
      <c r="U26" s="666"/>
      <c r="V26" s="666"/>
      <c r="W26" s="666"/>
      <c r="X26" s="666"/>
      <c r="Y26" s="667"/>
      <c r="Z26" s="692">
        <v>3</v>
      </c>
      <c r="AA26" s="692"/>
      <c r="AB26" s="692"/>
      <c r="AC26" s="692"/>
      <c r="AD26" s="693" t="s">
        <v>129</v>
      </c>
      <c r="AE26" s="693"/>
      <c r="AF26" s="693"/>
      <c r="AG26" s="693"/>
      <c r="AH26" s="693"/>
      <c r="AI26" s="693"/>
      <c r="AJ26" s="693"/>
      <c r="AK26" s="693"/>
      <c r="AL26" s="668" t="s">
        <v>129</v>
      </c>
      <c r="AM26" s="669"/>
      <c r="AN26" s="669"/>
      <c r="AO26" s="694"/>
      <c r="AP26" s="758" t="s">
        <v>298</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699" t="s">
        <v>299</v>
      </c>
      <c r="CE26" s="700"/>
      <c r="CF26" s="700"/>
      <c r="CG26" s="700"/>
      <c r="CH26" s="700"/>
      <c r="CI26" s="700"/>
      <c r="CJ26" s="700"/>
      <c r="CK26" s="700"/>
      <c r="CL26" s="700"/>
      <c r="CM26" s="700"/>
      <c r="CN26" s="700"/>
      <c r="CO26" s="700"/>
      <c r="CP26" s="700"/>
      <c r="CQ26" s="701"/>
      <c r="CR26" s="665">
        <v>799329</v>
      </c>
      <c r="CS26" s="666"/>
      <c r="CT26" s="666"/>
      <c r="CU26" s="666"/>
      <c r="CV26" s="666"/>
      <c r="CW26" s="666"/>
      <c r="CX26" s="666"/>
      <c r="CY26" s="667"/>
      <c r="CZ26" s="668">
        <v>9.6999999999999993</v>
      </c>
      <c r="DA26" s="678"/>
      <c r="DB26" s="678"/>
      <c r="DC26" s="679"/>
      <c r="DD26" s="671">
        <v>691358</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710"/>
    </row>
    <row r="27" spans="2:133" ht="11.25" customHeight="1" x14ac:dyDescent="0.15">
      <c r="B27" s="662" t="s">
        <v>300</v>
      </c>
      <c r="C27" s="663"/>
      <c r="D27" s="663"/>
      <c r="E27" s="663"/>
      <c r="F27" s="663"/>
      <c r="G27" s="663"/>
      <c r="H27" s="663"/>
      <c r="I27" s="663"/>
      <c r="J27" s="663"/>
      <c r="K27" s="663"/>
      <c r="L27" s="663"/>
      <c r="M27" s="663"/>
      <c r="N27" s="663"/>
      <c r="O27" s="663"/>
      <c r="P27" s="663"/>
      <c r="Q27" s="664"/>
      <c r="R27" s="665">
        <v>4841473</v>
      </c>
      <c r="S27" s="666"/>
      <c r="T27" s="666"/>
      <c r="U27" s="666"/>
      <c r="V27" s="666"/>
      <c r="W27" s="666"/>
      <c r="X27" s="666"/>
      <c r="Y27" s="667"/>
      <c r="Z27" s="692">
        <v>55.8</v>
      </c>
      <c r="AA27" s="692"/>
      <c r="AB27" s="692"/>
      <c r="AC27" s="692"/>
      <c r="AD27" s="693">
        <v>4343584</v>
      </c>
      <c r="AE27" s="693"/>
      <c r="AF27" s="693"/>
      <c r="AG27" s="693"/>
      <c r="AH27" s="693"/>
      <c r="AI27" s="693"/>
      <c r="AJ27" s="693"/>
      <c r="AK27" s="693"/>
      <c r="AL27" s="668">
        <v>99.5</v>
      </c>
      <c r="AM27" s="669"/>
      <c r="AN27" s="669"/>
      <c r="AO27" s="694"/>
      <c r="AP27" s="662" t="s">
        <v>301</v>
      </c>
      <c r="AQ27" s="663"/>
      <c r="AR27" s="663"/>
      <c r="AS27" s="663"/>
      <c r="AT27" s="663"/>
      <c r="AU27" s="663"/>
      <c r="AV27" s="663"/>
      <c r="AW27" s="663"/>
      <c r="AX27" s="663"/>
      <c r="AY27" s="663"/>
      <c r="AZ27" s="663"/>
      <c r="BA27" s="663"/>
      <c r="BB27" s="663"/>
      <c r="BC27" s="663"/>
      <c r="BD27" s="663"/>
      <c r="BE27" s="663"/>
      <c r="BF27" s="664"/>
      <c r="BG27" s="665">
        <v>2071407</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699" t="s">
        <v>302</v>
      </c>
      <c r="CE27" s="700"/>
      <c r="CF27" s="700"/>
      <c r="CG27" s="700"/>
      <c r="CH27" s="700"/>
      <c r="CI27" s="700"/>
      <c r="CJ27" s="700"/>
      <c r="CK27" s="700"/>
      <c r="CL27" s="700"/>
      <c r="CM27" s="700"/>
      <c r="CN27" s="700"/>
      <c r="CO27" s="700"/>
      <c r="CP27" s="700"/>
      <c r="CQ27" s="701"/>
      <c r="CR27" s="665">
        <v>1419145</v>
      </c>
      <c r="CS27" s="676"/>
      <c r="CT27" s="676"/>
      <c r="CU27" s="676"/>
      <c r="CV27" s="676"/>
      <c r="CW27" s="676"/>
      <c r="CX27" s="676"/>
      <c r="CY27" s="677"/>
      <c r="CZ27" s="668">
        <v>17.2</v>
      </c>
      <c r="DA27" s="678"/>
      <c r="DB27" s="678"/>
      <c r="DC27" s="679"/>
      <c r="DD27" s="671">
        <v>309819</v>
      </c>
      <c r="DE27" s="676"/>
      <c r="DF27" s="676"/>
      <c r="DG27" s="676"/>
      <c r="DH27" s="676"/>
      <c r="DI27" s="676"/>
      <c r="DJ27" s="676"/>
      <c r="DK27" s="677"/>
      <c r="DL27" s="671">
        <v>306022</v>
      </c>
      <c r="DM27" s="676"/>
      <c r="DN27" s="676"/>
      <c r="DO27" s="676"/>
      <c r="DP27" s="676"/>
      <c r="DQ27" s="676"/>
      <c r="DR27" s="676"/>
      <c r="DS27" s="676"/>
      <c r="DT27" s="676"/>
      <c r="DU27" s="676"/>
      <c r="DV27" s="677"/>
      <c r="DW27" s="668">
        <v>6.7</v>
      </c>
      <c r="DX27" s="678"/>
      <c r="DY27" s="678"/>
      <c r="DZ27" s="678"/>
      <c r="EA27" s="678"/>
      <c r="EB27" s="678"/>
      <c r="EC27" s="710"/>
    </row>
    <row r="28" spans="2:133" ht="11.25" customHeight="1" x14ac:dyDescent="0.15">
      <c r="B28" s="662" t="s">
        <v>303</v>
      </c>
      <c r="C28" s="663"/>
      <c r="D28" s="663"/>
      <c r="E28" s="663"/>
      <c r="F28" s="663"/>
      <c r="G28" s="663"/>
      <c r="H28" s="663"/>
      <c r="I28" s="663"/>
      <c r="J28" s="663"/>
      <c r="K28" s="663"/>
      <c r="L28" s="663"/>
      <c r="M28" s="663"/>
      <c r="N28" s="663"/>
      <c r="O28" s="663"/>
      <c r="P28" s="663"/>
      <c r="Q28" s="664"/>
      <c r="R28" s="665">
        <v>1397</v>
      </c>
      <c r="S28" s="666"/>
      <c r="T28" s="666"/>
      <c r="U28" s="666"/>
      <c r="V28" s="666"/>
      <c r="W28" s="666"/>
      <c r="X28" s="666"/>
      <c r="Y28" s="667"/>
      <c r="Z28" s="692">
        <v>0</v>
      </c>
      <c r="AA28" s="692"/>
      <c r="AB28" s="692"/>
      <c r="AC28" s="692"/>
      <c r="AD28" s="693">
        <v>1397</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304</v>
      </c>
      <c r="CE28" s="700"/>
      <c r="CF28" s="700"/>
      <c r="CG28" s="700"/>
      <c r="CH28" s="700"/>
      <c r="CI28" s="700"/>
      <c r="CJ28" s="700"/>
      <c r="CK28" s="700"/>
      <c r="CL28" s="700"/>
      <c r="CM28" s="700"/>
      <c r="CN28" s="700"/>
      <c r="CO28" s="700"/>
      <c r="CP28" s="700"/>
      <c r="CQ28" s="701"/>
      <c r="CR28" s="665">
        <v>419523</v>
      </c>
      <c r="CS28" s="666"/>
      <c r="CT28" s="666"/>
      <c r="CU28" s="666"/>
      <c r="CV28" s="666"/>
      <c r="CW28" s="666"/>
      <c r="CX28" s="666"/>
      <c r="CY28" s="667"/>
      <c r="CZ28" s="668">
        <v>5.0999999999999996</v>
      </c>
      <c r="DA28" s="678"/>
      <c r="DB28" s="678"/>
      <c r="DC28" s="679"/>
      <c r="DD28" s="671">
        <v>397438</v>
      </c>
      <c r="DE28" s="666"/>
      <c r="DF28" s="666"/>
      <c r="DG28" s="666"/>
      <c r="DH28" s="666"/>
      <c r="DI28" s="666"/>
      <c r="DJ28" s="666"/>
      <c r="DK28" s="667"/>
      <c r="DL28" s="671">
        <v>397438</v>
      </c>
      <c r="DM28" s="666"/>
      <c r="DN28" s="666"/>
      <c r="DO28" s="666"/>
      <c r="DP28" s="666"/>
      <c r="DQ28" s="666"/>
      <c r="DR28" s="666"/>
      <c r="DS28" s="666"/>
      <c r="DT28" s="666"/>
      <c r="DU28" s="666"/>
      <c r="DV28" s="667"/>
      <c r="DW28" s="668">
        <v>8.6999999999999993</v>
      </c>
      <c r="DX28" s="678"/>
      <c r="DY28" s="678"/>
      <c r="DZ28" s="678"/>
      <c r="EA28" s="678"/>
      <c r="EB28" s="678"/>
      <c r="EC28" s="710"/>
    </row>
    <row r="29" spans="2:133" ht="11.25" customHeight="1" x14ac:dyDescent="0.15">
      <c r="B29" s="662" t="s">
        <v>305</v>
      </c>
      <c r="C29" s="663"/>
      <c r="D29" s="663"/>
      <c r="E29" s="663"/>
      <c r="F29" s="663"/>
      <c r="G29" s="663"/>
      <c r="H29" s="663"/>
      <c r="I29" s="663"/>
      <c r="J29" s="663"/>
      <c r="K29" s="663"/>
      <c r="L29" s="663"/>
      <c r="M29" s="663"/>
      <c r="N29" s="663"/>
      <c r="O29" s="663"/>
      <c r="P29" s="663"/>
      <c r="Q29" s="664"/>
      <c r="R29" s="665">
        <v>4992</v>
      </c>
      <c r="S29" s="666"/>
      <c r="T29" s="666"/>
      <c r="U29" s="666"/>
      <c r="V29" s="666"/>
      <c r="W29" s="666"/>
      <c r="X29" s="666"/>
      <c r="Y29" s="667"/>
      <c r="Z29" s="692">
        <v>0.1</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306</v>
      </c>
      <c r="CE29" s="753"/>
      <c r="CF29" s="699" t="s">
        <v>70</v>
      </c>
      <c r="CG29" s="700"/>
      <c r="CH29" s="700"/>
      <c r="CI29" s="700"/>
      <c r="CJ29" s="700"/>
      <c r="CK29" s="700"/>
      <c r="CL29" s="700"/>
      <c r="CM29" s="700"/>
      <c r="CN29" s="700"/>
      <c r="CO29" s="700"/>
      <c r="CP29" s="700"/>
      <c r="CQ29" s="701"/>
      <c r="CR29" s="665">
        <v>419523</v>
      </c>
      <c r="CS29" s="676"/>
      <c r="CT29" s="676"/>
      <c r="CU29" s="676"/>
      <c r="CV29" s="676"/>
      <c r="CW29" s="676"/>
      <c r="CX29" s="676"/>
      <c r="CY29" s="677"/>
      <c r="CZ29" s="668">
        <v>5.0999999999999996</v>
      </c>
      <c r="DA29" s="678"/>
      <c r="DB29" s="678"/>
      <c r="DC29" s="679"/>
      <c r="DD29" s="671">
        <v>397438</v>
      </c>
      <c r="DE29" s="676"/>
      <c r="DF29" s="676"/>
      <c r="DG29" s="676"/>
      <c r="DH29" s="676"/>
      <c r="DI29" s="676"/>
      <c r="DJ29" s="676"/>
      <c r="DK29" s="677"/>
      <c r="DL29" s="671">
        <v>397438</v>
      </c>
      <c r="DM29" s="676"/>
      <c r="DN29" s="676"/>
      <c r="DO29" s="676"/>
      <c r="DP29" s="676"/>
      <c r="DQ29" s="676"/>
      <c r="DR29" s="676"/>
      <c r="DS29" s="676"/>
      <c r="DT29" s="676"/>
      <c r="DU29" s="676"/>
      <c r="DV29" s="677"/>
      <c r="DW29" s="668">
        <v>8.6999999999999993</v>
      </c>
      <c r="DX29" s="678"/>
      <c r="DY29" s="678"/>
      <c r="DZ29" s="678"/>
      <c r="EA29" s="678"/>
      <c r="EB29" s="678"/>
      <c r="EC29" s="710"/>
    </row>
    <row r="30" spans="2:133" ht="11.25" customHeight="1" x14ac:dyDescent="0.15">
      <c r="B30" s="662" t="s">
        <v>307</v>
      </c>
      <c r="C30" s="663"/>
      <c r="D30" s="663"/>
      <c r="E30" s="663"/>
      <c r="F30" s="663"/>
      <c r="G30" s="663"/>
      <c r="H30" s="663"/>
      <c r="I30" s="663"/>
      <c r="J30" s="663"/>
      <c r="K30" s="663"/>
      <c r="L30" s="663"/>
      <c r="M30" s="663"/>
      <c r="N30" s="663"/>
      <c r="O30" s="663"/>
      <c r="P30" s="663"/>
      <c r="Q30" s="664"/>
      <c r="R30" s="665">
        <v>79897</v>
      </c>
      <c r="S30" s="666"/>
      <c r="T30" s="666"/>
      <c r="U30" s="666"/>
      <c r="V30" s="666"/>
      <c r="W30" s="666"/>
      <c r="X30" s="666"/>
      <c r="Y30" s="667"/>
      <c r="Z30" s="692">
        <v>0.9</v>
      </c>
      <c r="AA30" s="692"/>
      <c r="AB30" s="692"/>
      <c r="AC30" s="692"/>
      <c r="AD30" s="693">
        <v>8187</v>
      </c>
      <c r="AE30" s="693"/>
      <c r="AF30" s="693"/>
      <c r="AG30" s="693"/>
      <c r="AH30" s="693"/>
      <c r="AI30" s="693"/>
      <c r="AJ30" s="693"/>
      <c r="AK30" s="693"/>
      <c r="AL30" s="668">
        <v>0.2</v>
      </c>
      <c r="AM30" s="669"/>
      <c r="AN30" s="669"/>
      <c r="AO30" s="694"/>
      <c r="AP30" s="724" t="s">
        <v>225</v>
      </c>
      <c r="AQ30" s="725"/>
      <c r="AR30" s="725"/>
      <c r="AS30" s="725"/>
      <c r="AT30" s="725"/>
      <c r="AU30" s="725"/>
      <c r="AV30" s="725"/>
      <c r="AW30" s="725"/>
      <c r="AX30" s="725"/>
      <c r="AY30" s="725"/>
      <c r="AZ30" s="725"/>
      <c r="BA30" s="725"/>
      <c r="BB30" s="725"/>
      <c r="BC30" s="725"/>
      <c r="BD30" s="725"/>
      <c r="BE30" s="725"/>
      <c r="BF30" s="726"/>
      <c r="BG30" s="724" t="s">
        <v>308</v>
      </c>
      <c r="BH30" s="749"/>
      <c r="BI30" s="749"/>
      <c r="BJ30" s="749"/>
      <c r="BK30" s="749"/>
      <c r="BL30" s="749"/>
      <c r="BM30" s="749"/>
      <c r="BN30" s="749"/>
      <c r="BO30" s="749"/>
      <c r="BP30" s="749"/>
      <c r="BQ30" s="750"/>
      <c r="BR30" s="724" t="s">
        <v>309</v>
      </c>
      <c r="BS30" s="749"/>
      <c r="BT30" s="749"/>
      <c r="BU30" s="749"/>
      <c r="BV30" s="749"/>
      <c r="BW30" s="749"/>
      <c r="BX30" s="749"/>
      <c r="BY30" s="749"/>
      <c r="BZ30" s="749"/>
      <c r="CA30" s="749"/>
      <c r="CB30" s="750"/>
      <c r="CD30" s="754"/>
      <c r="CE30" s="755"/>
      <c r="CF30" s="699" t="s">
        <v>310</v>
      </c>
      <c r="CG30" s="700"/>
      <c r="CH30" s="700"/>
      <c r="CI30" s="700"/>
      <c r="CJ30" s="700"/>
      <c r="CK30" s="700"/>
      <c r="CL30" s="700"/>
      <c r="CM30" s="700"/>
      <c r="CN30" s="700"/>
      <c r="CO30" s="700"/>
      <c r="CP30" s="700"/>
      <c r="CQ30" s="701"/>
      <c r="CR30" s="665">
        <v>404553</v>
      </c>
      <c r="CS30" s="666"/>
      <c r="CT30" s="666"/>
      <c r="CU30" s="666"/>
      <c r="CV30" s="666"/>
      <c r="CW30" s="666"/>
      <c r="CX30" s="666"/>
      <c r="CY30" s="667"/>
      <c r="CZ30" s="668">
        <v>4.9000000000000004</v>
      </c>
      <c r="DA30" s="678"/>
      <c r="DB30" s="678"/>
      <c r="DC30" s="679"/>
      <c r="DD30" s="671">
        <v>382468</v>
      </c>
      <c r="DE30" s="666"/>
      <c r="DF30" s="666"/>
      <c r="DG30" s="666"/>
      <c r="DH30" s="666"/>
      <c r="DI30" s="666"/>
      <c r="DJ30" s="666"/>
      <c r="DK30" s="667"/>
      <c r="DL30" s="671">
        <v>382468</v>
      </c>
      <c r="DM30" s="666"/>
      <c r="DN30" s="666"/>
      <c r="DO30" s="666"/>
      <c r="DP30" s="666"/>
      <c r="DQ30" s="666"/>
      <c r="DR30" s="666"/>
      <c r="DS30" s="666"/>
      <c r="DT30" s="666"/>
      <c r="DU30" s="666"/>
      <c r="DV30" s="667"/>
      <c r="DW30" s="668">
        <v>8.3000000000000007</v>
      </c>
      <c r="DX30" s="678"/>
      <c r="DY30" s="678"/>
      <c r="DZ30" s="678"/>
      <c r="EA30" s="678"/>
      <c r="EB30" s="678"/>
      <c r="EC30" s="710"/>
    </row>
    <row r="31" spans="2:133" ht="11.25" customHeight="1" x14ac:dyDescent="0.15">
      <c r="B31" s="662" t="s">
        <v>311</v>
      </c>
      <c r="C31" s="663"/>
      <c r="D31" s="663"/>
      <c r="E31" s="663"/>
      <c r="F31" s="663"/>
      <c r="G31" s="663"/>
      <c r="H31" s="663"/>
      <c r="I31" s="663"/>
      <c r="J31" s="663"/>
      <c r="K31" s="663"/>
      <c r="L31" s="663"/>
      <c r="M31" s="663"/>
      <c r="N31" s="663"/>
      <c r="O31" s="663"/>
      <c r="P31" s="663"/>
      <c r="Q31" s="664"/>
      <c r="R31" s="665">
        <v>22256</v>
      </c>
      <c r="S31" s="666"/>
      <c r="T31" s="666"/>
      <c r="U31" s="666"/>
      <c r="V31" s="666"/>
      <c r="W31" s="666"/>
      <c r="X31" s="666"/>
      <c r="Y31" s="667"/>
      <c r="Z31" s="692">
        <v>0.3</v>
      </c>
      <c r="AA31" s="692"/>
      <c r="AB31" s="692"/>
      <c r="AC31" s="692"/>
      <c r="AD31" s="693" t="s">
        <v>129</v>
      </c>
      <c r="AE31" s="693"/>
      <c r="AF31" s="693"/>
      <c r="AG31" s="693"/>
      <c r="AH31" s="693"/>
      <c r="AI31" s="693"/>
      <c r="AJ31" s="693"/>
      <c r="AK31" s="693"/>
      <c r="AL31" s="668" t="s">
        <v>129</v>
      </c>
      <c r="AM31" s="669"/>
      <c r="AN31" s="669"/>
      <c r="AO31" s="694"/>
      <c r="AP31" s="740" t="s">
        <v>312</v>
      </c>
      <c r="AQ31" s="741"/>
      <c r="AR31" s="741"/>
      <c r="AS31" s="741"/>
      <c r="AT31" s="746" t="s">
        <v>313</v>
      </c>
      <c r="AU31" s="361"/>
      <c r="AV31" s="361"/>
      <c r="AW31" s="361"/>
      <c r="AX31" s="733" t="s">
        <v>190</v>
      </c>
      <c r="AY31" s="734"/>
      <c r="AZ31" s="734"/>
      <c r="BA31" s="734"/>
      <c r="BB31" s="734"/>
      <c r="BC31" s="734"/>
      <c r="BD31" s="734"/>
      <c r="BE31" s="734"/>
      <c r="BF31" s="735"/>
      <c r="BG31" s="736">
        <v>99.4</v>
      </c>
      <c r="BH31" s="737"/>
      <c r="BI31" s="737"/>
      <c r="BJ31" s="737"/>
      <c r="BK31" s="737"/>
      <c r="BL31" s="737"/>
      <c r="BM31" s="738">
        <v>97</v>
      </c>
      <c r="BN31" s="737"/>
      <c r="BO31" s="737"/>
      <c r="BP31" s="737"/>
      <c r="BQ31" s="739"/>
      <c r="BR31" s="736">
        <v>99.4</v>
      </c>
      <c r="BS31" s="737"/>
      <c r="BT31" s="737"/>
      <c r="BU31" s="737"/>
      <c r="BV31" s="737"/>
      <c r="BW31" s="737"/>
      <c r="BX31" s="738">
        <v>96.9</v>
      </c>
      <c r="BY31" s="737"/>
      <c r="BZ31" s="737"/>
      <c r="CA31" s="737"/>
      <c r="CB31" s="739"/>
      <c r="CD31" s="754"/>
      <c r="CE31" s="755"/>
      <c r="CF31" s="699" t="s">
        <v>314</v>
      </c>
      <c r="CG31" s="700"/>
      <c r="CH31" s="700"/>
      <c r="CI31" s="700"/>
      <c r="CJ31" s="700"/>
      <c r="CK31" s="700"/>
      <c r="CL31" s="700"/>
      <c r="CM31" s="700"/>
      <c r="CN31" s="700"/>
      <c r="CO31" s="700"/>
      <c r="CP31" s="700"/>
      <c r="CQ31" s="701"/>
      <c r="CR31" s="665">
        <v>14970</v>
      </c>
      <c r="CS31" s="676"/>
      <c r="CT31" s="676"/>
      <c r="CU31" s="676"/>
      <c r="CV31" s="676"/>
      <c r="CW31" s="676"/>
      <c r="CX31" s="676"/>
      <c r="CY31" s="677"/>
      <c r="CZ31" s="668">
        <v>0.2</v>
      </c>
      <c r="DA31" s="678"/>
      <c r="DB31" s="678"/>
      <c r="DC31" s="679"/>
      <c r="DD31" s="671">
        <v>14970</v>
      </c>
      <c r="DE31" s="676"/>
      <c r="DF31" s="676"/>
      <c r="DG31" s="676"/>
      <c r="DH31" s="676"/>
      <c r="DI31" s="676"/>
      <c r="DJ31" s="676"/>
      <c r="DK31" s="677"/>
      <c r="DL31" s="671">
        <v>14970</v>
      </c>
      <c r="DM31" s="676"/>
      <c r="DN31" s="676"/>
      <c r="DO31" s="676"/>
      <c r="DP31" s="676"/>
      <c r="DQ31" s="676"/>
      <c r="DR31" s="676"/>
      <c r="DS31" s="676"/>
      <c r="DT31" s="676"/>
      <c r="DU31" s="676"/>
      <c r="DV31" s="677"/>
      <c r="DW31" s="668">
        <v>0.3</v>
      </c>
      <c r="DX31" s="678"/>
      <c r="DY31" s="678"/>
      <c r="DZ31" s="678"/>
      <c r="EA31" s="678"/>
      <c r="EB31" s="678"/>
      <c r="EC31" s="710"/>
    </row>
    <row r="32" spans="2:133" ht="11.25" customHeight="1" x14ac:dyDescent="0.15">
      <c r="B32" s="662" t="s">
        <v>315</v>
      </c>
      <c r="C32" s="663"/>
      <c r="D32" s="663"/>
      <c r="E32" s="663"/>
      <c r="F32" s="663"/>
      <c r="G32" s="663"/>
      <c r="H32" s="663"/>
      <c r="I32" s="663"/>
      <c r="J32" s="663"/>
      <c r="K32" s="663"/>
      <c r="L32" s="663"/>
      <c r="M32" s="663"/>
      <c r="N32" s="663"/>
      <c r="O32" s="663"/>
      <c r="P32" s="663"/>
      <c r="Q32" s="664"/>
      <c r="R32" s="665">
        <v>1701699</v>
      </c>
      <c r="S32" s="666"/>
      <c r="T32" s="666"/>
      <c r="U32" s="666"/>
      <c r="V32" s="666"/>
      <c r="W32" s="666"/>
      <c r="X32" s="666"/>
      <c r="Y32" s="667"/>
      <c r="Z32" s="692">
        <v>19.600000000000001</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2" t="s">
        <v>316</v>
      </c>
      <c r="AV32" s="362"/>
      <c r="AW32" s="362"/>
      <c r="AX32" s="662" t="s">
        <v>317</v>
      </c>
      <c r="AY32" s="663"/>
      <c r="AZ32" s="663"/>
      <c r="BA32" s="663"/>
      <c r="BB32" s="663"/>
      <c r="BC32" s="663"/>
      <c r="BD32" s="663"/>
      <c r="BE32" s="663"/>
      <c r="BF32" s="664"/>
      <c r="BG32" s="731">
        <v>99.1</v>
      </c>
      <c r="BH32" s="676"/>
      <c r="BI32" s="676"/>
      <c r="BJ32" s="676"/>
      <c r="BK32" s="676"/>
      <c r="BL32" s="676"/>
      <c r="BM32" s="669">
        <v>95.7</v>
      </c>
      <c r="BN32" s="732"/>
      <c r="BO32" s="732"/>
      <c r="BP32" s="732"/>
      <c r="BQ32" s="708"/>
      <c r="BR32" s="731">
        <v>99</v>
      </c>
      <c r="BS32" s="676"/>
      <c r="BT32" s="676"/>
      <c r="BU32" s="676"/>
      <c r="BV32" s="676"/>
      <c r="BW32" s="676"/>
      <c r="BX32" s="669">
        <v>95.5</v>
      </c>
      <c r="BY32" s="732"/>
      <c r="BZ32" s="732"/>
      <c r="CA32" s="732"/>
      <c r="CB32" s="708"/>
      <c r="CD32" s="756"/>
      <c r="CE32" s="757"/>
      <c r="CF32" s="699" t="s">
        <v>318</v>
      </c>
      <c r="CG32" s="700"/>
      <c r="CH32" s="700"/>
      <c r="CI32" s="700"/>
      <c r="CJ32" s="700"/>
      <c r="CK32" s="700"/>
      <c r="CL32" s="700"/>
      <c r="CM32" s="700"/>
      <c r="CN32" s="700"/>
      <c r="CO32" s="700"/>
      <c r="CP32" s="700"/>
      <c r="CQ32" s="701"/>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710"/>
    </row>
    <row r="33" spans="2:133" ht="11.25" customHeight="1" x14ac:dyDescent="0.15">
      <c r="B33" s="728" t="s">
        <v>319</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3"/>
      <c r="AV33" s="363"/>
      <c r="AW33" s="363"/>
      <c r="AX33" s="642" t="s">
        <v>320</v>
      </c>
      <c r="AY33" s="643"/>
      <c r="AZ33" s="643"/>
      <c r="BA33" s="643"/>
      <c r="BB33" s="643"/>
      <c r="BC33" s="643"/>
      <c r="BD33" s="643"/>
      <c r="BE33" s="643"/>
      <c r="BF33" s="644"/>
      <c r="BG33" s="727">
        <v>99.7</v>
      </c>
      <c r="BH33" s="646"/>
      <c r="BI33" s="646"/>
      <c r="BJ33" s="646"/>
      <c r="BK33" s="646"/>
      <c r="BL33" s="646"/>
      <c r="BM33" s="684">
        <v>97.5</v>
      </c>
      <c r="BN33" s="646"/>
      <c r="BO33" s="646"/>
      <c r="BP33" s="646"/>
      <c r="BQ33" s="695"/>
      <c r="BR33" s="727">
        <v>99.6</v>
      </c>
      <c r="BS33" s="646"/>
      <c r="BT33" s="646"/>
      <c r="BU33" s="646"/>
      <c r="BV33" s="646"/>
      <c r="BW33" s="646"/>
      <c r="BX33" s="684">
        <v>97.5</v>
      </c>
      <c r="BY33" s="646"/>
      <c r="BZ33" s="646"/>
      <c r="CA33" s="646"/>
      <c r="CB33" s="695"/>
      <c r="CD33" s="699" t="s">
        <v>321</v>
      </c>
      <c r="CE33" s="700"/>
      <c r="CF33" s="700"/>
      <c r="CG33" s="700"/>
      <c r="CH33" s="700"/>
      <c r="CI33" s="700"/>
      <c r="CJ33" s="700"/>
      <c r="CK33" s="700"/>
      <c r="CL33" s="700"/>
      <c r="CM33" s="700"/>
      <c r="CN33" s="700"/>
      <c r="CO33" s="700"/>
      <c r="CP33" s="700"/>
      <c r="CQ33" s="701"/>
      <c r="CR33" s="665">
        <v>4685481</v>
      </c>
      <c r="CS33" s="676"/>
      <c r="CT33" s="676"/>
      <c r="CU33" s="676"/>
      <c r="CV33" s="676"/>
      <c r="CW33" s="676"/>
      <c r="CX33" s="676"/>
      <c r="CY33" s="677"/>
      <c r="CZ33" s="668">
        <v>56.8</v>
      </c>
      <c r="DA33" s="678"/>
      <c r="DB33" s="678"/>
      <c r="DC33" s="679"/>
      <c r="DD33" s="671">
        <v>3807031</v>
      </c>
      <c r="DE33" s="676"/>
      <c r="DF33" s="676"/>
      <c r="DG33" s="676"/>
      <c r="DH33" s="676"/>
      <c r="DI33" s="676"/>
      <c r="DJ33" s="676"/>
      <c r="DK33" s="677"/>
      <c r="DL33" s="671">
        <v>2381446</v>
      </c>
      <c r="DM33" s="676"/>
      <c r="DN33" s="676"/>
      <c r="DO33" s="676"/>
      <c r="DP33" s="676"/>
      <c r="DQ33" s="676"/>
      <c r="DR33" s="676"/>
      <c r="DS33" s="676"/>
      <c r="DT33" s="676"/>
      <c r="DU33" s="676"/>
      <c r="DV33" s="677"/>
      <c r="DW33" s="668">
        <v>52</v>
      </c>
      <c r="DX33" s="678"/>
      <c r="DY33" s="678"/>
      <c r="DZ33" s="678"/>
      <c r="EA33" s="678"/>
      <c r="EB33" s="678"/>
      <c r="EC33" s="710"/>
    </row>
    <row r="34" spans="2:133" ht="11.25" customHeight="1" x14ac:dyDescent="0.15">
      <c r="B34" s="662" t="s">
        <v>322</v>
      </c>
      <c r="C34" s="663"/>
      <c r="D34" s="663"/>
      <c r="E34" s="663"/>
      <c r="F34" s="663"/>
      <c r="G34" s="663"/>
      <c r="H34" s="663"/>
      <c r="I34" s="663"/>
      <c r="J34" s="663"/>
      <c r="K34" s="663"/>
      <c r="L34" s="663"/>
      <c r="M34" s="663"/>
      <c r="N34" s="663"/>
      <c r="O34" s="663"/>
      <c r="P34" s="663"/>
      <c r="Q34" s="664"/>
      <c r="R34" s="665">
        <v>553891</v>
      </c>
      <c r="S34" s="666"/>
      <c r="T34" s="666"/>
      <c r="U34" s="666"/>
      <c r="V34" s="666"/>
      <c r="W34" s="666"/>
      <c r="X34" s="666"/>
      <c r="Y34" s="667"/>
      <c r="Z34" s="692">
        <v>6.4</v>
      </c>
      <c r="AA34" s="692"/>
      <c r="AB34" s="692"/>
      <c r="AC34" s="692"/>
      <c r="AD34" s="693" t="s">
        <v>129</v>
      </c>
      <c r="AE34" s="693"/>
      <c r="AF34" s="693"/>
      <c r="AG34" s="693"/>
      <c r="AH34" s="693"/>
      <c r="AI34" s="693"/>
      <c r="AJ34" s="693"/>
      <c r="AK34" s="693"/>
      <c r="AL34" s="668" t="s">
        <v>129</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323</v>
      </c>
      <c r="CE34" s="700"/>
      <c r="CF34" s="700"/>
      <c r="CG34" s="700"/>
      <c r="CH34" s="700"/>
      <c r="CI34" s="700"/>
      <c r="CJ34" s="700"/>
      <c r="CK34" s="700"/>
      <c r="CL34" s="700"/>
      <c r="CM34" s="700"/>
      <c r="CN34" s="700"/>
      <c r="CO34" s="700"/>
      <c r="CP34" s="700"/>
      <c r="CQ34" s="701"/>
      <c r="CR34" s="665">
        <v>1415559</v>
      </c>
      <c r="CS34" s="666"/>
      <c r="CT34" s="666"/>
      <c r="CU34" s="666"/>
      <c r="CV34" s="666"/>
      <c r="CW34" s="666"/>
      <c r="CX34" s="666"/>
      <c r="CY34" s="667"/>
      <c r="CZ34" s="668">
        <v>17.2</v>
      </c>
      <c r="DA34" s="678"/>
      <c r="DB34" s="678"/>
      <c r="DC34" s="679"/>
      <c r="DD34" s="671">
        <v>1013746</v>
      </c>
      <c r="DE34" s="666"/>
      <c r="DF34" s="666"/>
      <c r="DG34" s="666"/>
      <c r="DH34" s="666"/>
      <c r="DI34" s="666"/>
      <c r="DJ34" s="666"/>
      <c r="DK34" s="667"/>
      <c r="DL34" s="671">
        <v>913785</v>
      </c>
      <c r="DM34" s="666"/>
      <c r="DN34" s="666"/>
      <c r="DO34" s="666"/>
      <c r="DP34" s="666"/>
      <c r="DQ34" s="666"/>
      <c r="DR34" s="666"/>
      <c r="DS34" s="666"/>
      <c r="DT34" s="666"/>
      <c r="DU34" s="666"/>
      <c r="DV34" s="667"/>
      <c r="DW34" s="668">
        <v>19.899999999999999</v>
      </c>
      <c r="DX34" s="678"/>
      <c r="DY34" s="678"/>
      <c r="DZ34" s="678"/>
      <c r="EA34" s="678"/>
      <c r="EB34" s="678"/>
      <c r="EC34" s="710"/>
    </row>
    <row r="35" spans="2:133" ht="11.25" customHeight="1" x14ac:dyDescent="0.15">
      <c r="B35" s="662" t="s">
        <v>324</v>
      </c>
      <c r="C35" s="663"/>
      <c r="D35" s="663"/>
      <c r="E35" s="663"/>
      <c r="F35" s="663"/>
      <c r="G35" s="663"/>
      <c r="H35" s="663"/>
      <c r="I35" s="663"/>
      <c r="J35" s="663"/>
      <c r="K35" s="663"/>
      <c r="L35" s="663"/>
      <c r="M35" s="663"/>
      <c r="N35" s="663"/>
      <c r="O35" s="663"/>
      <c r="P35" s="663"/>
      <c r="Q35" s="664"/>
      <c r="R35" s="665">
        <v>116308</v>
      </c>
      <c r="S35" s="666"/>
      <c r="T35" s="666"/>
      <c r="U35" s="666"/>
      <c r="V35" s="666"/>
      <c r="W35" s="666"/>
      <c r="X35" s="666"/>
      <c r="Y35" s="667"/>
      <c r="Z35" s="692">
        <v>1.3</v>
      </c>
      <c r="AA35" s="692"/>
      <c r="AB35" s="692"/>
      <c r="AC35" s="692"/>
      <c r="AD35" s="693">
        <v>10345</v>
      </c>
      <c r="AE35" s="693"/>
      <c r="AF35" s="693"/>
      <c r="AG35" s="693"/>
      <c r="AH35" s="693"/>
      <c r="AI35" s="693"/>
      <c r="AJ35" s="693"/>
      <c r="AK35" s="693"/>
      <c r="AL35" s="668">
        <v>0.2</v>
      </c>
      <c r="AM35" s="669"/>
      <c r="AN35" s="669"/>
      <c r="AO35" s="694"/>
      <c r="AP35" s="218"/>
      <c r="AQ35" s="724" t="s">
        <v>325</v>
      </c>
      <c r="AR35" s="725"/>
      <c r="AS35" s="725"/>
      <c r="AT35" s="725"/>
      <c r="AU35" s="725"/>
      <c r="AV35" s="725"/>
      <c r="AW35" s="725"/>
      <c r="AX35" s="725"/>
      <c r="AY35" s="725"/>
      <c r="AZ35" s="725"/>
      <c r="BA35" s="725"/>
      <c r="BB35" s="725"/>
      <c r="BC35" s="725"/>
      <c r="BD35" s="725"/>
      <c r="BE35" s="725"/>
      <c r="BF35" s="726"/>
      <c r="BG35" s="724" t="s">
        <v>326</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327</v>
      </c>
      <c r="CE35" s="700"/>
      <c r="CF35" s="700"/>
      <c r="CG35" s="700"/>
      <c r="CH35" s="700"/>
      <c r="CI35" s="700"/>
      <c r="CJ35" s="700"/>
      <c r="CK35" s="700"/>
      <c r="CL35" s="700"/>
      <c r="CM35" s="700"/>
      <c r="CN35" s="700"/>
      <c r="CO35" s="700"/>
      <c r="CP35" s="700"/>
      <c r="CQ35" s="701"/>
      <c r="CR35" s="665">
        <v>40893</v>
      </c>
      <c r="CS35" s="676"/>
      <c r="CT35" s="676"/>
      <c r="CU35" s="676"/>
      <c r="CV35" s="676"/>
      <c r="CW35" s="676"/>
      <c r="CX35" s="676"/>
      <c r="CY35" s="677"/>
      <c r="CZ35" s="668">
        <v>0.5</v>
      </c>
      <c r="DA35" s="678"/>
      <c r="DB35" s="678"/>
      <c r="DC35" s="679"/>
      <c r="DD35" s="671">
        <v>40451</v>
      </c>
      <c r="DE35" s="676"/>
      <c r="DF35" s="676"/>
      <c r="DG35" s="676"/>
      <c r="DH35" s="676"/>
      <c r="DI35" s="676"/>
      <c r="DJ35" s="676"/>
      <c r="DK35" s="677"/>
      <c r="DL35" s="671">
        <v>28341</v>
      </c>
      <c r="DM35" s="676"/>
      <c r="DN35" s="676"/>
      <c r="DO35" s="676"/>
      <c r="DP35" s="676"/>
      <c r="DQ35" s="676"/>
      <c r="DR35" s="676"/>
      <c r="DS35" s="676"/>
      <c r="DT35" s="676"/>
      <c r="DU35" s="676"/>
      <c r="DV35" s="677"/>
      <c r="DW35" s="668">
        <v>0.6</v>
      </c>
      <c r="DX35" s="678"/>
      <c r="DY35" s="678"/>
      <c r="DZ35" s="678"/>
      <c r="EA35" s="678"/>
      <c r="EB35" s="678"/>
      <c r="EC35" s="710"/>
    </row>
    <row r="36" spans="2:133" ht="11.25" customHeight="1" x14ac:dyDescent="0.15">
      <c r="B36" s="662" t="s">
        <v>328</v>
      </c>
      <c r="C36" s="663"/>
      <c r="D36" s="663"/>
      <c r="E36" s="663"/>
      <c r="F36" s="663"/>
      <c r="G36" s="663"/>
      <c r="H36" s="663"/>
      <c r="I36" s="663"/>
      <c r="J36" s="663"/>
      <c r="K36" s="663"/>
      <c r="L36" s="663"/>
      <c r="M36" s="663"/>
      <c r="N36" s="663"/>
      <c r="O36" s="663"/>
      <c r="P36" s="663"/>
      <c r="Q36" s="664"/>
      <c r="R36" s="665">
        <v>14679</v>
      </c>
      <c r="S36" s="666"/>
      <c r="T36" s="666"/>
      <c r="U36" s="666"/>
      <c r="V36" s="666"/>
      <c r="W36" s="666"/>
      <c r="X36" s="666"/>
      <c r="Y36" s="667"/>
      <c r="Z36" s="692">
        <v>0.2</v>
      </c>
      <c r="AA36" s="692"/>
      <c r="AB36" s="692"/>
      <c r="AC36" s="692"/>
      <c r="AD36" s="693" t="s">
        <v>129</v>
      </c>
      <c r="AE36" s="693"/>
      <c r="AF36" s="693"/>
      <c r="AG36" s="693"/>
      <c r="AH36" s="693"/>
      <c r="AI36" s="693"/>
      <c r="AJ36" s="693"/>
      <c r="AK36" s="693"/>
      <c r="AL36" s="668" t="s">
        <v>129</v>
      </c>
      <c r="AM36" s="669"/>
      <c r="AN36" s="669"/>
      <c r="AO36" s="694"/>
      <c r="AP36" s="218"/>
      <c r="AQ36" s="715" t="s">
        <v>329</v>
      </c>
      <c r="AR36" s="716"/>
      <c r="AS36" s="716"/>
      <c r="AT36" s="716"/>
      <c r="AU36" s="716"/>
      <c r="AV36" s="716"/>
      <c r="AW36" s="716"/>
      <c r="AX36" s="716"/>
      <c r="AY36" s="717"/>
      <c r="AZ36" s="718">
        <v>940377</v>
      </c>
      <c r="BA36" s="719"/>
      <c r="BB36" s="719"/>
      <c r="BC36" s="719"/>
      <c r="BD36" s="719"/>
      <c r="BE36" s="719"/>
      <c r="BF36" s="720"/>
      <c r="BG36" s="721" t="s">
        <v>330</v>
      </c>
      <c r="BH36" s="722"/>
      <c r="BI36" s="722"/>
      <c r="BJ36" s="722"/>
      <c r="BK36" s="722"/>
      <c r="BL36" s="722"/>
      <c r="BM36" s="722"/>
      <c r="BN36" s="722"/>
      <c r="BO36" s="722"/>
      <c r="BP36" s="722"/>
      <c r="BQ36" s="722"/>
      <c r="BR36" s="722"/>
      <c r="BS36" s="722"/>
      <c r="BT36" s="722"/>
      <c r="BU36" s="723"/>
      <c r="BV36" s="718">
        <v>53369</v>
      </c>
      <c r="BW36" s="719"/>
      <c r="BX36" s="719"/>
      <c r="BY36" s="719"/>
      <c r="BZ36" s="719"/>
      <c r="CA36" s="719"/>
      <c r="CB36" s="720"/>
      <c r="CD36" s="699" t="s">
        <v>331</v>
      </c>
      <c r="CE36" s="700"/>
      <c r="CF36" s="700"/>
      <c r="CG36" s="700"/>
      <c r="CH36" s="700"/>
      <c r="CI36" s="700"/>
      <c r="CJ36" s="700"/>
      <c r="CK36" s="700"/>
      <c r="CL36" s="700"/>
      <c r="CM36" s="700"/>
      <c r="CN36" s="700"/>
      <c r="CO36" s="700"/>
      <c r="CP36" s="700"/>
      <c r="CQ36" s="701"/>
      <c r="CR36" s="665">
        <v>1150366</v>
      </c>
      <c r="CS36" s="666"/>
      <c r="CT36" s="666"/>
      <c r="CU36" s="666"/>
      <c r="CV36" s="666"/>
      <c r="CW36" s="666"/>
      <c r="CX36" s="666"/>
      <c r="CY36" s="667"/>
      <c r="CZ36" s="668">
        <v>14</v>
      </c>
      <c r="DA36" s="678"/>
      <c r="DB36" s="678"/>
      <c r="DC36" s="679"/>
      <c r="DD36" s="671">
        <v>856385</v>
      </c>
      <c r="DE36" s="666"/>
      <c r="DF36" s="666"/>
      <c r="DG36" s="666"/>
      <c r="DH36" s="666"/>
      <c r="DI36" s="666"/>
      <c r="DJ36" s="666"/>
      <c r="DK36" s="667"/>
      <c r="DL36" s="671">
        <v>666814</v>
      </c>
      <c r="DM36" s="666"/>
      <c r="DN36" s="666"/>
      <c r="DO36" s="666"/>
      <c r="DP36" s="666"/>
      <c r="DQ36" s="666"/>
      <c r="DR36" s="666"/>
      <c r="DS36" s="666"/>
      <c r="DT36" s="666"/>
      <c r="DU36" s="666"/>
      <c r="DV36" s="667"/>
      <c r="DW36" s="668">
        <v>14.6</v>
      </c>
      <c r="DX36" s="678"/>
      <c r="DY36" s="678"/>
      <c r="DZ36" s="678"/>
      <c r="EA36" s="678"/>
      <c r="EB36" s="678"/>
      <c r="EC36" s="710"/>
    </row>
    <row r="37" spans="2:133" ht="11.25" customHeight="1" x14ac:dyDescent="0.15">
      <c r="B37" s="662" t="s">
        <v>332</v>
      </c>
      <c r="C37" s="663"/>
      <c r="D37" s="663"/>
      <c r="E37" s="663"/>
      <c r="F37" s="663"/>
      <c r="G37" s="663"/>
      <c r="H37" s="663"/>
      <c r="I37" s="663"/>
      <c r="J37" s="663"/>
      <c r="K37" s="663"/>
      <c r="L37" s="663"/>
      <c r="M37" s="663"/>
      <c r="N37" s="663"/>
      <c r="O37" s="663"/>
      <c r="P37" s="663"/>
      <c r="Q37" s="664"/>
      <c r="R37" s="665">
        <v>562463</v>
      </c>
      <c r="S37" s="666"/>
      <c r="T37" s="666"/>
      <c r="U37" s="666"/>
      <c r="V37" s="666"/>
      <c r="W37" s="666"/>
      <c r="X37" s="666"/>
      <c r="Y37" s="667"/>
      <c r="Z37" s="692">
        <v>6.5</v>
      </c>
      <c r="AA37" s="692"/>
      <c r="AB37" s="692"/>
      <c r="AC37" s="692"/>
      <c r="AD37" s="693" t="s">
        <v>129</v>
      </c>
      <c r="AE37" s="693"/>
      <c r="AF37" s="693"/>
      <c r="AG37" s="693"/>
      <c r="AH37" s="693"/>
      <c r="AI37" s="693"/>
      <c r="AJ37" s="693"/>
      <c r="AK37" s="693"/>
      <c r="AL37" s="668" t="s">
        <v>129</v>
      </c>
      <c r="AM37" s="669"/>
      <c r="AN37" s="669"/>
      <c r="AO37" s="694"/>
      <c r="AQ37" s="705" t="s">
        <v>333</v>
      </c>
      <c r="AR37" s="706"/>
      <c r="AS37" s="706"/>
      <c r="AT37" s="706"/>
      <c r="AU37" s="706"/>
      <c r="AV37" s="706"/>
      <c r="AW37" s="706"/>
      <c r="AX37" s="706"/>
      <c r="AY37" s="707"/>
      <c r="AZ37" s="665">
        <v>223970</v>
      </c>
      <c r="BA37" s="666"/>
      <c r="BB37" s="666"/>
      <c r="BC37" s="666"/>
      <c r="BD37" s="676"/>
      <c r="BE37" s="676"/>
      <c r="BF37" s="708"/>
      <c r="BG37" s="699" t="s">
        <v>334</v>
      </c>
      <c r="BH37" s="700"/>
      <c r="BI37" s="700"/>
      <c r="BJ37" s="700"/>
      <c r="BK37" s="700"/>
      <c r="BL37" s="700"/>
      <c r="BM37" s="700"/>
      <c r="BN37" s="700"/>
      <c r="BO37" s="700"/>
      <c r="BP37" s="700"/>
      <c r="BQ37" s="700"/>
      <c r="BR37" s="700"/>
      <c r="BS37" s="700"/>
      <c r="BT37" s="700"/>
      <c r="BU37" s="701"/>
      <c r="BV37" s="665">
        <v>46478</v>
      </c>
      <c r="BW37" s="666"/>
      <c r="BX37" s="666"/>
      <c r="BY37" s="666"/>
      <c r="BZ37" s="666"/>
      <c r="CA37" s="666"/>
      <c r="CB37" s="709"/>
      <c r="CD37" s="699" t="s">
        <v>335</v>
      </c>
      <c r="CE37" s="700"/>
      <c r="CF37" s="700"/>
      <c r="CG37" s="700"/>
      <c r="CH37" s="700"/>
      <c r="CI37" s="700"/>
      <c r="CJ37" s="700"/>
      <c r="CK37" s="700"/>
      <c r="CL37" s="700"/>
      <c r="CM37" s="700"/>
      <c r="CN37" s="700"/>
      <c r="CO37" s="700"/>
      <c r="CP37" s="700"/>
      <c r="CQ37" s="701"/>
      <c r="CR37" s="665">
        <v>434642</v>
      </c>
      <c r="CS37" s="676"/>
      <c r="CT37" s="676"/>
      <c r="CU37" s="676"/>
      <c r="CV37" s="676"/>
      <c r="CW37" s="676"/>
      <c r="CX37" s="676"/>
      <c r="CY37" s="677"/>
      <c r="CZ37" s="668">
        <v>5.3</v>
      </c>
      <c r="DA37" s="678"/>
      <c r="DB37" s="678"/>
      <c r="DC37" s="679"/>
      <c r="DD37" s="671">
        <v>419658</v>
      </c>
      <c r="DE37" s="676"/>
      <c r="DF37" s="676"/>
      <c r="DG37" s="676"/>
      <c r="DH37" s="676"/>
      <c r="DI37" s="676"/>
      <c r="DJ37" s="676"/>
      <c r="DK37" s="677"/>
      <c r="DL37" s="671">
        <v>406349</v>
      </c>
      <c r="DM37" s="676"/>
      <c r="DN37" s="676"/>
      <c r="DO37" s="676"/>
      <c r="DP37" s="676"/>
      <c r="DQ37" s="676"/>
      <c r="DR37" s="676"/>
      <c r="DS37" s="676"/>
      <c r="DT37" s="676"/>
      <c r="DU37" s="676"/>
      <c r="DV37" s="677"/>
      <c r="DW37" s="668">
        <v>8.9</v>
      </c>
      <c r="DX37" s="678"/>
      <c r="DY37" s="678"/>
      <c r="DZ37" s="678"/>
      <c r="EA37" s="678"/>
      <c r="EB37" s="678"/>
      <c r="EC37" s="710"/>
    </row>
    <row r="38" spans="2:133" ht="11.25" customHeight="1" x14ac:dyDescent="0.15">
      <c r="B38" s="662" t="s">
        <v>336</v>
      </c>
      <c r="C38" s="663"/>
      <c r="D38" s="663"/>
      <c r="E38" s="663"/>
      <c r="F38" s="663"/>
      <c r="G38" s="663"/>
      <c r="H38" s="663"/>
      <c r="I38" s="663"/>
      <c r="J38" s="663"/>
      <c r="K38" s="663"/>
      <c r="L38" s="663"/>
      <c r="M38" s="663"/>
      <c r="N38" s="663"/>
      <c r="O38" s="663"/>
      <c r="P38" s="663"/>
      <c r="Q38" s="664"/>
      <c r="R38" s="665">
        <v>282012</v>
      </c>
      <c r="S38" s="666"/>
      <c r="T38" s="666"/>
      <c r="U38" s="666"/>
      <c r="V38" s="666"/>
      <c r="W38" s="666"/>
      <c r="X38" s="666"/>
      <c r="Y38" s="667"/>
      <c r="Z38" s="692">
        <v>3.3</v>
      </c>
      <c r="AA38" s="692"/>
      <c r="AB38" s="692"/>
      <c r="AC38" s="692"/>
      <c r="AD38" s="693" t="s">
        <v>129</v>
      </c>
      <c r="AE38" s="693"/>
      <c r="AF38" s="693"/>
      <c r="AG38" s="693"/>
      <c r="AH38" s="693"/>
      <c r="AI38" s="693"/>
      <c r="AJ38" s="693"/>
      <c r="AK38" s="693"/>
      <c r="AL38" s="668" t="s">
        <v>129</v>
      </c>
      <c r="AM38" s="669"/>
      <c r="AN38" s="669"/>
      <c r="AO38" s="694"/>
      <c r="AQ38" s="705" t="s">
        <v>337</v>
      </c>
      <c r="AR38" s="706"/>
      <c r="AS38" s="706"/>
      <c r="AT38" s="706"/>
      <c r="AU38" s="706"/>
      <c r="AV38" s="706"/>
      <c r="AW38" s="706"/>
      <c r="AX38" s="706"/>
      <c r="AY38" s="707"/>
      <c r="AZ38" s="665">
        <v>48615</v>
      </c>
      <c r="BA38" s="666"/>
      <c r="BB38" s="666"/>
      <c r="BC38" s="666"/>
      <c r="BD38" s="676"/>
      <c r="BE38" s="676"/>
      <c r="BF38" s="708"/>
      <c r="BG38" s="699" t="s">
        <v>338</v>
      </c>
      <c r="BH38" s="700"/>
      <c r="BI38" s="700"/>
      <c r="BJ38" s="700"/>
      <c r="BK38" s="700"/>
      <c r="BL38" s="700"/>
      <c r="BM38" s="700"/>
      <c r="BN38" s="700"/>
      <c r="BO38" s="700"/>
      <c r="BP38" s="700"/>
      <c r="BQ38" s="700"/>
      <c r="BR38" s="700"/>
      <c r="BS38" s="700"/>
      <c r="BT38" s="700"/>
      <c r="BU38" s="701"/>
      <c r="BV38" s="665">
        <v>2427</v>
      </c>
      <c r="BW38" s="666"/>
      <c r="BX38" s="666"/>
      <c r="BY38" s="666"/>
      <c r="BZ38" s="666"/>
      <c r="CA38" s="666"/>
      <c r="CB38" s="709"/>
      <c r="CD38" s="699" t="s">
        <v>339</v>
      </c>
      <c r="CE38" s="700"/>
      <c r="CF38" s="700"/>
      <c r="CG38" s="700"/>
      <c r="CH38" s="700"/>
      <c r="CI38" s="700"/>
      <c r="CJ38" s="700"/>
      <c r="CK38" s="700"/>
      <c r="CL38" s="700"/>
      <c r="CM38" s="700"/>
      <c r="CN38" s="700"/>
      <c r="CO38" s="700"/>
      <c r="CP38" s="700"/>
      <c r="CQ38" s="701"/>
      <c r="CR38" s="665">
        <v>891762</v>
      </c>
      <c r="CS38" s="666"/>
      <c r="CT38" s="666"/>
      <c r="CU38" s="666"/>
      <c r="CV38" s="666"/>
      <c r="CW38" s="666"/>
      <c r="CX38" s="666"/>
      <c r="CY38" s="667"/>
      <c r="CZ38" s="668">
        <v>10.8</v>
      </c>
      <c r="DA38" s="678"/>
      <c r="DB38" s="678"/>
      <c r="DC38" s="679"/>
      <c r="DD38" s="671">
        <v>781544</v>
      </c>
      <c r="DE38" s="666"/>
      <c r="DF38" s="666"/>
      <c r="DG38" s="666"/>
      <c r="DH38" s="666"/>
      <c r="DI38" s="666"/>
      <c r="DJ38" s="666"/>
      <c r="DK38" s="667"/>
      <c r="DL38" s="671">
        <v>772506</v>
      </c>
      <c r="DM38" s="666"/>
      <c r="DN38" s="666"/>
      <c r="DO38" s="666"/>
      <c r="DP38" s="666"/>
      <c r="DQ38" s="666"/>
      <c r="DR38" s="666"/>
      <c r="DS38" s="666"/>
      <c r="DT38" s="666"/>
      <c r="DU38" s="666"/>
      <c r="DV38" s="667"/>
      <c r="DW38" s="668">
        <v>16.899999999999999</v>
      </c>
      <c r="DX38" s="678"/>
      <c r="DY38" s="678"/>
      <c r="DZ38" s="678"/>
      <c r="EA38" s="678"/>
      <c r="EB38" s="678"/>
      <c r="EC38" s="710"/>
    </row>
    <row r="39" spans="2:133" ht="11.25" customHeight="1" x14ac:dyDescent="0.15">
      <c r="B39" s="662" t="s">
        <v>340</v>
      </c>
      <c r="C39" s="663"/>
      <c r="D39" s="663"/>
      <c r="E39" s="663"/>
      <c r="F39" s="663"/>
      <c r="G39" s="663"/>
      <c r="H39" s="663"/>
      <c r="I39" s="663"/>
      <c r="J39" s="663"/>
      <c r="K39" s="663"/>
      <c r="L39" s="663"/>
      <c r="M39" s="663"/>
      <c r="N39" s="663"/>
      <c r="O39" s="663"/>
      <c r="P39" s="663"/>
      <c r="Q39" s="664"/>
      <c r="R39" s="665">
        <v>127083</v>
      </c>
      <c r="S39" s="666"/>
      <c r="T39" s="666"/>
      <c r="U39" s="666"/>
      <c r="V39" s="666"/>
      <c r="W39" s="666"/>
      <c r="X39" s="666"/>
      <c r="Y39" s="667"/>
      <c r="Z39" s="692">
        <v>1.5</v>
      </c>
      <c r="AA39" s="692"/>
      <c r="AB39" s="692"/>
      <c r="AC39" s="692"/>
      <c r="AD39" s="693">
        <v>55</v>
      </c>
      <c r="AE39" s="693"/>
      <c r="AF39" s="693"/>
      <c r="AG39" s="693"/>
      <c r="AH39" s="693"/>
      <c r="AI39" s="693"/>
      <c r="AJ39" s="693"/>
      <c r="AK39" s="693"/>
      <c r="AL39" s="668">
        <v>0</v>
      </c>
      <c r="AM39" s="669"/>
      <c r="AN39" s="669"/>
      <c r="AO39" s="694"/>
      <c r="AQ39" s="705" t="s">
        <v>341</v>
      </c>
      <c r="AR39" s="706"/>
      <c r="AS39" s="706"/>
      <c r="AT39" s="706"/>
      <c r="AU39" s="706"/>
      <c r="AV39" s="706"/>
      <c r="AW39" s="706"/>
      <c r="AX39" s="706"/>
      <c r="AY39" s="707"/>
      <c r="AZ39" s="665" t="s">
        <v>129</v>
      </c>
      <c r="BA39" s="666"/>
      <c r="BB39" s="666"/>
      <c r="BC39" s="666"/>
      <c r="BD39" s="676"/>
      <c r="BE39" s="676"/>
      <c r="BF39" s="708"/>
      <c r="BG39" s="699" t="s">
        <v>342</v>
      </c>
      <c r="BH39" s="700"/>
      <c r="BI39" s="700"/>
      <c r="BJ39" s="700"/>
      <c r="BK39" s="700"/>
      <c r="BL39" s="700"/>
      <c r="BM39" s="700"/>
      <c r="BN39" s="700"/>
      <c r="BO39" s="700"/>
      <c r="BP39" s="700"/>
      <c r="BQ39" s="700"/>
      <c r="BR39" s="700"/>
      <c r="BS39" s="700"/>
      <c r="BT39" s="700"/>
      <c r="BU39" s="701"/>
      <c r="BV39" s="665">
        <v>4073</v>
      </c>
      <c r="BW39" s="666"/>
      <c r="BX39" s="666"/>
      <c r="BY39" s="666"/>
      <c r="BZ39" s="666"/>
      <c r="CA39" s="666"/>
      <c r="CB39" s="709"/>
      <c r="CD39" s="699" t="s">
        <v>343</v>
      </c>
      <c r="CE39" s="700"/>
      <c r="CF39" s="700"/>
      <c r="CG39" s="700"/>
      <c r="CH39" s="700"/>
      <c r="CI39" s="700"/>
      <c r="CJ39" s="700"/>
      <c r="CK39" s="700"/>
      <c r="CL39" s="700"/>
      <c r="CM39" s="700"/>
      <c r="CN39" s="700"/>
      <c r="CO39" s="700"/>
      <c r="CP39" s="700"/>
      <c r="CQ39" s="701"/>
      <c r="CR39" s="665">
        <v>1118901</v>
      </c>
      <c r="CS39" s="676"/>
      <c r="CT39" s="676"/>
      <c r="CU39" s="676"/>
      <c r="CV39" s="676"/>
      <c r="CW39" s="676"/>
      <c r="CX39" s="676"/>
      <c r="CY39" s="677"/>
      <c r="CZ39" s="668">
        <v>13.6</v>
      </c>
      <c r="DA39" s="678"/>
      <c r="DB39" s="678"/>
      <c r="DC39" s="679"/>
      <c r="DD39" s="671">
        <v>1114905</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x14ac:dyDescent="0.15">
      <c r="B40" s="662" t="s">
        <v>344</v>
      </c>
      <c r="C40" s="663"/>
      <c r="D40" s="663"/>
      <c r="E40" s="663"/>
      <c r="F40" s="663"/>
      <c r="G40" s="663"/>
      <c r="H40" s="663"/>
      <c r="I40" s="663"/>
      <c r="J40" s="663"/>
      <c r="K40" s="663"/>
      <c r="L40" s="663"/>
      <c r="M40" s="663"/>
      <c r="N40" s="663"/>
      <c r="O40" s="663"/>
      <c r="P40" s="663"/>
      <c r="Q40" s="664"/>
      <c r="R40" s="665">
        <v>366900</v>
      </c>
      <c r="S40" s="666"/>
      <c r="T40" s="666"/>
      <c r="U40" s="666"/>
      <c r="V40" s="666"/>
      <c r="W40" s="666"/>
      <c r="X40" s="666"/>
      <c r="Y40" s="667"/>
      <c r="Z40" s="692">
        <v>4.2</v>
      </c>
      <c r="AA40" s="692"/>
      <c r="AB40" s="692"/>
      <c r="AC40" s="692"/>
      <c r="AD40" s="693" t="s">
        <v>129</v>
      </c>
      <c r="AE40" s="693"/>
      <c r="AF40" s="693"/>
      <c r="AG40" s="693"/>
      <c r="AH40" s="693"/>
      <c r="AI40" s="693"/>
      <c r="AJ40" s="693"/>
      <c r="AK40" s="693"/>
      <c r="AL40" s="668" t="s">
        <v>129</v>
      </c>
      <c r="AM40" s="669"/>
      <c r="AN40" s="669"/>
      <c r="AO40" s="694"/>
      <c r="AQ40" s="705" t="s">
        <v>345</v>
      </c>
      <c r="AR40" s="706"/>
      <c r="AS40" s="706"/>
      <c r="AT40" s="706"/>
      <c r="AU40" s="706"/>
      <c r="AV40" s="706"/>
      <c r="AW40" s="706"/>
      <c r="AX40" s="706"/>
      <c r="AY40" s="707"/>
      <c r="AZ40" s="665" t="s">
        <v>129</v>
      </c>
      <c r="BA40" s="666"/>
      <c r="BB40" s="666"/>
      <c r="BC40" s="666"/>
      <c r="BD40" s="676"/>
      <c r="BE40" s="676"/>
      <c r="BF40" s="708"/>
      <c r="BG40" s="711" t="s">
        <v>346</v>
      </c>
      <c r="BH40" s="712"/>
      <c r="BI40" s="712"/>
      <c r="BJ40" s="712"/>
      <c r="BK40" s="712"/>
      <c r="BL40" s="364"/>
      <c r="BM40" s="700" t="s">
        <v>347</v>
      </c>
      <c r="BN40" s="700"/>
      <c r="BO40" s="700"/>
      <c r="BP40" s="700"/>
      <c r="BQ40" s="700"/>
      <c r="BR40" s="700"/>
      <c r="BS40" s="700"/>
      <c r="BT40" s="700"/>
      <c r="BU40" s="701"/>
      <c r="BV40" s="665">
        <v>90</v>
      </c>
      <c r="BW40" s="666"/>
      <c r="BX40" s="666"/>
      <c r="BY40" s="666"/>
      <c r="BZ40" s="666"/>
      <c r="CA40" s="666"/>
      <c r="CB40" s="709"/>
      <c r="CD40" s="699" t="s">
        <v>348</v>
      </c>
      <c r="CE40" s="700"/>
      <c r="CF40" s="700"/>
      <c r="CG40" s="700"/>
      <c r="CH40" s="700"/>
      <c r="CI40" s="700"/>
      <c r="CJ40" s="700"/>
      <c r="CK40" s="700"/>
      <c r="CL40" s="700"/>
      <c r="CM40" s="700"/>
      <c r="CN40" s="700"/>
      <c r="CO40" s="700"/>
      <c r="CP40" s="700"/>
      <c r="CQ40" s="701"/>
      <c r="CR40" s="665">
        <v>68000</v>
      </c>
      <c r="CS40" s="666"/>
      <c r="CT40" s="666"/>
      <c r="CU40" s="666"/>
      <c r="CV40" s="666"/>
      <c r="CW40" s="666"/>
      <c r="CX40" s="666"/>
      <c r="CY40" s="667"/>
      <c r="CZ40" s="668">
        <v>0.8</v>
      </c>
      <c r="DA40" s="678"/>
      <c r="DB40" s="678"/>
      <c r="DC40" s="679"/>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710"/>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5" t="s">
        <v>350</v>
      </c>
      <c r="AR41" s="706"/>
      <c r="AS41" s="706"/>
      <c r="AT41" s="706"/>
      <c r="AU41" s="706"/>
      <c r="AV41" s="706"/>
      <c r="AW41" s="706"/>
      <c r="AX41" s="706"/>
      <c r="AY41" s="707"/>
      <c r="AZ41" s="665">
        <v>134346</v>
      </c>
      <c r="BA41" s="666"/>
      <c r="BB41" s="666"/>
      <c r="BC41" s="666"/>
      <c r="BD41" s="676"/>
      <c r="BE41" s="676"/>
      <c r="BF41" s="708"/>
      <c r="BG41" s="711"/>
      <c r="BH41" s="712"/>
      <c r="BI41" s="712"/>
      <c r="BJ41" s="712"/>
      <c r="BK41" s="712"/>
      <c r="BL41" s="364"/>
      <c r="BM41" s="700" t="s">
        <v>351</v>
      </c>
      <c r="BN41" s="700"/>
      <c r="BO41" s="700"/>
      <c r="BP41" s="700"/>
      <c r="BQ41" s="700"/>
      <c r="BR41" s="700"/>
      <c r="BS41" s="700"/>
      <c r="BT41" s="700"/>
      <c r="BU41" s="701"/>
      <c r="BV41" s="665" t="s">
        <v>129</v>
      </c>
      <c r="BW41" s="666"/>
      <c r="BX41" s="666"/>
      <c r="BY41" s="666"/>
      <c r="BZ41" s="666"/>
      <c r="CA41" s="666"/>
      <c r="CB41" s="709"/>
      <c r="CD41" s="699" t="s">
        <v>352</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02" t="s">
        <v>354</v>
      </c>
      <c r="AR42" s="703"/>
      <c r="AS42" s="703"/>
      <c r="AT42" s="703"/>
      <c r="AU42" s="703"/>
      <c r="AV42" s="703"/>
      <c r="AW42" s="703"/>
      <c r="AX42" s="703"/>
      <c r="AY42" s="704"/>
      <c r="AZ42" s="645">
        <v>533446</v>
      </c>
      <c r="BA42" s="680"/>
      <c r="BB42" s="680"/>
      <c r="BC42" s="680"/>
      <c r="BD42" s="646"/>
      <c r="BE42" s="646"/>
      <c r="BF42" s="695"/>
      <c r="BG42" s="713"/>
      <c r="BH42" s="714"/>
      <c r="BI42" s="714"/>
      <c r="BJ42" s="714"/>
      <c r="BK42" s="714"/>
      <c r="BL42" s="365"/>
      <c r="BM42" s="696" t="s">
        <v>355</v>
      </c>
      <c r="BN42" s="696"/>
      <c r="BO42" s="696"/>
      <c r="BP42" s="696"/>
      <c r="BQ42" s="696"/>
      <c r="BR42" s="696"/>
      <c r="BS42" s="696"/>
      <c r="BT42" s="696"/>
      <c r="BU42" s="697"/>
      <c r="BV42" s="645">
        <v>376</v>
      </c>
      <c r="BW42" s="680"/>
      <c r="BX42" s="680"/>
      <c r="BY42" s="680"/>
      <c r="BZ42" s="680"/>
      <c r="CA42" s="680"/>
      <c r="CB42" s="698"/>
      <c r="CD42" s="662" t="s">
        <v>356</v>
      </c>
      <c r="CE42" s="663"/>
      <c r="CF42" s="663"/>
      <c r="CG42" s="663"/>
      <c r="CH42" s="663"/>
      <c r="CI42" s="663"/>
      <c r="CJ42" s="663"/>
      <c r="CK42" s="663"/>
      <c r="CL42" s="663"/>
      <c r="CM42" s="663"/>
      <c r="CN42" s="663"/>
      <c r="CO42" s="663"/>
      <c r="CP42" s="663"/>
      <c r="CQ42" s="664"/>
      <c r="CR42" s="665">
        <v>486783</v>
      </c>
      <c r="CS42" s="676"/>
      <c r="CT42" s="676"/>
      <c r="CU42" s="676"/>
      <c r="CV42" s="676"/>
      <c r="CW42" s="676"/>
      <c r="CX42" s="676"/>
      <c r="CY42" s="677"/>
      <c r="CZ42" s="668">
        <v>5.9</v>
      </c>
      <c r="DA42" s="678"/>
      <c r="DB42" s="678"/>
      <c r="DC42" s="679"/>
      <c r="DD42" s="671">
        <v>222425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357</v>
      </c>
      <c r="C43" s="663"/>
      <c r="D43" s="663"/>
      <c r="E43" s="663"/>
      <c r="F43" s="663"/>
      <c r="G43" s="663"/>
      <c r="H43" s="663"/>
      <c r="I43" s="663"/>
      <c r="J43" s="663"/>
      <c r="K43" s="663"/>
      <c r="L43" s="663"/>
      <c r="M43" s="663"/>
      <c r="N43" s="663"/>
      <c r="O43" s="663"/>
      <c r="P43" s="663"/>
      <c r="Q43" s="664"/>
      <c r="R43" s="665">
        <v>219000</v>
      </c>
      <c r="S43" s="666"/>
      <c r="T43" s="666"/>
      <c r="U43" s="666"/>
      <c r="V43" s="666"/>
      <c r="W43" s="666"/>
      <c r="X43" s="666"/>
      <c r="Y43" s="667"/>
      <c r="Z43" s="692">
        <v>2.5</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v>46941</v>
      </c>
      <c r="CS43" s="676"/>
      <c r="CT43" s="676"/>
      <c r="CU43" s="676"/>
      <c r="CV43" s="676"/>
      <c r="CW43" s="676"/>
      <c r="CX43" s="676"/>
      <c r="CY43" s="677"/>
      <c r="CZ43" s="668">
        <v>0.6</v>
      </c>
      <c r="DA43" s="678"/>
      <c r="DB43" s="678"/>
      <c r="DC43" s="679"/>
      <c r="DD43" s="671">
        <v>46941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359</v>
      </c>
      <c r="C44" s="643"/>
      <c r="D44" s="643"/>
      <c r="E44" s="643"/>
      <c r="F44" s="643"/>
      <c r="G44" s="643"/>
      <c r="H44" s="643"/>
      <c r="I44" s="643"/>
      <c r="J44" s="643"/>
      <c r="K44" s="643"/>
      <c r="L44" s="643"/>
      <c r="M44" s="643"/>
      <c r="N44" s="643"/>
      <c r="O44" s="643"/>
      <c r="P44" s="643"/>
      <c r="Q44" s="644"/>
      <c r="R44" s="645">
        <v>8675050</v>
      </c>
      <c r="S44" s="680"/>
      <c r="T44" s="680"/>
      <c r="U44" s="680"/>
      <c r="V44" s="680"/>
      <c r="W44" s="680"/>
      <c r="X44" s="680"/>
      <c r="Y44" s="681"/>
      <c r="Z44" s="682">
        <v>100</v>
      </c>
      <c r="AA44" s="682"/>
      <c r="AB44" s="682"/>
      <c r="AC44" s="682"/>
      <c r="AD44" s="683">
        <v>4363568</v>
      </c>
      <c r="AE44" s="683"/>
      <c r="AF44" s="683"/>
      <c r="AG44" s="683"/>
      <c r="AH44" s="683"/>
      <c r="AI44" s="683"/>
      <c r="AJ44" s="683"/>
      <c r="AK44" s="683"/>
      <c r="AL44" s="648">
        <v>100</v>
      </c>
      <c r="AM44" s="684"/>
      <c r="AN44" s="684"/>
      <c r="AO44" s="685"/>
      <c r="CD44" s="686" t="s">
        <v>306</v>
      </c>
      <c r="CE44" s="687"/>
      <c r="CF44" s="662" t="s">
        <v>360</v>
      </c>
      <c r="CG44" s="663"/>
      <c r="CH44" s="663"/>
      <c r="CI44" s="663"/>
      <c r="CJ44" s="663"/>
      <c r="CK44" s="663"/>
      <c r="CL44" s="663"/>
      <c r="CM44" s="663"/>
      <c r="CN44" s="663"/>
      <c r="CO44" s="663"/>
      <c r="CP44" s="663"/>
      <c r="CQ44" s="664"/>
      <c r="CR44" s="665">
        <v>316411</v>
      </c>
      <c r="CS44" s="666"/>
      <c r="CT44" s="666"/>
      <c r="CU44" s="666"/>
      <c r="CV44" s="666"/>
      <c r="CW44" s="666"/>
      <c r="CX44" s="666"/>
      <c r="CY44" s="667"/>
      <c r="CZ44" s="668">
        <v>3.8</v>
      </c>
      <c r="DA44" s="669"/>
      <c r="DB44" s="669"/>
      <c r="DC44" s="670"/>
      <c r="DD44" s="671">
        <v>188787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361</v>
      </c>
      <c r="CG45" s="663"/>
      <c r="CH45" s="663"/>
      <c r="CI45" s="663"/>
      <c r="CJ45" s="663"/>
      <c r="CK45" s="663"/>
      <c r="CL45" s="663"/>
      <c r="CM45" s="663"/>
      <c r="CN45" s="663"/>
      <c r="CO45" s="663"/>
      <c r="CP45" s="663"/>
      <c r="CQ45" s="664"/>
      <c r="CR45" s="665">
        <v>100167</v>
      </c>
      <c r="CS45" s="676"/>
      <c r="CT45" s="676"/>
      <c r="CU45" s="676"/>
      <c r="CV45" s="676"/>
      <c r="CW45" s="676"/>
      <c r="CX45" s="676"/>
      <c r="CY45" s="677"/>
      <c r="CZ45" s="668">
        <v>1.2</v>
      </c>
      <c r="DA45" s="678"/>
      <c r="DB45" s="678"/>
      <c r="DC45" s="679"/>
      <c r="DD45" s="671">
        <v>5735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363</v>
      </c>
      <c r="CG46" s="663"/>
      <c r="CH46" s="663"/>
      <c r="CI46" s="663"/>
      <c r="CJ46" s="663"/>
      <c r="CK46" s="663"/>
      <c r="CL46" s="663"/>
      <c r="CM46" s="663"/>
      <c r="CN46" s="663"/>
      <c r="CO46" s="663"/>
      <c r="CP46" s="663"/>
      <c r="CQ46" s="664"/>
      <c r="CR46" s="665">
        <v>202018</v>
      </c>
      <c r="CS46" s="666"/>
      <c r="CT46" s="666"/>
      <c r="CU46" s="666"/>
      <c r="CV46" s="666"/>
      <c r="CW46" s="666"/>
      <c r="CX46" s="666"/>
      <c r="CY46" s="667"/>
      <c r="CZ46" s="668">
        <v>2.4</v>
      </c>
      <c r="DA46" s="669"/>
      <c r="DB46" s="669"/>
      <c r="DC46" s="670"/>
      <c r="DD46" s="671">
        <v>183026</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365</v>
      </c>
      <c r="CG47" s="663"/>
      <c r="CH47" s="663"/>
      <c r="CI47" s="663"/>
      <c r="CJ47" s="663"/>
      <c r="CK47" s="663"/>
      <c r="CL47" s="663"/>
      <c r="CM47" s="663"/>
      <c r="CN47" s="663"/>
      <c r="CO47" s="663"/>
      <c r="CP47" s="663"/>
      <c r="CQ47" s="664"/>
      <c r="CR47" s="665">
        <v>170372</v>
      </c>
      <c r="CS47" s="676"/>
      <c r="CT47" s="676"/>
      <c r="CU47" s="676"/>
      <c r="CV47" s="676"/>
      <c r="CW47" s="676"/>
      <c r="CX47" s="676"/>
      <c r="CY47" s="677"/>
      <c r="CZ47" s="668">
        <v>2.1</v>
      </c>
      <c r="DA47" s="678"/>
      <c r="DB47" s="678"/>
      <c r="DC47" s="679"/>
      <c r="DD47" s="671">
        <v>33638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366</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367</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368</v>
      </c>
      <c r="CE49" s="643"/>
      <c r="CF49" s="643"/>
      <c r="CG49" s="643"/>
      <c r="CH49" s="643"/>
      <c r="CI49" s="643"/>
      <c r="CJ49" s="643"/>
      <c r="CK49" s="643"/>
      <c r="CL49" s="643"/>
      <c r="CM49" s="643"/>
      <c r="CN49" s="643"/>
      <c r="CO49" s="643"/>
      <c r="CP49" s="643"/>
      <c r="CQ49" s="644"/>
      <c r="CR49" s="645">
        <v>8246170</v>
      </c>
      <c r="CS49" s="646"/>
      <c r="CT49" s="646"/>
      <c r="CU49" s="646"/>
      <c r="CV49" s="646"/>
      <c r="CW49" s="646"/>
      <c r="CX49" s="646"/>
      <c r="CY49" s="647"/>
      <c r="CZ49" s="648">
        <v>100</v>
      </c>
      <c r="DA49" s="649"/>
      <c r="DB49" s="649"/>
      <c r="DC49" s="650"/>
      <c r="DD49" s="651">
        <v>5837511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2m1mpolfyl3LsoNZTRwFzl0WxUyPDJvpgIktE/ZNZPrwoQBQhFgPIG+koiHp+N61zZo3PyE4loh86UCPOQtr7A==" saltValue="PedOgRI+2CAhziEDJUCv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369</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370</v>
      </c>
      <c r="DK2" s="788"/>
      <c r="DL2" s="788"/>
      <c r="DM2" s="788"/>
      <c r="DN2" s="788"/>
      <c r="DO2" s="789"/>
      <c r="DP2" s="224"/>
      <c r="DQ2" s="787" t="s">
        <v>371</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372</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373</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374</v>
      </c>
      <c r="B5" s="793"/>
      <c r="C5" s="793"/>
      <c r="D5" s="793"/>
      <c r="E5" s="793"/>
      <c r="F5" s="793"/>
      <c r="G5" s="793"/>
      <c r="H5" s="793"/>
      <c r="I5" s="793"/>
      <c r="J5" s="793"/>
      <c r="K5" s="793"/>
      <c r="L5" s="793"/>
      <c r="M5" s="793"/>
      <c r="N5" s="793"/>
      <c r="O5" s="793"/>
      <c r="P5" s="794"/>
      <c r="Q5" s="798" t="s">
        <v>375</v>
      </c>
      <c r="R5" s="799"/>
      <c r="S5" s="799"/>
      <c r="T5" s="799"/>
      <c r="U5" s="800"/>
      <c r="V5" s="798" t="s">
        <v>376</v>
      </c>
      <c r="W5" s="799"/>
      <c r="X5" s="799"/>
      <c r="Y5" s="799"/>
      <c r="Z5" s="800"/>
      <c r="AA5" s="798" t="s">
        <v>377</v>
      </c>
      <c r="AB5" s="799"/>
      <c r="AC5" s="799"/>
      <c r="AD5" s="799"/>
      <c r="AE5" s="799"/>
      <c r="AF5" s="804" t="s">
        <v>378</v>
      </c>
      <c r="AG5" s="799"/>
      <c r="AH5" s="799"/>
      <c r="AI5" s="799"/>
      <c r="AJ5" s="805"/>
      <c r="AK5" s="799" t="s">
        <v>379</v>
      </c>
      <c r="AL5" s="799"/>
      <c r="AM5" s="799"/>
      <c r="AN5" s="799"/>
      <c r="AO5" s="800"/>
      <c r="AP5" s="798" t="s">
        <v>380</v>
      </c>
      <c r="AQ5" s="799"/>
      <c r="AR5" s="799"/>
      <c r="AS5" s="799"/>
      <c r="AT5" s="800"/>
      <c r="AU5" s="798" t="s">
        <v>381</v>
      </c>
      <c r="AV5" s="799"/>
      <c r="AW5" s="799"/>
      <c r="AX5" s="799"/>
      <c r="AY5" s="805"/>
      <c r="AZ5" s="228"/>
      <c r="BA5" s="228"/>
      <c r="BB5" s="228"/>
      <c r="BC5" s="228"/>
      <c r="BD5" s="228"/>
      <c r="BE5" s="229"/>
      <c r="BF5" s="229"/>
      <c r="BG5" s="229"/>
      <c r="BH5" s="229"/>
      <c r="BI5" s="229"/>
      <c r="BJ5" s="229"/>
      <c r="BK5" s="229"/>
      <c r="BL5" s="229"/>
      <c r="BM5" s="229"/>
      <c r="BN5" s="229"/>
      <c r="BO5" s="229"/>
      <c r="BP5" s="229"/>
      <c r="BQ5" s="792" t="s">
        <v>382</v>
      </c>
      <c r="BR5" s="793"/>
      <c r="BS5" s="793"/>
      <c r="BT5" s="793"/>
      <c r="BU5" s="793"/>
      <c r="BV5" s="793"/>
      <c r="BW5" s="793"/>
      <c r="BX5" s="793"/>
      <c r="BY5" s="793"/>
      <c r="BZ5" s="793"/>
      <c r="CA5" s="793"/>
      <c r="CB5" s="793"/>
      <c r="CC5" s="793"/>
      <c r="CD5" s="793"/>
      <c r="CE5" s="793"/>
      <c r="CF5" s="793"/>
      <c r="CG5" s="794"/>
      <c r="CH5" s="798" t="s">
        <v>383</v>
      </c>
      <c r="CI5" s="799"/>
      <c r="CJ5" s="799"/>
      <c r="CK5" s="799"/>
      <c r="CL5" s="800"/>
      <c r="CM5" s="798" t="s">
        <v>384</v>
      </c>
      <c r="CN5" s="799"/>
      <c r="CO5" s="799"/>
      <c r="CP5" s="799"/>
      <c r="CQ5" s="800"/>
      <c r="CR5" s="798" t="s">
        <v>385</v>
      </c>
      <c r="CS5" s="799"/>
      <c r="CT5" s="799"/>
      <c r="CU5" s="799"/>
      <c r="CV5" s="800"/>
      <c r="CW5" s="798" t="s">
        <v>386</v>
      </c>
      <c r="CX5" s="799"/>
      <c r="CY5" s="799"/>
      <c r="CZ5" s="799"/>
      <c r="DA5" s="800"/>
      <c r="DB5" s="798" t="s">
        <v>387</v>
      </c>
      <c r="DC5" s="799"/>
      <c r="DD5" s="799"/>
      <c r="DE5" s="799"/>
      <c r="DF5" s="800"/>
      <c r="DG5" s="828" t="s">
        <v>388</v>
      </c>
      <c r="DH5" s="829"/>
      <c r="DI5" s="829"/>
      <c r="DJ5" s="829"/>
      <c r="DK5" s="830"/>
      <c r="DL5" s="828" t="s">
        <v>389</v>
      </c>
      <c r="DM5" s="829"/>
      <c r="DN5" s="829"/>
      <c r="DO5" s="829"/>
      <c r="DP5" s="830"/>
      <c r="DQ5" s="798" t="s">
        <v>390</v>
      </c>
      <c r="DR5" s="799"/>
      <c r="DS5" s="799"/>
      <c r="DT5" s="799"/>
      <c r="DU5" s="800"/>
      <c r="DV5" s="798" t="s">
        <v>381</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391</v>
      </c>
      <c r="C7" s="815"/>
      <c r="D7" s="815"/>
      <c r="E7" s="815"/>
      <c r="F7" s="815"/>
      <c r="G7" s="815"/>
      <c r="H7" s="815"/>
      <c r="I7" s="815"/>
      <c r="J7" s="815"/>
      <c r="K7" s="815"/>
      <c r="L7" s="815"/>
      <c r="M7" s="815"/>
      <c r="N7" s="815"/>
      <c r="O7" s="815"/>
      <c r="P7" s="816"/>
      <c r="Q7" s="817">
        <v>8673</v>
      </c>
      <c r="R7" s="818"/>
      <c r="S7" s="818"/>
      <c r="T7" s="818"/>
      <c r="U7" s="818"/>
      <c r="V7" s="818">
        <v>8244</v>
      </c>
      <c r="W7" s="818"/>
      <c r="X7" s="818"/>
      <c r="Y7" s="818"/>
      <c r="Z7" s="818"/>
      <c r="AA7" s="818">
        <v>428</v>
      </c>
      <c r="AB7" s="818"/>
      <c r="AC7" s="818"/>
      <c r="AD7" s="818"/>
      <c r="AE7" s="819"/>
      <c r="AF7" s="820">
        <v>339</v>
      </c>
      <c r="AG7" s="821"/>
      <c r="AH7" s="821"/>
      <c r="AI7" s="821"/>
      <c r="AJ7" s="822"/>
      <c r="AK7" s="823">
        <v>562</v>
      </c>
      <c r="AL7" s="824"/>
      <c r="AM7" s="824"/>
      <c r="AN7" s="824"/>
      <c r="AO7" s="824"/>
      <c r="AP7" s="824">
        <v>5075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t="s">
        <v>392</v>
      </c>
      <c r="C8" s="846"/>
      <c r="D8" s="846"/>
      <c r="E8" s="846"/>
      <c r="F8" s="846"/>
      <c r="G8" s="846"/>
      <c r="H8" s="846"/>
      <c r="I8" s="846"/>
      <c r="J8" s="846"/>
      <c r="K8" s="846"/>
      <c r="L8" s="846"/>
      <c r="M8" s="846"/>
      <c r="N8" s="846"/>
      <c r="O8" s="846"/>
      <c r="P8" s="847"/>
      <c r="Q8" s="848">
        <v>15</v>
      </c>
      <c r="R8" s="849"/>
      <c r="S8" s="849"/>
      <c r="T8" s="849"/>
      <c r="U8" s="849"/>
      <c r="V8" s="849">
        <v>15</v>
      </c>
      <c r="W8" s="849"/>
      <c r="X8" s="849"/>
      <c r="Y8" s="849"/>
      <c r="Z8" s="849"/>
      <c r="AA8" s="849">
        <v>0</v>
      </c>
      <c r="AB8" s="849"/>
      <c r="AC8" s="849"/>
      <c r="AD8" s="849"/>
      <c r="AE8" s="850"/>
      <c r="AF8" s="851">
        <v>0</v>
      </c>
      <c r="AG8" s="852"/>
      <c r="AH8" s="852"/>
      <c r="AI8" s="852"/>
      <c r="AJ8" s="853"/>
      <c r="AK8" s="834">
        <v>6</v>
      </c>
      <c r="AL8" s="835"/>
      <c r="AM8" s="835"/>
      <c r="AN8" s="835"/>
      <c r="AO8" s="835"/>
      <c r="AP8" s="835" t="s">
        <v>584</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394</v>
      </c>
      <c r="B23" s="854" t="s">
        <v>395</v>
      </c>
      <c r="C23" s="855"/>
      <c r="D23" s="855"/>
      <c r="E23" s="855"/>
      <c r="F23" s="855"/>
      <c r="G23" s="855"/>
      <c r="H23" s="855"/>
      <c r="I23" s="855"/>
      <c r="J23" s="855"/>
      <c r="K23" s="855"/>
      <c r="L23" s="855"/>
      <c r="M23" s="855"/>
      <c r="N23" s="855"/>
      <c r="O23" s="855"/>
      <c r="P23" s="856"/>
      <c r="Q23" s="857">
        <v>8681</v>
      </c>
      <c r="R23" s="858"/>
      <c r="S23" s="858"/>
      <c r="T23" s="858"/>
      <c r="U23" s="858"/>
      <c r="V23" s="858">
        <v>8253</v>
      </c>
      <c r="W23" s="858"/>
      <c r="X23" s="858"/>
      <c r="Y23" s="858"/>
      <c r="Z23" s="858"/>
      <c r="AA23" s="858">
        <v>428</v>
      </c>
      <c r="AB23" s="858"/>
      <c r="AC23" s="858"/>
      <c r="AD23" s="858"/>
      <c r="AE23" s="859"/>
      <c r="AF23" s="860">
        <v>339</v>
      </c>
      <c r="AG23" s="858"/>
      <c r="AH23" s="858"/>
      <c r="AI23" s="858"/>
      <c r="AJ23" s="861"/>
      <c r="AK23" s="862"/>
      <c r="AL23" s="863"/>
      <c r="AM23" s="863"/>
      <c r="AN23" s="863"/>
      <c r="AO23" s="863"/>
      <c r="AP23" s="858">
        <v>5075</v>
      </c>
      <c r="AQ23" s="858"/>
      <c r="AR23" s="858"/>
      <c r="AS23" s="858"/>
      <c r="AT23" s="858"/>
      <c r="AU23" s="874"/>
      <c r="AV23" s="874"/>
      <c r="AW23" s="874"/>
      <c r="AX23" s="874"/>
      <c r="AY23" s="875"/>
      <c r="AZ23" s="876" t="s">
        <v>396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398</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374</v>
      </c>
      <c r="B26" s="793"/>
      <c r="C26" s="793"/>
      <c r="D26" s="793"/>
      <c r="E26" s="793"/>
      <c r="F26" s="793"/>
      <c r="G26" s="793"/>
      <c r="H26" s="793"/>
      <c r="I26" s="793"/>
      <c r="J26" s="793"/>
      <c r="K26" s="793"/>
      <c r="L26" s="793"/>
      <c r="M26" s="793"/>
      <c r="N26" s="793"/>
      <c r="O26" s="793"/>
      <c r="P26" s="794"/>
      <c r="Q26" s="798" t="s">
        <v>399</v>
      </c>
      <c r="R26" s="799"/>
      <c r="S26" s="799"/>
      <c r="T26" s="799"/>
      <c r="U26" s="800"/>
      <c r="V26" s="798" t="s">
        <v>400</v>
      </c>
      <c r="W26" s="799"/>
      <c r="X26" s="799"/>
      <c r="Y26" s="799"/>
      <c r="Z26" s="800"/>
      <c r="AA26" s="798" t="s">
        <v>401</v>
      </c>
      <c r="AB26" s="799"/>
      <c r="AC26" s="799"/>
      <c r="AD26" s="799"/>
      <c r="AE26" s="799"/>
      <c r="AF26" s="879" t="s">
        <v>402</v>
      </c>
      <c r="AG26" s="880"/>
      <c r="AH26" s="880"/>
      <c r="AI26" s="880"/>
      <c r="AJ26" s="881"/>
      <c r="AK26" s="799" t="s">
        <v>403</v>
      </c>
      <c r="AL26" s="799"/>
      <c r="AM26" s="799"/>
      <c r="AN26" s="799"/>
      <c r="AO26" s="800"/>
      <c r="AP26" s="798" t="s">
        <v>404</v>
      </c>
      <c r="AQ26" s="799"/>
      <c r="AR26" s="799"/>
      <c r="AS26" s="799"/>
      <c r="AT26" s="800"/>
      <c r="AU26" s="798" t="s">
        <v>405</v>
      </c>
      <c r="AV26" s="799"/>
      <c r="AW26" s="799"/>
      <c r="AX26" s="799"/>
      <c r="AY26" s="800"/>
      <c r="AZ26" s="798" t="s">
        <v>406</v>
      </c>
      <c r="BA26" s="799"/>
      <c r="BB26" s="799"/>
      <c r="BC26" s="799"/>
      <c r="BD26" s="800"/>
      <c r="BE26" s="798" t="s">
        <v>381</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407</v>
      </c>
      <c r="C28" s="815"/>
      <c r="D28" s="815"/>
      <c r="E28" s="815"/>
      <c r="F28" s="815"/>
      <c r="G28" s="815"/>
      <c r="H28" s="815"/>
      <c r="I28" s="815"/>
      <c r="J28" s="815"/>
      <c r="K28" s="815"/>
      <c r="L28" s="815"/>
      <c r="M28" s="815"/>
      <c r="N28" s="815"/>
      <c r="O28" s="815"/>
      <c r="P28" s="816"/>
      <c r="Q28" s="887">
        <v>2183</v>
      </c>
      <c r="R28" s="888"/>
      <c r="S28" s="888"/>
      <c r="T28" s="888"/>
      <c r="U28" s="888"/>
      <c r="V28" s="888">
        <v>2130</v>
      </c>
      <c r="W28" s="888"/>
      <c r="X28" s="888"/>
      <c r="Y28" s="888"/>
      <c r="Z28" s="888"/>
      <c r="AA28" s="888">
        <v>53</v>
      </c>
      <c r="AB28" s="888"/>
      <c r="AC28" s="888"/>
      <c r="AD28" s="888"/>
      <c r="AE28" s="889"/>
      <c r="AF28" s="890">
        <v>53</v>
      </c>
      <c r="AG28" s="888"/>
      <c r="AH28" s="888"/>
      <c r="AI28" s="888"/>
      <c r="AJ28" s="891"/>
      <c r="AK28" s="892">
        <v>196</v>
      </c>
      <c r="AL28" s="893"/>
      <c r="AM28" s="893"/>
      <c r="AN28" s="893"/>
      <c r="AO28" s="893"/>
      <c r="AP28" s="893" t="s">
        <v>584</v>
      </c>
      <c r="AQ28" s="893"/>
      <c r="AR28" s="893"/>
      <c r="AS28" s="893"/>
      <c r="AT28" s="893"/>
      <c r="AU28" s="893" t="s">
        <v>584</v>
      </c>
      <c r="AV28" s="893"/>
      <c r="AW28" s="893"/>
      <c r="AX28" s="893"/>
      <c r="AY28" s="893"/>
      <c r="AZ28" s="894" t="s">
        <v>584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408</v>
      </c>
      <c r="C29" s="846"/>
      <c r="D29" s="846"/>
      <c r="E29" s="846"/>
      <c r="F29" s="846"/>
      <c r="G29" s="846"/>
      <c r="H29" s="846"/>
      <c r="I29" s="846"/>
      <c r="J29" s="846"/>
      <c r="K29" s="846"/>
      <c r="L29" s="846"/>
      <c r="M29" s="846"/>
      <c r="N29" s="846"/>
      <c r="O29" s="846"/>
      <c r="P29" s="847"/>
      <c r="Q29" s="848">
        <v>1925</v>
      </c>
      <c r="R29" s="849"/>
      <c r="S29" s="849"/>
      <c r="T29" s="849"/>
      <c r="U29" s="849"/>
      <c r="V29" s="849">
        <v>1854</v>
      </c>
      <c r="W29" s="849"/>
      <c r="X29" s="849"/>
      <c r="Y29" s="849"/>
      <c r="Z29" s="849"/>
      <c r="AA29" s="849">
        <v>71</v>
      </c>
      <c r="AB29" s="849"/>
      <c r="AC29" s="849"/>
      <c r="AD29" s="849"/>
      <c r="AE29" s="850"/>
      <c r="AF29" s="851">
        <v>71</v>
      </c>
      <c r="AG29" s="852"/>
      <c r="AH29" s="852"/>
      <c r="AI29" s="852"/>
      <c r="AJ29" s="853"/>
      <c r="AK29" s="899">
        <v>319</v>
      </c>
      <c r="AL29" s="895"/>
      <c r="AM29" s="895"/>
      <c r="AN29" s="895"/>
      <c r="AO29" s="895"/>
      <c r="AP29" s="895" t="s">
        <v>584</v>
      </c>
      <c r="AQ29" s="895"/>
      <c r="AR29" s="895"/>
      <c r="AS29" s="895"/>
      <c r="AT29" s="895"/>
      <c r="AU29" s="895" t="s">
        <v>584</v>
      </c>
      <c r="AV29" s="895"/>
      <c r="AW29" s="895"/>
      <c r="AX29" s="895"/>
      <c r="AY29" s="895"/>
      <c r="AZ29" s="896" t="s">
        <v>584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409</v>
      </c>
      <c r="C30" s="846"/>
      <c r="D30" s="846"/>
      <c r="E30" s="846"/>
      <c r="F30" s="846"/>
      <c r="G30" s="846"/>
      <c r="H30" s="846"/>
      <c r="I30" s="846"/>
      <c r="J30" s="846"/>
      <c r="K30" s="846"/>
      <c r="L30" s="846"/>
      <c r="M30" s="846"/>
      <c r="N30" s="846"/>
      <c r="O30" s="846"/>
      <c r="P30" s="847"/>
      <c r="Q30" s="848">
        <v>205</v>
      </c>
      <c r="R30" s="849"/>
      <c r="S30" s="849"/>
      <c r="T30" s="849"/>
      <c r="U30" s="849"/>
      <c r="V30" s="849">
        <v>201</v>
      </c>
      <c r="W30" s="849"/>
      <c r="X30" s="849"/>
      <c r="Y30" s="849"/>
      <c r="Z30" s="849"/>
      <c r="AA30" s="849">
        <v>4</v>
      </c>
      <c r="AB30" s="849"/>
      <c r="AC30" s="849"/>
      <c r="AD30" s="849"/>
      <c r="AE30" s="850"/>
      <c r="AF30" s="851">
        <v>4</v>
      </c>
      <c r="AG30" s="852"/>
      <c r="AH30" s="852"/>
      <c r="AI30" s="852"/>
      <c r="AJ30" s="853"/>
      <c r="AK30" s="899">
        <v>44</v>
      </c>
      <c r="AL30" s="895"/>
      <c r="AM30" s="895"/>
      <c r="AN30" s="895"/>
      <c r="AO30" s="895"/>
      <c r="AP30" s="895" t="s">
        <v>584</v>
      </c>
      <c r="AQ30" s="895"/>
      <c r="AR30" s="895"/>
      <c r="AS30" s="895"/>
      <c r="AT30" s="895"/>
      <c r="AU30" s="895" t="s">
        <v>584</v>
      </c>
      <c r="AV30" s="895"/>
      <c r="AW30" s="895"/>
      <c r="AX30" s="895"/>
      <c r="AY30" s="895"/>
      <c r="AZ30" s="896" t="s">
        <v>584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410</v>
      </c>
      <c r="C31" s="846"/>
      <c r="D31" s="846"/>
      <c r="E31" s="846"/>
      <c r="F31" s="846"/>
      <c r="G31" s="846"/>
      <c r="H31" s="846"/>
      <c r="I31" s="846"/>
      <c r="J31" s="846"/>
      <c r="K31" s="846"/>
      <c r="L31" s="846"/>
      <c r="M31" s="846"/>
      <c r="N31" s="846"/>
      <c r="O31" s="846"/>
      <c r="P31" s="847"/>
      <c r="Q31" s="848">
        <v>478</v>
      </c>
      <c r="R31" s="849"/>
      <c r="S31" s="849"/>
      <c r="T31" s="849"/>
      <c r="U31" s="849"/>
      <c r="V31" s="849">
        <v>428</v>
      </c>
      <c r="W31" s="849"/>
      <c r="X31" s="849"/>
      <c r="Y31" s="849"/>
      <c r="Z31" s="849"/>
      <c r="AA31" s="849">
        <v>50</v>
      </c>
      <c r="AB31" s="849"/>
      <c r="AC31" s="849"/>
      <c r="AD31" s="849"/>
      <c r="AE31" s="850"/>
      <c r="AF31" s="851">
        <v>1559</v>
      </c>
      <c r="AG31" s="852"/>
      <c r="AH31" s="852"/>
      <c r="AI31" s="852"/>
      <c r="AJ31" s="853"/>
      <c r="AK31" s="899">
        <v>49</v>
      </c>
      <c r="AL31" s="895"/>
      <c r="AM31" s="895"/>
      <c r="AN31" s="895"/>
      <c r="AO31" s="895"/>
      <c r="AP31" s="895">
        <v>33</v>
      </c>
      <c r="AQ31" s="895"/>
      <c r="AR31" s="895"/>
      <c r="AS31" s="895"/>
      <c r="AT31" s="895"/>
      <c r="AU31" s="895">
        <v>23</v>
      </c>
      <c r="AV31" s="895"/>
      <c r="AW31" s="895"/>
      <c r="AX31" s="895"/>
      <c r="AY31" s="895"/>
      <c r="AZ31" s="896" t="s">
        <v>584</v>
      </c>
      <c r="BA31" s="896"/>
      <c r="BB31" s="896"/>
      <c r="BC31" s="896"/>
      <c r="BD31" s="896"/>
      <c r="BE31" s="897" t="s">
        <v>411</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412</v>
      </c>
      <c r="C32" s="846"/>
      <c r="D32" s="846"/>
      <c r="E32" s="846"/>
      <c r="F32" s="846"/>
      <c r="G32" s="846"/>
      <c r="H32" s="846"/>
      <c r="I32" s="846"/>
      <c r="J32" s="846"/>
      <c r="K32" s="846"/>
      <c r="L32" s="846"/>
      <c r="M32" s="846"/>
      <c r="N32" s="846"/>
      <c r="O32" s="846"/>
      <c r="P32" s="847"/>
      <c r="Q32" s="848">
        <v>649</v>
      </c>
      <c r="R32" s="849"/>
      <c r="S32" s="849"/>
      <c r="T32" s="849"/>
      <c r="U32" s="849"/>
      <c r="V32" s="849">
        <v>630</v>
      </c>
      <c r="W32" s="849"/>
      <c r="X32" s="849"/>
      <c r="Y32" s="849"/>
      <c r="Z32" s="849"/>
      <c r="AA32" s="849">
        <v>19</v>
      </c>
      <c r="AB32" s="849"/>
      <c r="AC32" s="849"/>
      <c r="AD32" s="849"/>
      <c r="AE32" s="850"/>
      <c r="AF32" s="851">
        <v>19</v>
      </c>
      <c r="AG32" s="852"/>
      <c r="AH32" s="852"/>
      <c r="AI32" s="852"/>
      <c r="AJ32" s="853"/>
      <c r="AK32" s="899">
        <v>224</v>
      </c>
      <c r="AL32" s="895"/>
      <c r="AM32" s="895"/>
      <c r="AN32" s="895"/>
      <c r="AO32" s="895"/>
      <c r="AP32" s="895">
        <v>3170</v>
      </c>
      <c r="AQ32" s="895"/>
      <c r="AR32" s="895"/>
      <c r="AS32" s="895"/>
      <c r="AT32" s="895"/>
      <c r="AU32" s="895">
        <v>2178</v>
      </c>
      <c r="AV32" s="895"/>
      <c r="AW32" s="895"/>
      <c r="AX32" s="895"/>
      <c r="AY32" s="895"/>
      <c r="AZ32" s="896" t="s">
        <v>584</v>
      </c>
      <c r="BA32" s="896"/>
      <c r="BB32" s="896"/>
      <c r="BC32" s="896"/>
      <c r="BD32" s="896"/>
      <c r="BE32" s="897" t="s">
        <v>413</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394</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1706</v>
      </c>
      <c r="AG63" s="909"/>
      <c r="AH63" s="909"/>
      <c r="AI63" s="909"/>
      <c r="AJ63" s="910"/>
      <c r="AK63" s="911"/>
      <c r="AL63" s="906"/>
      <c r="AM63" s="906"/>
      <c r="AN63" s="906"/>
      <c r="AO63" s="906"/>
      <c r="AP63" s="909">
        <v>3203</v>
      </c>
      <c r="AQ63" s="909"/>
      <c r="AR63" s="909"/>
      <c r="AS63" s="909"/>
      <c r="AT63" s="909"/>
      <c r="AU63" s="909">
        <v>2201</v>
      </c>
      <c r="AV63" s="909"/>
      <c r="AW63" s="909"/>
      <c r="AX63" s="909"/>
      <c r="AY63" s="909"/>
      <c r="AZ63" s="913"/>
      <c r="BA63" s="913"/>
      <c r="BB63" s="913"/>
      <c r="BC63" s="913"/>
      <c r="BD63" s="913"/>
      <c r="BE63" s="914"/>
      <c r="BF63" s="914"/>
      <c r="BG63" s="914"/>
      <c r="BH63" s="914"/>
      <c r="BI63" s="915"/>
      <c r="BJ63" s="916" t="s">
        <v>416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418</v>
      </c>
      <c r="B66" s="793"/>
      <c r="C66" s="793"/>
      <c r="D66" s="793"/>
      <c r="E66" s="793"/>
      <c r="F66" s="793"/>
      <c r="G66" s="793"/>
      <c r="H66" s="793"/>
      <c r="I66" s="793"/>
      <c r="J66" s="793"/>
      <c r="K66" s="793"/>
      <c r="L66" s="793"/>
      <c r="M66" s="793"/>
      <c r="N66" s="793"/>
      <c r="O66" s="793"/>
      <c r="P66" s="794"/>
      <c r="Q66" s="798" t="s">
        <v>399</v>
      </c>
      <c r="R66" s="799"/>
      <c r="S66" s="799"/>
      <c r="T66" s="799"/>
      <c r="U66" s="800"/>
      <c r="V66" s="798" t="s">
        <v>419</v>
      </c>
      <c r="W66" s="799"/>
      <c r="X66" s="799"/>
      <c r="Y66" s="799"/>
      <c r="Z66" s="800"/>
      <c r="AA66" s="798" t="s">
        <v>420</v>
      </c>
      <c r="AB66" s="799"/>
      <c r="AC66" s="799"/>
      <c r="AD66" s="799"/>
      <c r="AE66" s="800"/>
      <c r="AF66" s="919" t="s">
        <v>421</v>
      </c>
      <c r="AG66" s="880"/>
      <c r="AH66" s="880"/>
      <c r="AI66" s="880"/>
      <c r="AJ66" s="920"/>
      <c r="AK66" s="798" t="s">
        <v>422</v>
      </c>
      <c r="AL66" s="793"/>
      <c r="AM66" s="793"/>
      <c r="AN66" s="793"/>
      <c r="AO66" s="794"/>
      <c r="AP66" s="798" t="s">
        <v>423</v>
      </c>
      <c r="AQ66" s="799"/>
      <c r="AR66" s="799"/>
      <c r="AS66" s="799"/>
      <c r="AT66" s="800"/>
      <c r="AU66" s="798" t="s">
        <v>424</v>
      </c>
      <c r="AV66" s="799"/>
      <c r="AW66" s="799"/>
      <c r="AX66" s="799"/>
      <c r="AY66" s="800"/>
      <c r="AZ66" s="798" t="s">
        <v>381</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585</v>
      </c>
      <c r="C68" s="935"/>
      <c r="D68" s="935"/>
      <c r="E68" s="935"/>
      <c r="F68" s="935"/>
      <c r="G68" s="935"/>
      <c r="H68" s="935"/>
      <c r="I68" s="935"/>
      <c r="J68" s="935"/>
      <c r="K68" s="935"/>
      <c r="L68" s="935"/>
      <c r="M68" s="935"/>
      <c r="N68" s="935"/>
      <c r="O68" s="935"/>
      <c r="P68" s="936"/>
      <c r="Q68" s="937">
        <v>937</v>
      </c>
      <c r="R68" s="931"/>
      <c r="S68" s="931"/>
      <c r="T68" s="931"/>
      <c r="U68" s="931"/>
      <c r="V68" s="931">
        <v>918</v>
      </c>
      <c r="W68" s="931"/>
      <c r="X68" s="931"/>
      <c r="Y68" s="931"/>
      <c r="Z68" s="931"/>
      <c r="AA68" s="931">
        <v>19</v>
      </c>
      <c r="AB68" s="931"/>
      <c r="AC68" s="931"/>
      <c r="AD68" s="931"/>
      <c r="AE68" s="931"/>
      <c r="AF68" s="931">
        <v>19</v>
      </c>
      <c r="AG68" s="931"/>
      <c r="AH68" s="931"/>
      <c r="AI68" s="931"/>
      <c r="AJ68" s="931"/>
      <c r="AK68" s="931">
        <v>0</v>
      </c>
      <c r="AL68" s="931"/>
      <c r="AM68" s="931"/>
      <c r="AN68" s="931"/>
      <c r="AO68" s="931"/>
      <c r="AP68" s="931" t="s">
        <v>584</v>
      </c>
      <c r="AQ68" s="931"/>
      <c r="AR68" s="931"/>
      <c r="AS68" s="931"/>
      <c r="AT68" s="931"/>
      <c r="AU68" s="931" t="s">
        <v>584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586</v>
      </c>
      <c r="C69" s="939"/>
      <c r="D69" s="939"/>
      <c r="E69" s="939"/>
      <c r="F69" s="939"/>
      <c r="G69" s="939"/>
      <c r="H69" s="939"/>
      <c r="I69" s="939"/>
      <c r="J69" s="939"/>
      <c r="K69" s="939"/>
      <c r="L69" s="939"/>
      <c r="M69" s="939"/>
      <c r="N69" s="939"/>
      <c r="O69" s="939"/>
      <c r="P69" s="940"/>
      <c r="Q69" s="941">
        <v>10978</v>
      </c>
      <c r="R69" s="895"/>
      <c r="S69" s="895"/>
      <c r="T69" s="895"/>
      <c r="U69" s="895"/>
      <c r="V69" s="895">
        <v>10532</v>
      </c>
      <c r="W69" s="895"/>
      <c r="X69" s="895"/>
      <c r="Y69" s="895"/>
      <c r="Z69" s="895"/>
      <c r="AA69" s="895">
        <v>446</v>
      </c>
      <c r="AB69" s="895"/>
      <c r="AC69" s="895"/>
      <c r="AD69" s="895"/>
      <c r="AE69" s="895"/>
      <c r="AF69" s="895">
        <v>446</v>
      </c>
      <c r="AG69" s="895"/>
      <c r="AH69" s="895"/>
      <c r="AI69" s="895"/>
      <c r="AJ69" s="895"/>
      <c r="AK69" s="895">
        <v>660</v>
      </c>
      <c r="AL69" s="895"/>
      <c r="AM69" s="895"/>
      <c r="AN69" s="895"/>
      <c r="AO69" s="895"/>
      <c r="AP69" s="895" t="s">
        <v>584</v>
      </c>
      <c r="AQ69" s="895"/>
      <c r="AR69" s="895"/>
      <c r="AS69" s="895"/>
      <c r="AT69" s="895"/>
      <c r="AU69" s="895" t="s">
        <v>584</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587</v>
      </c>
      <c r="C70" s="939"/>
      <c r="D70" s="939"/>
      <c r="E70" s="939"/>
      <c r="F70" s="939"/>
      <c r="G70" s="939"/>
      <c r="H70" s="939"/>
      <c r="I70" s="939"/>
      <c r="J70" s="939"/>
      <c r="K70" s="939"/>
      <c r="L70" s="939"/>
      <c r="M70" s="939"/>
      <c r="N70" s="939"/>
      <c r="O70" s="939"/>
      <c r="P70" s="940"/>
      <c r="Q70" s="941">
        <v>860</v>
      </c>
      <c r="R70" s="895"/>
      <c r="S70" s="895"/>
      <c r="T70" s="895"/>
      <c r="U70" s="895"/>
      <c r="V70" s="895">
        <v>858</v>
      </c>
      <c r="W70" s="895"/>
      <c r="X70" s="895"/>
      <c r="Y70" s="895"/>
      <c r="Z70" s="895"/>
      <c r="AA70" s="895">
        <v>2</v>
      </c>
      <c r="AB70" s="895"/>
      <c r="AC70" s="895"/>
      <c r="AD70" s="895"/>
      <c r="AE70" s="895"/>
      <c r="AF70" s="895">
        <v>2</v>
      </c>
      <c r="AG70" s="895"/>
      <c r="AH70" s="895"/>
      <c r="AI70" s="895"/>
      <c r="AJ70" s="895"/>
      <c r="AK70" s="895">
        <v>1</v>
      </c>
      <c r="AL70" s="895"/>
      <c r="AM70" s="895"/>
      <c r="AN70" s="895"/>
      <c r="AO70" s="895"/>
      <c r="AP70" s="895" t="s">
        <v>584</v>
      </c>
      <c r="AQ70" s="895"/>
      <c r="AR70" s="895"/>
      <c r="AS70" s="895"/>
      <c r="AT70" s="895"/>
      <c r="AU70" s="895" t="s">
        <v>584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588</v>
      </c>
      <c r="C71" s="939"/>
      <c r="D71" s="939"/>
      <c r="E71" s="939"/>
      <c r="F71" s="939"/>
      <c r="G71" s="939"/>
      <c r="H71" s="939"/>
      <c r="I71" s="939"/>
      <c r="J71" s="939"/>
      <c r="K71" s="939"/>
      <c r="L71" s="939"/>
      <c r="M71" s="939"/>
      <c r="N71" s="939"/>
      <c r="O71" s="939"/>
      <c r="P71" s="940"/>
      <c r="Q71" s="941">
        <v>3420</v>
      </c>
      <c r="R71" s="895"/>
      <c r="S71" s="895"/>
      <c r="T71" s="895"/>
      <c r="U71" s="895"/>
      <c r="V71" s="895">
        <v>3346</v>
      </c>
      <c r="W71" s="895"/>
      <c r="X71" s="895"/>
      <c r="Y71" s="895"/>
      <c r="Z71" s="895"/>
      <c r="AA71" s="895">
        <v>73</v>
      </c>
      <c r="AB71" s="895"/>
      <c r="AC71" s="895"/>
      <c r="AD71" s="895"/>
      <c r="AE71" s="895"/>
      <c r="AF71" s="895">
        <v>73</v>
      </c>
      <c r="AG71" s="895"/>
      <c r="AH71" s="895"/>
      <c r="AI71" s="895"/>
      <c r="AJ71" s="895"/>
      <c r="AK71" s="895">
        <v>191</v>
      </c>
      <c r="AL71" s="895"/>
      <c r="AM71" s="895"/>
      <c r="AN71" s="895"/>
      <c r="AO71" s="895"/>
      <c r="AP71" s="895">
        <v>2347</v>
      </c>
      <c r="AQ71" s="895"/>
      <c r="AR71" s="895"/>
      <c r="AS71" s="895"/>
      <c r="AT71" s="895"/>
      <c r="AU71" s="895" t="s">
        <v>584</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589</v>
      </c>
      <c r="C72" s="939"/>
      <c r="D72" s="939"/>
      <c r="E72" s="939"/>
      <c r="F72" s="939"/>
      <c r="G72" s="939"/>
      <c r="H72" s="939"/>
      <c r="I72" s="939"/>
      <c r="J72" s="939"/>
      <c r="K72" s="939"/>
      <c r="L72" s="939"/>
      <c r="M72" s="939"/>
      <c r="N72" s="939"/>
      <c r="O72" s="939"/>
      <c r="P72" s="940"/>
      <c r="Q72" s="941">
        <v>163</v>
      </c>
      <c r="R72" s="895"/>
      <c r="S72" s="895"/>
      <c r="T72" s="895"/>
      <c r="U72" s="895"/>
      <c r="V72" s="895">
        <v>160</v>
      </c>
      <c r="W72" s="895"/>
      <c r="X72" s="895"/>
      <c r="Y72" s="895"/>
      <c r="Z72" s="895"/>
      <c r="AA72" s="895">
        <v>3</v>
      </c>
      <c r="AB72" s="895"/>
      <c r="AC72" s="895"/>
      <c r="AD72" s="895"/>
      <c r="AE72" s="895"/>
      <c r="AF72" s="895">
        <v>3</v>
      </c>
      <c r="AG72" s="895"/>
      <c r="AH72" s="895"/>
      <c r="AI72" s="895"/>
      <c r="AJ72" s="895"/>
      <c r="AK72" s="895" t="s">
        <v>584</v>
      </c>
      <c r="AL72" s="895"/>
      <c r="AM72" s="895"/>
      <c r="AN72" s="895"/>
      <c r="AO72" s="895"/>
      <c r="AP72" s="895" t="s">
        <v>584</v>
      </c>
      <c r="AQ72" s="895"/>
      <c r="AR72" s="895"/>
      <c r="AS72" s="895"/>
      <c r="AT72" s="895"/>
      <c r="AU72" s="895" t="s">
        <v>584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590</v>
      </c>
      <c r="C73" s="939"/>
      <c r="D73" s="939"/>
      <c r="E73" s="939"/>
      <c r="F73" s="939"/>
      <c r="G73" s="939"/>
      <c r="H73" s="939"/>
      <c r="I73" s="939"/>
      <c r="J73" s="939"/>
      <c r="K73" s="939"/>
      <c r="L73" s="939"/>
      <c r="M73" s="939"/>
      <c r="N73" s="939"/>
      <c r="O73" s="939"/>
      <c r="P73" s="940"/>
      <c r="Q73" s="941">
        <v>249</v>
      </c>
      <c r="R73" s="895"/>
      <c r="S73" s="895"/>
      <c r="T73" s="895"/>
      <c r="U73" s="895"/>
      <c r="V73" s="895">
        <v>171</v>
      </c>
      <c r="W73" s="895"/>
      <c r="X73" s="895"/>
      <c r="Y73" s="895"/>
      <c r="Z73" s="895"/>
      <c r="AA73" s="895">
        <v>78</v>
      </c>
      <c r="AB73" s="895"/>
      <c r="AC73" s="895"/>
      <c r="AD73" s="895"/>
      <c r="AE73" s="895"/>
      <c r="AF73" s="895">
        <v>78</v>
      </c>
      <c r="AG73" s="895"/>
      <c r="AH73" s="895"/>
      <c r="AI73" s="895"/>
      <c r="AJ73" s="895"/>
      <c r="AK73" s="895">
        <v>35</v>
      </c>
      <c r="AL73" s="895"/>
      <c r="AM73" s="895"/>
      <c r="AN73" s="895"/>
      <c r="AO73" s="895"/>
      <c r="AP73" s="895" t="s">
        <v>584</v>
      </c>
      <c r="AQ73" s="895"/>
      <c r="AR73" s="895"/>
      <c r="AS73" s="895"/>
      <c r="AT73" s="895"/>
      <c r="AU73" s="895" t="s">
        <v>584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591</v>
      </c>
      <c r="C74" s="939"/>
      <c r="D74" s="939"/>
      <c r="E74" s="939"/>
      <c r="F74" s="939"/>
      <c r="G74" s="939"/>
      <c r="H74" s="939"/>
      <c r="I74" s="939"/>
      <c r="J74" s="939"/>
      <c r="K74" s="939"/>
      <c r="L74" s="939"/>
      <c r="M74" s="939"/>
      <c r="N74" s="939"/>
      <c r="O74" s="939"/>
      <c r="P74" s="940"/>
      <c r="Q74" s="941">
        <v>273284</v>
      </c>
      <c r="R74" s="895"/>
      <c r="S74" s="895"/>
      <c r="T74" s="895"/>
      <c r="U74" s="895"/>
      <c r="V74" s="895">
        <v>266441</v>
      </c>
      <c r="W74" s="895"/>
      <c r="X74" s="895"/>
      <c r="Y74" s="895"/>
      <c r="Z74" s="895"/>
      <c r="AA74" s="895">
        <v>6843</v>
      </c>
      <c r="AB74" s="895"/>
      <c r="AC74" s="895"/>
      <c r="AD74" s="895"/>
      <c r="AE74" s="895"/>
      <c r="AF74" s="895">
        <v>6843</v>
      </c>
      <c r="AG74" s="895"/>
      <c r="AH74" s="895"/>
      <c r="AI74" s="895"/>
      <c r="AJ74" s="895"/>
      <c r="AK74" s="895">
        <v>11003</v>
      </c>
      <c r="AL74" s="895"/>
      <c r="AM74" s="895"/>
      <c r="AN74" s="895"/>
      <c r="AO74" s="895"/>
      <c r="AP74" s="895" t="s">
        <v>584</v>
      </c>
      <c r="AQ74" s="895"/>
      <c r="AR74" s="895"/>
      <c r="AS74" s="895"/>
      <c r="AT74" s="895"/>
      <c r="AU74" s="895" t="s">
        <v>584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394</v>
      </c>
      <c r="B88" s="854" t="s">
        <v>425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7464</v>
      </c>
      <c r="AG88" s="909"/>
      <c r="AH88" s="909"/>
      <c r="AI88" s="909"/>
      <c r="AJ88" s="909"/>
      <c r="AK88" s="906"/>
      <c r="AL88" s="906"/>
      <c r="AM88" s="906"/>
      <c r="AN88" s="906"/>
      <c r="AO88" s="906"/>
      <c r="AP88" s="909">
        <v>2347</v>
      </c>
      <c r="AQ88" s="909"/>
      <c r="AR88" s="909"/>
      <c r="AS88" s="909"/>
      <c r="AT88" s="909"/>
      <c r="AU88" s="909" t="s">
        <v>584</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426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434</v>
      </c>
      <c r="AB109" s="958"/>
      <c r="AC109" s="958"/>
      <c r="AD109" s="958"/>
      <c r="AE109" s="959"/>
      <c r="AF109" s="957" t="s">
        <v>435</v>
      </c>
      <c r="AG109" s="958"/>
      <c r="AH109" s="958"/>
      <c r="AI109" s="958"/>
      <c r="AJ109" s="959"/>
      <c r="AK109" s="957" t="s">
        <v>308</v>
      </c>
      <c r="AL109" s="958"/>
      <c r="AM109" s="958"/>
      <c r="AN109" s="958"/>
      <c r="AO109" s="959"/>
      <c r="AP109" s="957" t="s">
        <v>436</v>
      </c>
      <c r="AQ109" s="958"/>
      <c r="AR109" s="958"/>
      <c r="AS109" s="958"/>
      <c r="AT109" s="960"/>
      <c r="AU109" s="977" t="s">
        <v>433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434</v>
      </c>
      <c r="BR109" s="958"/>
      <c r="BS109" s="958"/>
      <c r="BT109" s="958"/>
      <c r="BU109" s="959"/>
      <c r="BV109" s="957" t="s">
        <v>435</v>
      </c>
      <c r="BW109" s="958"/>
      <c r="BX109" s="958"/>
      <c r="BY109" s="958"/>
      <c r="BZ109" s="959"/>
      <c r="CA109" s="957" t="s">
        <v>308</v>
      </c>
      <c r="CB109" s="958"/>
      <c r="CC109" s="958"/>
      <c r="CD109" s="958"/>
      <c r="CE109" s="959"/>
      <c r="CF109" s="978" t="s">
        <v>436</v>
      </c>
      <c r="CG109" s="978"/>
      <c r="CH109" s="978"/>
      <c r="CI109" s="978"/>
      <c r="CJ109" s="978"/>
      <c r="CK109" s="957" t="s">
        <v>437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434</v>
      </c>
      <c r="DH109" s="958"/>
      <c r="DI109" s="958"/>
      <c r="DJ109" s="958"/>
      <c r="DK109" s="959"/>
      <c r="DL109" s="957" t="s">
        <v>435</v>
      </c>
      <c r="DM109" s="958"/>
      <c r="DN109" s="958"/>
      <c r="DO109" s="958"/>
      <c r="DP109" s="959"/>
      <c r="DQ109" s="957" t="s">
        <v>308</v>
      </c>
      <c r="DR109" s="958"/>
      <c r="DS109" s="958"/>
      <c r="DT109" s="958"/>
      <c r="DU109" s="959"/>
      <c r="DV109" s="957" t="s">
        <v>436</v>
      </c>
      <c r="DW109" s="958"/>
      <c r="DX109" s="958"/>
      <c r="DY109" s="958"/>
      <c r="DZ109" s="960"/>
    </row>
    <row r="110" spans="1:131" s="226" customFormat="1" ht="26.25" customHeight="1" x14ac:dyDescent="0.15">
      <c r="A110" s="961" t="s">
        <v>438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364427</v>
      </c>
      <c r="AB110" s="965"/>
      <c r="AC110" s="965"/>
      <c r="AD110" s="965"/>
      <c r="AE110" s="966"/>
      <c r="AF110" s="967">
        <v>391897</v>
      </c>
      <c r="AG110" s="965"/>
      <c r="AH110" s="965"/>
      <c r="AI110" s="965"/>
      <c r="AJ110" s="966"/>
      <c r="AK110" s="967">
        <v>419523</v>
      </c>
      <c r="AL110" s="965"/>
      <c r="AM110" s="965"/>
      <c r="AN110" s="965"/>
      <c r="AO110" s="966"/>
      <c r="AP110" s="968">
        <v>10.3</v>
      </c>
      <c r="AQ110" s="969"/>
      <c r="AR110" s="969"/>
      <c r="AS110" s="969"/>
      <c r="AT110" s="970"/>
      <c r="AU110" s="971" t="s">
        <v>73</v>
      </c>
      <c r="AV110" s="972"/>
      <c r="AW110" s="972"/>
      <c r="AX110" s="972"/>
      <c r="AY110" s="972"/>
      <c r="AZ110" s="994" t="s">
        <v>439</v>
      </c>
      <c r="BA110" s="962"/>
      <c r="BB110" s="962"/>
      <c r="BC110" s="962"/>
      <c r="BD110" s="962"/>
      <c r="BE110" s="962"/>
      <c r="BF110" s="962"/>
      <c r="BG110" s="962"/>
      <c r="BH110" s="962"/>
      <c r="BI110" s="962"/>
      <c r="BJ110" s="962"/>
      <c r="BK110" s="962"/>
      <c r="BL110" s="962"/>
      <c r="BM110" s="962"/>
      <c r="BN110" s="962"/>
      <c r="BO110" s="962"/>
      <c r="BP110" s="963"/>
      <c r="BQ110" s="995">
        <v>5136275</v>
      </c>
      <c r="BR110" s="996"/>
      <c r="BS110" s="996"/>
      <c r="BT110" s="996"/>
      <c r="BU110" s="996"/>
      <c r="BV110" s="996">
        <v>5112041</v>
      </c>
      <c r="BW110" s="996"/>
      <c r="BX110" s="996"/>
      <c r="BY110" s="996"/>
      <c r="BZ110" s="996"/>
      <c r="CA110" s="996">
        <v>5075488</v>
      </c>
      <c r="CB110" s="996"/>
      <c r="CC110" s="996"/>
      <c r="CD110" s="996"/>
      <c r="CE110" s="996"/>
      <c r="CF110" s="1009">
        <v>124</v>
      </c>
      <c r="CG110" s="1010"/>
      <c r="CH110" s="1010"/>
      <c r="CI110" s="1010"/>
      <c r="CJ110" s="1010"/>
      <c r="CK110" s="1011" t="s">
        <v>440</v>
      </c>
      <c r="CL110" s="1012"/>
      <c r="CM110" s="994" t="s">
        <v>441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129</v>
      </c>
      <c r="DH110" s="996"/>
      <c r="DI110" s="996"/>
      <c r="DJ110" s="996"/>
      <c r="DK110" s="996"/>
      <c r="DL110" s="996" t="s">
        <v>129</v>
      </c>
      <c r="DM110" s="996"/>
      <c r="DN110" s="996"/>
      <c r="DO110" s="996"/>
      <c r="DP110" s="996"/>
      <c r="DQ110" s="996" t="s">
        <v>129</v>
      </c>
      <c r="DR110" s="996"/>
      <c r="DS110" s="996"/>
      <c r="DT110" s="996"/>
      <c r="DU110" s="996"/>
      <c r="DV110" s="997" t="s">
        <v>442</v>
      </c>
      <c r="DW110" s="997"/>
      <c r="DX110" s="997"/>
      <c r="DY110" s="997"/>
      <c r="DZ110" s="998"/>
    </row>
    <row r="111" spans="1:131" s="226" customFormat="1" ht="26.25" customHeight="1" x14ac:dyDescent="0.15">
      <c r="A111" s="999" t="s">
        <v>443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129</v>
      </c>
      <c r="AG111" s="1003"/>
      <c r="AH111" s="1003"/>
      <c r="AI111" s="1003"/>
      <c r="AJ111" s="1004"/>
      <c r="AK111" s="1005" t="s">
        <v>129</v>
      </c>
      <c r="AL111" s="1003"/>
      <c r="AM111" s="1003"/>
      <c r="AN111" s="1003"/>
      <c r="AO111" s="1004"/>
      <c r="AP111" s="1006" t="s">
        <v>129</v>
      </c>
      <c r="AQ111" s="1007"/>
      <c r="AR111" s="1007"/>
      <c r="AS111" s="1007"/>
      <c r="AT111" s="1008"/>
      <c r="AU111" s="973"/>
      <c r="AV111" s="974"/>
      <c r="AW111" s="974"/>
      <c r="AX111" s="974"/>
      <c r="AY111" s="974"/>
      <c r="AZ111" s="987" t="s">
        <v>444</v>
      </c>
      <c r="BA111" s="988"/>
      <c r="BB111" s="988"/>
      <c r="BC111" s="988"/>
      <c r="BD111" s="988"/>
      <c r="BE111" s="988"/>
      <c r="BF111" s="988"/>
      <c r="BG111" s="988"/>
      <c r="BH111" s="988"/>
      <c r="BI111" s="988"/>
      <c r="BJ111" s="988"/>
      <c r="BK111" s="988"/>
      <c r="BL111" s="988"/>
      <c r="BM111" s="988"/>
      <c r="BN111" s="988"/>
      <c r="BO111" s="988"/>
      <c r="BP111" s="989"/>
      <c r="BQ111" s="990">
        <v>1202</v>
      </c>
      <c r="BR111" s="991"/>
      <c r="BS111" s="991"/>
      <c r="BT111" s="991"/>
      <c r="BU111" s="991"/>
      <c r="BV111" s="991" t="s">
        <v>129</v>
      </c>
      <c r="BW111" s="991"/>
      <c r="BX111" s="991"/>
      <c r="BY111" s="991"/>
      <c r="BZ111" s="991"/>
      <c r="CA111" s="991" t="s">
        <v>129</v>
      </c>
      <c r="CB111" s="991"/>
      <c r="CC111" s="991"/>
      <c r="CD111" s="991"/>
      <c r="CE111" s="991"/>
      <c r="CF111" s="985" t="s">
        <v>129</v>
      </c>
      <c r="CG111" s="986"/>
      <c r="CH111" s="986"/>
      <c r="CI111" s="986"/>
      <c r="CJ111" s="986"/>
      <c r="CK111" s="1013"/>
      <c r="CL111" s="1014"/>
      <c r="CM111" s="987" t="s">
        <v>445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129</v>
      </c>
      <c r="DH111" s="991"/>
      <c r="DI111" s="991"/>
      <c r="DJ111" s="991"/>
      <c r="DK111" s="991"/>
      <c r="DL111" s="991" t="s">
        <v>442</v>
      </c>
      <c r="DM111" s="991"/>
      <c r="DN111" s="991"/>
      <c r="DO111" s="991"/>
      <c r="DP111" s="991"/>
      <c r="DQ111" s="991" t="s">
        <v>446</v>
      </c>
      <c r="DR111" s="991"/>
      <c r="DS111" s="991"/>
      <c r="DT111" s="991"/>
      <c r="DU111" s="991"/>
      <c r="DV111" s="992" t="s">
        <v>129</v>
      </c>
      <c r="DW111" s="992"/>
      <c r="DX111" s="992"/>
      <c r="DY111" s="992"/>
      <c r="DZ111" s="993"/>
    </row>
    <row r="112" spans="1:131" s="226" customFormat="1" ht="26.25" customHeight="1" x14ac:dyDescent="0.15">
      <c r="A112" s="1017" t="s">
        <v>447</v>
      </c>
      <c r="B112" s="1018"/>
      <c r="C112" s="988" t="s">
        <v>448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446</v>
      </c>
      <c r="AB112" s="1024"/>
      <c r="AC112" s="1024"/>
      <c r="AD112" s="1024"/>
      <c r="AE112" s="1025"/>
      <c r="AF112" s="1026" t="s">
        <v>446</v>
      </c>
      <c r="AG112" s="1024"/>
      <c r="AH112" s="1024"/>
      <c r="AI112" s="1024"/>
      <c r="AJ112" s="1025"/>
      <c r="AK112" s="1026" t="s">
        <v>129</v>
      </c>
      <c r="AL112" s="1024"/>
      <c r="AM112" s="1024"/>
      <c r="AN112" s="1024"/>
      <c r="AO112" s="1025"/>
      <c r="AP112" s="1027" t="s">
        <v>446</v>
      </c>
      <c r="AQ112" s="1028"/>
      <c r="AR112" s="1028"/>
      <c r="AS112" s="1028"/>
      <c r="AT112" s="1029"/>
      <c r="AU112" s="973"/>
      <c r="AV112" s="974"/>
      <c r="AW112" s="974"/>
      <c r="AX112" s="974"/>
      <c r="AY112" s="974"/>
      <c r="AZ112" s="987" t="s">
        <v>449</v>
      </c>
      <c r="BA112" s="988"/>
      <c r="BB112" s="988"/>
      <c r="BC112" s="988"/>
      <c r="BD112" s="988"/>
      <c r="BE112" s="988"/>
      <c r="BF112" s="988"/>
      <c r="BG112" s="988"/>
      <c r="BH112" s="988"/>
      <c r="BI112" s="988"/>
      <c r="BJ112" s="988"/>
      <c r="BK112" s="988"/>
      <c r="BL112" s="988"/>
      <c r="BM112" s="988"/>
      <c r="BN112" s="988"/>
      <c r="BO112" s="988"/>
      <c r="BP112" s="989"/>
      <c r="BQ112" s="990">
        <v>2623486</v>
      </c>
      <c r="BR112" s="991"/>
      <c r="BS112" s="991"/>
      <c r="BT112" s="991"/>
      <c r="BU112" s="991"/>
      <c r="BV112" s="991">
        <v>2427689</v>
      </c>
      <c r="BW112" s="991"/>
      <c r="BX112" s="991"/>
      <c r="BY112" s="991"/>
      <c r="BZ112" s="991"/>
      <c r="CA112" s="991">
        <v>2200317</v>
      </c>
      <c r="CB112" s="991"/>
      <c r="CC112" s="991"/>
      <c r="CD112" s="991"/>
      <c r="CE112" s="991"/>
      <c r="CF112" s="985">
        <v>53.8</v>
      </c>
      <c r="CG112" s="986"/>
      <c r="CH112" s="986"/>
      <c r="CI112" s="986"/>
      <c r="CJ112" s="986"/>
      <c r="CK112" s="1013"/>
      <c r="CL112" s="1014"/>
      <c r="CM112" s="987" t="s">
        <v>450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446</v>
      </c>
      <c r="DH112" s="991"/>
      <c r="DI112" s="991"/>
      <c r="DJ112" s="991"/>
      <c r="DK112" s="991"/>
      <c r="DL112" s="991" t="s">
        <v>129</v>
      </c>
      <c r="DM112" s="991"/>
      <c r="DN112" s="991"/>
      <c r="DO112" s="991"/>
      <c r="DP112" s="991"/>
      <c r="DQ112" s="991" t="s">
        <v>446</v>
      </c>
      <c r="DR112" s="991"/>
      <c r="DS112" s="991"/>
      <c r="DT112" s="991"/>
      <c r="DU112" s="991"/>
      <c r="DV112" s="992" t="s">
        <v>446</v>
      </c>
      <c r="DW112" s="992"/>
      <c r="DX112" s="992"/>
      <c r="DY112" s="992"/>
      <c r="DZ112" s="993"/>
    </row>
    <row r="113" spans="1:130" s="226" customFormat="1" ht="26.25" customHeight="1" x14ac:dyDescent="0.15">
      <c r="A113" s="1019"/>
      <c r="B113" s="1020"/>
      <c r="C113" s="988" t="s">
        <v>451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208305</v>
      </c>
      <c r="AB113" s="1003"/>
      <c r="AC113" s="1003"/>
      <c r="AD113" s="1003"/>
      <c r="AE113" s="1004"/>
      <c r="AF113" s="1005">
        <v>212026</v>
      </c>
      <c r="AG113" s="1003"/>
      <c r="AH113" s="1003"/>
      <c r="AI113" s="1003"/>
      <c r="AJ113" s="1004"/>
      <c r="AK113" s="1005">
        <v>222298</v>
      </c>
      <c r="AL113" s="1003"/>
      <c r="AM113" s="1003"/>
      <c r="AN113" s="1003"/>
      <c r="AO113" s="1004"/>
      <c r="AP113" s="1006">
        <v>5.4</v>
      </c>
      <c r="AQ113" s="1007"/>
      <c r="AR113" s="1007"/>
      <c r="AS113" s="1007"/>
      <c r="AT113" s="1008"/>
      <c r="AU113" s="973"/>
      <c r="AV113" s="974"/>
      <c r="AW113" s="974"/>
      <c r="AX113" s="974"/>
      <c r="AY113" s="974"/>
      <c r="AZ113" s="987" t="s">
        <v>452</v>
      </c>
      <c r="BA113" s="988"/>
      <c r="BB113" s="988"/>
      <c r="BC113" s="988"/>
      <c r="BD113" s="988"/>
      <c r="BE113" s="988"/>
      <c r="BF113" s="988"/>
      <c r="BG113" s="988"/>
      <c r="BH113" s="988"/>
      <c r="BI113" s="988"/>
      <c r="BJ113" s="988"/>
      <c r="BK113" s="988"/>
      <c r="BL113" s="988"/>
      <c r="BM113" s="988"/>
      <c r="BN113" s="988"/>
      <c r="BO113" s="988"/>
      <c r="BP113" s="989"/>
      <c r="BQ113" s="990">
        <v>95480</v>
      </c>
      <c r="BR113" s="991"/>
      <c r="BS113" s="991"/>
      <c r="BT113" s="991"/>
      <c r="BU113" s="991"/>
      <c r="BV113" s="991">
        <v>263967</v>
      </c>
      <c r="BW113" s="991"/>
      <c r="BX113" s="991"/>
      <c r="BY113" s="991"/>
      <c r="BZ113" s="991"/>
      <c r="CA113" s="991">
        <v>272299</v>
      </c>
      <c r="CB113" s="991"/>
      <c r="CC113" s="991"/>
      <c r="CD113" s="991"/>
      <c r="CE113" s="991"/>
      <c r="CF113" s="985">
        <v>6.7</v>
      </c>
      <c r="CG113" s="986"/>
      <c r="CH113" s="986"/>
      <c r="CI113" s="986"/>
      <c r="CJ113" s="986"/>
      <c r="CK113" s="1013"/>
      <c r="CL113" s="1014"/>
      <c r="CM113" s="987" t="s">
        <v>453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129</v>
      </c>
      <c r="DM113" s="1024"/>
      <c r="DN113" s="1024"/>
      <c r="DO113" s="1024"/>
      <c r="DP113" s="1025"/>
      <c r="DQ113" s="1026" t="s">
        <v>446</v>
      </c>
      <c r="DR113" s="1024"/>
      <c r="DS113" s="1024"/>
      <c r="DT113" s="1024"/>
      <c r="DU113" s="1025"/>
      <c r="DV113" s="1027" t="s">
        <v>129</v>
      </c>
      <c r="DW113" s="1028"/>
      <c r="DX113" s="1028"/>
      <c r="DY113" s="1028"/>
      <c r="DZ113" s="1029"/>
    </row>
    <row r="114" spans="1:130" s="226" customFormat="1" ht="26.25" customHeight="1" x14ac:dyDescent="0.15">
      <c r="A114" s="1019"/>
      <c r="B114" s="1020"/>
      <c r="C114" s="988" t="s">
        <v>454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6272</v>
      </c>
      <c r="AB114" s="1024"/>
      <c r="AC114" s="1024"/>
      <c r="AD114" s="1024"/>
      <c r="AE114" s="1025"/>
      <c r="AF114" s="1026">
        <v>10571</v>
      </c>
      <c r="AG114" s="1024"/>
      <c r="AH114" s="1024"/>
      <c r="AI114" s="1024"/>
      <c r="AJ114" s="1025"/>
      <c r="AK114" s="1026">
        <v>14044</v>
      </c>
      <c r="AL114" s="1024"/>
      <c r="AM114" s="1024"/>
      <c r="AN114" s="1024"/>
      <c r="AO114" s="1025"/>
      <c r="AP114" s="1027">
        <v>0.3</v>
      </c>
      <c r="AQ114" s="1028"/>
      <c r="AR114" s="1028"/>
      <c r="AS114" s="1028"/>
      <c r="AT114" s="1029"/>
      <c r="AU114" s="973"/>
      <c r="AV114" s="974"/>
      <c r="AW114" s="974"/>
      <c r="AX114" s="974"/>
      <c r="AY114" s="974"/>
      <c r="AZ114" s="987" t="s">
        <v>455</v>
      </c>
      <c r="BA114" s="988"/>
      <c r="BB114" s="988"/>
      <c r="BC114" s="988"/>
      <c r="BD114" s="988"/>
      <c r="BE114" s="988"/>
      <c r="BF114" s="988"/>
      <c r="BG114" s="988"/>
      <c r="BH114" s="988"/>
      <c r="BI114" s="988"/>
      <c r="BJ114" s="988"/>
      <c r="BK114" s="988"/>
      <c r="BL114" s="988"/>
      <c r="BM114" s="988"/>
      <c r="BN114" s="988"/>
      <c r="BO114" s="988"/>
      <c r="BP114" s="989"/>
      <c r="BQ114" s="990">
        <v>517601</v>
      </c>
      <c r="BR114" s="991"/>
      <c r="BS114" s="991"/>
      <c r="BT114" s="991"/>
      <c r="BU114" s="991"/>
      <c r="BV114" s="991">
        <v>499345</v>
      </c>
      <c r="BW114" s="991"/>
      <c r="BX114" s="991"/>
      <c r="BY114" s="991"/>
      <c r="BZ114" s="991"/>
      <c r="CA114" s="991">
        <v>589586</v>
      </c>
      <c r="CB114" s="991"/>
      <c r="CC114" s="991"/>
      <c r="CD114" s="991"/>
      <c r="CE114" s="991"/>
      <c r="CF114" s="985">
        <v>14.4</v>
      </c>
      <c r="CG114" s="986"/>
      <c r="CH114" s="986"/>
      <c r="CI114" s="986"/>
      <c r="CJ114" s="986"/>
      <c r="CK114" s="1013"/>
      <c r="CL114" s="1014"/>
      <c r="CM114" s="987" t="s">
        <v>456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442</v>
      </c>
      <c r="DH114" s="1024"/>
      <c r="DI114" s="1024"/>
      <c r="DJ114" s="1024"/>
      <c r="DK114" s="1025"/>
      <c r="DL114" s="1026" t="s">
        <v>129</v>
      </c>
      <c r="DM114" s="1024"/>
      <c r="DN114" s="1024"/>
      <c r="DO114" s="1024"/>
      <c r="DP114" s="1025"/>
      <c r="DQ114" s="1026" t="s">
        <v>446</v>
      </c>
      <c r="DR114" s="1024"/>
      <c r="DS114" s="1024"/>
      <c r="DT114" s="1024"/>
      <c r="DU114" s="1025"/>
      <c r="DV114" s="1027" t="s">
        <v>446</v>
      </c>
      <c r="DW114" s="1028"/>
      <c r="DX114" s="1028"/>
      <c r="DY114" s="1028"/>
      <c r="DZ114" s="1029"/>
    </row>
    <row r="115" spans="1:130" s="226" customFormat="1" ht="26.25" customHeight="1" x14ac:dyDescent="0.15">
      <c r="A115" s="1019"/>
      <c r="B115" s="1020"/>
      <c r="C115" s="988" t="s">
        <v>457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1202</v>
      </c>
      <c r="AB115" s="1003"/>
      <c r="AC115" s="1003"/>
      <c r="AD115" s="1003"/>
      <c r="AE115" s="1004"/>
      <c r="AF115" s="1005" t="s">
        <v>129</v>
      </c>
      <c r="AG115" s="1003"/>
      <c r="AH115" s="1003"/>
      <c r="AI115" s="1003"/>
      <c r="AJ115" s="1004"/>
      <c r="AK115" s="1005" t="s">
        <v>446</v>
      </c>
      <c r="AL115" s="1003"/>
      <c r="AM115" s="1003"/>
      <c r="AN115" s="1003"/>
      <c r="AO115" s="1004"/>
      <c r="AP115" s="1006" t="s">
        <v>446</v>
      </c>
      <c r="AQ115" s="1007"/>
      <c r="AR115" s="1007"/>
      <c r="AS115" s="1007"/>
      <c r="AT115" s="1008"/>
      <c r="AU115" s="973"/>
      <c r="AV115" s="974"/>
      <c r="AW115" s="974"/>
      <c r="AX115" s="974"/>
      <c r="AY115" s="974"/>
      <c r="AZ115" s="987" t="s">
        <v>458</v>
      </c>
      <c r="BA115" s="988"/>
      <c r="BB115" s="988"/>
      <c r="BC115" s="988"/>
      <c r="BD115" s="988"/>
      <c r="BE115" s="988"/>
      <c r="BF115" s="988"/>
      <c r="BG115" s="988"/>
      <c r="BH115" s="988"/>
      <c r="BI115" s="988"/>
      <c r="BJ115" s="988"/>
      <c r="BK115" s="988"/>
      <c r="BL115" s="988"/>
      <c r="BM115" s="988"/>
      <c r="BN115" s="988"/>
      <c r="BO115" s="988"/>
      <c r="BP115" s="989"/>
      <c r="BQ115" s="990" t="s">
        <v>446</v>
      </c>
      <c r="BR115" s="991"/>
      <c r="BS115" s="991"/>
      <c r="BT115" s="991"/>
      <c r="BU115" s="991"/>
      <c r="BV115" s="991" t="s">
        <v>446</v>
      </c>
      <c r="BW115" s="991"/>
      <c r="BX115" s="991"/>
      <c r="BY115" s="991"/>
      <c r="BZ115" s="991"/>
      <c r="CA115" s="991" t="s">
        <v>446</v>
      </c>
      <c r="CB115" s="991"/>
      <c r="CC115" s="991"/>
      <c r="CD115" s="991"/>
      <c r="CE115" s="991"/>
      <c r="CF115" s="985" t="s">
        <v>129</v>
      </c>
      <c r="CG115" s="986"/>
      <c r="CH115" s="986"/>
      <c r="CI115" s="986"/>
      <c r="CJ115" s="986"/>
      <c r="CK115" s="1013"/>
      <c r="CL115" s="1014"/>
      <c r="CM115" s="987" t="s">
        <v>459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446</v>
      </c>
      <c r="DH115" s="1024"/>
      <c r="DI115" s="1024"/>
      <c r="DJ115" s="1024"/>
      <c r="DK115" s="1025"/>
      <c r="DL115" s="1026" t="s">
        <v>442</v>
      </c>
      <c r="DM115" s="1024"/>
      <c r="DN115" s="1024"/>
      <c r="DO115" s="1024"/>
      <c r="DP115" s="1025"/>
      <c r="DQ115" s="1026" t="s">
        <v>446</v>
      </c>
      <c r="DR115" s="1024"/>
      <c r="DS115" s="1024"/>
      <c r="DT115" s="1024"/>
      <c r="DU115" s="1025"/>
      <c r="DV115" s="1027" t="s">
        <v>446</v>
      </c>
      <c r="DW115" s="1028"/>
      <c r="DX115" s="1028"/>
      <c r="DY115" s="1028"/>
      <c r="DZ115" s="1029"/>
    </row>
    <row r="116" spans="1:130" s="226" customFormat="1" ht="26.25" customHeight="1" x14ac:dyDescent="0.15">
      <c r="A116" s="1021"/>
      <c r="B116" s="1022"/>
      <c r="C116" s="1030" t="s">
        <v>460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446</v>
      </c>
      <c r="AB116" s="1024"/>
      <c r="AC116" s="1024"/>
      <c r="AD116" s="1024"/>
      <c r="AE116" s="1025"/>
      <c r="AF116" s="1026" t="s">
        <v>446</v>
      </c>
      <c r="AG116" s="1024"/>
      <c r="AH116" s="1024"/>
      <c r="AI116" s="1024"/>
      <c r="AJ116" s="1025"/>
      <c r="AK116" s="1026" t="s">
        <v>129</v>
      </c>
      <c r="AL116" s="1024"/>
      <c r="AM116" s="1024"/>
      <c r="AN116" s="1024"/>
      <c r="AO116" s="1025"/>
      <c r="AP116" s="1027" t="s">
        <v>446</v>
      </c>
      <c r="AQ116" s="1028"/>
      <c r="AR116" s="1028"/>
      <c r="AS116" s="1028"/>
      <c r="AT116" s="1029"/>
      <c r="AU116" s="973"/>
      <c r="AV116" s="974"/>
      <c r="AW116" s="974"/>
      <c r="AX116" s="974"/>
      <c r="AY116" s="974"/>
      <c r="AZ116" s="1032" t="s">
        <v>461</v>
      </c>
      <c r="BA116" s="1033"/>
      <c r="BB116" s="1033"/>
      <c r="BC116" s="1033"/>
      <c r="BD116" s="1033"/>
      <c r="BE116" s="1033"/>
      <c r="BF116" s="1033"/>
      <c r="BG116" s="1033"/>
      <c r="BH116" s="1033"/>
      <c r="BI116" s="1033"/>
      <c r="BJ116" s="1033"/>
      <c r="BK116" s="1033"/>
      <c r="BL116" s="1033"/>
      <c r="BM116" s="1033"/>
      <c r="BN116" s="1033"/>
      <c r="BO116" s="1033"/>
      <c r="BP116" s="1034"/>
      <c r="BQ116" s="990" t="s">
        <v>129</v>
      </c>
      <c r="BR116" s="991"/>
      <c r="BS116" s="991"/>
      <c r="BT116" s="991"/>
      <c r="BU116" s="991"/>
      <c r="BV116" s="991" t="s">
        <v>446</v>
      </c>
      <c r="BW116" s="991"/>
      <c r="BX116" s="991"/>
      <c r="BY116" s="991"/>
      <c r="BZ116" s="991"/>
      <c r="CA116" s="991" t="s">
        <v>442</v>
      </c>
      <c r="CB116" s="991"/>
      <c r="CC116" s="991"/>
      <c r="CD116" s="991"/>
      <c r="CE116" s="991"/>
      <c r="CF116" s="985" t="s">
        <v>129</v>
      </c>
      <c r="CG116" s="986"/>
      <c r="CH116" s="986"/>
      <c r="CI116" s="986"/>
      <c r="CJ116" s="986"/>
      <c r="CK116" s="1013"/>
      <c r="CL116" s="1014"/>
      <c r="CM116" s="987" t="s">
        <v>462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1202</v>
      </c>
      <c r="DH116" s="1024"/>
      <c r="DI116" s="1024"/>
      <c r="DJ116" s="1024"/>
      <c r="DK116" s="1025"/>
      <c r="DL116" s="1026" t="s">
        <v>446</v>
      </c>
      <c r="DM116" s="1024"/>
      <c r="DN116" s="1024"/>
      <c r="DO116" s="1024"/>
      <c r="DP116" s="1025"/>
      <c r="DQ116" s="1026" t="s">
        <v>446</v>
      </c>
      <c r="DR116" s="1024"/>
      <c r="DS116" s="1024"/>
      <c r="DT116" s="1024"/>
      <c r="DU116" s="1025"/>
      <c r="DV116" s="1027" t="s">
        <v>446</v>
      </c>
      <c r="DW116" s="1028"/>
      <c r="DX116" s="1028"/>
      <c r="DY116" s="1028"/>
      <c r="DZ116" s="1029"/>
    </row>
    <row r="117" spans="1:130" s="226" customFormat="1" ht="26.25" customHeight="1" x14ac:dyDescent="0.15">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463</v>
      </c>
      <c r="Z117" s="959"/>
      <c r="AA117" s="1043">
        <v>580206</v>
      </c>
      <c r="AB117" s="1044"/>
      <c r="AC117" s="1044"/>
      <c r="AD117" s="1044"/>
      <c r="AE117" s="1045"/>
      <c r="AF117" s="1046">
        <v>614494</v>
      </c>
      <c r="AG117" s="1044"/>
      <c r="AH117" s="1044"/>
      <c r="AI117" s="1044"/>
      <c r="AJ117" s="1045"/>
      <c r="AK117" s="1046">
        <v>655865</v>
      </c>
      <c r="AL117" s="1044"/>
      <c r="AM117" s="1044"/>
      <c r="AN117" s="1044"/>
      <c r="AO117" s="1045"/>
      <c r="AP117" s="1047"/>
      <c r="AQ117" s="1048"/>
      <c r="AR117" s="1048"/>
      <c r="AS117" s="1048"/>
      <c r="AT117" s="1049"/>
      <c r="AU117" s="973"/>
      <c r="AV117" s="974"/>
      <c r="AW117" s="974"/>
      <c r="AX117" s="974"/>
      <c r="AY117" s="974"/>
      <c r="AZ117" s="1039" t="s">
        <v>464</v>
      </c>
      <c r="BA117" s="1040"/>
      <c r="BB117" s="1040"/>
      <c r="BC117" s="1040"/>
      <c r="BD117" s="1040"/>
      <c r="BE117" s="1040"/>
      <c r="BF117" s="1040"/>
      <c r="BG117" s="1040"/>
      <c r="BH117" s="1040"/>
      <c r="BI117" s="1040"/>
      <c r="BJ117" s="1040"/>
      <c r="BK117" s="1040"/>
      <c r="BL117" s="1040"/>
      <c r="BM117" s="1040"/>
      <c r="BN117" s="1040"/>
      <c r="BO117" s="1040"/>
      <c r="BP117" s="1041"/>
      <c r="BQ117" s="990" t="s">
        <v>465</v>
      </c>
      <c r="BR117" s="991"/>
      <c r="BS117" s="991"/>
      <c r="BT117" s="991"/>
      <c r="BU117" s="991"/>
      <c r="BV117" s="991" t="s">
        <v>465</v>
      </c>
      <c r="BW117" s="991"/>
      <c r="BX117" s="991"/>
      <c r="BY117" s="991"/>
      <c r="BZ117" s="991"/>
      <c r="CA117" s="991" t="s">
        <v>129</v>
      </c>
      <c r="CB117" s="991"/>
      <c r="CC117" s="991"/>
      <c r="CD117" s="991"/>
      <c r="CE117" s="991"/>
      <c r="CF117" s="985" t="s">
        <v>129</v>
      </c>
      <c r="CG117" s="986"/>
      <c r="CH117" s="986"/>
      <c r="CI117" s="986"/>
      <c r="CJ117" s="986"/>
      <c r="CK117" s="1013"/>
      <c r="CL117" s="1014"/>
      <c r="CM117" s="987" t="s">
        <v>466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465</v>
      </c>
      <c r="DH117" s="1024"/>
      <c r="DI117" s="1024"/>
      <c r="DJ117" s="1024"/>
      <c r="DK117" s="1025"/>
      <c r="DL117" s="1026" t="s">
        <v>129</v>
      </c>
      <c r="DM117" s="1024"/>
      <c r="DN117" s="1024"/>
      <c r="DO117" s="1024"/>
      <c r="DP117" s="1025"/>
      <c r="DQ117" s="1026" t="s">
        <v>465</v>
      </c>
      <c r="DR117" s="1024"/>
      <c r="DS117" s="1024"/>
      <c r="DT117" s="1024"/>
      <c r="DU117" s="1025"/>
      <c r="DV117" s="1027" t="s">
        <v>465</v>
      </c>
      <c r="DW117" s="1028"/>
      <c r="DX117" s="1028"/>
      <c r="DY117" s="1028"/>
      <c r="DZ117" s="1029"/>
    </row>
    <row r="118" spans="1:130" s="226" customFormat="1" ht="26.25" customHeight="1" x14ac:dyDescent="0.15">
      <c r="A118" s="977" t="s">
        <v>437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434</v>
      </c>
      <c r="AB118" s="958"/>
      <c r="AC118" s="958"/>
      <c r="AD118" s="958"/>
      <c r="AE118" s="959"/>
      <c r="AF118" s="957" t="s">
        <v>435</v>
      </c>
      <c r="AG118" s="958"/>
      <c r="AH118" s="958"/>
      <c r="AI118" s="958"/>
      <c r="AJ118" s="959"/>
      <c r="AK118" s="957" t="s">
        <v>308</v>
      </c>
      <c r="AL118" s="958"/>
      <c r="AM118" s="958"/>
      <c r="AN118" s="958"/>
      <c r="AO118" s="959"/>
      <c r="AP118" s="1035" t="s">
        <v>436</v>
      </c>
      <c r="AQ118" s="1036"/>
      <c r="AR118" s="1036"/>
      <c r="AS118" s="1036"/>
      <c r="AT118" s="1037"/>
      <c r="AU118" s="973"/>
      <c r="AV118" s="974"/>
      <c r="AW118" s="974"/>
      <c r="AX118" s="974"/>
      <c r="AY118" s="974"/>
      <c r="AZ118" s="1038" t="s">
        <v>467</v>
      </c>
      <c r="BA118" s="1030"/>
      <c r="BB118" s="1030"/>
      <c r="BC118" s="1030"/>
      <c r="BD118" s="1030"/>
      <c r="BE118" s="1030"/>
      <c r="BF118" s="1030"/>
      <c r="BG118" s="1030"/>
      <c r="BH118" s="1030"/>
      <c r="BI118" s="1030"/>
      <c r="BJ118" s="1030"/>
      <c r="BK118" s="1030"/>
      <c r="BL118" s="1030"/>
      <c r="BM118" s="1030"/>
      <c r="BN118" s="1030"/>
      <c r="BO118" s="1030"/>
      <c r="BP118" s="1031"/>
      <c r="BQ118" s="1064" t="s">
        <v>465</v>
      </c>
      <c r="BR118" s="1065"/>
      <c r="BS118" s="1065"/>
      <c r="BT118" s="1065"/>
      <c r="BU118" s="1065"/>
      <c r="BV118" s="1065" t="s">
        <v>468</v>
      </c>
      <c r="BW118" s="1065"/>
      <c r="BX118" s="1065"/>
      <c r="BY118" s="1065"/>
      <c r="BZ118" s="1065"/>
      <c r="CA118" s="1065" t="s">
        <v>465</v>
      </c>
      <c r="CB118" s="1065"/>
      <c r="CC118" s="1065"/>
      <c r="CD118" s="1065"/>
      <c r="CE118" s="1065"/>
      <c r="CF118" s="985" t="s">
        <v>468</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465</v>
      </c>
      <c r="DH118" s="1024"/>
      <c r="DI118" s="1024"/>
      <c r="DJ118" s="1024"/>
      <c r="DK118" s="1025"/>
      <c r="DL118" s="1026" t="s">
        <v>468</v>
      </c>
      <c r="DM118" s="1024"/>
      <c r="DN118" s="1024"/>
      <c r="DO118" s="1024"/>
      <c r="DP118" s="1025"/>
      <c r="DQ118" s="1026" t="s">
        <v>468</v>
      </c>
      <c r="DR118" s="1024"/>
      <c r="DS118" s="1024"/>
      <c r="DT118" s="1024"/>
      <c r="DU118" s="1025"/>
      <c r="DV118" s="1027" t="s">
        <v>468</v>
      </c>
      <c r="DW118" s="1028"/>
      <c r="DX118" s="1028"/>
      <c r="DY118" s="1028"/>
      <c r="DZ118" s="1029"/>
    </row>
    <row r="119" spans="1:130" s="226" customFormat="1" ht="26.25" customHeight="1" x14ac:dyDescent="0.15">
      <c r="A119" s="1121" t="s">
        <v>440</v>
      </c>
      <c r="B119" s="1012"/>
      <c r="C119" s="994" t="s">
        <v>441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465</v>
      </c>
      <c r="AB119" s="965"/>
      <c r="AC119" s="965"/>
      <c r="AD119" s="965"/>
      <c r="AE119" s="966"/>
      <c r="AF119" s="967" t="s">
        <v>468</v>
      </c>
      <c r="AG119" s="965"/>
      <c r="AH119" s="965"/>
      <c r="AI119" s="965"/>
      <c r="AJ119" s="966"/>
      <c r="AK119" s="967" t="s">
        <v>465</v>
      </c>
      <c r="AL119" s="965"/>
      <c r="AM119" s="965"/>
      <c r="AN119" s="965"/>
      <c r="AO119" s="966"/>
      <c r="AP119" s="968" t="s">
        <v>129</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470</v>
      </c>
      <c r="BP119" s="1070"/>
      <c r="BQ119" s="1064">
        <v>8374044</v>
      </c>
      <c r="BR119" s="1065"/>
      <c r="BS119" s="1065"/>
      <c r="BT119" s="1065"/>
      <c r="BU119" s="1065"/>
      <c r="BV119" s="1065">
        <v>8303042</v>
      </c>
      <c r="BW119" s="1065"/>
      <c r="BX119" s="1065"/>
      <c r="BY119" s="1065"/>
      <c r="BZ119" s="1065"/>
      <c r="CA119" s="1065">
        <v>8137690</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472</v>
      </c>
      <c r="DH119" s="1051"/>
      <c r="DI119" s="1051"/>
      <c r="DJ119" s="1051"/>
      <c r="DK119" s="1052"/>
      <c r="DL119" s="1050" t="s">
        <v>468</v>
      </c>
      <c r="DM119" s="1051"/>
      <c r="DN119" s="1051"/>
      <c r="DO119" s="1051"/>
      <c r="DP119" s="1052"/>
      <c r="DQ119" s="1050" t="s">
        <v>129</v>
      </c>
      <c r="DR119" s="1051"/>
      <c r="DS119" s="1051"/>
      <c r="DT119" s="1051"/>
      <c r="DU119" s="1052"/>
      <c r="DV119" s="1053" t="s">
        <v>468</v>
      </c>
      <c r="DW119" s="1054"/>
      <c r="DX119" s="1054"/>
      <c r="DY119" s="1054"/>
      <c r="DZ119" s="1055"/>
    </row>
    <row r="120" spans="1:130" s="226" customFormat="1" ht="26.25" customHeight="1" x14ac:dyDescent="0.15">
      <c r="A120" s="1122"/>
      <c r="B120" s="1014"/>
      <c r="C120" s="987" t="s">
        <v>445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465</v>
      </c>
      <c r="AB120" s="1024"/>
      <c r="AC120" s="1024"/>
      <c r="AD120" s="1024"/>
      <c r="AE120" s="1025"/>
      <c r="AF120" s="1026" t="s">
        <v>468</v>
      </c>
      <c r="AG120" s="1024"/>
      <c r="AH120" s="1024"/>
      <c r="AI120" s="1024"/>
      <c r="AJ120" s="1025"/>
      <c r="AK120" s="1026" t="s">
        <v>129</v>
      </c>
      <c r="AL120" s="1024"/>
      <c r="AM120" s="1024"/>
      <c r="AN120" s="1024"/>
      <c r="AO120" s="1025"/>
      <c r="AP120" s="1027" t="s">
        <v>465</v>
      </c>
      <c r="AQ120" s="1028"/>
      <c r="AR120" s="1028"/>
      <c r="AS120" s="1028"/>
      <c r="AT120" s="1029"/>
      <c r="AU120" s="1056" t="s">
        <v>473</v>
      </c>
      <c r="AV120" s="1057"/>
      <c r="AW120" s="1057"/>
      <c r="AX120" s="1057"/>
      <c r="AY120" s="1058"/>
      <c r="AZ120" s="994" t="s">
        <v>474</v>
      </c>
      <c r="BA120" s="962"/>
      <c r="BB120" s="962"/>
      <c r="BC120" s="962"/>
      <c r="BD120" s="962"/>
      <c r="BE120" s="962"/>
      <c r="BF120" s="962"/>
      <c r="BG120" s="962"/>
      <c r="BH120" s="962"/>
      <c r="BI120" s="962"/>
      <c r="BJ120" s="962"/>
      <c r="BK120" s="962"/>
      <c r="BL120" s="962"/>
      <c r="BM120" s="962"/>
      <c r="BN120" s="962"/>
      <c r="BO120" s="962"/>
      <c r="BP120" s="963"/>
      <c r="BQ120" s="995">
        <v>7215820</v>
      </c>
      <c r="BR120" s="996"/>
      <c r="BS120" s="996"/>
      <c r="BT120" s="996"/>
      <c r="BU120" s="996"/>
      <c r="BV120" s="996">
        <v>5268415</v>
      </c>
      <c r="BW120" s="996"/>
      <c r="BX120" s="996"/>
      <c r="BY120" s="996"/>
      <c r="BZ120" s="996"/>
      <c r="CA120" s="996">
        <v>5522510</v>
      </c>
      <c r="CB120" s="996"/>
      <c r="CC120" s="996"/>
      <c r="CD120" s="996"/>
      <c r="CE120" s="996"/>
      <c r="CF120" s="1009">
        <v>135</v>
      </c>
      <c r="CG120" s="1010"/>
      <c r="CH120" s="1010"/>
      <c r="CI120" s="1010"/>
      <c r="CJ120" s="1010"/>
      <c r="CK120" s="1071" t="s">
        <v>475</v>
      </c>
      <c r="CL120" s="1072"/>
      <c r="CM120" s="1072"/>
      <c r="CN120" s="1072"/>
      <c r="CO120" s="1073"/>
      <c r="CP120" s="1079" t="s">
        <v>476</v>
      </c>
      <c r="CQ120" s="1080"/>
      <c r="CR120" s="1080"/>
      <c r="CS120" s="1080"/>
      <c r="CT120" s="1080"/>
      <c r="CU120" s="1080"/>
      <c r="CV120" s="1080"/>
      <c r="CW120" s="1080"/>
      <c r="CX120" s="1080"/>
      <c r="CY120" s="1080"/>
      <c r="CZ120" s="1080"/>
      <c r="DA120" s="1080"/>
      <c r="DB120" s="1080"/>
      <c r="DC120" s="1080"/>
      <c r="DD120" s="1080"/>
      <c r="DE120" s="1080"/>
      <c r="DF120" s="1081"/>
      <c r="DG120" s="995">
        <v>2572997</v>
      </c>
      <c r="DH120" s="996"/>
      <c r="DI120" s="996"/>
      <c r="DJ120" s="996"/>
      <c r="DK120" s="996"/>
      <c r="DL120" s="996">
        <v>2390830</v>
      </c>
      <c r="DM120" s="996"/>
      <c r="DN120" s="996"/>
      <c r="DO120" s="996"/>
      <c r="DP120" s="996"/>
      <c r="DQ120" s="996">
        <v>2177614</v>
      </c>
      <c r="DR120" s="996"/>
      <c r="DS120" s="996"/>
      <c r="DT120" s="996"/>
      <c r="DU120" s="996"/>
      <c r="DV120" s="997">
        <v>53.2</v>
      </c>
      <c r="DW120" s="997"/>
      <c r="DX120" s="997"/>
      <c r="DY120" s="997"/>
      <c r="DZ120" s="998"/>
    </row>
    <row r="121" spans="1:130" s="226" customFormat="1" ht="26.25" customHeight="1" x14ac:dyDescent="0.15">
      <c r="A121" s="1122"/>
      <c r="B121" s="1014"/>
      <c r="C121" s="1039" t="s">
        <v>477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468</v>
      </c>
      <c r="AB121" s="1024"/>
      <c r="AC121" s="1024"/>
      <c r="AD121" s="1024"/>
      <c r="AE121" s="1025"/>
      <c r="AF121" s="1026" t="s">
        <v>468</v>
      </c>
      <c r="AG121" s="1024"/>
      <c r="AH121" s="1024"/>
      <c r="AI121" s="1024"/>
      <c r="AJ121" s="1025"/>
      <c r="AK121" s="1026" t="s">
        <v>129</v>
      </c>
      <c r="AL121" s="1024"/>
      <c r="AM121" s="1024"/>
      <c r="AN121" s="1024"/>
      <c r="AO121" s="1025"/>
      <c r="AP121" s="1027" t="s">
        <v>465</v>
      </c>
      <c r="AQ121" s="1028"/>
      <c r="AR121" s="1028"/>
      <c r="AS121" s="1028"/>
      <c r="AT121" s="1029"/>
      <c r="AU121" s="1059"/>
      <c r="AV121" s="1060"/>
      <c r="AW121" s="1060"/>
      <c r="AX121" s="1060"/>
      <c r="AY121" s="1061"/>
      <c r="AZ121" s="987" t="s">
        <v>478</v>
      </c>
      <c r="BA121" s="988"/>
      <c r="BB121" s="988"/>
      <c r="BC121" s="988"/>
      <c r="BD121" s="988"/>
      <c r="BE121" s="988"/>
      <c r="BF121" s="988"/>
      <c r="BG121" s="988"/>
      <c r="BH121" s="988"/>
      <c r="BI121" s="988"/>
      <c r="BJ121" s="988"/>
      <c r="BK121" s="988"/>
      <c r="BL121" s="988"/>
      <c r="BM121" s="988"/>
      <c r="BN121" s="988"/>
      <c r="BO121" s="988"/>
      <c r="BP121" s="989"/>
      <c r="BQ121" s="990">
        <v>1250372</v>
      </c>
      <c r="BR121" s="991"/>
      <c r="BS121" s="991"/>
      <c r="BT121" s="991"/>
      <c r="BU121" s="991"/>
      <c r="BV121" s="991">
        <v>1449635</v>
      </c>
      <c r="BW121" s="991"/>
      <c r="BX121" s="991"/>
      <c r="BY121" s="991"/>
      <c r="BZ121" s="991"/>
      <c r="CA121" s="991">
        <v>1169327</v>
      </c>
      <c r="CB121" s="991"/>
      <c r="CC121" s="991"/>
      <c r="CD121" s="991"/>
      <c r="CE121" s="991"/>
      <c r="CF121" s="985">
        <v>28.6</v>
      </c>
      <c r="CG121" s="986"/>
      <c r="CH121" s="986"/>
      <c r="CI121" s="986"/>
      <c r="CJ121" s="986"/>
      <c r="CK121" s="1074"/>
      <c r="CL121" s="1075"/>
      <c r="CM121" s="1075"/>
      <c r="CN121" s="1075"/>
      <c r="CO121" s="1076"/>
      <c r="CP121" s="1084" t="s">
        <v>479</v>
      </c>
      <c r="CQ121" s="1085"/>
      <c r="CR121" s="1085"/>
      <c r="CS121" s="1085"/>
      <c r="CT121" s="1085"/>
      <c r="CU121" s="1085"/>
      <c r="CV121" s="1085"/>
      <c r="CW121" s="1085"/>
      <c r="CX121" s="1085"/>
      <c r="CY121" s="1085"/>
      <c r="CZ121" s="1085"/>
      <c r="DA121" s="1085"/>
      <c r="DB121" s="1085"/>
      <c r="DC121" s="1085"/>
      <c r="DD121" s="1085"/>
      <c r="DE121" s="1085"/>
      <c r="DF121" s="1086"/>
      <c r="DG121" s="990">
        <v>50489</v>
      </c>
      <c r="DH121" s="991"/>
      <c r="DI121" s="991"/>
      <c r="DJ121" s="991"/>
      <c r="DK121" s="991"/>
      <c r="DL121" s="991">
        <v>36859</v>
      </c>
      <c r="DM121" s="991"/>
      <c r="DN121" s="991"/>
      <c r="DO121" s="991"/>
      <c r="DP121" s="991"/>
      <c r="DQ121" s="991">
        <v>22703</v>
      </c>
      <c r="DR121" s="991"/>
      <c r="DS121" s="991"/>
      <c r="DT121" s="991"/>
      <c r="DU121" s="991"/>
      <c r="DV121" s="992">
        <v>0.6</v>
      </c>
      <c r="DW121" s="992"/>
      <c r="DX121" s="992"/>
      <c r="DY121" s="992"/>
      <c r="DZ121" s="993"/>
    </row>
    <row r="122" spans="1:130" s="226" customFormat="1" ht="26.25" customHeight="1" x14ac:dyDescent="0.15">
      <c r="A122" s="1122"/>
      <c r="B122" s="1014"/>
      <c r="C122" s="987" t="s">
        <v>456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468</v>
      </c>
      <c r="AB122" s="1024"/>
      <c r="AC122" s="1024"/>
      <c r="AD122" s="1024"/>
      <c r="AE122" s="1025"/>
      <c r="AF122" s="1026" t="s">
        <v>472</v>
      </c>
      <c r="AG122" s="1024"/>
      <c r="AH122" s="1024"/>
      <c r="AI122" s="1024"/>
      <c r="AJ122" s="1025"/>
      <c r="AK122" s="1026" t="s">
        <v>472</v>
      </c>
      <c r="AL122" s="1024"/>
      <c r="AM122" s="1024"/>
      <c r="AN122" s="1024"/>
      <c r="AO122" s="1025"/>
      <c r="AP122" s="1027" t="s">
        <v>129</v>
      </c>
      <c r="AQ122" s="1028"/>
      <c r="AR122" s="1028"/>
      <c r="AS122" s="1028"/>
      <c r="AT122" s="1029"/>
      <c r="AU122" s="1059"/>
      <c r="AV122" s="1060"/>
      <c r="AW122" s="1060"/>
      <c r="AX122" s="1060"/>
      <c r="AY122" s="1061"/>
      <c r="AZ122" s="1038" t="s">
        <v>480</v>
      </c>
      <c r="BA122" s="1030"/>
      <c r="BB122" s="1030"/>
      <c r="BC122" s="1030"/>
      <c r="BD122" s="1030"/>
      <c r="BE122" s="1030"/>
      <c r="BF122" s="1030"/>
      <c r="BG122" s="1030"/>
      <c r="BH122" s="1030"/>
      <c r="BI122" s="1030"/>
      <c r="BJ122" s="1030"/>
      <c r="BK122" s="1030"/>
      <c r="BL122" s="1030"/>
      <c r="BM122" s="1030"/>
      <c r="BN122" s="1030"/>
      <c r="BO122" s="1030"/>
      <c r="BP122" s="1031"/>
      <c r="BQ122" s="1064">
        <v>6078395</v>
      </c>
      <c r="BR122" s="1065"/>
      <c r="BS122" s="1065"/>
      <c r="BT122" s="1065"/>
      <c r="BU122" s="1065"/>
      <c r="BV122" s="1065">
        <v>5936536</v>
      </c>
      <c r="BW122" s="1065"/>
      <c r="BX122" s="1065"/>
      <c r="BY122" s="1065"/>
      <c r="BZ122" s="1065"/>
      <c r="CA122" s="1065">
        <v>5793290</v>
      </c>
      <c r="CB122" s="1065"/>
      <c r="CC122" s="1065"/>
      <c r="CD122" s="1065"/>
      <c r="CE122" s="1065"/>
      <c r="CF122" s="1082">
        <v>141.6</v>
      </c>
      <c r="CG122" s="1083"/>
      <c r="CH122" s="1083"/>
      <c r="CI122" s="1083"/>
      <c r="CJ122" s="1083"/>
      <c r="CK122" s="1074"/>
      <c r="CL122" s="1075"/>
      <c r="CM122" s="1075"/>
      <c r="CN122" s="1075"/>
      <c r="CO122" s="1076"/>
      <c r="CP122" s="1084" t="s">
        <v>481</v>
      </c>
      <c r="CQ122" s="1085"/>
      <c r="CR122" s="1085"/>
      <c r="CS122" s="1085"/>
      <c r="CT122" s="1085"/>
      <c r="CU122" s="1085"/>
      <c r="CV122" s="1085"/>
      <c r="CW122" s="1085"/>
      <c r="CX122" s="1085"/>
      <c r="CY122" s="1085"/>
      <c r="CZ122" s="1085"/>
      <c r="DA122" s="1085"/>
      <c r="DB122" s="1085"/>
      <c r="DC122" s="1085"/>
      <c r="DD122" s="1085"/>
      <c r="DE122" s="1085"/>
      <c r="DF122" s="1086"/>
      <c r="DG122" s="990" t="s">
        <v>468</v>
      </c>
      <c r="DH122" s="991"/>
      <c r="DI122" s="991"/>
      <c r="DJ122" s="991"/>
      <c r="DK122" s="991"/>
      <c r="DL122" s="991" t="s">
        <v>465</v>
      </c>
      <c r="DM122" s="991"/>
      <c r="DN122" s="991"/>
      <c r="DO122" s="991"/>
      <c r="DP122" s="991"/>
      <c r="DQ122" s="991" t="s">
        <v>468</v>
      </c>
      <c r="DR122" s="991"/>
      <c r="DS122" s="991"/>
      <c r="DT122" s="991"/>
      <c r="DU122" s="991"/>
      <c r="DV122" s="992" t="s">
        <v>465</v>
      </c>
      <c r="DW122" s="992"/>
      <c r="DX122" s="992"/>
      <c r="DY122" s="992"/>
      <c r="DZ122" s="993"/>
    </row>
    <row r="123" spans="1:130" s="226" customFormat="1" ht="26.25" customHeight="1" x14ac:dyDescent="0.15">
      <c r="A123" s="1122"/>
      <c r="B123" s="1014"/>
      <c r="C123" s="987" t="s">
        <v>462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442</v>
      </c>
      <c r="AB123" s="1024"/>
      <c r="AC123" s="1024"/>
      <c r="AD123" s="1024"/>
      <c r="AE123" s="1025"/>
      <c r="AF123" s="1026" t="s">
        <v>129</v>
      </c>
      <c r="AG123" s="1024"/>
      <c r="AH123" s="1024"/>
      <c r="AI123" s="1024"/>
      <c r="AJ123" s="1025"/>
      <c r="AK123" s="1026" t="s">
        <v>465</v>
      </c>
      <c r="AL123" s="1024"/>
      <c r="AM123" s="1024"/>
      <c r="AN123" s="1024"/>
      <c r="AO123" s="1025"/>
      <c r="AP123" s="1027" t="s">
        <v>468</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482</v>
      </c>
      <c r="BP123" s="1070"/>
      <c r="BQ123" s="1128">
        <v>14544587</v>
      </c>
      <c r="BR123" s="1129"/>
      <c r="BS123" s="1129"/>
      <c r="BT123" s="1129"/>
      <c r="BU123" s="1129"/>
      <c r="BV123" s="1129">
        <v>12654586</v>
      </c>
      <c r="BW123" s="1129"/>
      <c r="BX123" s="1129"/>
      <c r="BY123" s="1129"/>
      <c r="BZ123" s="1129"/>
      <c r="CA123" s="1129">
        <v>12485127</v>
      </c>
      <c r="CB123" s="1129"/>
      <c r="CC123" s="1129"/>
      <c r="CD123" s="1129"/>
      <c r="CE123" s="1129"/>
      <c r="CF123" s="1066"/>
      <c r="CG123" s="1067"/>
      <c r="CH123" s="1067"/>
      <c r="CI123" s="1067"/>
      <c r="CJ123" s="1068"/>
      <c r="CK123" s="1074"/>
      <c r="CL123" s="1075"/>
      <c r="CM123" s="1075"/>
      <c r="CN123" s="1075"/>
      <c r="CO123" s="1076"/>
      <c r="CP123" s="1084" t="s">
        <v>483</v>
      </c>
      <c r="CQ123" s="1085"/>
      <c r="CR123" s="1085"/>
      <c r="CS123" s="1085"/>
      <c r="CT123" s="1085"/>
      <c r="CU123" s="1085"/>
      <c r="CV123" s="1085"/>
      <c r="CW123" s="1085"/>
      <c r="CX123" s="1085"/>
      <c r="CY123" s="1085"/>
      <c r="CZ123" s="1085"/>
      <c r="DA123" s="1085"/>
      <c r="DB123" s="1085"/>
      <c r="DC123" s="1085"/>
      <c r="DD123" s="1085"/>
      <c r="DE123" s="1085"/>
      <c r="DF123" s="1086"/>
      <c r="DG123" s="1023" t="s">
        <v>129</v>
      </c>
      <c r="DH123" s="1024"/>
      <c r="DI123" s="1024"/>
      <c r="DJ123" s="1024"/>
      <c r="DK123" s="1025"/>
      <c r="DL123" s="1026" t="s">
        <v>472</v>
      </c>
      <c r="DM123" s="1024"/>
      <c r="DN123" s="1024"/>
      <c r="DO123" s="1024"/>
      <c r="DP123" s="1025"/>
      <c r="DQ123" s="1026" t="s">
        <v>129</v>
      </c>
      <c r="DR123" s="1024"/>
      <c r="DS123" s="1024"/>
      <c r="DT123" s="1024"/>
      <c r="DU123" s="1025"/>
      <c r="DV123" s="1027" t="s">
        <v>465</v>
      </c>
      <c r="DW123" s="1028"/>
      <c r="DX123" s="1028"/>
      <c r="DY123" s="1028"/>
      <c r="DZ123" s="1029"/>
    </row>
    <row r="124" spans="1:130" s="226" customFormat="1" ht="26.25" customHeight="1" thickBot="1" x14ac:dyDescent="0.2">
      <c r="A124" s="1122"/>
      <c r="B124" s="1014"/>
      <c r="C124" s="987" t="s">
        <v>466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465</v>
      </c>
      <c r="AB124" s="1024"/>
      <c r="AC124" s="1024"/>
      <c r="AD124" s="1024"/>
      <c r="AE124" s="1025"/>
      <c r="AF124" s="1026" t="s">
        <v>129</v>
      </c>
      <c r="AG124" s="1024"/>
      <c r="AH124" s="1024"/>
      <c r="AI124" s="1024"/>
      <c r="AJ124" s="1025"/>
      <c r="AK124" s="1026" t="s">
        <v>465</v>
      </c>
      <c r="AL124" s="1024"/>
      <c r="AM124" s="1024"/>
      <c r="AN124" s="1024"/>
      <c r="AO124" s="1025"/>
      <c r="AP124" s="1027" t="s">
        <v>442</v>
      </c>
      <c r="AQ124" s="1028"/>
      <c r="AR124" s="1028"/>
      <c r="AS124" s="1028"/>
      <c r="AT124" s="1029"/>
      <c r="AU124" s="1124" t="s">
        <v>484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472</v>
      </c>
      <c r="BR124" s="1092"/>
      <c r="BS124" s="1092"/>
      <c r="BT124" s="1092"/>
      <c r="BU124" s="1092"/>
      <c r="BV124" s="1092" t="s">
        <v>129</v>
      </c>
      <c r="BW124" s="1092"/>
      <c r="BX124" s="1092"/>
      <c r="BY124" s="1092"/>
      <c r="BZ124" s="1092"/>
      <c r="CA124" s="1092" t="s">
        <v>129</v>
      </c>
      <c r="CB124" s="1092"/>
      <c r="CC124" s="1092"/>
      <c r="CD124" s="1092"/>
      <c r="CE124" s="1092"/>
      <c r="CF124" s="1093"/>
      <c r="CG124" s="1094"/>
      <c r="CH124" s="1094"/>
      <c r="CI124" s="1094"/>
      <c r="CJ124" s="1095"/>
      <c r="CK124" s="1077"/>
      <c r="CL124" s="1077"/>
      <c r="CM124" s="1077"/>
      <c r="CN124" s="1077"/>
      <c r="CO124" s="1078"/>
      <c r="CP124" s="1084" t="s">
        <v>485</v>
      </c>
      <c r="CQ124" s="1085"/>
      <c r="CR124" s="1085"/>
      <c r="CS124" s="1085"/>
      <c r="CT124" s="1085"/>
      <c r="CU124" s="1085"/>
      <c r="CV124" s="1085"/>
      <c r="CW124" s="1085"/>
      <c r="CX124" s="1085"/>
      <c r="CY124" s="1085"/>
      <c r="CZ124" s="1085"/>
      <c r="DA124" s="1085"/>
      <c r="DB124" s="1085"/>
      <c r="DC124" s="1085"/>
      <c r="DD124" s="1085"/>
      <c r="DE124" s="1085"/>
      <c r="DF124" s="1086"/>
      <c r="DG124" s="1069" t="s">
        <v>129</v>
      </c>
      <c r="DH124" s="1051"/>
      <c r="DI124" s="1051"/>
      <c r="DJ124" s="1051"/>
      <c r="DK124" s="1052"/>
      <c r="DL124" s="1050" t="s">
        <v>129</v>
      </c>
      <c r="DM124" s="1051"/>
      <c r="DN124" s="1051"/>
      <c r="DO124" s="1051"/>
      <c r="DP124" s="1052"/>
      <c r="DQ124" s="1050" t="s">
        <v>129</v>
      </c>
      <c r="DR124" s="1051"/>
      <c r="DS124" s="1051"/>
      <c r="DT124" s="1051"/>
      <c r="DU124" s="1052"/>
      <c r="DV124" s="1053" t="s">
        <v>129</v>
      </c>
      <c r="DW124" s="1054"/>
      <c r="DX124" s="1054"/>
      <c r="DY124" s="1054"/>
      <c r="DZ124" s="1055"/>
    </row>
    <row r="125" spans="1:130" s="226" customFormat="1" ht="26.25" customHeight="1" x14ac:dyDescent="0.15">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465</v>
      </c>
      <c r="AG125" s="1024"/>
      <c r="AH125" s="1024"/>
      <c r="AI125" s="1024"/>
      <c r="AJ125" s="1025"/>
      <c r="AK125" s="1026" t="s">
        <v>129</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486</v>
      </c>
      <c r="CL125" s="1072"/>
      <c r="CM125" s="1072"/>
      <c r="CN125" s="1072"/>
      <c r="CO125" s="1073"/>
      <c r="CP125" s="994" t="s">
        <v>487</v>
      </c>
      <c r="CQ125" s="962"/>
      <c r="CR125" s="962"/>
      <c r="CS125" s="962"/>
      <c r="CT125" s="962"/>
      <c r="CU125" s="962"/>
      <c r="CV125" s="962"/>
      <c r="CW125" s="962"/>
      <c r="CX125" s="962"/>
      <c r="CY125" s="962"/>
      <c r="CZ125" s="962"/>
      <c r="DA125" s="962"/>
      <c r="DB125" s="962"/>
      <c r="DC125" s="962"/>
      <c r="DD125" s="962"/>
      <c r="DE125" s="962"/>
      <c r="DF125" s="963"/>
      <c r="DG125" s="995" t="s">
        <v>468</v>
      </c>
      <c r="DH125" s="996"/>
      <c r="DI125" s="996"/>
      <c r="DJ125" s="996"/>
      <c r="DK125" s="996"/>
      <c r="DL125" s="996" t="s">
        <v>465</v>
      </c>
      <c r="DM125" s="996"/>
      <c r="DN125" s="996"/>
      <c r="DO125" s="996"/>
      <c r="DP125" s="996"/>
      <c r="DQ125" s="996" t="s">
        <v>465</v>
      </c>
      <c r="DR125" s="996"/>
      <c r="DS125" s="996"/>
      <c r="DT125" s="996"/>
      <c r="DU125" s="996"/>
      <c r="DV125" s="997" t="s">
        <v>465</v>
      </c>
      <c r="DW125" s="997"/>
      <c r="DX125" s="997"/>
      <c r="DY125" s="997"/>
      <c r="DZ125" s="998"/>
    </row>
    <row r="126" spans="1:130" s="226" customFormat="1" ht="26.25" customHeight="1" thickBot="1" x14ac:dyDescent="0.2">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1202</v>
      </c>
      <c r="AB126" s="1024"/>
      <c r="AC126" s="1024"/>
      <c r="AD126" s="1024"/>
      <c r="AE126" s="1025"/>
      <c r="AF126" s="1026" t="s">
        <v>468</v>
      </c>
      <c r="AG126" s="1024"/>
      <c r="AH126" s="1024"/>
      <c r="AI126" s="1024"/>
      <c r="AJ126" s="1025"/>
      <c r="AK126" s="1026" t="s">
        <v>129</v>
      </c>
      <c r="AL126" s="1024"/>
      <c r="AM126" s="1024"/>
      <c r="AN126" s="1024"/>
      <c r="AO126" s="1025"/>
      <c r="AP126" s="1027" t="s">
        <v>465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488</v>
      </c>
      <c r="CQ126" s="988"/>
      <c r="CR126" s="988"/>
      <c r="CS126" s="988"/>
      <c r="CT126" s="988"/>
      <c r="CU126" s="988"/>
      <c r="CV126" s="988"/>
      <c r="CW126" s="988"/>
      <c r="CX126" s="988"/>
      <c r="CY126" s="988"/>
      <c r="CZ126" s="988"/>
      <c r="DA126" s="988"/>
      <c r="DB126" s="988"/>
      <c r="DC126" s="988"/>
      <c r="DD126" s="988"/>
      <c r="DE126" s="988"/>
      <c r="DF126" s="989"/>
      <c r="DG126" s="990" t="s">
        <v>465</v>
      </c>
      <c r="DH126" s="991"/>
      <c r="DI126" s="991"/>
      <c r="DJ126" s="991"/>
      <c r="DK126" s="991"/>
      <c r="DL126" s="991" t="s">
        <v>465</v>
      </c>
      <c r="DM126" s="991"/>
      <c r="DN126" s="991"/>
      <c r="DO126" s="991"/>
      <c r="DP126" s="991"/>
      <c r="DQ126" s="991" t="s">
        <v>468</v>
      </c>
      <c r="DR126" s="991"/>
      <c r="DS126" s="991"/>
      <c r="DT126" s="991"/>
      <c r="DU126" s="991"/>
      <c r="DV126" s="992" t="s">
        <v>468</v>
      </c>
      <c r="DW126" s="992"/>
      <c r="DX126" s="992"/>
      <c r="DY126" s="992"/>
      <c r="DZ126" s="993"/>
    </row>
    <row r="127" spans="1:130" s="226" customFormat="1" ht="26.25" customHeight="1" x14ac:dyDescent="0.15">
      <c r="A127" s="1123"/>
      <c r="B127" s="1016"/>
      <c r="C127" s="1038" t="s">
        <v>489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465</v>
      </c>
      <c r="AB127" s="1024"/>
      <c r="AC127" s="1024"/>
      <c r="AD127" s="1024"/>
      <c r="AE127" s="1025"/>
      <c r="AF127" s="1026" t="s">
        <v>129</v>
      </c>
      <c r="AG127" s="1024"/>
      <c r="AH127" s="1024"/>
      <c r="AI127" s="1024"/>
      <c r="AJ127" s="1025"/>
      <c r="AK127" s="1026" t="s">
        <v>442</v>
      </c>
      <c r="AL127" s="1024"/>
      <c r="AM127" s="1024"/>
      <c r="AN127" s="1024"/>
      <c r="AO127" s="1025"/>
      <c r="AP127" s="1027" t="s">
        <v>129</v>
      </c>
      <c r="AQ127" s="1028"/>
      <c r="AR127" s="1028"/>
      <c r="AS127" s="1028"/>
      <c r="AT127" s="1029"/>
      <c r="AU127" s="228"/>
      <c r="AV127" s="228"/>
      <c r="AW127" s="228"/>
      <c r="AX127" s="1096" t="s">
        <v>490</v>
      </c>
      <c r="AY127" s="1097"/>
      <c r="AZ127" s="1097"/>
      <c r="BA127" s="1097"/>
      <c r="BB127" s="1097"/>
      <c r="BC127" s="1097"/>
      <c r="BD127" s="1097"/>
      <c r="BE127" s="1098"/>
      <c r="BF127" s="1099" t="s">
        <v>491</v>
      </c>
      <c r="BG127" s="1097"/>
      <c r="BH127" s="1097"/>
      <c r="BI127" s="1097"/>
      <c r="BJ127" s="1097"/>
      <c r="BK127" s="1097"/>
      <c r="BL127" s="1098"/>
      <c r="BM127" s="1099" t="s">
        <v>492</v>
      </c>
      <c r="BN127" s="1097"/>
      <c r="BO127" s="1097"/>
      <c r="BP127" s="1097"/>
      <c r="BQ127" s="1097"/>
      <c r="BR127" s="1097"/>
      <c r="BS127" s="1098"/>
      <c r="BT127" s="1099" t="s">
        <v>493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494</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442</v>
      </c>
      <c r="DM127" s="991"/>
      <c r="DN127" s="991"/>
      <c r="DO127" s="991"/>
      <c r="DP127" s="991"/>
      <c r="DQ127" s="991" t="s">
        <v>465</v>
      </c>
      <c r="DR127" s="991"/>
      <c r="DS127" s="991"/>
      <c r="DT127" s="991"/>
      <c r="DU127" s="991"/>
      <c r="DV127" s="992" t="s">
        <v>465</v>
      </c>
      <c r="DW127" s="992"/>
      <c r="DX127" s="992"/>
      <c r="DY127" s="992"/>
      <c r="DZ127" s="993"/>
    </row>
    <row r="128" spans="1:130" s="226" customFormat="1" ht="26.25" customHeight="1" thickBot="1" x14ac:dyDescent="0.2">
      <c r="A128" s="1106" t="s">
        <v>495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496</v>
      </c>
      <c r="X128" s="1108"/>
      <c r="Y128" s="1108"/>
      <c r="Z128" s="1109"/>
      <c r="AA128" s="1110">
        <v>103526</v>
      </c>
      <c r="AB128" s="1111"/>
      <c r="AC128" s="1111"/>
      <c r="AD128" s="1111"/>
      <c r="AE128" s="1112"/>
      <c r="AF128" s="1113">
        <v>111066</v>
      </c>
      <c r="AG128" s="1111"/>
      <c r="AH128" s="1111"/>
      <c r="AI128" s="1111"/>
      <c r="AJ128" s="1112"/>
      <c r="AK128" s="1113">
        <v>94881</v>
      </c>
      <c r="AL128" s="1111"/>
      <c r="AM128" s="1111"/>
      <c r="AN128" s="1111"/>
      <c r="AO128" s="1112"/>
      <c r="AP128" s="1114"/>
      <c r="AQ128" s="1115"/>
      <c r="AR128" s="1115"/>
      <c r="AS128" s="1115"/>
      <c r="AT128" s="1116"/>
      <c r="AU128" s="228"/>
      <c r="AV128" s="228"/>
      <c r="AW128" s="228"/>
      <c r="AX128" s="961" t="s">
        <v>497</v>
      </c>
      <c r="AY128" s="962"/>
      <c r="AZ128" s="962"/>
      <c r="BA128" s="962"/>
      <c r="BB128" s="962"/>
      <c r="BC128" s="962"/>
      <c r="BD128" s="962"/>
      <c r="BE128" s="963"/>
      <c r="BF128" s="1117" t="s">
        <v>465</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498</v>
      </c>
      <c r="CQ128" s="791"/>
      <c r="CR128" s="791"/>
      <c r="CS128" s="791"/>
      <c r="CT128" s="791"/>
      <c r="CU128" s="791"/>
      <c r="CV128" s="791"/>
      <c r="CW128" s="791"/>
      <c r="CX128" s="791"/>
      <c r="CY128" s="791"/>
      <c r="CZ128" s="791"/>
      <c r="DA128" s="791"/>
      <c r="DB128" s="791"/>
      <c r="DC128" s="791"/>
      <c r="DD128" s="791"/>
      <c r="DE128" s="791"/>
      <c r="DF128" s="1101"/>
      <c r="DG128" s="1102" t="s">
        <v>129</v>
      </c>
      <c r="DH128" s="1103"/>
      <c r="DI128" s="1103"/>
      <c r="DJ128" s="1103"/>
      <c r="DK128" s="1103"/>
      <c r="DL128" s="1103" t="s">
        <v>129</v>
      </c>
      <c r="DM128" s="1103"/>
      <c r="DN128" s="1103"/>
      <c r="DO128" s="1103"/>
      <c r="DP128" s="1103"/>
      <c r="DQ128" s="1103" t="s">
        <v>465</v>
      </c>
      <c r="DR128" s="1103"/>
      <c r="DS128" s="1103"/>
      <c r="DT128" s="1103"/>
      <c r="DU128" s="1103"/>
      <c r="DV128" s="1104" t="s">
        <v>442</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499</v>
      </c>
      <c r="X129" s="1136"/>
      <c r="Y129" s="1136"/>
      <c r="Z129" s="1137"/>
      <c r="AA129" s="1023">
        <v>4098330</v>
      </c>
      <c r="AB129" s="1024"/>
      <c r="AC129" s="1024"/>
      <c r="AD129" s="1024"/>
      <c r="AE129" s="1025"/>
      <c r="AF129" s="1026">
        <v>4277539</v>
      </c>
      <c r="AG129" s="1024"/>
      <c r="AH129" s="1024"/>
      <c r="AI129" s="1024"/>
      <c r="AJ129" s="1025"/>
      <c r="AK129" s="1026">
        <v>4588152</v>
      </c>
      <c r="AL129" s="1024"/>
      <c r="AM129" s="1024"/>
      <c r="AN129" s="1024"/>
      <c r="AO129" s="1025"/>
      <c r="AP129" s="1138"/>
      <c r="AQ129" s="1139"/>
      <c r="AR129" s="1139"/>
      <c r="AS129" s="1139"/>
      <c r="AT129" s="1140"/>
      <c r="AU129" s="229"/>
      <c r="AV129" s="229"/>
      <c r="AW129" s="229"/>
      <c r="AX129" s="1130" t="s">
        <v>500</v>
      </c>
      <c r="AY129" s="988"/>
      <c r="AZ129" s="988"/>
      <c r="BA129" s="988"/>
      <c r="BB129" s="988"/>
      <c r="BC129" s="988"/>
      <c r="BD129" s="988"/>
      <c r="BE129" s="989"/>
      <c r="BF129" s="1131" t="s">
        <v>472</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502</v>
      </c>
      <c r="X130" s="1136"/>
      <c r="Y130" s="1136"/>
      <c r="Z130" s="1137"/>
      <c r="AA130" s="1023">
        <v>463090</v>
      </c>
      <c r="AB130" s="1024"/>
      <c r="AC130" s="1024"/>
      <c r="AD130" s="1024"/>
      <c r="AE130" s="1025"/>
      <c r="AF130" s="1026">
        <v>480141</v>
      </c>
      <c r="AG130" s="1024"/>
      <c r="AH130" s="1024"/>
      <c r="AI130" s="1024"/>
      <c r="AJ130" s="1025"/>
      <c r="AK130" s="1026">
        <v>496431</v>
      </c>
      <c r="AL130" s="1024"/>
      <c r="AM130" s="1024"/>
      <c r="AN130" s="1024"/>
      <c r="AO130" s="1025"/>
      <c r="AP130" s="1138"/>
      <c r="AQ130" s="1139"/>
      <c r="AR130" s="1139"/>
      <c r="AS130" s="1139"/>
      <c r="AT130" s="1140"/>
      <c r="AU130" s="229"/>
      <c r="AV130" s="229"/>
      <c r="AW130" s="229"/>
      <c r="AX130" s="1130" t="s">
        <v>503</v>
      </c>
      <c r="AY130" s="988"/>
      <c r="AZ130" s="988"/>
      <c r="BA130" s="988"/>
      <c r="BB130" s="988"/>
      <c r="BC130" s="988"/>
      <c r="BD130" s="988"/>
      <c r="BE130" s="989"/>
      <c r="BF130" s="1166">
        <v>0.8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504</v>
      </c>
      <c r="X131" s="1173"/>
      <c r="Y131" s="1173"/>
      <c r="Z131" s="1174"/>
      <c r="AA131" s="1069">
        <v>3635240</v>
      </c>
      <c r="AB131" s="1051"/>
      <c r="AC131" s="1051"/>
      <c r="AD131" s="1051"/>
      <c r="AE131" s="1052"/>
      <c r="AF131" s="1050">
        <v>3797398</v>
      </c>
      <c r="AG131" s="1051"/>
      <c r="AH131" s="1051"/>
      <c r="AI131" s="1051"/>
      <c r="AJ131" s="1052"/>
      <c r="AK131" s="1050">
        <v>4091721</v>
      </c>
      <c r="AL131" s="1051"/>
      <c r="AM131" s="1051"/>
      <c r="AN131" s="1051"/>
      <c r="AO131" s="1052"/>
      <c r="AP131" s="1175"/>
      <c r="AQ131" s="1176"/>
      <c r="AR131" s="1176"/>
      <c r="AS131" s="1176"/>
      <c r="AT131" s="1177"/>
      <c r="AU131" s="229"/>
      <c r="AV131" s="229"/>
      <c r="AW131" s="229"/>
      <c r="AX131" s="1148" t="s">
        <v>505</v>
      </c>
      <c r="AY131" s="791"/>
      <c r="AZ131" s="791"/>
      <c r="BA131" s="791"/>
      <c r="BB131" s="791"/>
      <c r="BC131" s="791"/>
      <c r="BD131" s="791"/>
      <c r="BE131" s="1101"/>
      <c r="BF131" s="1149" t="s">
        <v>465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507</v>
      </c>
      <c r="W132" s="1159"/>
      <c r="X132" s="1159"/>
      <c r="Y132" s="1159"/>
      <c r="Z132" s="1160"/>
      <c r="AA132" s="1161">
        <v>0.37384051699999998</v>
      </c>
      <c r="AB132" s="1162"/>
      <c r="AC132" s="1162"/>
      <c r="AD132" s="1162"/>
      <c r="AE132" s="1163"/>
      <c r="AF132" s="1164">
        <v>0.61323569499999997</v>
      </c>
      <c r="AG132" s="1162"/>
      <c r="AH132" s="1162"/>
      <c r="AI132" s="1162"/>
      <c r="AJ132" s="1163"/>
      <c r="AK132" s="1164">
        <v>1.5776491109999999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508</v>
      </c>
      <c r="W133" s="1142"/>
      <c r="X133" s="1142"/>
      <c r="Y133" s="1142"/>
      <c r="Z133" s="1143"/>
      <c r="AA133" s="1144">
        <v>0.5</v>
      </c>
      <c r="AB133" s="1145"/>
      <c r="AC133" s="1145"/>
      <c r="AD133" s="1145"/>
      <c r="AE133" s="1146"/>
      <c r="AF133" s="1144">
        <v>0.5</v>
      </c>
      <c r="AG133" s="1145"/>
      <c r="AH133" s="1145"/>
      <c r="AI133" s="1145"/>
      <c r="AJ133" s="1146"/>
      <c r="AK133" s="1144">
        <v>0.8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U6Pu9X1KSCozxqcA28A23VvaI7+DHLn+n3CN6KWApN1QqIjlwMvU8vNH3mz48ocvdJyhD56/sdWGA8Ni/KbHQ==" saltValue="KW081cAT9r7kUQAJnqR8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rqNISN2/RrieQ/OBeaCOfAz9z4/iWlOVMLYLCyaaiDelcMDMgRHn12T4qHjy6yZgHIODhsKc4TCZRQUgax0w==" saltValue="OyvxXFlPRY3rKIlqAPSJ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517</v>
      </c>
      <c r="AL9" s="1182"/>
      <c r="AM9" s="1182"/>
      <c r="AN9" s="1183"/>
      <c r="AO9" s="277">
        <v>1235238</v>
      </c>
      <c r="AP9" s="277">
        <v>67695</v>
      </c>
      <c r="AQ9" s="278">
        <v>91900</v>
      </c>
      <c r="AR9" s="279">
        <v>-26.3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518</v>
      </c>
      <c r="AL10" s="1182"/>
      <c r="AM10" s="1182"/>
      <c r="AN10" s="1183"/>
      <c r="AO10" s="280">
        <v>165851</v>
      </c>
      <c r="AP10" s="280">
        <v>9089</v>
      </c>
      <c r="AQ10" s="281">
        <v>11848</v>
      </c>
      <c r="AR10" s="282">
        <v>-23.3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519</v>
      </c>
      <c r="AL11" s="1182"/>
      <c r="AM11" s="1182"/>
      <c r="AN11" s="1183"/>
      <c r="AO11" s="280" t="s">
        <v>520</v>
      </c>
      <c r="AP11" s="280" t="s">
        <v>520</v>
      </c>
      <c r="AQ11" s="281">
        <v>323</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521</v>
      </c>
      <c r="AL12" s="1182"/>
      <c r="AM12" s="1182"/>
      <c r="AN12" s="1183"/>
      <c r="AO12" s="280" t="s">
        <v>520</v>
      </c>
      <c r="AP12" s="280" t="s">
        <v>520</v>
      </c>
      <c r="AQ12" s="281">
        <v>21</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522</v>
      </c>
      <c r="AL13" s="1182"/>
      <c r="AM13" s="1182"/>
      <c r="AN13" s="1183"/>
      <c r="AO13" s="280">
        <v>78129</v>
      </c>
      <c r="AP13" s="280">
        <v>4282</v>
      </c>
      <c r="AQ13" s="281">
        <v>3646</v>
      </c>
      <c r="AR13" s="282">
        <v>17.399999999999999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523</v>
      </c>
      <c r="AL14" s="1182"/>
      <c r="AM14" s="1182"/>
      <c r="AN14" s="1183"/>
      <c r="AO14" s="280">
        <v>46941</v>
      </c>
      <c r="AP14" s="280">
        <v>2573</v>
      </c>
      <c r="AQ14" s="281">
        <v>1700</v>
      </c>
      <c r="AR14" s="282">
        <v>51.4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524</v>
      </c>
      <c r="AL15" s="1185"/>
      <c r="AM15" s="1185"/>
      <c r="AN15" s="1186"/>
      <c r="AO15" s="280">
        <v>-37261</v>
      </c>
      <c r="AP15" s="280">
        <v>-2042</v>
      </c>
      <c r="AQ15" s="281">
        <v>-7027</v>
      </c>
      <c r="AR15" s="282">
        <v>-70.900000000000006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1488898</v>
      </c>
      <c r="AP16" s="280">
        <v>81597</v>
      </c>
      <c r="AQ16" s="281">
        <v>102411</v>
      </c>
      <c r="AR16" s="282">
        <v>-20.3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529</v>
      </c>
      <c r="AL21" s="1188"/>
      <c r="AM21" s="1188"/>
      <c r="AN21" s="1189"/>
      <c r="AO21" s="293">
        <v>8.11</v>
      </c>
      <c r="AP21" s="294">
        <v>9.23</v>
      </c>
      <c r="AQ21" s="295">
        <v>-1.1200000000000001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530</v>
      </c>
      <c r="AL22" s="1188"/>
      <c r="AM22" s="1188"/>
      <c r="AN22" s="1189"/>
      <c r="AO22" s="298">
        <v>91.9</v>
      </c>
      <c r="AP22" s="299">
        <v>96.8</v>
      </c>
      <c r="AQ22" s="300">
        <v>-4.9000000000000004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534</v>
      </c>
      <c r="AL32" s="1196"/>
      <c r="AM32" s="1196"/>
      <c r="AN32" s="1197"/>
      <c r="AO32" s="308">
        <v>419523</v>
      </c>
      <c r="AP32" s="308">
        <v>22991</v>
      </c>
      <c r="AQ32" s="309">
        <v>50517</v>
      </c>
      <c r="AR32" s="310">
        <v>-54.5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535</v>
      </c>
      <c r="AL33" s="1196"/>
      <c r="AM33" s="1196"/>
      <c r="AN33" s="1197"/>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536</v>
      </c>
      <c r="AL34" s="1196"/>
      <c r="AM34" s="1196"/>
      <c r="AN34" s="1197"/>
      <c r="AO34" s="308" t="s">
        <v>520</v>
      </c>
      <c r="AP34" s="308" t="s">
        <v>520</v>
      </c>
      <c r="AQ34" s="309">
        <v>23</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537</v>
      </c>
      <c r="AL35" s="1196"/>
      <c r="AM35" s="1196"/>
      <c r="AN35" s="1197"/>
      <c r="AO35" s="308">
        <v>222298</v>
      </c>
      <c r="AP35" s="308">
        <v>12183</v>
      </c>
      <c r="AQ35" s="309">
        <v>15430</v>
      </c>
      <c r="AR35" s="310">
        <v>-21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538</v>
      </c>
      <c r="AL36" s="1196"/>
      <c r="AM36" s="1196"/>
      <c r="AN36" s="1197"/>
      <c r="AO36" s="308">
        <v>14044</v>
      </c>
      <c r="AP36" s="308">
        <v>770</v>
      </c>
      <c r="AQ36" s="309">
        <v>2664</v>
      </c>
      <c r="AR36" s="310">
        <v>-71.099999999999994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539</v>
      </c>
      <c r="AL37" s="1196"/>
      <c r="AM37" s="1196"/>
      <c r="AN37" s="1197"/>
      <c r="AO37" s="308" t="s">
        <v>520</v>
      </c>
      <c r="AP37" s="308" t="s">
        <v>520</v>
      </c>
      <c r="AQ37" s="309">
        <v>451</v>
      </c>
      <c r="AR37" s="310" t="s">
        <v>520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540</v>
      </c>
      <c r="AL38" s="1199"/>
      <c r="AM38" s="1199"/>
      <c r="AN38" s="1200"/>
      <c r="AO38" s="311" t="s">
        <v>520</v>
      </c>
      <c r="AP38" s="311" t="s">
        <v>520</v>
      </c>
      <c r="AQ38" s="312">
        <v>4</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541</v>
      </c>
      <c r="AL39" s="1199"/>
      <c r="AM39" s="1199"/>
      <c r="AN39" s="1200"/>
      <c r="AO39" s="308">
        <v>-94881</v>
      </c>
      <c r="AP39" s="308">
        <v>-5200</v>
      </c>
      <c r="AQ39" s="309">
        <v>-3528</v>
      </c>
      <c r="AR39" s="310">
        <v>47.4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542</v>
      </c>
      <c r="AL40" s="1196"/>
      <c r="AM40" s="1196"/>
      <c r="AN40" s="1197"/>
      <c r="AO40" s="308">
        <v>-496431</v>
      </c>
      <c r="AP40" s="308">
        <v>-27206</v>
      </c>
      <c r="AQ40" s="309">
        <v>-45748</v>
      </c>
      <c r="AR40" s="310">
        <v>-40.5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301</v>
      </c>
      <c r="AL41" s="1202"/>
      <c r="AM41" s="1202"/>
      <c r="AN41" s="1203"/>
      <c r="AO41" s="308">
        <v>64553</v>
      </c>
      <c r="AP41" s="308">
        <v>3538</v>
      </c>
      <c r="AQ41" s="309">
        <v>19813</v>
      </c>
      <c r="AR41" s="310">
        <v>-82.1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512</v>
      </c>
      <c r="AN49" s="1192" t="s">
        <v>546</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2327427</v>
      </c>
      <c r="AN51" s="330">
        <v>122606</v>
      </c>
      <c r="AO51" s="331">
        <v>-29.1</v>
      </c>
      <c r="AP51" s="332">
        <v>67343</v>
      </c>
      <c r="AQ51" s="333">
        <v>0.1</v>
      </c>
      <c r="AR51" s="334">
        <v>-29.2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544960</v>
      </c>
      <c r="AN52" s="338">
        <v>28708</v>
      </c>
      <c r="AO52" s="339">
        <v>-25.7</v>
      </c>
      <c r="AP52" s="340">
        <v>32865</v>
      </c>
      <c r="AQ52" s="341">
        <v>-6.3</v>
      </c>
      <c r="AR52" s="342">
        <v>-19.399999999999999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2251528</v>
      </c>
      <c r="AN53" s="330">
        <v>119546</v>
      </c>
      <c r="AO53" s="331">
        <v>-2.5</v>
      </c>
      <c r="AP53" s="332">
        <v>73475</v>
      </c>
      <c r="AQ53" s="333">
        <v>9.1</v>
      </c>
      <c r="AR53" s="334">
        <v>-11.6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588058</v>
      </c>
      <c r="AN54" s="338">
        <v>31223</v>
      </c>
      <c r="AO54" s="339">
        <v>8.8000000000000007</v>
      </c>
      <c r="AP54" s="340">
        <v>43072</v>
      </c>
      <c r="AQ54" s="341">
        <v>31.1</v>
      </c>
      <c r="AR54" s="342">
        <v>-22.3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1645423</v>
      </c>
      <c r="AN55" s="330">
        <v>87915</v>
      </c>
      <c r="AO55" s="331">
        <v>-26.5</v>
      </c>
      <c r="AP55" s="332">
        <v>87464</v>
      </c>
      <c r="AQ55" s="333">
        <v>19</v>
      </c>
      <c r="AR55" s="334">
        <v>-45.5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556206</v>
      </c>
      <c r="AN56" s="338">
        <v>29718</v>
      </c>
      <c r="AO56" s="339">
        <v>-4.8</v>
      </c>
      <c r="AP56" s="340">
        <v>47479</v>
      </c>
      <c r="AQ56" s="341">
        <v>10.199999999999999</v>
      </c>
      <c r="AR56" s="342">
        <v>-15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1059951</v>
      </c>
      <c r="AN57" s="330">
        <v>57465</v>
      </c>
      <c r="AO57" s="331">
        <v>-34.6</v>
      </c>
      <c r="AP57" s="332">
        <v>96248</v>
      </c>
      <c r="AQ57" s="333">
        <v>10</v>
      </c>
      <c r="AR57" s="334">
        <v>-44.6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347691</v>
      </c>
      <c r="AN58" s="338">
        <v>18850</v>
      </c>
      <c r="AO58" s="339">
        <v>-36.6</v>
      </c>
      <c r="AP58" s="340">
        <v>55768</v>
      </c>
      <c r="AQ58" s="341">
        <v>17.5</v>
      </c>
      <c r="AR58" s="342">
        <v>-54.1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316411</v>
      </c>
      <c r="AN59" s="330">
        <v>17340</v>
      </c>
      <c r="AO59" s="331">
        <v>-69.8</v>
      </c>
      <c r="AP59" s="332">
        <v>76413</v>
      </c>
      <c r="AQ59" s="333">
        <v>-20.6</v>
      </c>
      <c r="AR59" s="334">
        <v>-49.2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202018</v>
      </c>
      <c r="AN60" s="338">
        <v>11071</v>
      </c>
      <c r="AO60" s="339">
        <v>-41.3</v>
      </c>
      <c r="AP60" s="340">
        <v>39658</v>
      </c>
      <c r="AQ60" s="341">
        <v>-28.9</v>
      </c>
      <c r="AR60" s="342">
        <v>-12.4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1520148</v>
      </c>
      <c r="AN61" s="345">
        <v>80974</v>
      </c>
      <c r="AO61" s="346">
        <v>-32.5</v>
      </c>
      <c r="AP61" s="347">
        <v>80189</v>
      </c>
      <c r="AQ61" s="348">
        <v>3.5</v>
      </c>
      <c r="AR61" s="334">
        <v>-36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447787</v>
      </c>
      <c r="AN62" s="338">
        <v>23914</v>
      </c>
      <c r="AO62" s="339">
        <v>-19.899999999999999</v>
      </c>
      <c r="AP62" s="340">
        <v>43768</v>
      </c>
      <c r="AQ62" s="341">
        <v>4.7</v>
      </c>
      <c r="AR62" s="342">
        <v>-24.6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PmQcFpcy9sjYe6XJ8PJVx6GNDp7TpC41P4fD/BxRGice1BIvq+IfR/4GPRwRGx2sSIUPOTXvDols8i6XPJHDg==" saltValue="tbi6OtolPgMsqJUOhNK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SuYsNhFvn3f0ef28F18LTXrti5vdYE+PKmskYXx6O3Eqjx+1qPx2kjRmFWUk1DrW7Gjhp2WEU6hc8eBwIDUHoA==" saltValue="rT8zL/eXH3iQa3lu0Ft8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tZqUkfLz6YuP9JinmOcoMX7ma1kqonQD0q6YX6xZXFYpFyMvyoqoWReI4iCc95g6r3ZEyuFq6h/7aH9fjREeCQ==" saltValue="/2q/E0cxeeKPxs5V5Xbj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4" t="s">
        <v>3</v>
      </c>
      <c r="D47" s="1204"/>
      <c r="E47" s="1205"/>
      <c r="F47" s="11">
        <v>33.78</v>
      </c>
      <c r="G47" s="12">
        <v>32.22</v>
      </c>
      <c r="H47" s="12">
        <v>32.299999999999997</v>
      </c>
      <c r="I47" s="12">
        <v>35.25</v>
      </c>
      <c r="J47" s="13">
        <v>32.76</v>
      </c>
    </row>
    <row r="48" spans="2:10" ht="57.75" customHeight="1" x14ac:dyDescent="0.15">
      <c r="B48" s="14"/>
      <c r="C48" s="1206" t="s">
        <v>4</v>
      </c>
      <c r="D48" s="1206"/>
      <c r="E48" s="1207"/>
      <c r="F48" s="15">
        <v>7.7</v>
      </c>
      <c r="G48" s="16">
        <v>11.13</v>
      </c>
      <c r="H48" s="16">
        <v>8.83</v>
      </c>
      <c r="I48" s="16">
        <v>5.84</v>
      </c>
      <c r="J48" s="17">
        <v>7.4</v>
      </c>
    </row>
    <row r="49" spans="2:10" ht="57.75" customHeight="1" thickBot="1" x14ac:dyDescent="0.2">
      <c r="B49" s="18"/>
      <c r="C49" s="1208" t="s">
        <v>5</v>
      </c>
      <c r="D49" s="1208"/>
      <c r="E49" s="1209"/>
      <c r="F49" s="19" t="s">
        <v>567</v>
      </c>
      <c r="G49" s="20">
        <v>2.16</v>
      </c>
      <c r="H49" s="20" t="s">
        <v>568</v>
      </c>
      <c r="I49" s="20">
        <v>1.69</v>
      </c>
      <c r="J49" s="21">
        <v>1.85</v>
      </c>
    </row>
    <row r="50" spans="2:10" x14ac:dyDescent="0.15"/>
  </sheetData>
  <sheetProtection algorithmName="SHA-512" hashValue="80X7ujLRYtwlRxVzprPHFAETFLFN35r5UIVA6cycduZLUs56nAtKKMThgMJnO26kDQ8Ffzlka5kxzagQ1gPT0A==" saltValue="s2m/nVu4wix+IrNV13p6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2023-03-14T02:46:09Z</cp:lastPrinted>
  <dcterms:created xsi:type="dcterms:W3CDTF">2023-02-20T03:52:27Z</dcterms:created>
  <dcterms:modified xsi:type="dcterms:W3CDTF">2023-10-12T08:25:24Z</dcterms:modified>
  <cp:category/>
</cp:coreProperties>
</file>