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4940" windowHeight="91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2" i="11" l="1"/>
  <c r="AA28" i="1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W42" i="9" s="1"/>
  <c r="BY41" i="9"/>
  <c r="BY40" i="9"/>
  <c r="BY39" i="9"/>
  <c r="BY38" i="9"/>
  <c r="BY37" i="9"/>
  <c r="BY36" i="9"/>
  <c r="BY35" i="9"/>
  <c r="BY34" i="9"/>
  <c r="BW34" i="9" s="1"/>
  <c r="BW35" i="9" s="1"/>
  <c r="E43" i="9"/>
  <c r="E42" i="9"/>
  <c r="C42" i="9"/>
  <c r="E41" i="9"/>
  <c r="E40" i="9"/>
  <c r="C40" i="9"/>
  <c r="E39" i="9"/>
  <c r="E38" i="9"/>
  <c r="C38" i="9"/>
  <c r="E37" i="9"/>
  <c r="E36" i="9"/>
  <c r="C36" i="9"/>
  <c r="E35" i="9"/>
  <c r="E34" i="9"/>
  <c r="C34" i="9"/>
  <c r="C35" i="9"/>
  <c r="C37" i="9"/>
  <c r="C39" i="9"/>
  <c r="C41" i="9"/>
  <c r="C43" i="9"/>
  <c r="U37" i="9"/>
  <c r="U38" i="9"/>
  <c r="U39" i="9"/>
  <c r="U40" i="9"/>
  <c r="U41" i="9"/>
  <c r="U42" i="9"/>
  <c r="U43" i="9"/>
  <c r="AM35" i="9"/>
  <c r="AM36" i="9"/>
  <c r="AM37" i="9"/>
  <c r="AM38" i="9"/>
  <c r="AM39" i="9"/>
  <c r="AM40" i="9"/>
  <c r="AM41" i="9"/>
  <c r="AM42" i="9"/>
  <c r="AM43" i="9"/>
  <c r="CO34" i="9"/>
  <c r="BE35" i="9"/>
  <c r="CO35" i="9"/>
  <c r="BE36" i="9"/>
  <c r="CO36" i="9"/>
  <c r="BE37" i="9"/>
  <c r="CO37" i="9"/>
  <c r="BE38" i="9"/>
  <c r="CO38" i="9"/>
  <c r="BE39" i="9"/>
  <c r="CO39" i="9"/>
  <c r="BE40" i="9"/>
  <c r="CO40" i="9"/>
  <c r="BE41" i="9"/>
  <c r="CO41" i="9"/>
  <c r="BE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AM34" i="9"/>
  <c r="BE34" i="9"/>
  <c r="BW39" i="9" l="1"/>
  <c r="BW40" i="9" s="1"/>
  <c r="BW41" i="9" s="1"/>
  <c r="BW36" i="9"/>
  <c r="BW37" i="9" s="1"/>
  <c r="BW38" i="9" s="1"/>
</calcChain>
</file>

<file path=xl/sharedStrings.xml><?xml version="1.0" encoding="utf-8"?>
<sst xmlns="http://schemas.openxmlformats.org/spreadsheetml/2006/main" count="996" uniqueCount="584">
  <si>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</si>
  <si>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</si>
  <si>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</si>
  <si>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</si>
  <si>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</si>
  <si>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</si>
  <si>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</si>
  <si>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</si>
  <si>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</si>
  <si>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</si>
  <si>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</si>
  <si>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</si>
  <si>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</si>
  <si>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</si>
  <si>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</si>
  <si>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</si>
  <si>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</si>
  <si>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</si>
  <si>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</si>
  <si>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</si>
  <si>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</si>
  <si>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</si>
  <si>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</si>
  <si>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</si>
  <si>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</si>
  <si>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</si>
  <si>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</si>
  <si>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</si>
  <si>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</si>
  <si>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</si>
  <si>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</si>
  <si>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</si>
  <si>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</si>
  <si>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</si>
  <si>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</si>
  <si>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</si>
  <si>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</si>
  <si>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</si>
  <si>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</si>
  <si>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</si>
  <si>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</si>
  <si>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</si>
  <si>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</si>
  <si>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</si>
  <si>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</si>
  <si>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</si>
  <si>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</si>
  <si>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</si>
  <si>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</si>
  <si>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</si>
  <si>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</si>
  <si>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</si>
  <si>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</si>
  <si>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</si>
  <si>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</si>
  <si>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</si>
  <si>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8.10</t>
  </si>
  <si>
    <t>▲ 5.94</t>
  </si>
  <si>
    <t>水道事業会計</t>
  </si>
  <si>
    <t>一般会計</t>
  </si>
  <si>
    <t>国民健康保険特別会計</t>
  </si>
  <si>
    <t>介護保険特別会計</t>
  </si>
  <si>
    <t>下水道事業特別会計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</si>
  <si>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</si>
  <si>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</si>
  <si>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</si>
  <si>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</si>
  <si>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</si>
  <si>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</si>
  <si>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</si>
  <si>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</si>
  <si>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</si>
  <si>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</si>
  <si>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</si>
  <si>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</si>
  <si>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</si>
  <si>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</si>
  <si>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</si>
  <si>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</si>
  <si>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</si>
  <si>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</si>
  <si>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</si>
  <si>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</si>
  <si>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</si>
  <si>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</si>
  <si>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</si>
  <si>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</si>
  <si>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</si>
  <si>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</si>
  <si>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</si>
  <si>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</si>
  <si>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</si>
  <si>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</si>
  <si>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</si>
  <si>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</si>
  <si>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</si>
  <si>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</si>
  <si>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</si>
  <si>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</si>
  <si>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</si>
  <si>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</si>
  <si>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</si>
  <si>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</si>
  <si>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</si>
  <si>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</si>
  <si>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</si>
  <si>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</si>
  <si>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</si>
  <si>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</si>
  <si>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</si>
  <si>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</si>
  <si>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</si>
  <si>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</si>
  <si>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</si>
  <si>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</si>
  <si>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</si>
  <si>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</si>
  <si>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</si>
  <si>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</si>
  <si>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</si>
  <si>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</si>
  <si>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</si>
  <si>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</si>
  <si>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</si>
  <si>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</si>
  <si>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</si>
  <si>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</si>
  <si>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</si>
  <si>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</si>
  <si>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</si>
  <si>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</si>
  <si>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</si>
  <si>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</si>
  <si>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</si>
  <si>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</si>
  <si>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</si>
  <si>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</si>
  <si>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</si>
  <si>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</si>
  <si>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</si>
  <si>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Ⅴ－２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</si>
  <si>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</si>
  <si>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</si>
  <si>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</si>
  <si>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</si>
  <si>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</si>
  <si>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</si>
  <si>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</si>
  <si>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</si>
  <si>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</si>
  <si>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</si>
  <si>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</si>
  <si>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</si>
  <si>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富谷町</t>
    <phoneticPr fontId="22"/>
  </si>
  <si>
    <t>地方交付税種地</t>
    <rPh sb="0" eb="2">
      <t>チホウ</t>
    </rPh>
    <rPh sb="2" eb="5">
      <t>コウフゼイ</t>
    </rPh>
    <rPh sb="5" eb="6">
      <t>シュ</t>
    </rPh>
    <rPh sb="6" eb="7">
      <t>チ</t>
    </rPh>
    <phoneticPr fontId="22"/>
  </si>
  <si>
    <t>2-5</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</si>
  <si>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</si>
  <si>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</si>
  <si>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</si>
  <si>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</si>
  <si>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</si>
  <si>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</si>
  <si>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</si>
  <si>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</si>
  <si>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</si>
  <si>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</si>
  <si>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</si>
  <si>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</si>
  <si>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</si>
  <si>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</si>
  <si>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</si>
  <si>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</si>
  <si>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</si>
  <si>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</si>
  <si>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</si>
  <si>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</si>
  <si>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</si>
  <si>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</si>
  <si>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</si>
  <si>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</si>
  <si>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13.1</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</si>
  <si>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</si>
  <si>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</si>
  <si>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</si>
  <si>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</si>
  <si>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</si>
  <si>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</si>
  <si>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</si>
  <si>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</si>
  <si>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</si>
  <si>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</si>
  <si>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</si>
  <si>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</si>
  <si>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</si>
  <si>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</si>
  <si>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</si>
  <si>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</si>
  <si>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</si>
  <si>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</si>
  <si>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</si>
  <si>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</si>
  <si>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</si>
  <si>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</si>
  <si>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</si>
  <si>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</si>
  <si>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</si>
  <si>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</si>
  <si>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</si>
  <si>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</si>
  <si>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2.0</t>
    <phoneticPr fontId="22"/>
  </si>
  <si>
    <t>基準財政需要額</t>
    <phoneticPr fontId="34"/>
  </si>
  <si>
    <t>うち日本人(％)</t>
    <phoneticPr fontId="22"/>
  </si>
  <si>
    <t>1.8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</si>
  <si>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</si>
  <si>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</si>
  <si>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</si>
  <si>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</si>
  <si>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</si>
  <si>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</si>
  <si>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</si>
  <si>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</si>
  <si>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</si>
  <si>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</si>
  <si>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</si>
  <si>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</si>
  <si>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</si>
  <si>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</si>
  <si>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</si>
  <si>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</si>
  <si>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</si>
  <si>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</si>
  <si>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</si>
  <si>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</si>
  <si>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</si>
  <si>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</si>
  <si>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</si>
  <si>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</si>
  <si>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</si>
  <si>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</si>
  <si>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</si>
  <si>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</si>
  <si>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</si>
  <si>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</si>
  <si>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</si>
  <si>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</si>
  <si>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</si>
  <si>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</si>
  <si>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</si>
  <si>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99.5                 ( 91.9 )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</si>
  <si>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</si>
  <si>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</si>
  <si>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</si>
  <si>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</si>
  <si>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</si>
  <si>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</si>
  <si>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</si>
  <si>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</si>
  <si>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</si>
  <si>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</si>
  <si>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</si>
  <si>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</si>
  <si>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</si>
  <si>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</si>
  <si>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</si>
  <si>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</si>
  <si>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</si>
  <si>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</si>
  <si>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</si>
  <si>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</si>
  <si>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</si>
  <si>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</si>
  <si>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</si>
  <si>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</si>
  <si>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</si>
  <si>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</si>
  <si>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</si>
  <si>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</si>
  <si>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</si>
  <si>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</si>
  <si>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</si>
  <si>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</si>
  <si>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</si>
  <si>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</si>
  <si>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</si>
  <si>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</si>
  <si>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</si>
  <si>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</si>
  <si>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</si>
  <si>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</si>
  <si>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</si>
  <si>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</si>
  <si>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</si>
  <si>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</si>
  <si>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</si>
  <si>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</si>
  <si>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</si>
  <si>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</si>
  <si>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</si>
  <si>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</si>
  <si>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</si>
  <si>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</si>
  <si>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</si>
  <si>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</si>
  <si>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</si>
  <si>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</si>
  <si>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</si>
  <si>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</si>
  <si>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</si>
  <si>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</si>
  <si>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</si>
  <si>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</si>
  <si>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</si>
  <si>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</si>
  <si>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</si>
  <si>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</si>
  <si>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</si>
  <si>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</si>
  <si>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</si>
  <si>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</si>
  <si>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</si>
  <si>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</si>
  <si>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</si>
  <si>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</si>
  <si>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</si>
  <si>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</si>
  <si>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</si>
  <si>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</si>
  <si>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</si>
  <si>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</si>
  <si>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</si>
  <si>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</si>
  <si>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</si>
  <si>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</si>
  <si>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</si>
  <si>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</si>
  <si>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</si>
  <si>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</si>
  <si>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</si>
  <si>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</si>
  <si>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</si>
  <si>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</si>
  <si>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</si>
  <si>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</si>
  <si>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</si>
  <si>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</si>
  <si>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</si>
  <si>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</si>
  <si>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</si>
  <si>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</si>
  <si>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</si>
  <si>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</si>
  <si>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</si>
  <si>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</si>
  <si>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</si>
  <si>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</si>
  <si>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</si>
  <si>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</si>
  <si>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</si>
  <si>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</si>
  <si>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</si>
  <si>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</si>
  <si>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</si>
  <si>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</si>
  <si>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</si>
  <si>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</si>
  <si>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</si>
  <si>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</si>
  <si>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</si>
  <si>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</si>
  <si>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</si>
  <si>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</si>
  <si>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</si>
  <si>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</si>
  <si>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</si>
  <si>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</si>
  <si>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</si>
  <si>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</si>
  <si>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</si>
  <si>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</si>
  <si>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</si>
  <si>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</si>
  <si>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</si>
  <si>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</si>
  <si>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</si>
  <si>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</si>
  <si>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</si>
  <si>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</si>
  <si>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</si>
  <si>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</si>
  <si>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</si>
  <si>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</si>
  <si>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</si>
  <si>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</si>
  <si>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</si>
  <si>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</si>
  <si>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宮城県富谷町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</si>
  <si>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</si>
  <si>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</si>
  <si>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</si>
  <si>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</si>
  <si>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</si>
  <si>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</si>
  <si>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</si>
  <si>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</si>
  <si>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</si>
  <si>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</si>
  <si>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</si>
  <si>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</si>
  <si>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</si>
  <si>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</si>
  <si>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</si>
  <si>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</si>
  <si>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</si>
  <si>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</si>
  <si>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</si>
  <si>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</si>
  <si>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下水道</t>
    <phoneticPr fontId="34"/>
  </si>
  <si>
    <t>病院</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</si>
  <si>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</si>
  <si>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</si>
  <si>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</si>
  <si>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</si>
  <si>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</si>
  <si>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</si>
  <si>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</si>
  <si>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</si>
  <si>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</si>
  <si>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</si>
  <si>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宮城県富谷町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</si>
  <si>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</si>
  <si>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</si>
  <si>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</si>
  <si>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</si>
  <si>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</si>
  <si>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</si>
  <si>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</si>
  <si>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</si>
  <si>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</si>
  <si>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</si>
  <si>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</si>
  <si>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</si>
  <si>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</si>
  <si>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</si>
  <si>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</si>
  <si>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</si>
  <si>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</si>
  <si>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</si>
  <si>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</si>
  <si>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</si>
  <si>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</si>
  <si>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</si>
  <si>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</si>
  <si>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</si>
  <si>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</si>
  <si>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</si>
  <si>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</si>
  <si>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</si>
  <si>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</si>
  <si>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</si>
  <si>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</si>
  <si>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</si>
  <si>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</si>
  <si>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</si>
  <si>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</si>
  <si>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</si>
  <si>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</si>
  <si>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</si>
  <si>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</si>
  <si>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</si>
  <si>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</si>
  <si>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</si>
  <si>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</si>
  <si>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</si>
  <si>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</si>
  <si>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</si>
  <si>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</si>
  <si>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</si>
  <si>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</si>
  <si>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</si>
  <si>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</si>
  <si>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</si>
  <si>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</si>
  <si>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</si>
  <si>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</si>
  <si>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</si>
  <si>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</si>
  <si>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</si>
  <si>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</si>
  <si>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</si>
  <si>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</si>
  <si>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</si>
  <si>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</si>
  <si>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</si>
  <si>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</si>
  <si>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</si>
  <si>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</si>
  <si>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</si>
  <si>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</si>
  <si>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</si>
  <si>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</si>
  <si>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</si>
  <si>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</si>
  <si>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</si>
  <si>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</si>
  <si>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</si>
  <si>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</si>
  <si>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</si>
  <si>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</si>
  <si>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</si>
  <si>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</si>
  <si>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</si>
  <si>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</si>
  <si>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</si>
  <si>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</si>
  <si>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</si>
  <si>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</si>
  <si>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</si>
  <si>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</si>
  <si>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</si>
  <si>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</si>
  <si>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</si>
  <si>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</si>
  <si>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</si>
  <si>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</si>
  <si>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</si>
  <si>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</si>
  <si>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</si>
  <si>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</si>
  <si>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</si>
  <si>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</si>
  <si>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</si>
  <si>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</si>
  <si>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</si>
  <si>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</si>
  <si>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</si>
  <si>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</si>
  <si>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</si>
  <si>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</si>
  <si>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</si>
  <si>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</si>
  <si>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</si>
  <si>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</si>
  <si>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</si>
  <si>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</si>
  <si>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</si>
  <si>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</si>
  <si>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</si>
  <si>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</si>
  <si>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</si>
  <si>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</si>
  <si>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</si>
  <si>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</si>
  <si>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</si>
  <si>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</si>
  <si>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</si>
  <si>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</si>
  <si>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</si>
  <si>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</si>
  <si>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</si>
  <si>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</si>
  <si>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</si>
  <si>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</si>
  <si>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</si>
  <si>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</si>
  <si>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</si>
  <si>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</si>
  <si>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</si>
  <si>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</si>
  <si>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</si>
  <si>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</si>
  <si>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</si>
  <si>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</si>
  <si>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</si>
  <si>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法適用企業</t>
    <phoneticPr fontId="22"/>
  </si>
  <si>
    <t>法非適用企業</t>
    <phoneticPr fontId="22"/>
  </si>
  <si>
    <t>-</t>
    <phoneticPr fontId="22"/>
  </si>
  <si>
    <t>吉田川流域溜池大和町外２市４ヶ町村組合</t>
    <phoneticPr fontId="22"/>
  </si>
  <si>
    <t>黒川地域行政事務組合</t>
    <phoneticPr fontId="22"/>
  </si>
  <si>
    <t>黒川地域行政事務組合：病院事業会計</t>
    <phoneticPr fontId="22"/>
  </si>
  <si>
    <t>黒川地域行政事務組合：介護事業会計</t>
    <phoneticPr fontId="22"/>
  </si>
  <si>
    <t>宮城県市町村職員退職手当組合</t>
    <phoneticPr fontId="22"/>
  </si>
  <si>
    <t>宮城県市町村非常勤消防団員補償報償組合</t>
    <phoneticPr fontId="22"/>
  </si>
  <si>
    <t>宮城県市町村自治振興センター</t>
    <phoneticPr fontId="22"/>
  </si>
  <si>
    <t>宮城県後期高齢者医療広域連合</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</si>
</sst>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2"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83"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0"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83"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84" xfId="69" applyNumberFormat="1" applyFont="1" applyFill="1" applyBorder="1" applyAlignment="1">
      <alignment horizontal="righ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84" xfId="69" applyFont="1" applyFill="1" applyBorder="1" applyAlignment="1">
      <alignment horizontal="center" vertical="center"/>
    </xf>
    <xf numFmtId="176" fontId="7" fillId="0" borderId="84"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2"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38"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8"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100"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86" fontId="7" fillId="0" borderId="37"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82" fontId="40" fillId="0" borderId="126" xfId="68" applyNumberFormat="1" applyFont="1" applyBorder="1" applyAlignment="1" applyProtection="1">
      <alignment horizontal="righ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52"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6" borderId="118" xfId="78" applyNumberFormat="1" applyFont="1" applyFill="1" applyBorder="1" applyAlignment="1" applyProtection="1">
      <alignment horizontal="right" vertical="center" shrinkToFit="1"/>
      <protection locked="0"/>
    </xf>
    <xf numFmtId="182" fontId="40" fillId="26" borderId="116" xfId="78" applyNumberFormat="1" applyFont="1" applyFill="1" applyBorder="1" applyAlignment="1" applyProtection="1">
      <alignment horizontal="right" vertical="center" shrinkToFit="1"/>
      <protection locked="0"/>
    </xf>
    <xf numFmtId="184" fontId="40" fillId="26" borderId="117"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182" fontId="40" fillId="26" borderId="137" xfId="70"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83"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2"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84" xfId="70" applyFont="1" applyFill="1" applyBorder="1" applyAlignment="1" applyProtection="1">
      <alignment horizontal="center" vertical="center"/>
    </xf>
    <xf numFmtId="184" fontId="40" fillId="26" borderId="100"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2" fontId="40" fillId="26" borderId="164"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9"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83"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2" xfId="79" applyNumberFormat="1" applyFont="1" applyFill="1" applyBorder="1" applyAlignment="1" applyProtection="1">
      <alignment horizontal="right" vertical="center" shrinkToFit="1"/>
    </xf>
    <xf numFmtId="0" fontId="40" fillId="26" borderId="80" xfId="70" applyFont="1" applyFill="1" applyBorder="1" applyProtection="1">
      <alignment vertical="center"/>
    </xf>
    <xf numFmtId="0" fontId="40" fillId="26" borderId="59" xfId="70" applyFont="1" applyFill="1" applyBorder="1" applyProtection="1">
      <alignment vertical="center"/>
    </xf>
    <xf numFmtId="0" fontId="40" fillId="26" borderId="78"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77"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78"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191" fontId="40" fillId="26" borderId="80"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4237_富谷町_2012" xfId="54"/>
    <cellStyle name="標準 3" xfId="55"/>
    <cellStyle name="標準 3 2" xfId="56"/>
    <cellStyle name="標準 3_APAHO401000" xfId="57"/>
    <cellStyle name="標準 3_ZJ01_044237_富谷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3078804093194"/>
          <c:y val="0.18449197860962568"/>
          <c:w val="0.78685974400813186"/>
          <c:h val="0.5267379679144383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35141</c:v>
                </c:pt>
                <c:pt idx="1">
                  <c:v>47258</c:v>
                </c:pt>
                <c:pt idx="2">
                  <c:v>49426</c:v>
                </c:pt>
                <c:pt idx="3">
                  <c:v>42839</c:v>
                </c:pt>
                <c:pt idx="4">
                  <c:v>46819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23772</c:v>
                </c:pt>
                <c:pt idx="1">
                  <c:v>23709</c:v>
                </c:pt>
                <c:pt idx="2">
                  <c:v>32437</c:v>
                </c:pt>
                <c:pt idx="3">
                  <c:v>46481</c:v>
                </c:pt>
                <c:pt idx="4">
                  <c:v>41824</c:v>
                </c:pt>
              </c:numCache>
            </c:numRef>
          </c:val>
          <c:smooth val="0"/>
        </c:ser>
        <c:dLbls>
          <c:showLegendKey val="0"/>
          <c:showVal val="0"/>
          <c:showCatName val="0"/>
          <c:showSerName val="0"/>
          <c:showPercent val="0"/>
          <c:showBubbleSize val="0"/>
        </c:dLbls>
        <c:marker val="1"/>
        <c:smooth val="0"/>
        <c:axId val="109105920"/>
        <c:axId val="112942464"/>
      </c:lineChart>
      <c:catAx>
        <c:axId val="109105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942464"/>
        <c:crosses val="autoZero"/>
        <c:auto val="1"/>
        <c:lblAlgn val="ctr"/>
        <c:lblOffset val="100"/>
        <c:tickLblSkip val="1"/>
        <c:tickMarkSkip val="1"/>
        <c:noMultiLvlLbl val="0"/>
      </c:catAx>
      <c:valAx>
        <c:axId val="1129424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726293828649E-2"/>
              <c:y val="7.5163515656799573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05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67531805864183E-2"/>
          <c:y val="7.7504752725036069E-2"/>
          <c:w val="0.90512109205449798"/>
          <c:h val="0.84877156033027301"/>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4.76</c:v>
                </c:pt>
                <c:pt idx="1">
                  <c:v>7.96</c:v>
                </c:pt>
                <c:pt idx="2">
                  <c:v>2.7</c:v>
                </c:pt>
                <c:pt idx="3">
                  <c:v>9</c:v>
                </c:pt>
                <c:pt idx="4">
                  <c:v>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53.5</c:v>
                </c:pt>
                <c:pt idx="1">
                  <c:v>54.12</c:v>
                </c:pt>
                <c:pt idx="2">
                  <c:v>52.62</c:v>
                </c:pt>
                <c:pt idx="3">
                  <c:v>52.94</c:v>
                </c:pt>
                <c:pt idx="4">
                  <c:v>52.13</c:v>
                </c:pt>
              </c:numCache>
            </c:numRef>
          </c:val>
        </c:ser>
        <c:dLbls>
          <c:showLegendKey val="0"/>
          <c:showVal val="0"/>
          <c:showCatName val="0"/>
          <c:showSerName val="0"/>
          <c:showPercent val="0"/>
          <c:showBubbleSize val="0"/>
        </c:dLbls>
        <c:gapWidth val="250"/>
        <c:overlap val="100"/>
        <c:axId val="114032640"/>
        <c:axId val="114034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4.6100000000000003</c:v>
                </c:pt>
                <c:pt idx="1">
                  <c:v>2.86</c:v>
                </c:pt>
                <c:pt idx="2">
                  <c:v>-8.1</c:v>
                </c:pt>
                <c:pt idx="3">
                  <c:v>6.18</c:v>
                </c:pt>
                <c:pt idx="4">
                  <c:v>-5.94</c:v>
                </c:pt>
              </c:numCache>
            </c:numRef>
          </c:val>
          <c:smooth val="0"/>
        </c:ser>
        <c:dLbls>
          <c:showLegendKey val="0"/>
          <c:showVal val="0"/>
          <c:showCatName val="0"/>
          <c:showSerName val="0"/>
          <c:showPercent val="0"/>
          <c:showBubbleSize val="0"/>
        </c:dLbls>
        <c:marker val="1"/>
        <c:smooth val="0"/>
        <c:axId val="114032640"/>
        <c:axId val="114034560"/>
      </c:lineChart>
      <c:catAx>
        <c:axId val="11403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034560"/>
        <c:crosses val="autoZero"/>
        <c:auto val="1"/>
        <c:lblAlgn val="ctr"/>
        <c:lblOffset val="100"/>
        <c:tickLblSkip val="1"/>
        <c:tickMarkSkip val="1"/>
        <c:noMultiLvlLbl val="0"/>
      </c:catAx>
      <c:valAx>
        <c:axId val="11403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326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423103388960831E-2"/>
          <c:y val="7.6819419646051976E-2"/>
          <c:w val="0.9115388360109683"/>
          <c:h val="0.73180605031238988"/>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0.08</c:v>
                </c:pt>
                <c:pt idx="2">
                  <c:v>#N/A</c:v>
                </c:pt>
                <c:pt idx="3">
                  <c:v>0.01</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0.02</c:v>
                </c:pt>
                <c:pt idx="2">
                  <c:v>#N/A</c:v>
                </c:pt>
                <c:pt idx="3">
                  <c:v>0.02</c:v>
                </c:pt>
                <c:pt idx="4">
                  <c:v>#N/A</c:v>
                </c:pt>
                <c:pt idx="5">
                  <c:v>0.01</c:v>
                </c:pt>
                <c:pt idx="6">
                  <c:v>#N/A</c:v>
                </c:pt>
                <c:pt idx="7">
                  <c:v>0.01</c:v>
                </c:pt>
                <c:pt idx="8">
                  <c:v>#N/A</c:v>
                </c:pt>
                <c:pt idx="9">
                  <c:v>0.03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0.18</c:v>
                </c:pt>
                <c:pt idx="2">
                  <c:v>#N/A</c:v>
                </c:pt>
                <c:pt idx="3">
                  <c:v>0.43</c:v>
                </c:pt>
                <c:pt idx="4">
                  <c:v>#N/A</c:v>
                </c:pt>
                <c:pt idx="5">
                  <c:v>0.88</c:v>
                </c:pt>
                <c:pt idx="6">
                  <c:v>#N/A</c:v>
                </c:pt>
                <c:pt idx="7">
                  <c:v>0.24</c:v>
                </c:pt>
                <c:pt idx="8">
                  <c:v>#N/A</c:v>
                </c:pt>
                <c:pt idx="9">
                  <c:v>0.41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0.4</c:v>
                </c:pt>
                <c:pt idx="2">
                  <c:v>#N/A</c:v>
                </c:pt>
                <c:pt idx="3">
                  <c:v>0.53</c:v>
                </c:pt>
                <c:pt idx="4">
                  <c:v>#N/A</c:v>
                </c:pt>
                <c:pt idx="5">
                  <c:v>0.51</c:v>
                </c:pt>
                <c:pt idx="6">
                  <c:v>#N/A</c:v>
                </c:pt>
                <c:pt idx="7">
                  <c:v>0.36</c:v>
                </c:pt>
                <c:pt idx="8">
                  <c:v>#N/A</c:v>
                </c:pt>
                <c:pt idx="9">
                  <c:v>0.99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0.68</c:v>
                </c:pt>
                <c:pt idx="2">
                  <c:v>#N/A</c:v>
                </c:pt>
                <c:pt idx="3">
                  <c:v>1.21</c:v>
                </c:pt>
                <c:pt idx="4">
                  <c:v>#N/A</c:v>
                </c:pt>
                <c:pt idx="5">
                  <c:v>2.2400000000000002</c:v>
                </c:pt>
                <c:pt idx="6">
                  <c:v>#N/A</c:v>
                </c:pt>
                <c:pt idx="7">
                  <c:v>1.43</c:v>
                </c:pt>
                <c:pt idx="8">
                  <c:v>#N/A</c:v>
                </c:pt>
                <c:pt idx="9">
                  <c:v>1.45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4.76</c:v>
                </c:pt>
                <c:pt idx="2">
                  <c:v>#N/A</c:v>
                </c:pt>
                <c:pt idx="3">
                  <c:v>7.96</c:v>
                </c:pt>
                <c:pt idx="4">
                  <c:v>#N/A</c:v>
                </c:pt>
                <c:pt idx="5">
                  <c:v>2.7</c:v>
                </c:pt>
                <c:pt idx="6">
                  <c:v>#N/A</c:v>
                </c:pt>
                <c:pt idx="7">
                  <c:v>9</c:v>
                </c:pt>
                <c:pt idx="8">
                  <c:v>#N/A</c:v>
                </c:pt>
                <c:pt idx="9">
                  <c:v>7.2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17.05</c:v>
                </c:pt>
                <c:pt idx="2">
                  <c:v>#N/A</c:v>
                </c:pt>
                <c:pt idx="3">
                  <c:v>14.24</c:v>
                </c:pt>
                <c:pt idx="4">
                  <c:v>#N/A</c:v>
                </c:pt>
                <c:pt idx="5">
                  <c:v>15.27</c:v>
                </c:pt>
                <c:pt idx="6">
                  <c:v>#N/A</c:v>
                </c:pt>
                <c:pt idx="7">
                  <c:v>14.94</c:v>
                </c:pt>
                <c:pt idx="8">
                  <c:v>#N/A</c:v>
                </c:pt>
                <c:pt idx="9">
                  <c:v>15.86</c:v>
                </c:pt>
              </c:numCache>
            </c:numRef>
          </c:val>
        </c:ser>
        <c:dLbls>
          <c:showLegendKey val="0"/>
          <c:showVal val="0"/>
          <c:showCatName val="0"/>
          <c:showSerName val="0"/>
          <c:showPercent val="0"/>
          <c:showBubbleSize val="0"/>
        </c:dLbls>
        <c:gapWidth val="150"/>
        <c:overlap val="100"/>
        <c:axId val="114465024"/>
        <c:axId val="114466816"/>
      </c:barChart>
      <c:catAx>
        <c:axId val="11446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466816"/>
        <c:crosses val="autoZero"/>
        <c:auto val="1"/>
        <c:lblAlgn val="ctr"/>
        <c:lblOffset val="100"/>
        <c:tickLblSkip val="1"/>
        <c:tickMarkSkip val="1"/>
        <c:noMultiLvlLbl val="0"/>
      </c:catAx>
      <c:valAx>
        <c:axId val="11446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65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21988620385122E-2"/>
          <c:y val="8.7530040076854596E-2"/>
          <c:w val="0.89842689860933456"/>
          <c:h val="0.6522786548192999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877</c:v>
                </c:pt>
                <c:pt idx="5">
                  <c:v>883</c:v>
                </c:pt>
                <c:pt idx="8">
                  <c:v>861</c:v>
                </c:pt>
                <c:pt idx="11">
                  <c:v>856</c:v>
                </c:pt>
                <c:pt idx="14">
                  <c:v>845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1</c:v>
                </c:pt>
                <c:pt idx="9">
                  <c:v>0</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35</c:v>
                </c:pt>
                <c:pt idx="3">
                  <c:v>35</c:v>
                </c:pt>
                <c:pt idx="6">
                  <c:v>37</c:v>
                </c:pt>
                <c:pt idx="9">
                  <c:v>38</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243</c:v>
                </c:pt>
                <c:pt idx="3">
                  <c:v>167</c:v>
                </c:pt>
                <c:pt idx="6">
                  <c:v>256</c:v>
                </c:pt>
                <c:pt idx="9">
                  <c:v>233</c:v>
                </c:pt>
                <c:pt idx="12">
                  <c:v>194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700</c:v>
                </c:pt>
                <c:pt idx="3">
                  <c:v>646</c:v>
                </c:pt>
                <c:pt idx="6">
                  <c:v>563</c:v>
                </c:pt>
                <c:pt idx="9">
                  <c:v>523</c:v>
                </c:pt>
                <c:pt idx="12">
                  <c:v>451</c:v>
                </c:pt>
              </c:numCache>
            </c:numRef>
          </c:val>
        </c:ser>
        <c:dLbls>
          <c:showLegendKey val="0"/>
          <c:showVal val="0"/>
          <c:showCatName val="0"/>
          <c:showSerName val="0"/>
          <c:showPercent val="0"/>
          <c:showBubbleSize val="0"/>
        </c:dLbls>
        <c:gapWidth val="100"/>
        <c:overlap val="100"/>
        <c:axId val="113042176"/>
        <c:axId val="113044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101</c:v>
                </c:pt>
                <c:pt idx="2">
                  <c:v>#N/A</c:v>
                </c:pt>
                <c:pt idx="3">
                  <c:v>#N/A</c:v>
                </c:pt>
                <c:pt idx="4">
                  <c:v>-35</c:v>
                </c:pt>
                <c:pt idx="5">
                  <c:v>#N/A</c:v>
                </c:pt>
                <c:pt idx="6">
                  <c:v>#N/A</c:v>
                </c:pt>
                <c:pt idx="7">
                  <c:v>-4</c:v>
                </c:pt>
                <c:pt idx="8">
                  <c:v>#N/A</c:v>
                </c:pt>
                <c:pt idx="9">
                  <c:v>#N/A</c:v>
                </c:pt>
                <c:pt idx="10">
                  <c:v>-62</c:v>
                </c:pt>
                <c:pt idx="11">
                  <c:v>#N/A</c:v>
                </c:pt>
                <c:pt idx="12">
                  <c:v>#N/A</c:v>
                </c:pt>
                <c:pt idx="13">
                  <c:v>-155</c:v>
                </c:pt>
                <c:pt idx="14">
                  <c:v>#N/A</c:v>
                </c:pt>
              </c:numCache>
            </c:numRef>
          </c:val>
          <c:smooth val="0"/>
        </c:ser>
        <c:dLbls>
          <c:showLegendKey val="0"/>
          <c:showVal val="0"/>
          <c:showCatName val="0"/>
          <c:showSerName val="0"/>
          <c:showPercent val="0"/>
          <c:showBubbleSize val="0"/>
        </c:dLbls>
        <c:marker val="1"/>
        <c:smooth val="0"/>
        <c:axId val="113042176"/>
        <c:axId val="113044096"/>
      </c:lineChart>
      <c:catAx>
        <c:axId val="11304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044096"/>
        <c:crosses val="autoZero"/>
        <c:auto val="1"/>
        <c:lblAlgn val="ctr"/>
        <c:lblOffset val="100"/>
        <c:tickLblSkip val="1"/>
        <c:tickMarkSkip val="1"/>
        <c:noMultiLvlLbl val="0"/>
      </c:catAx>
      <c:valAx>
        <c:axId val="11304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421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78452577287947"/>
          <c:y val="8.6549732316147085E-2"/>
          <c:w val="0.86720246854381156"/>
          <c:h val="0.6093568991447652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8612</c:v>
                </c:pt>
                <c:pt idx="5">
                  <c:v>8393</c:v>
                </c:pt>
                <c:pt idx="8">
                  <c:v>7375</c:v>
                </c:pt>
                <c:pt idx="11">
                  <c:v>8904</c:v>
                </c:pt>
                <c:pt idx="14">
                  <c:v>9177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0</c:v>
                </c:pt>
                <c:pt idx="8">
                  <c:v>0</c:v>
                </c:pt>
                <c:pt idx="11">
                  <c:v>61</c:v>
                </c:pt>
                <c:pt idx="14">
                  <c:v>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7044</c:v>
                </c:pt>
                <c:pt idx="5">
                  <c:v>7170</c:v>
                </c:pt>
                <c:pt idx="8">
                  <c:v>6382</c:v>
                </c:pt>
                <c:pt idx="11">
                  <c:v>6517</c:v>
                </c:pt>
                <c:pt idx="14">
                  <c:v>7773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c:v>
                </c:pt>
                <c:pt idx="3">
                  <c:v>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224</c:v>
                </c:pt>
                <c:pt idx="3">
                  <c:v>109</c:v>
                </c:pt>
                <c:pt idx="6">
                  <c:v>167</c:v>
                </c:pt>
                <c:pt idx="9">
                  <c:v>87</c:v>
                </c:pt>
                <c:pt idx="12">
                  <c:v>137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555</c:v>
                </c:pt>
                <c:pt idx="3">
                  <c:v>556</c:v>
                </c:pt>
                <c:pt idx="6">
                  <c:v>537</c:v>
                </c:pt>
                <c:pt idx="9">
                  <c:v>514</c:v>
                </c:pt>
                <c:pt idx="12">
                  <c:v>476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2126</c:v>
                </c:pt>
                <c:pt idx="3">
                  <c:v>1948</c:v>
                </c:pt>
                <c:pt idx="6">
                  <c:v>1929</c:v>
                </c:pt>
                <c:pt idx="9">
                  <c:v>1869</c:v>
                </c:pt>
                <c:pt idx="12">
                  <c:v>1910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4135</c:v>
                </c:pt>
                <c:pt idx="3">
                  <c:v>3586</c:v>
                </c:pt>
                <c:pt idx="6">
                  <c:v>3298</c:v>
                </c:pt>
                <c:pt idx="9">
                  <c:v>3795</c:v>
                </c:pt>
                <c:pt idx="12">
                  <c:v>4254</c:v>
                </c:pt>
              </c:numCache>
            </c:numRef>
          </c:val>
        </c:ser>
        <c:dLbls>
          <c:showLegendKey val="0"/>
          <c:showVal val="0"/>
          <c:showCatName val="0"/>
          <c:showSerName val="0"/>
          <c:showPercent val="0"/>
          <c:showBubbleSize val="0"/>
        </c:dLbls>
        <c:gapWidth val="100"/>
        <c:overlap val="100"/>
        <c:axId val="114102656"/>
        <c:axId val="114104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102656"/>
        <c:axId val="114104576"/>
      </c:lineChart>
      <c:catAx>
        <c:axId val="11410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104576"/>
        <c:crosses val="autoZero"/>
        <c:auto val="1"/>
        <c:lblAlgn val="ctr"/>
        <c:lblOffset val="100"/>
        <c:tickLblSkip val="1"/>
        <c:tickMarkSkip val="1"/>
        <c:noMultiLvlLbl val="0"/>
      </c:catAx>
      <c:valAx>
        <c:axId val="11410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026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388614</xdr:colOff>
      <xdr:row>6</xdr:row>
      <xdr:rowOff>30480</xdr:rowOff>
    </xdr:to>
    <xdr:sp macro="" textlink="">
      <xdr:nvSpPr>
        <xdr:cNvPr id="10241" name="Rectangle 1"/>
        <xdr:cNvSpPr>
          <a:spLocks noChangeArrowheads="1"/>
        </xdr:cNvSpPr>
      </xdr:nvSpPr>
      <xdr:spPr bwMode="auto">
        <a:xfrm>
          <a:off x="655320" y="411480"/>
          <a:ext cx="1142238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73152" tIns="41148" rIns="0" bIns="41148"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126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126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348615</xdr:colOff>
      <xdr:row>2</xdr:row>
      <xdr:rowOff>114300</xdr:rowOff>
    </xdr:from>
    <xdr:to>
      <xdr:col>35</xdr:col>
      <xdr:colOff>70447</xdr:colOff>
      <xdr:row>5</xdr:row>
      <xdr:rowOff>53340</xdr:rowOff>
    </xdr:to>
    <xdr:sp macro="" textlink="">
      <xdr:nvSpPr>
        <xdr:cNvPr id="10244" name="Rectangle 4"/>
        <xdr:cNvSpPr>
          <a:spLocks noChangeArrowheads="1"/>
        </xdr:cNvSpPr>
      </xdr:nvSpPr>
      <xdr:spPr bwMode="auto">
        <a:xfrm>
          <a:off x="18219420" y="449580"/>
          <a:ext cx="3444240" cy="441960"/>
        </a:xfrm>
        <a:prstGeom prst="rect">
          <a:avLst/>
        </a:prstGeom>
        <a:solidFill>
          <a:srgbClr val="FF0000"/>
        </a:solidFill>
        <a:ln w="3175">
          <a:solidFill>
            <a:srgbClr val="FFFFFF"/>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FFFFFF"/>
              </a:solidFill>
              <a:latin typeface="ＭＳ ゴシック"/>
              <a:ea typeface="ＭＳ ゴシック"/>
            </a:rPr>
            <a:t>宮城県富谷町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126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126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302895</xdr:colOff>
      <xdr:row>2</xdr:row>
      <xdr:rowOff>114300</xdr:rowOff>
    </xdr:from>
    <xdr:to>
      <xdr:col>29</xdr:col>
      <xdr:colOff>123811</xdr:colOff>
      <xdr:row>5</xdr:row>
      <xdr:rowOff>53340</xdr:rowOff>
    </xdr:to>
    <xdr:sp macro="" textlink="">
      <xdr:nvSpPr>
        <xdr:cNvPr id="10247" name="Rectangle 7"/>
        <xdr:cNvSpPr>
          <a:spLocks noChangeArrowheads="1"/>
        </xdr:cNvSpPr>
      </xdr:nvSpPr>
      <xdr:spPr bwMode="auto">
        <a:xfrm>
          <a:off x="15704820" y="449580"/>
          <a:ext cx="2308860" cy="441960"/>
        </a:xfrm>
        <a:prstGeom prst="rect">
          <a:avLst/>
        </a:prstGeom>
        <a:solidFill>
          <a:srgbClr val="FF0000"/>
        </a:solidFill>
        <a:ln w="3175">
          <a:solidFill>
            <a:srgbClr val="FFFFFF"/>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126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264795</xdr:colOff>
      <xdr:row>9</xdr:row>
      <xdr:rowOff>7620</xdr:rowOff>
    </xdr:from>
    <xdr:to>
      <xdr:col>3</xdr:col>
      <xdr:colOff>295275</xdr:colOff>
      <xdr:row>19</xdr:row>
      <xdr:rowOff>7620</xdr:rowOff>
    </xdr:to>
    <xdr:sp macro="" textlink="">
      <xdr:nvSpPr>
        <xdr:cNvPr id="10249" name="Rectangle 9"/>
        <xdr:cNvSpPr>
          <a:spLocks noChangeArrowheads="1"/>
        </xdr:cNvSpPr>
      </xdr:nvSpPr>
      <xdr:spPr bwMode="auto">
        <a:xfrm>
          <a:off x="853440" y="1516380"/>
          <a:ext cx="1264920" cy="1676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224790</xdr:colOff>
      <xdr:row>9</xdr:row>
      <xdr:rowOff>45720</xdr:rowOff>
    </xdr:from>
    <xdr:to>
      <xdr:col>5</xdr:col>
      <xdr:colOff>123797</xdr:colOff>
      <xdr:row>18</xdr:row>
      <xdr:rowOff>152400</xdr:rowOff>
    </xdr:to>
    <xdr:sp macro="" textlink="">
      <xdr:nvSpPr>
        <xdr:cNvPr id="10250" name="Rectangle 10"/>
        <xdr:cNvSpPr>
          <a:spLocks noChangeArrowheads="1"/>
        </xdr:cNvSpPr>
      </xdr:nvSpPr>
      <xdr:spPr bwMode="auto">
        <a:xfrm>
          <a:off x="2057400" y="1554480"/>
          <a:ext cx="1143000" cy="16154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36576" bIns="22860"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50,197</a:t>
          </a:r>
        </a:p>
        <a:p>
          <a:pPr algn="r" rtl="0">
            <a:lnSpc>
              <a:spcPts val="1300"/>
            </a:lnSpc>
            <a:defRPr sz="1000"/>
          </a:pPr>
          <a:r>
            <a:rPr lang="ja-JP" altLang="en-US" sz="1100" b="1" i="0" u="none" strike="noStrike" baseline="0">
              <a:solidFill>
                <a:srgbClr val="000000"/>
              </a:solidFill>
              <a:latin typeface="ＭＳ ゴシック"/>
              <a:ea typeface="ＭＳ ゴシック"/>
            </a:rPr>
            <a:t>50,072</a:t>
          </a:r>
        </a:p>
        <a:p>
          <a:pPr algn="r" rtl="0">
            <a:lnSpc>
              <a:spcPts val="1300"/>
            </a:lnSpc>
            <a:defRPr sz="1000"/>
          </a:pPr>
          <a:r>
            <a:rPr lang="ja-JP" altLang="en-US" sz="1100" b="1" i="0" u="none" strike="noStrike" baseline="0">
              <a:solidFill>
                <a:srgbClr val="000000"/>
              </a:solidFill>
              <a:latin typeface="ＭＳ ゴシック"/>
              <a:ea typeface="ＭＳ ゴシック"/>
            </a:rPr>
            <a:t>49.13</a:t>
          </a:r>
        </a:p>
        <a:p>
          <a:pPr algn="r" rtl="0">
            <a:lnSpc>
              <a:spcPts val="1300"/>
            </a:lnSpc>
            <a:defRPr sz="1000"/>
          </a:pPr>
          <a:r>
            <a:rPr lang="ja-JP" altLang="en-US" sz="1100" b="1" i="0" u="none" strike="noStrike" baseline="0">
              <a:solidFill>
                <a:srgbClr val="000000"/>
              </a:solidFill>
              <a:latin typeface="ＭＳ ゴシック"/>
              <a:ea typeface="ＭＳ ゴシック"/>
            </a:rPr>
            <a:t>14,195,680</a:t>
          </a:r>
        </a:p>
        <a:p>
          <a:pPr algn="r" rtl="0">
            <a:lnSpc>
              <a:spcPts val="1300"/>
            </a:lnSpc>
            <a:defRPr sz="1000"/>
          </a:pPr>
          <a:r>
            <a:rPr lang="ja-JP" altLang="en-US" sz="1100" b="1" i="0" u="none" strike="noStrike" baseline="0">
              <a:solidFill>
                <a:srgbClr val="000000"/>
              </a:solidFill>
              <a:latin typeface="ＭＳ ゴシック"/>
              <a:ea typeface="ＭＳ ゴシック"/>
            </a:rPr>
            <a:t>13,058,352</a:t>
          </a:r>
        </a:p>
        <a:p>
          <a:pPr algn="r" rtl="0">
            <a:lnSpc>
              <a:spcPts val="1200"/>
            </a:lnSpc>
            <a:defRPr sz="1000"/>
          </a:pPr>
          <a:r>
            <a:rPr lang="ja-JP" altLang="en-US" sz="1100" b="1" i="0" u="none" strike="noStrike" baseline="0">
              <a:solidFill>
                <a:srgbClr val="000000"/>
              </a:solidFill>
              <a:latin typeface="ＭＳ ゴシック"/>
              <a:ea typeface="ＭＳ ゴシック"/>
            </a:rPr>
            <a:t>578,516</a:t>
          </a:r>
        </a:p>
        <a:p>
          <a:pPr algn="r" rtl="0">
            <a:lnSpc>
              <a:spcPts val="1300"/>
            </a:lnSpc>
            <a:defRPr sz="1000"/>
          </a:pPr>
          <a:r>
            <a:rPr lang="ja-JP" altLang="en-US" sz="1100" b="1" i="0" u="none" strike="noStrike" baseline="0">
              <a:solidFill>
                <a:srgbClr val="000000"/>
              </a:solidFill>
              <a:latin typeface="ＭＳ ゴシック"/>
              <a:ea typeface="ＭＳ ゴシック"/>
            </a:rPr>
            <a:t>8,032,340</a:t>
          </a:r>
        </a:p>
        <a:p>
          <a:pPr algn="r" rtl="0">
            <a:lnSpc>
              <a:spcPts val="1200"/>
            </a:lnSpc>
            <a:defRPr sz="1000"/>
          </a:pPr>
          <a:r>
            <a:rPr lang="ja-JP" altLang="en-US" sz="1100" b="1" i="0" u="none" strike="noStrike" baseline="0">
              <a:solidFill>
                <a:srgbClr val="000000"/>
              </a:solidFill>
              <a:latin typeface="ＭＳ ゴシック"/>
              <a:ea typeface="ＭＳ ゴシック"/>
            </a:rPr>
            <a:t>4,253,920</a:t>
          </a:r>
        </a:p>
      </xdr:txBody>
    </xdr:sp>
    <xdr:clientData/>
  </xdr:twoCellAnchor>
  <xdr:twoCellAnchor>
    <xdr:from>
      <xdr:col>5</xdr:col>
      <xdr:colOff>186690</xdr:colOff>
      <xdr:row>9</xdr:row>
      <xdr:rowOff>45720</xdr:rowOff>
    </xdr:from>
    <xdr:to>
      <xdr:col>7</xdr:col>
      <xdr:colOff>341007</xdr:colOff>
      <xdr:row>18</xdr:row>
      <xdr:rowOff>152400</xdr:rowOff>
    </xdr:to>
    <xdr:sp macro="" textlink="">
      <xdr:nvSpPr>
        <xdr:cNvPr id="10251" name="Rectangle 11"/>
        <xdr:cNvSpPr>
          <a:spLocks noChangeArrowheads="1"/>
        </xdr:cNvSpPr>
      </xdr:nvSpPr>
      <xdr:spPr bwMode="auto">
        <a:xfrm>
          <a:off x="3253740" y="1554480"/>
          <a:ext cx="1379220" cy="16154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340995</xdr:colOff>
      <xdr:row>9</xdr:row>
      <xdr:rowOff>91440</xdr:rowOff>
    </xdr:from>
    <xdr:to>
      <xdr:col>10</xdr:col>
      <xdr:colOff>310515</xdr:colOff>
      <xdr:row>14</xdr:row>
      <xdr:rowOff>121920</xdr:rowOff>
    </xdr:to>
    <xdr:sp macro="" textlink="">
      <xdr:nvSpPr>
        <xdr:cNvPr id="10252" name="Rectangle 12"/>
        <xdr:cNvSpPr>
          <a:spLocks noChangeArrowheads="1"/>
        </xdr:cNvSpPr>
      </xdr:nvSpPr>
      <xdr:spPr bwMode="auto">
        <a:xfrm>
          <a:off x="4632960" y="1600200"/>
          <a:ext cx="1821180" cy="868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310515</xdr:colOff>
      <xdr:row>9</xdr:row>
      <xdr:rowOff>91440</xdr:rowOff>
    </xdr:from>
    <xdr:to>
      <xdr:col>12</xdr:col>
      <xdr:colOff>217156</xdr:colOff>
      <xdr:row>14</xdr:row>
      <xdr:rowOff>121920</xdr:rowOff>
    </xdr:to>
    <xdr:sp macro="" textlink="">
      <xdr:nvSpPr>
        <xdr:cNvPr id="10253" name="Rectangle 13"/>
        <xdr:cNvSpPr>
          <a:spLocks noChangeArrowheads="1"/>
        </xdr:cNvSpPr>
      </xdr:nvSpPr>
      <xdr:spPr bwMode="auto">
        <a:xfrm>
          <a:off x="6454140" y="1600200"/>
          <a:ext cx="1150620" cy="868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36576" bIns="22860" anchor="ctr" upright="1"/>
        <a:lstStyle/>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280035</xdr:colOff>
      <xdr:row>9</xdr:row>
      <xdr:rowOff>91440</xdr:rowOff>
    </xdr:from>
    <xdr:to>
      <xdr:col>13</xdr:col>
      <xdr:colOff>224902</xdr:colOff>
      <xdr:row>14</xdr:row>
      <xdr:rowOff>121920</xdr:rowOff>
    </xdr:to>
    <xdr:sp macro="" textlink="">
      <xdr:nvSpPr>
        <xdr:cNvPr id="10254" name="Rectangle 14"/>
        <xdr:cNvSpPr>
          <a:spLocks noChangeArrowheads="1"/>
        </xdr:cNvSpPr>
      </xdr:nvSpPr>
      <xdr:spPr bwMode="auto">
        <a:xfrm>
          <a:off x="7658100" y="1600200"/>
          <a:ext cx="571500" cy="868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340995</xdr:colOff>
      <xdr:row>14</xdr:row>
      <xdr:rowOff>7620</xdr:rowOff>
    </xdr:from>
    <xdr:to>
      <xdr:col>10</xdr:col>
      <xdr:colOff>310515</xdr:colOff>
      <xdr:row>17</xdr:row>
      <xdr:rowOff>129540</xdr:rowOff>
    </xdr:to>
    <xdr:sp macro="" textlink="">
      <xdr:nvSpPr>
        <xdr:cNvPr id="10255" name="Rectangle 15"/>
        <xdr:cNvSpPr>
          <a:spLocks noChangeArrowheads="1"/>
        </xdr:cNvSpPr>
      </xdr:nvSpPr>
      <xdr:spPr bwMode="auto">
        <a:xfrm>
          <a:off x="4632960" y="2354580"/>
          <a:ext cx="182118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lnSpc>
              <a:spcPts val="11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1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7620</xdr:rowOff>
    </xdr:from>
    <xdr:to>
      <xdr:col>15</xdr:col>
      <xdr:colOff>381000</xdr:colOff>
      <xdr:row>17</xdr:row>
      <xdr:rowOff>129540</xdr:rowOff>
    </xdr:to>
    <xdr:sp macro="" textlink="">
      <xdr:nvSpPr>
        <xdr:cNvPr id="10256" name="Rectangle 16"/>
        <xdr:cNvSpPr>
          <a:spLocks noChangeArrowheads="1"/>
        </xdr:cNvSpPr>
      </xdr:nvSpPr>
      <xdr:spPr bwMode="auto">
        <a:xfrm>
          <a:off x="6515100" y="2354580"/>
          <a:ext cx="308610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100"/>
            </a:lnSpc>
            <a:defRPr sz="1000"/>
          </a:pPr>
          <a:r>
            <a:rPr lang="ja-JP" altLang="en-US" sz="1100" b="1" i="0" u="none" strike="noStrike" baseline="0">
              <a:solidFill>
                <a:srgbClr val="000000"/>
              </a:solidFill>
              <a:latin typeface="ＭＳ ゴシック"/>
              <a:ea typeface="ＭＳ ゴシック"/>
            </a:rPr>
            <a:t>H20  Ⅴ－２  H21  Ⅴ－２  H22  Ⅴ－２  </a:t>
          </a:r>
        </a:p>
        <a:p>
          <a:pPr algn="l" rtl="0">
            <a:lnSpc>
              <a:spcPts val="1100"/>
            </a:lnSpc>
            <a:defRPr sz="1000"/>
          </a:pPr>
          <a:r>
            <a:rPr lang="ja-JP" altLang="en-US" sz="1100" b="1" i="0" u="none" strike="noStrike" baseline="0">
              <a:solidFill>
                <a:srgbClr val="000000"/>
              </a:solidFill>
              <a:latin typeface="ＭＳ ゴシック"/>
              <a:ea typeface="ＭＳ ゴシック"/>
            </a:rPr>
            <a:t>H23  Ⅴ－２  H24  Ⅴ－２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127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78105</xdr:colOff>
      <xdr:row>9</xdr:row>
      <xdr:rowOff>45720</xdr:rowOff>
    </xdr:from>
    <xdr:to>
      <xdr:col>17</xdr:col>
      <xdr:colOff>661125</xdr:colOff>
      <xdr:row>10</xdr:row>
      <xdr:rowOff>121920</xdr:rowOff>
    </xdr:to>
    <xdr:sp macro="" textlink="">
      <xdr:nvSpPr>
        <xdr:cNvPr id="10258" name="Rectangle 18"/>
        <xdr:cNvSpPr>
          <a:spLocks noChangeArrowheads="1"/>
        </xdr:cNvSpPr>
      </xdr:nvSpPr>
      <xdr:spPr bwMode="auto">
        <a:xfrm>
          <a:off x="9944100" y="1554480"/>
          <a:ext cx="1143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78105</xdr:colOff>
      <xdr:row>10</xdr:row>
      <xdr:rowOff>146685</xdr:rowOff>
    </xdr:from>
    <xdr:to>
      <xdr:col>17</xdr:col>
      <xdr:colOff>661125</xdr:colOff>
      <xdr:row>12</xdr:row>
      <xdr:rowOff>45932</xdr:rowOff>
    </xdr:to>
    <xdr:sp macro="" textlink="">
      <xdr:nvSpPr>
        <xdr:cNvPr id="10259" name="Rectangle 19"/>
        <xdr:cNvSpPr>
          <a:spLocks noChangeArrowheads="1"/>
        </xdr:cNvSpPr>
      </xdr:nvSpPr>
      <xdr:spPr bwMode="auto">
        <a:xfrm>
          <a:off x="9944100" y="1813560"/>
          <a:ext cx="1143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78105</xdr:colOff>
      <xdr:row>12</xdr:row>
      <xdr:rowOff>121920</xdr:rowOff>
    </xdr:from>
    <xdr:to>
      <xdr:col>17</xdr:col>
      <xdr:colOff>661125</xdr:colOff>
      <xdr:row>16</xdr:row>
      <xdr:rowOff>76200</xdr:rowOff>
    </xdr:to>
    <xdr:sp macro="" textlink="">
      <xdr:nvSpPr>
        <xdr:cNvPr id="10260" name="Rectangle 20"/>
        <xdr:cNvSpPr>
          <a:spLocks noChangeArrowheads="1"/>
        </xdr:cNvSpPr>
      </xdr:nvSpPr>
      <xdr:spPr bwMode="auto">
        <a:xfrm>
          <a:off x="9944100" y="2133600"/>
          <a:ext cx="114300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128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128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128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128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128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128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128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139065</xdr:colOff>
      <xdr:row>20</xdr:row>
      <xdr:rowOff>0</xdr:rowOff>
    </xdr:from>
    <xdr:ext cx="8654549" cy="185179"/>
    <xdr:sp macro="" textlink="">
      <xdr:nvSpPr>
        <xdr:cNvPr id="10268" name="Text Box 28"/>
        <xdr:cNvSpPr txBox="1">
          <a:spLocks noChangeArrowheads="1"/>
        </xdr:cNvSpPr>
      </xdr:nvSpPr>
      <xdr:spPr bwMode="auto">
        <a:xfrm>
          <a:off x="824865" y="3429000"/>
          <a:ext cx="8654549"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139065</xdr:colOff>
      <xdr:row>21</xdr:row>
      <xdr:rowOff>83820</xdr:rowOff>
    </xdr:from>
    <xdr:ext cx="9096336" cy="185179"/>
    <xdr:sp macro="" textlink="">
      <xdr:nvSpPr>
        <xdr:cNvPr id="10269" name="Text Box 29"/>
        <xdr:cNvSpPr txBox="1">
          <a:spLocks noChangeArrowheads="1"/>
        </xdr:cNvSpPr>
      </xdr:nvSpPr>
      <xdr:spPr bwMode="auto">
        <a:xfrm>
          <a:off x="824865" y="3684270"/>
          <a:ext cx="9096336"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139065</xdr:colOff>
      <xdr:row>22</xdr:row>
      <xdr:rowOff>160020</xdr:rowOff>
    </xdr:from>
    <xdr:ext cx="5601726" cy="185179"/>
    <xdr:sp macro="" textlink="">
      <xdr:nvSpPr>
        <xdr:cNvPr id="10270" name="Text Box 30"/>
        <xdr:cNvSpPr txBox="1">
          <a:spLocks noChangeArrowheads="1"/>
        </xdr:cNvSpPr>
      </xdr:nvSpPr>
      <xdr:spPr bwMode="auto">
        <a:xfrm>
          <a:off x="824865" y="3931920"/>
          <a:ext cx="5601726"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139065</xdr:colOff>
      <xdr:row>24</xdr:row>
      <xdr:rowOff>76200</xdr:rowOff>
    </xdr:from>
    <xdr:ext cx="7314054" cy="185179"/>
    <xdr:sp macro="" textlink="">
      <xdr:nvSpPr>
        <xdr:cNvPr id="10271" name="Text Box 31"/>
        <xdr:cNvSpPr txBox="1">
          <a:spLocks noChangeArrowheads="1"/>
        </xdr:cNvSpPr>
      </xdr:nvSpPr>
      <xdr:spPr bwMode="auto">
        <a:xfrm>
          <a:off x="824865" y="4191000"/>
          <a:ext cx="7314054"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139065</xdr:colOff>
      <xdr:row>25</xdr:row>
      <xdr:rowOff>160020</xdr:rowOff>
    </xdr:from>
    <xdr:ext cx="8568756" cy="185179"/>
    <xdr:sp macro="" textlink="">
      <xdr:nvSpPr>
        <xdr:cNvPr id="10272" name="Text Box 32"/>
        <xdr:cNvSpPr txBox="1">
          <a:spLocks noChangeArrowheads="1"/>
        </xdr:cNvSpPr>
      </xdr:nvSpPr>
      <xdr:spPr bwMode="auto">
        <a:xfrm>
          <a:off x="824865" y="4446270"/>
          <a:ext cx="8568756"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139065</xdr:colOff>
      <xdr:row>27</xdr:row>
      <xdr:rowOff>68580</xdr:rowOff>
    </xdr:from>
    <xdr:ext cx="6262933" cy="185179"/>
    <xdr:sp macro="" textlink="">
      <xdr:nvSpPr>
        <xdr:cNvPr id="10273" name="Text Box 33"/>
        <xdr:cNvSpPr txBox="1">
          <a:spLocks noChangeArrowheads="1"/>
        </xdr:cNvSpPr>
      </xdr:nvSpPr>
      <xdr:spPr bwMode="auto">
        <a:xfrm>
          <a:off x="824865" y="4697730"/>
          <a:ext cx="626293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78105</xdr:colOff>
      <xdr:row>29</xdr:row>
      <xdr:rowOff>45720</xdr:rowOff>
    </xdr:from>
    <xdr:to>
      <xdr:col>8</xdr:col>
      <xdr:colOff>348593</xdr:colOff>
      <xdr:row>31</xdr:row>
      <xdr:rowOff>15240</xdr:rowOff>
    </xdr:to>
    <xdr:sp macro="" textlink="">
      <xdr:nvSpPr>
        <xdr:cNvPr id="10274" name="Rectangle 34"/>
        <xdr:cNvSpPr>
          <a:spLocks noChangeArrowheads="1"/>
        </xdr:cNvSpPr>
      </xdr:nvSpPr>
      <xdr:spPr bwMode="auto">
        <a:xfrm>
          <a:off x="685800" y="4907280"/>
          <a:ext cx="457200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201930</xdr:colOff>
      <xdr:row>31</xdr:row>
      <xdr:rowOff>68580</xdr:rowOff>
    </xdr:from>
    <xdr:to>
      <xdr:col>5</xdr:col>
      <xdr:colOff>38130</xdr:colOff>
      <xdr:row>32</xdr:row>
      <xdr:rowOff>121920</xdr:rowOff>
    </xdr:to>
    <xdr:sp macro="" textlink="">
      <xdr:nvSpPr>
        <xdr:cNvPr id="10275" name="Text Box 35"/>
        <xdr:cNvSpPr txBox="1">
          <a:spLocks noChangeArrowheads="1"/>
        </xdr:cNvSpPr>
      </xdr:nvSpPr>
      <xdr:spPr bwMode="auto">
        <a:xfrm>
          <a:off x="2034540" y="5265420"/>
          <a:ext cx="1089660" cy="2209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163830</xdr:colOff>
      <xdr:row>31</xdr:row>
      <xdr:rowOff>45720</xdr:rowOff>
    </xdr:from>
    <xdr:to>
      <xdr:col>6</xdr:col>
      <xdr:colOff>241959</xdr:colOff>
      <xdr:row>32</xdr:row>
      <xdr:rowOff>152400</xdr:rowOff>
    </xdr:to>
    <xdr:sp macro="" textlink="">
      <xdr:nvSpPr>
        <xdr:cNvPr id="10276" name="Text Box 36"/>
        <xdr:cNvSpPr txBox="1">
          <a:spLocks noChangeArrowheads="1"/>
        </xdr:cNvSpPr>
      </xdr:nvSpPr>
      <xdr:spPr bwMode="auto">
        <a:xfrm>
          <a:off x="3230880" y="5242560"/>
          <a:ext cx="685800" cy="2743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0" rIns="0" bIns="27432" anchor="b" upright="1"/>
        <a:lstStyle/>
        <a:p>
          <a:pPr algn="l" rtl="0">
            <a:defRPr sz="1000"/>
          </a:pPr>
          <a:r>
            <a:rPr lang="ja-JP" altLang="en-US" sz="1600" b="1" i="0" u="none" strike="noStrike" baseline="0">
              <a:solidFill>
                <a:srgbClr val="FF0000"/>
              </a:solidFill>
              <a:latin typeface="ＭＳ Ｐゴシック"/>
              <a:ea typeface="ＭＳ Ｐゴシック"/>
            </a:rPr>
            <a:t>[0.73]　</a:t>
          </a:r>
        </a:p>
      </xdr:txBody>
    </xdr:sp>
    <xdr:clientData/>
  </xdr:twoCellAnchor>
  <xdr:twoCellAnchor>
    <xdr:from>
      <xdr:col>8</xdr:col>
      <xdr:colOff>419100</xdr:colOff>
      <xdr:row>30</xdr:row>
      <xdr:rowOff>121920</xdr:rowOff>
    </xdr:from>
    <xdr:to>
      <xdr:col>10</xdr:col>
      <xdr:colOff>567642</xdr:colOff>
      <xdr:row>32</xdr:row>
      <xdr:rowOff>38100</xdr:rowOff>
    </xdr:to>
    <xdr:sp macro="" textlink="">
      <xdr:nvSpPr>
        <xdr:cNvPr id="10277" name="Rectangle 37"/>
        <xdr:cNvSpPr>
          <a:spLocks noChangeArrowheads="1"/>
        </xdr:cNvSpPr>
      </xdr:nvSpPr>
      <xdr:spPr bwMode="auto">
        <a:xfrm>
          <a:off x="5318760" y="5151120"/>
          <a:ext cx="13639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146685</xdr:rowOff>
    </xdr:from>
    <xdr:to>
      <xdr:col>10</xdr:col>
      <xdr:colOff>567642</xdr:colOff>
      <xdr:row>33</xdr:row>
      <xdr:rowOff>53612</xdr:rowOff>
    </xdr:to>
    <xdr:sp macro="" textlink="">
      <xdr:nvSpPr>
        <xdr:cNvPr id="10278" name="Rectangle 38"/>
        <xdr:cNvSpPr>
          <a:spLocks noChangeArrowheads="1"/>
        </xdr:cNvSpPr>
      </xdr:nvSpPr>
      <xdr:spPr bwMode="auto">
        <a:xfrm>
          <a:off x="5318760" y="5334000"/>
          <a:ext cx="13639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39/138</a:t>
          </a:r>
        </a:p>
      </xdr:txBody>
    </xdr:sp>
    <xdr:clientData/>
  </xdr:twoCellAnchor>
  <xdr:twoCellAnchor>
    <xdr:from>
      <xdr:col>11</xdr:col>
      <xdr:colOff>7620</xdr:colOff>
      <xdr:row>30</xdr:row>
      <xdr:rowOff>121920</xdr:rowOff>
    </xdr:from>
    <xdr:to>
      <xdr:col>12</xdr:col>
      <xdr:colOff>598170</xdr:colOff>
      <xdr:row>32</xdr:row>
      <xdr:rowOff>38100</xdr:rowOff>
    </xdr:to>
    <xdr:sp macro="" textlink="">
      <xdr:nvSpPr>
        <xdr:cNvPr id="10279" name="Rectangle 39"/>
        <xdr:cNvSpPr>
          <a:spLocks noChangeArrowheads="1"/>
        </xdr:cNvSpPr>
      </xdr:nvSpPr>
      <xdr:spPr bwMode="auto">
        <a:xfrm>
          <a:off x="6797040" y="5151120"/>
          <a:ext cx="11506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7620</xdr:colOff>
      <xdr:row>31</xdr:row>
      <xdr:rowOff>146685</xdr:rowOff>
    </xdr:from>
    <xdr:to>
      <xdr:col>12</xdr:col>
      <xdr:colOff>598170</xdr:colOff>
      <xdr:row>33</xdr:row>
      <xdr:rowOff>53612</xdr:rowOff>
    </xdr:to>
    <xdr:sp macro="" textlink="">
      <xdr:nvSpPr>
        <xdr:cNvPr id="10280" name="Rectangle 40"/>
        <xdr:cNvSpPr>
          <a:spLocks noChangeArrowheads="1"/>
        </xdr:cNvSpPr>
      </xdr:nvSpPr>
      <xdr:spPr bwMode="auto">
        <a:xfrm>
          <a:off x="6797040" y="5334000"/>
          <a:ext cx="11506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100965</xdr:colOff>
      <xdr:row>30</xdr:row>
      <xdr:rowOff>121920</xdr:rowOff>
    </xdr:from>
    <xdr:to>
      <xdr:col>14</xdr:col>
      <xdr:colOff>685772</xdr:colOff>
      <xdr:row>32</xdr:row>
      <xdr:rowOff>38100</xdr:rowOff>
    </xdr:to>
    <xdr:sp macro="" textlink="">
      <xdr:nvSpPr>
        <xdr:cNvPr id="10281" name="Rectangle 41"/>
        <xdr:cNvSpPr>
          <a:spLocks noChangeArrowheads="1"/>
        </xdr:cNvSpPr>
      </xdr:nvSpPr>
      <xdr:spPr bwMode="auto">
        <a:xfrm>
          <a:off x="8115300" y="5151120"/>
          <a:ext cx="1143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100965</xdr:colOff>
      <xdr:row>31</xdr:row>
      <xdr:rowOff>146685</xdr:rowOff>
    </xdr:from>
    <xdr:to>
      <xdr:col>14</xdr:col>
      <xdr:colOff>685772</xdr:colOff>
      <xdr:row>33</xdr:row>
      <xdr:rowOff>53612</xdr:rowOff>
    </xdr:to>
    <xdr:sp macro="" textlink="">
      <xdr:nvSpPr>
        <xdr:cNvPr id="10282" name="Rectangle 42"/>
        <xdr:cNvSpPr>
          <a:spLocks noChangeArrowheads="1"/>
        </xdr:cNvSpPr>
      </xdr:nvSpPr>
      <xdr:spPr bwMode="auto">
        <a:xfrm>
          <a:off x="8115300" y="5334000"/>
          <a:ext cx="1143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30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130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544830</xdr:colOff>
      <xdr:row>33</xdr:row>
      <xdr:rowOff>121920</xdr:rowOff>
    </xdr:from>
    <xdr:to>
      <xdr:col>14</xdr:col>
      <xdr:colOff>241921</xdr:colOff>
      <xdr:row>35</xdr:row>
      <xdr:rowOff>30480</xdr:rowOff>
    </xdr:to>
    <xdr:sp macro="" textlink="">
      <xdr:nvSpPr>
        <xdr:cNvPr id="10285" name="Rectangle 45"/>
        <xdr:cNvSpPr>
          <a:spLocks noChangeArrowheads="1"/>
        </xdr:cNvSpPr>
      </xdr:nvSpPr>
      <xdr:spPr bwMode="auto">
        <a:xfrm>
          <a:off x="5425440" y="5654040"/>
          <a:ext cx="3429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91440</xdr:rowOff>
    </xdr:from>
    <xdr:to>
      <xdr:col>17</xdr:col>
      <xdr:colOff>280010</xdr:colOff>
      <xdr:row>47</xdr:row>
      <xdr:rowOff>68580</xdr:rowOff>
    </xdr:to>
    <xdr:sp macro="" textlink="" fLocksText="0">
      <xdr:nvSpPr>
        <xdr:cNvPr id="10286" name="Text Box 46"/>
        <xdr:cNvSpPr txBox="1">
          <a:spLocks noChangeArrowheads="1"/>
        </xdr:cNvSpPr>
      </xdr:nvSpPr>
      <xdr:spPr bwMode="auto">
        <a:xfrm>
          <a:off x="5547360" y="5958840"/>
          <a:ext cx="5196840" cy="19888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数値は毎年減少傾向にあるものの、類似団体平均を上回る状態を維持している。地方税収入は東日本大震災の影響が収まり前年度に比べて増加しているが、景気動向は依然として不透明なものであり、税収による安定した歳入の増加は楽観視できない状況にある。</a:t>
          </a:r>
          <a:endParaRPr lang="ja-JP" altLang="ja-JP" sz="1400">
            <a:effectLst/>
          </a:endParaRPr>
        </a:p>
        <a:p>
          <a:pPr rtl="0"/>
          <a:r>
            <a:rPr lang="ja-JP" altLang="ja-JP" sz="1100" b="0" i="0" baseline="0">
              <a:effectLst/>
              <a:latin typeface="+mn-lt"/>
              <a:ea typeface="+mn-ea"/>
              <a:cs typeface="+mn-cs"/>
            </a:rPr>
            <a:t>　今後市制移行を控える当町では、投資的経費の重点化及び経常経費の圧縮等により歳出の見直しを再徹底し、歳入では徴税等の収納率の向上及び高水準の維持、また定住化促進による人口増加策を基に歳入の確保に努め、財政基盤の強化に繋げていく。</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130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15240</xdr:rowOff>
    </xdr:from>
    <xdr:to>
      <xdr:col>1</xdr:col>
      <xdr:colOff>78129</xdr:colOff>
      <xdr:row>48</xdr:row>
      <xdr:rowOff>53340</xdr:rowOff>
    </xdr:to>
    <xdr:sp macro="" textlink="">
      <xdr:nvSpPr>
        <xdr:cNvPr id="10288" name="Text Box 48"/>
        <xdr:cNvSpPr txBox="1">
          <a:spLocks noChangeArrowheads="1"/>
        </xdr:cNvSpPr>
      </xdr:nvSpPr>
      <xdr:spPr bwMode="auto">
        <a:xfrm>
          <a:off x="0" y="78943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1309"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129540</xdr:rowOff>
    </xdr:from>
    <xdr:to>
      <xdr:col>1</xdr:col>
      <xdr:colOff>78129</xdr:colOff>
      <xdr:row>46</xdr:row>
      <xdr:rowOff>0</xdr:rowOff>
    </xdr:to>
    <xdr:sp macro="" textlink="">
      <xdr:nvSpPr>
        <xdr:cNvPr id="10290" name="Text Box 50"/>
        <xdr:cNvSpPr txBox="1">
          <a:spLocks noChangeArrowheads="1"/>
        </xdr:cNvSpPr>
      </xdr:nvSpPr>
      <xdr:spPr bwMode="auto">
        <a:xfrm>
          <a:off x="0" y="75057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1311"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78129</xdr:colOff>
      <xdr:row>43</xdr:row>
      <xdr:rowOff>114300</xdr:rowOff>
    </xdr:to>
    <xdr:sp macro="" textlink="">
      <xdr:nvSpPr>
        <xdr:cNvPr id="10292" name="Text Box 52"/>
        <xdr:cNvSpPr txBox="1">
          <a:spLocks noChangeArrowheads="1"/>
        </xdr:cNvSpPr>
      </xdr:nvSpPr>
      <xdr:spPr bwMode="auto">
        <a:xfrm>
          <a:off x="0" y="71170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131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7620</xdr:rowOff>
    </xdr:from>
    <xdr:to>
      <xdr:col>1</xdr:col>
      <xdr:colOff>78129</xdr:colOff>
      <xdr:row>41</xdr:row>
      <xdr:rowOff>45720</xdr:rowOff>
    </xdr:to>
    <xdr:sp macro="" textlink="">
      <xdr:nvSpPr>
        <xdr:cNvPr id="10294" name="Text Box 54"/>
        <xdr:cNvSpPr txBox="1">
          <a:spLocks noChangeArrowheads="1"/>
        </xdr:cNvSpPr>
      </xdr:nvSpPr>
      <xdr:spPr bwMode="auto">
        <a:xfrm>
          <a:off x="0" y="67132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1315"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121920</xdr:rowOff>
    </xdr:from>
    <xdr:to>
      <xdr:col>1</xdr:col>
      <xdr:colOff>78129</xdr:colOff>
      <xdr:row>38</xdr:row>
      <xdr:rowOff>160020</xdr:rowOff>
    </xdr:to>
    <xdr:sp macro="" textlink="">
      <xdr:nvSpPr>
        <xdr:cNvPr id="10296" name="Text Box 56"/>
        <xdr:cNvSpPr txBox="1">
          <a:spLocks noChangeArrowheads="1"/>
        </xdr:cNvSpPr>
      </xdr:nvSpPr>
      <xdr:spPr bwMode="auto">
        <a:xfrm>
          <a:off x="0" y="63246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1317"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68580</xdr:rowOff>
    </xdr:from>
    <xdr:to>
      <xdr:col>1</xdr:col>
      <xdr:colOff>78129</xdr:colOff>
      <xdr:row>36</xdr:row>
      <xdr:rowOff>108676</xdr:rowOff>
    </xdr:to>
    <xdr:sp macro="" textlink="">
      <xdr:nvSpPr>
        <xdr:cNvPr id="10298" name="Text Box 58"/>
        <xdr:cNvSpPr txBox="1">
          <a:spLocks noChangeArrowheads="1"/>
        </xdr:cNvSpPr>
      </xdr:nvSpPr>
      <xdr:spPr bwMode="auto">
        <a:xfrm>
          <a:off x="0" y="59359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131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7620</xdr:rowOff>
    </xdr:from>
    <xdr:to>
      <xdr:col>1</xdr:col>
      <xdr:colOff>78129</xdr:colOff>
      <xdr:row>34</xdr:row>
      <xdr:rowOff>45720</xdr:rowOff>
    </xdr:to>
    <xdr:sp macro="" textlink="">
      <xdr:nvSpPr>
        <xdr:cNvPr id="10300" name="Text Box 60"/>
        <xdr:cNvSpPr txBox="1">
          <a:spLocks noChangeArrowheads="1"/>
        </xdr:cNvSpPr>
      </xdr:nvSpPr>
      <xdr:spPr bwMode="auto">
        <a:xfrm>
          <a:off x="0" y="55397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132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38100</xdr:rowOff>
    </xdr:from>
    <xdr:to>
      <xdr:col>7</xdr:col>
      <xdr:colOff>152400</xdr:colOff>
      <xdr:row>45</xdr:row>
      <xdr:rowOff>142875</xdr:rowOff>
    </xdr:to>
    <xdr:sp macro="" textlink="">
      <xdr:nvSpPr>
        <xdr:cNvPr id="21322" name="Line 62"/>
        <xdr:cNvSpPr>
          <a:spLocks noChangeShapeType="1"/>
        </xdr:cNvSpPr>
      </xdr:nvSpPr>
      <xdr:spPr bwMode="auto">
        <a:xfrm flipV="1">
          <a:off x="4953000" y="621030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45</xdr:row>
      <xdr:rowOff>146685</xdr:rowOff>
    </xdr:from>
    <xdr:to>
      <xdr:col>8</xdr:col>
      <xdr:colOff>310515</xdr:colOff>
      <xdr:row>47</xdr:row>
      <xdr:rowOff>7868</xdr:rowOff>
    </xdr:to>
    <xdr:sp macro="" textlink="">
      <xdr:nvSpPr>
        <xdr:cNvPr id="10303" name="財政力最小値テキスト"/>
        <xdr:cNvSpPr txBox="1">
          <a:spLocks noChangeArrowheads="1"/>
        </xdr:cNvSpPr>
      </xdr:nvSpPr>
      <xdr:spPr bwMode="auto">
        <a:xfrm>
          <a:off x="4533900" y="7680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142875</xdr:rowOff>
    </xdr:from>
    <xdr:to>
      <xdr:col>7</xdr:col>
      <xdr:colOff>238125</xdr:colOff>
      <xdr:row>45</xdr:row>
      <xdr:rowOff>142875</xdr:rowOff>
    </xdr:to>
    <xdr:sp macro="" textlink="">
      <xdr:nvSpPr>
        <xdr:cNvPr id="21324" name="Line 64"/>
        <xdr:cNvSpPr>
          <a:spLocks noChangeShapeType="1"/>
        </xdr:cNvSpPr>
      </xdr:nvSpPr>
      <xdr:spPr bwMode="auto">
        <a:xfrm>
          <a:off x="4867275" y="7858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34</xdr:row>
      <xdr:rowOff>152400</xdr:rowOff>
    </xdr:from>
    <xdr:to>
      <xdr:col>8</xdr:col>
      <xdr:colOff>310515</xdr:colOff>
      <xdr:row>36</xdr:row>
      <xdr:rowOff>15240</xdr:rowOff>
    </xdr:to>
    <xdr:sp macro="" textlink="">
      <xdr:nvSpPr>
        <xdr:cNvPr id="10305" name="財政力最大値テキスト"/>
        <xdr:cNvSpPr txBox="1">
          <a:spLocks noChangeArrowheads="1"/>
        </xdr:cNvSpPr>
      </xdr:nvSpPr>
      <xdr:spPr bwMode="auto">
        <a:xfrm>
          <a:off x="4533900" y="585216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1.48</a:t>
          </a:r>
        </a:p>
      </xdr:txBody>
    </xdr:sp>
    <xdr:clientData/>
  </xdr:twoCellAnchor>
  <xdr:twoCellAnchor>
    <xdr:from>
      <xdr:col>7</xdr:col>
      <xdr:colOff>66675</xdr:colOff>
      <xdr:row>36</xdr:row>
      <xdr:rowOff>38100</xdr:rowOff>
    </xdr:from>
    <xdr:to>
      <xdr:col>7</xdr:col>
      <xdr:colOff>238125</xdr:colOff>
      <xdr:row>36</xdr:row>
      <xdr:rowOff>38100</xdr:rowOff>
    </xdr:to>
    <xdr:sp macro="" textlink="">
      <xdr:nvSpPr>
        <xdr:cNvPr id="21326" name="Line 66"/>
        <xdr:cNvSpPr>
          <a:spLocks noChangeShapeType="1"/>
        </xdr:cNvSpPr>
      </xdr:nvSpPr>
      <xdr:spPr bwMode="auto">
        <a:xfrm>
          <a:off x="4867275" y="621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0</xdr:rowOff>
    </xdr:from>
    <xdr:to>
      <xdr:col>7</xdr:col>
      <xdr:colOff>152400</xdr:colOff>
      <xdr:row>42</xdr:row>
      <xdr:rowOff>9525</xdr:rowOff>
    </xdr:to>
    <xdr:sp macro="" textlink="">
      <xdr:nvSpPr>
        <xdr:cNvPr id="21327" name="Line 67"/>
        <xdr:cNvSpPr>
          <a:spLocks noChangeShapeType="1"/>
        </xdr:cNvSpPr>
      </xdr:nvSpPr>
      <xdr:spPr bwMode="auto">
        <a:xfrm>
          <a:off x="4114800" y="72009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42</xdr:row>
      <xdr:rowOff>91440</xdr:rowOff>
    </xdr:from>
    <xdr:to>
      <xdr:col>8</xdr:col>
      <xdr:colOff>310515</xdr:colOff>
      <xdr:row>43</xdr:row>
      <xdr:rowOff>129540</xdr:rowOff>
    </xdr:to>
    <xdr:sp macro="" textlink="">
      <xdr:nvSpPr>
        <xdr:cNvPr id="10308" name="財政力平均値テキスト"/>
        <xdr:cNvSpPr txBox="1">
          <a:spLocks noChangeArrowheads="1"/>
        </xdr:cNvSpPr>
      </xdr:nvSpPr>
      <xdr:spPr bwMode="auto">
        <a:xfrm>
          <a:off x="4533900" y="71323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21329" name="AutoShape 69"/>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152400</xdr:rowOff>
    </xdr:from>
    <xdr:to>
      <xdr:col>6</xdr:col>
      <xdr:colOff>0</xdr:colOff>
      <xdr:row>42</xdr:row>
      <xdr:rowOff>0</xdr:rowOff>
    </xdr:to>
    <xdr:sp macro="" textlink="">
      <xdr:nvSpPr>
        <xdr:cNvPr id="21330" name="Line 70"/>
        <xdr:cNvSpPr>
          <a:spLocks noChangeShapeType="1"/>
        </xdr:cNvSpPr>
      </xdr:nvSpPr>
      <xdr:spPr bwMode="auto">
        <a:xfrm>
          <a:off x="3228975" y="71818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21331" name="AutoShape 71"/>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302895</xdr:colOff>
      <xdr:row>43</xdr:row>
      <xdr:rowOff>7620</xdr:rowOff>
    </xdr:from>
    <xdr:to>
      <xdr:col>6</xdr:col>
      <xdr:colOff>348615</xdr:colOff>
      <xdr:row>44</xdr:row>
      <xdr:rowOff>45720</xdr:rowOff>
    </xdr:to>
    <xdr:sp macro="" textlink="">
      <xdr:nvSpPr>
        <xdr:cNvPr id="10312" name="Text Box 72"/>
        <xdr:cNvSpPr txBox="1">
          <a:spLocks noChangeArrowheads="1"/>
        </xdr:cNvSpPr>
      </xdr:nvSpPr>
      <xdr:spPr bwMode="auto">
        <a:xfrm>
          <a:off x="3360420" y="721614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41</xdr:row>
      <xdr:rowOff>133350</xdr:rowOff>
    </xdr:from>
    <xdr:to>
      <xdr:col>4</xdr:col>
      <xdr:colOff>485775</xdr:colOff>
      <xdr:row>41</xdr:row>
      <xdr:rowOff>152400</xdr:rowOff>
    </xdr:to>
    <xdr:sp macro="" textlink="">
      <xdr:nvSpPr>
        <xdr:cNvPr id="21333" name="Line 73"/>
        <xdr:cNvSpPr>
          <a:spLocks noChangeShapeType="1"/>
        </xdr:cNvSpPr>
      </xdr:nvSpPr>
      <xdr:spPr bwMode="auto">
        <a:xfrm>
          <a:off x="2333625" y="71628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38100</xdr:rowOff>
    </xdr:from>
    <xdr:to>
      <xdr:col>4</xdr:col>
      <xdr:colOff>533400</xdr:colOff>
      <xdr:row>42</xdr:row>
      <xdr:rowOff>142875</xdr:rowOff>
    </xdr:to>
    <xdr:sp macro="" textlink="">
      <xdr:nvSpPr>
        <xdr:cNvPr id="21334" name="AutoShape 74"/>
        <xdr:cNvSpPr>
          <a:spLocks noChangeArrowheads="1"/>
        </xdr:cNvSpPr>
      </xdr:nvSpPr>
      <xdr:spPr bwMode="auto">
        <a:xfrm>
          <a:off x="3171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100965</xdr:colOff>
      <xdr:row>42</xdr:row>
      <xdr:rowOff>152400</xdr:rowOff>
    </xdr:from>
    <xdr:to>
      <xdr:col>5</xdr:col>
      <xdr:colOff>179094</xdr:colOff>
      <xdr:row>44</xdr:row>
      <xdr:rowOff>15240</xdr:rowOff>
    </xdr:to>
    <xdr:sp macro="" textlink="">
      <xdr:nvSpPr>
        <xdr:cNvPr id="10315" name="Text Box 75"/>
        <xdr:cNvSpPr txBox="1">
          <a:spLocks noChangeArrowheads="1"/>
        </xdr:cNvSpPr>
      </xdr:nvSpPr>
      <xdr:spPr bwMode="auto">
        <a:xfrm>
          <a:off x="2560320" y="71932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0.67</a:t>
          </a:r>
        </a:p>
      </xdr:txBody>
    </xdr:sp>
    <xdr:clientData/>
  </xdr:twoCellAnchor>
  <xdr:twoCellAnchor>
    <xdr:from>
      <xdr:col>2</xdr:col>
      <xdr:colOff>76200</xdr:colOff>
      <xdr:row>41</xdr:row>
      <xdr:rowOff>114300</xdr:rowOff>
    </xdr:from>
    <xdr:to>
      <xdr:col>3</xdr:col>
      <xdr:colOff>276225</xdr:colOff>
      <xdr:row>41</xdr:row>
      <xdr:rowOff>133350</xdr:rowOff>
    </xdr:to>
    <xdr:sp macro="" textlink="">
      <xdr:nvSpPr>
        <xdr:cNvPr id="21336" name="Line 76"/>
        <xdr:cNvSpPr>
          <a:spLocks noChangeShapeType="1"/>
        </xdr:cNvSpPr>
      </xdr:nvSpPr>
      <xdr:spPr bwMode="auto">
        <a:xfrm>
          <a:off x="1447800" y="7143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161925</xdr:rowOff>
    </xdr:from>
    <xdr:to>
      <xdr:col>3</xdr:col>
      <xdr:colOff>333375</xdr:colOff>
      <xdr:row>42</xdr:row>
      <xdr:rowOff>85725</xdr:rowOff>
    </xdr:to>
    <xdr:sp macro="" textlink="">
      <xdr:nvSpPr>
        <xdr:cNvPr id="21337" name="AutoShape 77"/>
        <xdr:cNvSpPr>
          <a:spLocks noChangeArrowheads="1"/>
        </xdr:cNvSpPr>
      </xdr:nvSpPr>
      <xdr:spPr bwMode="auto">
        <a:xfrm>
          <a:off x="2286000"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582930</xdr:colOff>
      <xdr:row>42</xdr:row>
      <xdr:rowOff>108585</xdr:rowOff>
    </xdr:from>
    <xdr:to>
      <xdr:col>3</xdr:col>
      <xdr:colOff>661059</xdr:colOff>
      <xdr:row>43</xdr:row>
      <xdr:rowOff>146685</xdr:rowOff>
    </xdr:to>
    <xdr:sp macro="" textlink="">
      <xdr:nvSpPr>
        <xdr:cNvPr id="10318" name="Text Box 78"/>
        <xdr:cNvSpPr txBox="1">
          <a:spLocks noChangeArrowheads="1"/>
        </xdr:cNvSpPr>
      </xdr:nvSpPr>
      <xdr:spPr bwMode="auto">
        <a:xfrm>
          <a:off x="1760220" y="7139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0.71</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21339" name="AutoShape 79"/>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83820</xdr:rowOff>
    </xdr:from>
    <xdr:to>
      <xdr:col>2</xdr:col>
      <xdr:colOff>459129</xdr:colOff>
      <xdr:row>43</xdr:row>
      <xdr:rowOff>121920</xdr:rowOff>
    </xdr:to>
    <xdr:sp macro="" textlink="">
      <xdr:nvSpPr>
        <xdr:cNvPr id="10320" name="Text Box 80"/>
        <xdr:cNvSpPr txBox="1">
          <a:spLocks noChangeArrowheads="1"/>
        </xdr:cNvSpPr>
      </xdr:nvSpPr>
      <xdr:spPr bwMode="auto">
        <a:xfrm>
          <a:off x="960120" y="71247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30480</xdr:rowOff>
    </xdr:from>
    <xdr:to>
      <xdr:col>8</xdr:col>
      <xdr:colOff>116229</xdr:colOff>
      <xdr:row>49</xdr:row>
      <xdr:rowOff>68580</xdr:rowOff>
    </xdr:to>
    <xdr:sp macro="" textlink="">
      <xdr:nvSpPr>
        <xdr:cNvPr id="10321" name="Text Box 81"/>
        <xdr:cNvSpPr txBox="1">
          <a:spLocks noChangeArrowheads="1"/>
        </xdr:cNvSpPr>
      </xdr:nvSpPr>
      <xdr:spPr bwMode="auto">
        <a:xfrm>
          <a:off x="435864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567690</xdr:colOff>
      <xdr:row>48</xdr:row>
      <xdr:rowOff>30480</xdr:rowOff>
    </xdr:from>
    <xdr:to>
      <xdr:col>6</xdr:col>
      <xdr:colOff>645819</xdr:colOff>
      <xdr:row>49</xdr:row>
      <xdr:rowOff>68580</xdr:rowOff>
    </xdr:to>
    <xdr:sp macro="" textlink="">
      <xdr:nvSpPr>
        <xdr:cNvPr id="10322" name="Text Box 82"/>
        <xdr:cNvSpPr txBox="1">
          <a:spLocks noChangeArrowheads="1"/>
        </xdr:cNvSpPr>
      </xdr:nvSpPr>
      <xdr:spPr bwMode="auto">
        <a:xfrm>
          <a:off x="359664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373380</xdr:colOff>
      <xdr:row>48</xdr:row>
      <xdr:rowOff>30480</xdr:rowOff>
    </xdr:from>
    <xdr:to>
      <xdr:col>5</xdr:col>
      <xdr:colOff>451509</xdr:colOff>
      <xdr:row>49</xdr:row>
      <xdr:rowOff>68580</xdr:rowOff>
    </xdr:to>
    <xdr:sp macro="" textlink="">
      <xdr:nvSpPr>
        <xdr:cNvPr id="10323" name="Text Box 83"/>
        <xdr:cNvSpPr txBox="1">
          <a:spLocks noChangeArrowheads="1"/>
        </xdr:cNvSpPr>
      </xdr:nvSpPr>
      <xdr:spPr bwMode="auto">
        <a:xfrm>
          <a:off x="280416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163830</xdr:colOff>
      <xdr:row>48</xdr:row>
      <xdr:rowOff>30480</xdr:rowOff>
    </xdr:from>
    <xdr:to>
      <xdr:col>4</xdr:col>
      <xdr:colOff>241959</xdr:colOff>
      <xdr:row>49</xdr:row>
      <xdr:rowOff>68580</xdr:rowOff>
    </xdr:to>
    <xdr:sp macro="" textlink="">
      <xdr:nvSpPr>
        <xdr:cNvPr id="10324" name="Text Box 84"/>
        <xdr:cNvSpPr txBox="1">
          <a:spLocks noChangeArrowheads="1"/>
        </xdr:cNvSpPr>
      </xdr:nvSpPr>
      <xdr:spPr bwMode="auto">
        <a:xfrm>
          <a:off x="199644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645795</xdr:colOff>
      <xdr:row>48</xdr:row>
      <xdr:rowOff>30480</xdr:rowOff>
    </xdr:from>
    <xdr:to>
      <xdr:col>3</xdr:col>
      <xdr:colOff>37947</xdr:colOff>
      <xdr:row>49</xdr:row>
      <xdr:rowOff>68580</xdr:rowOff>
    </xdr:to>
    <xdr:sp macro="" textlink="">
      <xdr:nvSpPr>
        <xdr:cNvPr id="10325" name="Text Box 85"/>
        <xdr:cNvSpPr txBox="1">
          <a:spLocks noChangeArrowheads="1"/>
        </xdr:cNvSpPr>
      </xdr:nvSpPr>
      <xdr:spPr bwMode="auto">
        <a:xfrm>
          <a:off x="1196340" y="807720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133350</xdr:rowOff>
    </xdr:from>
    <xdr:to>
      <xdr:col>7</xdr:col>
      <xdr:colOff>200025</xdr:colOff>
      <xdr:row>42</xdr:row>
      <xdr:rowOff>66675</xdr:rowOff>
    </xdr:to>
    <xdr:sp macro="" textlink="">
      <xdr:nvSpPr>
        <xdr:cNvPr id="21346" name="Oval 86"/>
        <xdr:cNvSpPr>
          <a:spLocks noChangeArrowheads="1"/>
        </xdr:cNvSpPr>
      </xdr:nvSpPr>
      <xdr:spPr bwMode="auto">
        <a:xfrm>
          <a:off x="4905375" y="7162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241935</xdr:colOff>
      <xdr:row>41</xdr:row>
      <xdr:rowOff>7620</xdr:rowOff>
    </xdr:from>
    <xdr:to>
      <xdr:col>8</xdr:col>
      <xdr:colOff>310515</xdr:colOff>
      <xdr:row>42</xdr:row>
      <xdr:rowOff>45720</xdr:rowOff>
    </xdr:to>
    <xdr:sp macro="" textlink="">
      <xdr:nvSpPr>
        <xdr:cNvPr id="10327" name="財政力該当値テキスト"/>
        <xdr:cNvSpPr txBox="1">
          <a:spLocks noChangeArrowheads="1"/>
        </xdr:cNvSpPr>
      </xdr:nvSpPr>
      <xdr:spPr bwMode="auto">
        <a:xfrm>
          <a:off x="4533900" y="68808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0.73</a:t>
          </a:r>
        </a:p>
      </xdr:txBody>
    </xdr:sp>
    <xdr:clientData/>
  </xdr:twoCellAnchor>
  <xdr:twoCellAnchor>
    <xdr:from>
      <xdr:col>5</xdr:col>
      <xdr:colOff>638175</xdr:colOff>
      <xdr:row>41</xdr:row>
      <xdr:rowOff>123825</xdr:rowOff>
    </xdr:from>
    <xdr:to>
      <xdr:col>6</xdr:col>
      <xdr:colOff>47625</xdr:colOff>
      <xdr:row>42</xdr:row>
      <xdr:rowOff>47625</xdr:rowOff>
    </xdr:to>
    <xdr:sp macro="" textlink="">
      <xdr:nvSpPr>
        <xdr:cNvPr id="21348" name="Oval 88"/>
        <xdr:cNvSpPr>
          <a:spLocks noChangeArrowheads="1"/>
        </xdr:cNvSpPr>
      </xdr:nvSpPr>
      <xdr:spPr bwMode="auto">
        <a:xfrm>
          <a:off x="4067175" y="7153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302895</xdr:colOff>
      <xdr:row>40</xdr:row>
      <xdr:rowOff>83820</xdr:rowOff>
    </xdr:from>
    <xdr:to>
      <xdr:col>6</xdr:col>
      <xdr:colOff>348615</xdr:colOff>
      <xdr:row>41</xdr:row>
      <xdr:rowOff>121920</xdr:rowOff>
    </xdr:to>
    <xdr:sp macro="" textlink="">
      <xdr:nvSpPr>
        <xdr:cNvPr id="10329" name="Text Box 89"/>
        <xdr:cNvSpPr txBox="1">
          <a:spLocks noChangeArrowheads="1"/>
        </xdr:cNvSpPr>
      </xdr:nvSpPr>
      <xdr:spPr bwMode="auto">
        <a:xfrm>
          <a:off x="3360420" y="678942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0.74</a:t>
          </a:r>
        </a:p>
      </xdr:txBody>
    </xdr:sp>
    <xdr:clientData/>
  </xdr:twoCellAnchor>
  <xdr:twoCellAnchor>
    <xdr:from>
      <xdr:col>4</xdr:col>
      <xdr:colOff>428625</xdr:colOff>
      <xdr:row>41</xdr:row>
      <xdr:rowOff>104775</xdr:rowOff>
    </xdr:from>
    <xdr:to>
      <xdr:col>4</xdr:col>
      <xdr:colOff>533400</xdr:colOff>
      <xdr:row>42</xdr:row>
      <xdr:rowOff>38100</xdr:rowOff>
    </xdr:to>
    <xdr:sp macro="" textlink="">
      <xdr:nvSpPr>
        <xdr:cNvPr id="21350" name="Oval 90"/>
        <xdr:cNvSpPr>
          <a:spLocks noChangeArrowheads="1"/>
        </xdr:cNvSpPr>
      </xdr:nvSpPr>
      <xdr:spPr bwMode="auto">
        <a:xfrm>
          <a:off x="3171825" y="713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100965</xdr:colOff>
      <xdr:row>40</xdr:row>
      <xdr:rowOff>76200</xdr:rowOff>
    </xdr:from>
    <xdr:to>
      <xdr:col>5</xdr:col>
      <xdr:colOff>179094</xdr:colOff>
      <xdr:row>41</xdr:row>
      <xdr:rowOff>114300</xdr:rowOff>
    </xdr:to>
    <xdr:sp macro="" textlink="">
      <xdr:nvSpPr>
        <xdr:cNvPr id="10331" name="Text Box 91"/>
        <xdr:cNvSpPr txBox="1">
          <a:spLocks noChangeArrowheads="1"/>
        </xdr:cNvSpPr>
      </xdr:nvSpPr>
      <xdr:spPr bwMode="auto">
        <a:xfrm>
          <a:off x="2560320" y="67818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0.75</a:t>
          </a:r>
        </a:p>
      </xdr:txBody>
    </xdr:sp>
    <xdr:clientData/>
  </xdr:twoCellAnchor>
  <xdr:twoCellAnchor>
    <xdr:from>
      <xdr:col>3</xdr:col>
      <xdr:colOff>228600</xdr:colOff>
      <xdr:row>41</xdr:row>
      <xdr:rowOff>76200</xdr:rowOff>
    </xdr:from>
    <xdr:to>
      <xdr:col>3</xdr:col>
      <xdr:colOff>333375</xdr:colOff>
      <xdr:row>42</xdr:row>
      <xdr:rowOff>9525</xdr:rowOff>
    </xdr:to>
    <xdr:sp macro="" textlink="">
      <xdr:nvSpPr>
        <xdr:cNvPr id="21352" name="Oval 92"/>
        <xdr:cNvSpPr>
          <a:spLocks noChangeArrowheads="1"/>
        </xdr:cNvSpPr>
      </xdr:nvSpPr>
      <xdr:spPr bwMode="auto">
        <a:xfrm>
          <a:off x="2286000" y="710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582930</xdr:colOff>
      <xdr:row>40</xdr:row>
      <xdr:rowOff>45720</xdr:rowOff>
    </xdr:from>
    <xdr:to>
      <xdr:col>3</xdr:col>
      <xdr:colOff>661059</xdr:colOff>
      <xdr:row>41</xdr:row>
      <xdr:rowOff>83820</xdr:rowOff>
    </xdr:to>
    <xdr:sp macro="" textlink="">
      <xdr:nvSpPr>
        <xdr:cNvPr id="10333" name="Text Box 93"/>
        <xdr:cNvSpPr txBox="1">
          <a:spLocks noChangeArrowheads="1"/>
        </xdr:cNvSpPr>
      </xdr:nvSpPr>
      <xdr:spPr bwMode="auto">
        <a:xfrm>
          <a:off x="1760220" y="67513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0.77</a:t>
          </a:r>
        </a:p>
      </xdr:txBody>
    </xdr:sp>
    <xdr:clientData/>
  </xdr:twoCellAnchor>
  <xdr:twoCellAnchor>
    <xdr:from>
      <xdr:col>2</xdr:col>
      <xdr:colOff>28575</xdr:colOff>
      <xdr:row>41</xdr:row>
      <xdr:rowOff>66675</xdr:rowOff>
    </xdr:from>
    <xdr:to>
      <xdr:col>2</xdr:col>
      <xdr:colOff>123825</xdr:colOff>
      <xdr:row>42</xdr:row>
      <xdr:rowOff>0</xdr:rowOff>
    </xdr:to>
    <xdr:sp macro="" textlink="">
      <xdr:nvSpPr>
        <xdr:cNvPr id="21354" name="Oval 94"/>
        <xdr:cNvSpPr>
          <a:spLocks noChangeArrowheads="1"/>
        </xdr:cNvSpPr>
      </xdr:nvSpPr>
      <xdr:spPr bwMode="auto">
        <a:xfrm>
          <a:off x="1400175" y="7096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38100</xdr:rowOff>
    </xdr:from>
    <xdr:to>
      <xdr:col>2</xdr:col>
      <xdr:colOff>459129</xdr:colOff>
      <xdr:row>41</xdr:row>
      <xdr:rowOff>76200</xdr:rowOff>
    </xdr:to>
    <xdr:sp macro="" textlink="">
      <xdr:nvSpPr>
        <xdr:cNvPr id="10335" name="Text Box 95"/>
        <xdr:cNvSpPr txBox="1">
          <a:spLocks noChangeArrowheads="1"/>
        </xdr:cNvSpPr>
      </xdr:nvSpPr>
      <xdr:spPr bwMode="auto">
        <a:xfrm>
          <a:off x="960120" y="67437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0.78</a:t>
          </a:r>
        </a:p>
      </xdr:txBody>
    </xdr:sp>
    <xdr:clientData/>
  </xdr:twoCellAnchor>
  <xdr:twoCellAnchor>
    <xdr:from>
      <xdr:col>1</xdr:col>
      <xdr:colOff>78105</xdr:colOff>
      <xdr:row>51</xdr:row>
      <xdr:rowOff>83820</xdr:rowOff>
    </xdr:from>
    <xdr:to>
      <xdr:col>8</xdr:col>
      <xdr:colOff>348593</xdr:colOff>
      <xdr:row>53</xdr:row>
      <xdr:rowOff>53340</xdr:rowOff>
    </xdr:to>
    <xdr:sp macro="" textlink="">
      <xdr:nvSpPr>
        <xdr:cNvPr id="10336" name="Rectangle 96"/>
        <xdr:cNvSpPr>
          <a:spLocks noChangeArrowheads="1"/>
        </xdr:cNvSpPr>
      </xdr:nvSpPr>
      <xdr:spPr bwMode="auto">
        <a:xfrm>
          <a:off x="685800" y="8633460"/>
          <a:ext cx="457200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53340</xdr:colOff>
      <xdr:row>53</xdr:row>
      <xdr:rowOff>108585</xdr:rowOff>
    </xdr:from>
    <xdr:to>
      <xdr:col>5</xdr:col>
      <xdr:colOff>70538</xdr:colOff>
      <xdr:row>54</xdr:row>
      <xdr:rowOff>160249</xdr:rowOff>
    </xdr:to>
    <xdr:sp macro="" textlink="">
      <xdr:nvSpPr>
        <xdr:cNvPr id="10337" name="Text Box 97"/>
        <xdr:cNvSpPr txBox="1">
          <a:spLocks noChangeArrowheads="1"/>
        </xdr:cNvSpPr>
      </xdr:nvSpPr>
      <xdr:spPr bwMode="auto">
        <a:xfrm>
          <a:off x="1905000" y="8983980"/>
          <a:ext cx="124206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186690</xdr:colOff>
      <xdr:row>53</xdr:row>
      <xdr:rowOff>83820</xdr:rowOff>
    </xdr:from>
    <xdr:to>
      <xdr:col>6</xdr:col>
      <xdr:colOff>381085</xdr:colOff>
      <xdr:row>55</xdr:row>
      <xdr:rowOff>15240</xdr:rowOff>
    </xdr:to>
    <xdr:sp macro="" textlink="">
      <xdr:nvSpPr>
        <xdr:cNvPr id="10338" name="Text Box 98"/>
        <xdr:cNvSpPr txBox="1">
          <a:spLocks noChangeArrowheads="1"/>
        </xdr:cNvSpPr>
      </xdr:nvSpPr>
      <xdr:spPr bwMode="auto">
        <a:xfrm>
          <a:off x="3253740" y="8968740"/>
          <a:ext cx="79248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0" rIns="0" bIns="27432" anchor="b" upright="1"/>
        <a:lstStyle/>
        <a:p>
          <a:pPr algn="l" rtl="0">
            <a:defRPr sz="1000"/>
          </a:pPr>
          <a:r>
            <a:rPr lang="ja-JP" altLang="en-US" sz="1600" b="1" i="0" u="none" strike="noStrike" baseline="0">
              <a:solidFill>
                <a:srgbClr val="FF0000"/>
              </a:solidFill>
              <a:latin typeface="ＭＳ Ｐゴシック"/>
              <a:ea typeface="ＭＳ Ｐゴシック"/>
            </a:rPr>
            <a:t>[81.4%]　</a:t>
          </a:r>
        </a:p>
      </xdr:txBody>
    </xdr:sp>
    <xdr:clientData/>
  </xdr:twoCellAnchor>
  <xdr:twoCellAnchor>
    <xdr:from>
      <xdr:col>8</xdr:col>
      <xdr:colOff>419100</xdr:colOff>
      <xdr:row>52</xdr:row>
      <xdr:rowOff>160020</xdr:rowOff>
    </xdr:from>
    <xdr:to>
      <xdr:col>10</xdr:col>
      <xdr:colOff>567642</xdr:colOff>
      <xdr:row>54</xdr:row>
      <xdr:rowOff>76200</xdr:rowOff>
    </xdr:to>
    <xdr:sp macro="" textlink="">
      <xdr:nvSpPr>
        <xdr:cNvPr id="10339" name="Rectangle 99"/>
        <xdr:cNvSpPr>
          <a:spLocks noChangeArrowheads="1"/>
        </xdr:cNvSpPr>
      </xdr:nvSpPr>
      <xdr:spPr bwMode="auto">
        <a:xfrm>
          <a:off x="5318760" y="8877300"/>
          <a:ext cx="13639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7620</xdr:rowOff>
    </xdr:from>
    <xdr:to>
      <xdr:col>10</xdr:col>
      <xdr:colOff>567642</xdr:colOff>
      <xdr:row>55</xdr:row>
      <xdr:rowOff>91440</xdr:rowOff>
    </xdr:to>
    <xdr:sp macro="" textlink="">
      <xdr:nvSpPr>
        <xdr:cNvPr id="10340" name="Rectangle 100"/>
        <xdr:cNvSpPr>
          <a:spLocks noChangeArrowheads="1"/>
        </xdr:cNvSpPr>
      </xdr:nvSpPr>
      <xdr:spPr bwMode="auto">
        <a:xfrm>
          <a:off x="5318760" y="9060180"/>
          <a:ext cx="13639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20/138</a:t>
          </a:r>
        </a:p>
      </xdr:txBody>
    </xdr:sp>
    <xdr:clientData/>
  </xdr:twoCellAnchor>
  <xdr:twoCellAnchor>
    <xdr:from>
      <xdr:col>11</xdr:col>
      <xdr:colOff>7620</xdr:colOff>
      <xdr:row>52</xdr:row>
      <xdr:rowOff>160020</xdr:rowOff>
    </xdr:from>
    <xdr:to>
      <xdr:col>12</xdr:col>
      <xdr:colOff>598170</xdr:colOff>
      <xdr:row>54</xdr:row>
      <xdr:rowOff>76200</xdr:rowOff>
    </xdr:to>
    <xdr:sp macro="" textlink="">
      <xdr:nvSpPr>
        <xdr:cNvPr id="10341" name="Rectangle 101"/>
        <xdr:cNvSpPr>
          <a:spLocks noChangeArrowheads="1"/>
        </xdr:cNvSpPr>
      </xdr:nvSpPr>
      <xdr:spPr bwMode="auto">
        <a:xfrm>
          <a:off x="6797040" y="8877300"/>
          <a:ext cx="11506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7620</xdr:colOff>
      <xdr:row>54</xdr:row>
      <xdr:rowOff>7620</xdr:rowOff>
    </xdr:from>
    <xdr:to>
      <xdr:col>12</xdr:col>
      <xdr:colOff>598170</xdr:colOff>
      <xdr:row>55</xdr:row>
      <xdr:rowOff>91440</xdr:rowOff>
    </xdr:to>
    <xdr:sp macro="" textlink="">
      <xdr:nvSpPr>
        <xdr:cNvPr id="10342" name="Rectangle 102"/>
        <xdr:cNvSpPr>
          <a:spLocks noChangeArrowheads="1"/>
        </xdr:cNvSpPr>
      </xdr:nvSpPr>
      <xdr:spPr bwMode="auto">
        <a:xfrm>
          <a:off x="6797040" y="9060180"/>
          <a:ext cx="11506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100965</xdr:colOff>
      <xdr:row>52</xdr:row>
      <xdr:rowOff>160020</xdr:rowOff>
    </xdr:from>
    <xdr:to>
      <xdr:col>14</xdr:col>
      <xdr:colOff>685772</xdr:colOff>
      <xdr:row>54</xdr:row>
      <xdr:rowOff>76200</xdr:rowOff>
    </xdr:to>
    <xdr:sp macro="" textlink="">
      <xdr:nvSpPr>
        <xdr:cNvPr id="10343" name="Rectangle 103"/>
        <xdr:cNvSpPr>
          <a:spLocks noChangeArrowheads="1"/>
        </xdr:cNvSpPr>
      </xdr:nvSpPr>
      <xdr:spPr bwMode="auto">
        <a:xfrm>
          <a:off x="8115300" y="8877300"/>
          <a:ext cx="1143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100965</xdr:colOff>
      <xdr:row>54</xdr:row>
      <xdr:rowOff>7620</xdr:rowOff>
    </xdr:from>
    <xdr:to>
      <xdr:col>14</xdr:col>
      <xdr:colOff>685772</xdr:colOff>
      <xdr:row>55</xdr:row>
      <xdr:rowOff>91440</xdr:rowOff>
    </xdr:to>
    <xdr:sp macro="" textlink="">
      <xdr:nvSpPr>
        <xdr:cNvPr id="10344" name="Rectangle 104"/>
        <xdr:cNvSpPr>
          <a:spLocks noChangeArrowheads="1"/>
        </xdr:cNvSpPr>
      </xdr:nvSpPr>
      <xdr:spPr bwMode="auto">
        <a:xfrm>
          <a:off x="8115300" y="9060180"/>
          <a:ext cx="1143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93.0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36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136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544830</xdr:colOff>
      <xdr:row>55</xdr:row>
      <xdr:rowOff>160020</xdr:rowOff>
    </xdr:from>
    <xdr:to>
      <xdr:col>14</xdr:col>
      <xdr:colOff>241921</xdr:colOff>
      <xdr:row>57</xdr:row>
      <xdr:rowOff>68580</xdr:rowOff>
    </xdr:to>
    <xdr:sp macro="" textlink="">
      <xdr:nvSpPr>
        <xdr:cNvPr id="10347" name="Rectangle 107"/>
        <xdr:cNvSpPr>
          <a:spLocks noChangeArrowheads="1"/>
        </xdr:cNvSpPr>
      </xdr:nvSpPr>
      <xdr:spPr bwMode="auto">
        <a:xfrm>
          <a:off x="5425440" y="9380220"/>
          <a:ext cx="3429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129540</xdr:rowOff>
    </xdr:from>
    <xdr:to>
      <xdr:col>17</xdr:col>
      <xdr:colOff>280010</xdr:colOff>
      <xdr:row>69</xdr:row>
      <xdr:rowOff>108621</xdr:rowOff>
    </xdr:to>
    <xdr:sp macro="" textlink="" fLocksText="0">
      <xdr:nvSpPr>
        <xdr:cNvPr id="10348" name="Text Box 108"/>
        <xdr:cNvSpPr txBox="1">
          <a:spLocks noChangeArrowheads="1"/>
        </xdr:cNvSpPr>
      </xdr:nvSpPr>
      <xdr:spPr bwMode="auto">
        <a:xfrm>
          <a:off x="5547360" y="9685020"/>
          <a:ext cx="5196840" cy="1981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前年度に引き続き臨時財政対策債の借入れによる財源確保により、数値は類似団体平均を下回っている。しかし、現状のままだと後年度に臨時財政対策債の償還に係る公債費の増大、人口の増加に伴う扶助費の増加は避けられないものとなっており、経常経費充当一般財源への負担が大きくなるものと見込まれる。</a:t>
          </a:r>
          <a:endParaRPr lang="ja-JP" altLang="ja-JP" sz="1400">
            <a:effectLst/>
          </a:endParaRPr>
        </a:p>
        <a:p>
          <a:r>
            <a:rPr lang="ja-JP" altLang="ja-JP" sz="1100" b="0" i="0" baseline="0">
              <a:effectLst/>
              <a:latin typeface="+mn-lt"/>
              <a:ea typeface="+mn-ea"/>
              <a:cs typeface="+mn-cs"/>
            </a:rPr>
            <a:t>　今後も臨時財政対策債に頼らないよう税収等の自主財源の確保に努め、また人件費の抑制及び事務事業の見直し等により、経常的経費の削減を図っていく</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78105</xdr:colOff>
      <xdr:row>55</xdr:row>
      <xdr:rowOff>7620</xdr:rowOff>
    </xdr:from>
    <xdr:ext cx="132344" cy="151836"/>
    <xdr:sp macro="" textlink="">
      <xdr:nvSpPr>
        <xdr:cNvPr id="10349" name="Text Box 109"/>
        <xdr:cNvSpPr txBox="1">
          <a:spLocks noChangeArrowheads="1"/>
        </xdr:cNvSpPr>
      </xdr:nvSpPr>
      <xdr:spPr bwMode="auto">
        <a:xfrm>
          <a:off x="685800" y="922782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137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53340</xdr:rowOff>
    </xdr:from>
    <xdr:to>
      <xdr:col>1</xdr:col>
      <xdr:colOff>78129</xdr:colOff>
      <xdr:row>70</xdr:row>
      <xdr:rowOff>91440</xdr:rowOff>
    </xdr:to>
    <xdr:sp macro="" textlink="">
      <xdr:nvSpPr>
        <xdr:cNvPr id="10351" name="Text Box 111"/>
        <xdr:cNvSpPr txBox="1">
          <a:spLocks noChangeArrowheads="1"/>
        </xdr:cNvSpPr>
      </xdr:nvSpPr>
      <xdr:spPr bwMode="auto">
        <a:xfrm>
          <a:off x="0" y="116205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1372"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78129</xdr:colOff>
      <xdr:row>68</xdr:row>
      <xdr:rowOff>38100</xdr:rowOff>
    </xdr:to>
    <xdr:sp macro="" textlink="">
      <xdr:nvSpPr>
        <xdr:cNvPr id="10353" name="Text Box 113"/>
        <xdr:cNvSpPr txBox="1">
          <a:spLocks noChangeArrowheads="1"/>
        </xdr:cNvSpPr>
      </xdr:nvSpPr>
      <xdr:spPr bwMode="auto">
        <a:xfrm>
          <a:off x="0" y="112318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1374"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78129</xdr:colOff>
      <xdr:row>65</xdr:row>
      <xdr:rowOff>152400</xdr:rowOff>
    </xdr:to>
    <xdr:sp macro="" textlink="">
      <xdr:nvSpPr>
        <xdr:cNvPr id="10355" name="Text Box 115"/>
        <xdr:cNvSpPr txBox="1">
          <a:spLocks noChangeArrowheads="1"/>
        </xdr:cNvSpPr>
      </xdr:nvSpPr>
      <xdr:spPr bwMode="auto">
        <a:xfrm>
          <a:off x="0" y="108432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1376"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45720</xdr:rowOff>
    </xdr:from>
    <xdr:to>
      <xdr:col>1</xdr:col>
      <xdr:colOff>78129</xdr:colOff>
      <xdr:row>63</xdr:row>
      <xdr:rowOff>83820</xdr:rowOff>
    </xdr:to>
    <xdr:sp macro="" textlink="">
      <xdr:nvSpPr>
        <xdr:cNvPr id="10357" name="Text Box 117"/>
        <xdr:cNvSpPr txBox="1">
          <a:spLocks noChangeArrowheads="1"/>
        </xdr:cNvSpPr>
      </xdr:nvSpPr>
      <xdr:spPr bwMode="auto">
        <a:xfrm>
          <a:off x="0" y="104394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1378"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160020</xdr:rowOff>
    </xdr:from>
    <xdr:to>
      <xdr:col>1</xdr:col>
      <xdr:colOff>78129</xdr:colOff>
      <xdr:row>61</xdr:row>
      <xdr:rowOff>30480</xdr:rowOff>
    </xdr:to>
    <xdr:sp macro="" textlink="">
      <xdr:nvSpPr>
        <xdr:cNvPr id="10359" name="Text Box 119"/>
        <xdr:cNvSpPr txBox="1">
          <a:spLocks noChangeArrowheads="1"/>
        </xdr:cNvSpPr>
      </xdr:nvSpPr>
      <xdr:spPr bwMode="auto">
        <a:xfrm>
          <a:off x="0" y="100507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1380"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108585</xdr:rowOff>
    </xdr:from>
    <xdr:to>
      <xdr:col>1</xdr:col>
      <xdr:colOff>78129</xdr:colOff>
      <xdr:row>58</xdr:row>
      <xdr:rowOff>146685</xdr:rowOff>
    </xdr:to>
    <xdr:sp macro="" textlink="">
      <xdr:nvSpPr>
        <xdr:cNvPr id="10361" name="Text Box 121"/>
        <xdr:cNvSpPr txBox="1">
          <a:spLocks noChangeArrowheads="1"/>
        </xdr:cNvSpPr>
      </xdr:nvSpPr>
      <xdr:spPr bwMode="auto">
        <a:xfrm>
          <a:off x="0" y="96545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1382"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45720</xdr:rowOff>
    </xdr:from>
    <xdr:to>
      <xdr:col>1</xdr:col>
      <xdr:colOff>78129</xdr:colOff>
      <xdr:row>56</xdr:row>
      <xdr:rowOff>83820</xdr:rowOff>
    </xdr:to>
    <xdr:sp macro="" textlink="">
      <xdr:nvSpPr>
        <xdr:cNvPr id="10363" name="Text Box 123"/>
        <xdr:cNvSpPr txBox="1">
          <a:spLocks noChangeArrowheads="1"/>
        </xdr:cNvSpPr>
      </xdr:nvSpPr>
      <xdr:spPr bwMode="auto">
        <a:xfrm>
          <a:off x="0" y="92659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38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104775</xdr:rowOff>
    </xdr:from>
    <xdr:to>
      <xdr:col>7</xdr:col>
      <xdr:colOff>152400</xdr:colOff>
      <xdr:row>66</xdr:row>
      <xdr:rowOff>85725</xdr:rowOff>
    </xdr:to>
    <xdr:sp macro="" textlink="">
      <xdr:nvSpPr>
        <xdr:cNvPr id="21385" name="Line 125"/>
        <xdr:cNvSpPr>
          <a:spLocks noChangeShapeType="1"/>
        </xdr:cNvSpPr>
      </xdr:nvSpPr>
      <xdr:spPr bwMode="auto">
        <a:xfrm flipV="1">
          <a:off x="4953000" y="100488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66</xdr:row>
      <xdr:rowOff>83820</xdr:rowOff>
    </xdr:from>
    <xdr:to>
      <xdr:col>8</xdr:col>
      <xdr:colOff>310515</xdr:colOff>
      <xdr:row>67</xdr:row>
      <xdr:rowOff>121920</xdr:rowOff>
    </xdr:to>
    <xdr:sp macro="" textlink="">
      <xdr:nvSpPr>
        <xdr:cNvPr id="10366" name="財政構造の弾力性最小値テキスト"/>
        <xdr:cNvSpPr txBox="1">
          <a:spLocks noChangeArrowheads="1"/>
        </xdr:cNvSpPr>
      </xdr:nvSpPr>
      <xdr:spPr bwMode="auto">
        <a:xfrm>
          <a:off x="4533900" y="111480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105.1</a:t>
          </a:r>
        </a:p>
      </xdr:txBody>
    </xdr:sp>
    <xdr:clientData/>
  </xdr:twoCellAnchor>
  <xdr:twoCellAnchor>
    <xdr:from>
      <xdr:col>7</xdr:col>
      <xdr:colOff>66675</xdr:colOff>
      <xdr:row>66</xdr:row>
      <xdr:rowOff>85725</xdr:rowOff>
    </xdr:from>
    <xdr:to>
      <xdr:col>7</xdr:col>
      <xdr:colOff>238125</xdr:colOff>
      <xdr:row>66</xdr:row>
      <xdr:rowOff>85725</xdr:rowOff>
    </xdr:to>
    <xdr:sp macro="" textlink="">
      <xdr:nvSpPr>
        <xdr:cNvPr id="21387" name="Line 127"/>
        <xdr:cNvSpPr>
          <a:spLocks noChangeShapeType="1"/>
        </xdr:cNvSpPr>
      </xdr:nvSpPr>
      <xdr:spPr bwMode="auto">
        <a:xfrm>
          <a:off x="4867275" y="1140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57</xdr:row>
      <xdr:rowOff>45720</xdr:rowOff>
    </xdr:from>
    <xdr:to>
      <xdr:col>8</xdr:col>
      <xdr:colOff>310515</xdr:colOff>
      <xdr:row>58</xdr:row>
      <xdr:rowOff>83820</xdr:rowOff>
    </xdr:to>
    <xdr:sp macro="" textlink="">
      <xdr:nvSpPr>
        <xdr:cNvPr id="10368" name="財政構造の弾力性最大値テキスト"/>
        <xdr:cNvSpPr txBox="1">
          <a:spLocks noChangeArrowheads="1"/>
        </xdr:cNvSpPr>
      </xdr:nvSpPr>
      <xdr:spPr bwMode="auto">
        <a:xfrm>
          <a:off x="4533900" y="9601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71.4</a:t>
          </a:r>
        </a:p>
      </xdr:txBody>
    </xdr:sp>
    <xdr:clientData/>
  </xdr:twoCellAnchor>
  <xdr:twoCellAnchor>
    <xdr:from>
      <xdr:col>7</xdr:col>
      <xdr:colOff>66675</xdr:colOff>
      <xdr:row>58</xdr:row>
      <xdr:rowOff>104775</xdr:rowOff>
    </xdr:from>
    <xdr:to>
      <xdr:col>7</xdr:col>
      <xdr:colOff>238125</xdr:colOff>
      <xdr:row>58</xdr:row>
      <xdr:rowOff>104775</xdr:rowOff>
    </xdr:to>
    <xdr:sp macro="" textlink="">
      <xdr:nvSpPr>
        <xdr:cNvPr id="21389" name="Line 129"/>
        <xdr:cNvSpPr>
          <a:spLocks noChangeShapeType="1"/>
        </xdr:cNvSpPr>
      </xdr:nvSpPr>
      <xdr:spPr bwMode="auto">
        <a:xfrm>
          <a:off x="4867275" y="10048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57150</xdr:rowOff>
    </xdr:from>
    <xdr:to>
      <xdr:col>7</xdr:col>
      <xdr:colOff>152400</xdr:colOff>
      <xdr:row>60</xdr:row>
      <xdr:rowOff>161925</xdr:rowOff>
    </xdr:to>
    <xdr:sp macro="" textlink="">
      <xdr:nvSpPr>
        <xdr:cNvPr id="21390" name="Line 130"/>
        <xdr:cNvSpPr>
          <a:spLocks noChangeShapeType="1"/>
        </xdr:cNvSpPr>
      </xdr:nvSpPr>
      <xdr:spPr bwMode="auto">
        <a:xfrm>
          <a:off x="4114800" y="103441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62</xdr:row>
      <xdr:rowOff>0</xdr:rowOff>
    </xdr:from>
    <xdr:to>
      <xdr:col>8</xdr:col>
      <xdr:colOff>310515</xdr:colOff>
      <xdr:row>63</xdr:row>
      <xdr:rowOff>38100</xdr:rowOff>
    </xdr:to>
    <xdr:sp macro="" textlink="">
      <xdr:nvSpPr>
        <xdr:cNvPr id="10371" name="財政構造の弾力性平均値テキスト"/>
        <xdr:cNvSpPr txBox="1">
          <a:spLocks noChangeArrowheads="1"/>
        </xdr:cNvSpPr>
      </xdr:nvSpPr>
      <xdr:spPr bwMode="auto">
        <a:xfrm>
          <a:off x="4533900" y="103936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87.2</a:t>
          </a:r>
        </a:p>
      </xdr:txBody>
    </xdr:sp>
    <xdr:clientData/>
  </xdr:twoCellAnchor>
  <xdr:twoCellAnchor>
    <xdr:from>
      <xdr:col>7</xdr:col>
      <xdr:colOff>104775</xdr:colOff>
      <xdr:row>62</xdr:row>
      <xdr:rowOff>0</xdr:rowOff>
    </xdr:from>
    <xdr:to>
      <xdr:col>7</xdr:col>
      <xdr:colOff>200025</xdr:colOff>
      <xdr:row>62</xdr:row>
      <xdr:rowOff>104775</xdr:rowOff>
    </xdr:to>
    <xdr:sp macro="" textlink="">
      <xdr:nvSpPr>
        <xdr:cNvPr id="21392" name="AutoShape 132"/>
        <xdr:cNvSpPr>
          <a:spLocks noChangeArrowheads="1"/>
        </xdr:cNvSpPr>
      </xdr:nvSpPr>
      <xdr:spPr bwMode="auto">
        <a:xfrm>
          <a:off x="49053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57150</xdr:rowOff>
    </xdr:from>
    <xdr:to>
      <xdr:col>6</xdr:col>
      <xdr:colOff>0</xdr:colOff>
      <xdr:row>61</xdr:row>
      <xdr:rowOff>161925</xdr:rowOff>
    </xdr:to>
    <xdr:sp macro="" textlink="">
      <xdr:nvSpPr>
        <xdr:cNvPr id="21393" name="Line 133"/>
        <xdr:cNvSpPr>
          <a:spLocks noChangeShapeType="1"/>
        </xdr:cNvSpPr>
      </xdr:nvSpPr>
      <xdr:spPr bwMode="auto">
        <a:xfrm flipV="1">
          <a:off x="3228975" y="10344150"/>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21394" name="AutoShape 134"/>
        <xdr:cNvSpPr>
          <a:spLocks noChangeArrowheads="1"/>
        </xdr:cNvSpPr>
      </xdr:nvSpPr>
      <xdr:spPr bwMode="auto">
        <a:xfrm>
          <a:off x="4067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302895</xdr:colOff>
      <xdr:row>62</xdr:row>
      <xdr:rowOff>108585</xdr:rowOff>
    </xdr:from>
    <xdr:to>
      <xdr:col>6</xdr:col>
      <xdr:colOff>348615</xdr:colOff>
      <xdr:row>63</xdr:row>
      <xdr:rowOff>146685</xdr:rowOff>
    </xdr:to>
    <xdr:sp macro="" textlink="">
      <xdr:nvSpPr>
        <xdr:cNvPr id="10375" name="Text Box 135"/>
        <xdr:cNvSpPr txBox="1">
          <a:spLocks noChangeArrowheads="1"/>
        </xdr:cNvSpPr>
      </xdr:nvSpPr>
      <xdr:spPr bwMode="auto">
        <a:xfrm>
          <a:off x="3360420" y="1049274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p>
      </xdr:txBody>
    </xdr:sp>
    <xdr:clientData/>
  </xdr:twoCellAnchor>
  <xdr:twoCellAnchor>
    <xdr:from>
      <xdr:col>3</xdr:col>
      <xdr:colOff>276225</xdr:colOff>
      <xdr:row>60</xdr:row>
      <xdr:rowOff>161925</xdr:rowOff>
    </xdr:from>
    <xdr:to>
      <xdr:col>4</xdr:col>
      <xdr:colOff>485775</xdr:colOff>
      <xdr:row>61</xdr:row>
      <xdr:rowOff>161925</xdr:rowOff>
    </xdr:to>
    <xdr:sp macro="" textlink="">
      <xdr:nvSpPr>
        <xdr:cNvPr id="21396" name="Line 136"/>
        <xdr:cNvSpPr>
          <a:spLocks noChangeShapeType="1"/>
        </xdr:cNvSpPr>
      </xdr:nvSpPr>
      <xdr:spPr bwMode="auto">
        <a:xfrm>
          <a:off x="2333625" y="10448925"/>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104775</xdr:rowOff>
    </xdr:from>
    <xdr:to>
      <xdr:col>4</xdr:col>
      <xdr:colOff>533400</xdr:colOff>
      <xdr:row>62</xdr:row>
      <xdr:rowOff>38100</xdr:rowOff>
    </xdr:to>
    <xdr:sp macro="" textlink="">
      <xdr:nvSpPr>
        <xdr:cNvPr id="21397" name="AutoShape 137"/>
        <xdr:cNvSpPr>
          <a:spLocks noChangeArrowheads="1"/>
        </xdr:cNvSpPr>
      </xdr:nvSpPr>
      <xdr:spPr bwMode="auto">
        <a:xfrm>
          <a:off x="3171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100965</xdr:colOff>
      <xdr:row>60</xdr:row>
      <xdr:rowOff>76200</xdr:rowOff>
    </xdr:from>
    <xdr:to>
      <xdr:col>5</xdr:col>
      <xdr:colOff>179094</xdr:colOff>
      <xdr:row>61</xdr:row>
      <xdr:rowOff>114300</xdr:rowOff>
    </xdr:to>
    <xdr:sp macro="" textlink="">
      <xdr:nvSpPr>
        <xdr:cNvPr id="10378" name="Text Box 138"/>
        <xdr:cNvSpPr txBox="1">
          <a:spLocks noChangeArrowheads="1"/>
        </xdr:cNvSpPr>
      </xdr:nvSpPr>
      <xdr:spPr bwMode="auto">
        <a:xfrm>
          <a:off x="2560320" y="101346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85.6</a:t>
          </a:r>
        </a:p>
      </xdr:txBody>
    </xdr:sp>
    <xdr:clientData/>
  </xdr:twoCellAnchor>
  <xdr:twoCellAnchor>
    <xdr:from>
      <xdr:col>2</xdr:col>
      <xdr:colOff>76200</xdr:colOff>
      <xdr:row>60</xdr:row>
      <xdr:rowOff>133350</xdr:rowOff>
    </xdr:from>
    <xdr:to>
      <xdr:col>3</xdr:col>
      <xdr:colOff>276225</xdr:colOff>
      <xdr:row>60</xdr:row>
      <xdr:rowOff>161925</xdr:rowOff>
    </xdr:to>
    <xdr:sp macro="" textlink="">
      <xdr:nvSpPr>
        <xdr:cNvPr id="21399" name="Line 139"/>
        <xdr:cNvSpPr>
          <a:spLocks noChangeShapeType="1"/>
        </xdr:cNvSpPr>
      </xdr:nvSpPr>
      <xdr:spPr bwMode="auto">
        <a:xfrm>
          <a:off x="1447800" y="10420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66675</xdr:rowOff>
    </xdr:from>
    <xdr:to>
      <xdr:col>3</xdr:col>
      <xdr:colOff>333375</xdr:colOff>
      <xdr:row>63</xdr:row>
      <xdr:rowOff>0</xdr:rowOff>
    </xdr:to>
    <xdr:sp macro="" textlink="">
      <xdr:nvSpPr>
        <xdr:cNvPr id="21400" name="AutoShape 140"/>
        <xdr:cNvSpPr>
          <a:spLocks noChangeArrowheads="1"/>
        </xdr:cNvSpPr>
      </xdr:nvSpPr>
      <xdr:spPr bwMode="auto">
        <a:xfrm>
          <a:off x="2286000"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582930</xdr:colOff>
      <xdr:row>63</xdr:row>
      <xdr:rowOff>7620</xdr:rowOff>
    </xdr:from>
    <xdr:to>
      <xdr:col>3</xdr:col>
      <xdr:colOff>661059</xdr:colOff>
      <xdr:row>64</xdr:row>
      <xdr:rowOff>45720</xdr:rowOff>
    </xdr:to>
    <xdr:sp macro="" textlink="">
      <xdr:nvSpPr>
        <xdr:cNvPr id="10381" name="Text Box 141"/>
        <xdr:cNvSpPr txBox="1">
          <a:spLocks noChangeArrowheads="1"/>
        </xdr:cNvSpPr>
      </xdr:nvSpPr>
      <xdr:spPr bwMode="auto">
        <a:xfrm>
          <a:off x="1760220" y="10568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88.9</a:t>
          </a:r>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21402" name="AutoShape 142"/>
        <xdr:cNvSpPr>
          <a:spLocks noChangeArrowheads="1"/>
        </xdr:cNvSpPr>
      </xdr:nvSpPr>
      <xdr:spPr bwMode="auto">
        <a:xfrm>
          <a:off x="1400175" y="1071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30480</xdr:rowOff>
    </xdr:from>
    <xdr:to>
      <xdr:col>2</xdr:col>
      <xdr:colOff>459129</xdr:colOff>
      <xdr:row>64</xdr:row>
      <xdr:rowOff>68580</xdr:rowOff>
    </xdr:to>
    <xdr:sp macro="" textlink="">
      <xdr:nvSpPr>
        <xdr:cNvPr id="10383" name="Text Box 143"/>
        <xdr:cNvSpPr txBox="1">
          <a:spLocks noChangeArrowheads="1"/>
        </xdr:cNvSpPr>
      </xdr:nvSpPr>
      <xdr:spPr bwMode="auto">
        <a:xfrm>
          <a:off x="960120" y="105918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89.4</a:t>
          </a:r>
        </a:p>
      </xdr:txBody>
    </xdr:sp>
    <xdr:clientData/>
  </xdr:twoCellAnchor>
  <xdr:twoCellAnchor editAs="oneCell">
    <xdr:from>
      <xdr:col>7</xdr:col>
      <xdr:colOff>38100</xdr:colOff>
      <xdr:row>70</xdr:row>
      <xdr:rowOff>68580</xdr:rowOff>
    </xdr:from>
    <xdr:to>
      <xdr:col>8</xdr:col>
      <xdr:colOff>116229</xdr:colOff>
      <xdr:row>71</xdr:row>
      <xdr:rowOff>108676</xdr:rowOff>
    </xdr:to>
    <xdr:sp macro="" textlink="">
      <xdr:nvSpPr>
        <xdr:cNvPr id="10384" name="Text Box 144"/>
        <xdr:cNvSpPr txBox="1">
          <a:spLocks noChangeArrowheads="1"/>
        </xdr:cNvSpPr>
      </xdr:nvSpPr>
      <xdr:spPr bwMode="auto">
        <a:xfrm>
          <a:off x="435864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567690</xdr:colOff>
      <xdr:row>70</xdr:row>
      <xdr:rowOff>68580</xdr:rowOff>
    </xdr:from>
    <xdr:to>
      <xdr:col>6</xdr:col>
      <xdr:colOff>645819</xdr:colOff>
      <xdr:row>71</xdr:row>
      <xdr:rowOff>108676</xdr:rowOff>
    </xdr:to>
    <xdr:sp macro="" textlink="">
      <xdr:nvSpPr>
        <xdr:cNvPr id="10385" name="Text Box 145"/>
        <xdr:cNvSpPr txBox="1">
          <a:spLocks noChangeArrowheads="1"/>
        </xdr:cNvSpPr>
      </xdr:nvSpPr>
      <xdr:spPr bwMode="auto">
        <a:xfrm>
          <a:off x="359664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373380</xdr:colOff>
      <xdr:row>70</xdr:row>
      <xdr:rowOff>68580</xdr:rowOff>
    </xdr:from>
    <xdr:to>
      <xdr:col>5</xdr:col>
      <xdr:colOff>451509</xdr:colOff>
      <xdr:row>71</xdr:row>
      <xdr:rowOff>108676</xdr:rowOff>
    </xdr:to>
    <xdr:sp macro="" textlink="">
      <xdr:nvSpPr>
        <xdr:cNvPr id="10386" name="Text Box 146"/>
        <xdr:cNvSpPr txBox="1">
          <a:spLocks noChangeArrowheads="1"/>
        </xdr:cNvSpPr>
      </xdr:nvSpPr>
      <xdr:spPr bwMode="auto">
        <a:xfrm>
          <a:off x="280416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163830</xdr:colOff>
      <xdr:row>70</xdr:row>
      <xdr:rowOff>68580</xdr:rowOff>
    </xdr:from>
    <xdr:to>
      <xdr:col>4</xdr:col>
      <xdr:colOff>241959</xdr:colOff>
      <xdr:row>71</xdr:row>
      <xdr:rowOff>108676</xdr:rowOff>
    </xdr:to>
    <xdr:sp macro="" textlink="">
      <xdr:nvSpPr>
        <xdr:cNvPr id="10387" name="Text Box 147"/>
        <xdr:cNvSpPr txBox="1">
          <a:spLocks noChangeArrowheads="1"/>
        </xdr:cNvSpPr>
      </xdr:nvSpPr>
      <xdr:spPr bwMode="auto">
        <a:xfrm>
          <a:off x="199644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645795</xdr:colOff>
      <xdr:row>70</xdr:row>
      <xdr:rowOff>68580</xdr:rowOff>
    </xdr:from>
    <xdr:to>
      <xdr:col>3</xdr:col>
      <xdr:colOff>37947</xdr:colOff>
      <xdr:row>71</xdr:row>
      <xdr:rowOff>108676</xdr:rowOff>
    </xdr:to>
    <xdr:sp macro="" textlink="">
      <xdr:nvSpPr>
        <xdr:cNvPr id="10388" name="Text Box 148"/>
        <xdr:cNvSpPr txBox="1">
          <a:spLocks noChangeArrowheads="1"/>
        </xdr:cNvSpPr>
      </xdr:nvSpPr>
      <xdr:spPr bwMode="auto">
        <a:xfrm>
          <a:off x="1196340" y="11803380"/>
          <a:ext cx="69342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114300</xdr:rowOff>
    </xdr:from>
    <xdr:to>
      <xdr:col>7</xdr:col>
      <xdr:colOff>200025</xdr:colOff>
      <xdr:row>61</xdr:row>
      <xdr:rowOff>38100</xdr:rowOff>
    </xdr:to>
    <xdr:sp macro="" textlink="">
      <xdr:nvSpPr>
        <xdr:cNvPr id="21409" name="Oval 149"/>
        <xdr:cNvSpPr>
          <a:spLocks noChangeArrowheads="1"/>
        </xdr:cNvSpPr>
      </xdr:nvSpPr>
      <xdr:spPr bwMode="auto">
        <a:xfrm>
          <a:off x="4905375" y="10401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241935</xdr:colOff>
      <xdr:row>59</xdr:row>
      <xdr:rowOff>152400</xdr:rowOff>
    </xdr:from>
    <xdr:to>
      <xdr:col>8</xdr:col>
      <xdr:colOff>310515</xdr:colOff>
      <xdr:row>61</xdr:row>
      <xdr:rowOff>15240</xdr:rowOff>
    </xdr:to>
    <xdr:sp macro="" textlink="">
      <xdr:nvSpPr>
        <xdr:cNvPr id="10390" name="財政構造の弾力性該当値テキスト"/>
        <xdr:cNvSpPr txBox="1">
          <a:spLocks noChangeArrowheads="1"/>
        </xdr:cNvSpPr>
      </xdr:nvSpPr>
      <xdr:spPr bwMode="auto">
        <a:xfrm>
          <a:off x="4533900" y="1004316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81.4</a:t>
          </a:r>
        </a:p>
      </xdr:txBody>
    </xdr:sp>
    <xdr:clientData/>
  </xdr:twoCellAnchor>
  <xdr:twoCellAnchor>
    <xdr:from>
      <xdr:col>5</xdr:col>
      <xdr:colOff>638175</xdr:colOff>
      <xdr:row>60</xdr:row>
      <xdr:rowOff>0</xdr:rowOff>
    </xdr:from>
    <xdr:to>
      <xdr:col>6</xdr:col>
      <xdr:colOff>47625</xdr:colOff>
      <xdr:row>60</xdr:row>
      <xdr:rowOff>104775</xdr:rowOff>
    </xdr:to>
    <xdr:sp macro="" textlink="">
      <xdr:nvSpPr>
        <xdr:cNvPr id="21411" name="Oval 151"/>
        <xdr:cNvSpPr>
          <a:spLocks noChangeArrowheads="1"/>
        </xdr:cNvSpPr>
      </xdr:nvSpPr>
      <xdr:spPr bwMode="auto">
        <a:xfrm>
          <a:off x="4067175" y="1028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302895</xdr:colOff>
      <xdr:row>58</xdr:row>
      <xdr:rowOff>146685</xdr:rowOff>
    </xdr:from>
    <xdr:to>
      <xdr:col>6</xdr:col>
      <xdr:colOff>348615</xdr:colOff>
      <xdr:row>60</xdr:row>
      <xdr:rowOff>7868</xdr:rowOff>
    </xdr:to>
    <xdr:sp macro="" textlink="">
      <xdr:nvSpPr>
        <xdr:cNvPr id="10392" name="Text Box 152"/>
        <xdr:cNvSpPr txBox="1">
          <a:spLocks noChangeArrowheads="1"/>
        </xdr:cNvSpPr>
      </xdr:nvSpPr>
      <xdr:spPr bwMode="auto">
        <a:xfrm>
          <a:off x="3360420" y="98602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78.7</a:t>
          </a:r>
        </a:p>
      </xdr:txBody>
    </xdr:sp>
    <xdr:clientData/>
  </xdr:twoCellAnchor>
  <xdr:twoCellAnchor>
    <xdr:from>
      <xdr:col>4</xdr:col>
      <xdr:colOff>428625</xdr:colOff>
      <xdr:row>61</xdr:row>
      <xdr:rowOff>114300</xdr:rowOff>
    </xdr:from>
    <xdr:to>
      <xdr:col>4</xdr:col>
      <xdr:colOff>533400</xdr:colOff>
      <xdr:row>62</xdr:row>
      <xdr:rowOff>47625</xdr:rowOff>
    </xdr:to>
    <xdr:sp macro="" textlink="">
      <xdr:nvSpPr>
        <xdr:cNvPr id="21413" name="Oval 153"/>
        <xdr:cNvSpPr>
          <a:spLocks noChangeArrowheads="1"/>
        </xdr:cNvSpPr>
      </xdr:nvSpPr>
      <xdr:spPr bwMode="auto">
        <a:xfrm>
          <a:off x="3171825"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100965</xdr:colOff>
      <xdr:row>62</xdr:row>
      <xdr:rowOff>53340</xdr:rowOff>
    </xdr:from>
    <xdr:to>
      <xdr:col>5</xdr:col>
      <xdr:colOff>179094</xdr:colOff>
      <xdr:row>63</xdr:row>
      <xdr:rowOff>91440</xdr:rowOff>
    </xdr:to>
    <xdr:sp macro="" textlink="">
      <xdr:nvSpPr>
        <xdr:cNvPr id="10394" name="Text Box 154"/>
        <xdr:cNvSpPr txBox="1">
          <a:spLocks noChangeArrowheads="1"/>
        </xdr:cNvSpPr>
      </xdr:nvSpPr>
      <xdr:spPr bwMode="auto">
        <a:xfrm>
          <a:off x="2560320" y="10447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85.7</a:t>
          </a:r>
        </a:p>
      </xdr:txBody>
    </xdr:sp>
    <xdr:clientData/>
  </xdr:twoCellAnchor>
  <xdr:twoCellAnchor>
    <xdr:from>
      <xdr:col>3</xdr:col>
      <xdr:colOff>228600</xdr:colOff>
      <xdr:row>60</xdr:row>
      <xdr:rowOff>104775</xdr:rowOff>
    </xdr:from>
    <xdr:to>
      <xdr:col>3</xdr:col>
      <xdr:colOff>333375</xdr:colOff>
      <xdr:row>61</xdr:row>
      <xdr:rowOff>38100</xdr:rowOff>
    </xdr:to>
    <xdr:sp macro="" textlink="">
      <xdr:nvSpPr>
        <xdr:cNvPr id="21415" name="Oval 155"/>
        <xdr:cNvSpPr>
          <a:spLocks noChangeArrowheads="1"/>
        </xdr:cNvSpPr>
      </xdr:nvSpPr>
      <xdr:spPr bwMode="auto">
        <a:xfrm>
          <a:off x="2286000"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582930</xdr:colOff>
      <xdr:row>59</xdr:row>
      <xdr:rowOff>76200</xdr:rowOff>
    </xdr:from>
    <xdr:to>
      <xdr:col>3</xdr:col>
      <xdr:colOff>661059</xdr:colOff>
      <xdr:row>60</xdr:row>
      <xdr:rowOff>114300</xdr:rowOff>
    </xdr:to>
    <xdr:sp macro="" textlink="">
      <xdr:nvSpPr>
        <xdr:cNvPr id="10396" name="Text Box 156"/>
        <xdr:cNvSpPr txBox="1">
          <a:spLocks noChangeArrowheads="1"/>
        </xdr:cNvSpPr>
      </xdr:nvSpPr>
      <xdr:spPr bwMode="auto">
        <a:xfrm>
          <a:off x="1760220" y="9966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81.3</a:t>
          </a:r>
        </a:p>
      </xdr:txBody>
    </xdr:sp>
    <xdr:clientData/>
  </xdr:twoCellAnchor>
  <xdr:twoCellAnchor>
    <xdr:from>
      <xdr:col>2</xdr:col>
      <xdr:colOff>28575</xdr:colOff>
      <xdr:row>60</xdr:row>
      <xdr:rowOff>76200</xdr:rowOff>
    </xdr:from>
    <xdr:to>
      <xdr:col>2</xdr:col>
      <xdr:colOff>123825</xdr:colOff>
      <xdr:row>61</xdr:row>
      <xdr:rowOff>9525</xdr:rowOff>
    </xdr:to>
    <xdr:sp macro="" textlink="">
      <xdr:nvSpPr>
        <xdr:cNvPr id="21417" name="Oval 157"/>
        <xdr:cNvSpPr>
          <a:spLocks noChangeArrowheads="1"/>
        </xdr:cNvSpPr>
      </xdr:nvSpPr>
      <xdr:spPr bwMode="auto">
        <a:xfrm>
          <a:off x="1400175" y="1036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45720</xdr:rowOff>
    </xdr:from>
    <xdr:to>
      <xdr:col>2</xdr:col>
      <xdr:colOff>459129</xdr:colOff>
      <xdr:row>60</xdr:row>
      <xdr:rowOff>83820</xdr:rowOff>
    </xdr:to>
    <xdr:sp macro="" textlink="">
      <xdr:nvSpPr>
        <xdr:cNvPr id="10398" name="Text Box 158"/>
        <xdr:cNvSpPr txBox="1">
          <a:spLocks noChangeArrowheads="1"/>
        </xdr:cNvSpPr>
      </xdr:nvSpPr>
      <xdr:spPr bwMode="auto">
        <a:xfrm>
          <a:off x="960120" y="99364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80.6</a:t>
          </a:r>
        </a:p>
      </xdr:txBody>
    </xdr:sp>
    <xdr:clientData/>
  </xdr:twoCellAnchor>
  <xdr:twoCellAnchor>
    <xdr:from>
      <xdr:col>1</xdr:col>
      <xdr:colOff>78105</xdr:colOff>
      <xdr:row>73</xdr:row>
      <xdr:rowOff>121920</xdr:rowOff>
    </xdr:from>
    <xdr:to>
      <xdr:col>8</xdr:col>
      <xdr:colOff>348593</xdr:colOff>
      <xdr:row>75</xdr:row>
      <xdr:rowOff>91440</xdr:rowOff>
    </xdr:to>
    <xdr:sp macro="" textlink="">
      <xdr:nvSpPr>
        <xdr:cNvPr id="10399" name="Rectangle 159"/>
        <xdr:cNvSpPr>
          <a:spLocks noChangeArrowheads="1"/>
        </xdr:cNvSpPr>
      </xdr:nvSpPr>
      <xdr:spPr bwMode="auto">
        <a:xfrm>
          <a:off x="685800" y="12359640"/>
          <a:ext cx="457200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335280</xdr:colOff>
      <xdr:row>75</xdr:row>
      <xdr:rowOff>146685</xdr:rowOff>
    </xdr:from>
    <xdr:to>
      <xdr:col>6</xdr:col>
      <xdr:colOff>139115</xdr:colOff>
      <xdr:row>77</xdr:row>
      <xdr:rowOff>30556</xdr:rowOff>
    </xdr:to>
    <xdr:sp macro="" textlink="">
      <xdr:nvSpPr>
        <xdr:cNvPr id="10400" name="Text Box 160"/>
        <xdr:cNvSpPr txBox="1">
          <a:spLocks noChangeArrowheads="1"/>
        </xdr:cNvSpPr>
      </xdr:nvSpPr>
      <xdr:spPr bwMode="auto">
        <a:xfrm>
          <a:off x="914400" y="12710160"/>
          <a:ext cx="291846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264795</xdr:colOff>
      <xdr:row>75</xdr:row>
      <xdr:rowOff>121920</xdr:rowOff>
    </xdr:from>
    <xdr:to>
      <xdr:col>8</xdr:col>
      <xdr:colOff>93345</xdr:colOff>
      <xdr:row>77</xdr:row>
      <xdr:rowOff>53340</xdr:rowOff>
    </xdr:to>
    <xdr:sp macro="" textlink="">
      <xdr:nvSpPr>
        <xdr:cNvPr id="10401" name="Text Box 161"/>
        <xdr:cNvSpPr txBox="1">
          <a:spLocks noChangeArrowheads="1"/>
        </xdr:cNvSpPr>
      </xdr:nvSpPr>
      <xdr:spPr bwMode="auto">
        <a:xfrm>
          <a:off x="3939540" y="12694920"/>
          <a:ext cx="108204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0" rIns="0" bIns="27432" anchor="b" upright="1"/>
        <a:lstStyle/>
        <a:p>
          <a:pPr algn="l" rtl="0">
            <a:defRPr sz="1000"/>
          </a:pPr>
          <a:r>
            <a:rPr lang="ja-JP" altLang="en-US" sz="1600" b="1" i="0" u="none" strike="noStrike" baseline="0">
              <a:solidFill>
                <a:srgbClr val="FF0000"/>
              </a:solidFill>
              <a:latin typeface="ＭＳ Ｐゴシック"/>
              <a:ea typeface="ＭＳ Ｐゴシック"/>
            </a:rPr>
            <a:t>[99,128円]　</a:t>
          </a:r>
        </a:p>
      </xdr:txBody>
    </xdr:sp>
    <xdr:clientData/>
  </xdr:twoCellAnchor>
  <xdr:twoCellAnchor>
    <xdr:from>
      <xdr:col>8</xdr:col>
      <xdr:colOff>419100</xdr:colOff>
      <xdr:row>75</xdr:row>
      <xdr:rowOff>30480</xdr:rowOff>
    </xdr:from>
    <xdr:to>
      <xdr:col>10</xdr:col>
      <xdr:colOff>567642</xdr:colOff>
      <xdr:row>76</xdr:row>
      <xdr:rowOff>114300</xdr:rowOff>
    </xdr:to>
    <xdr:sp macro="" textlink="">
      <xdr:nvSpPr>
        <xdr:cNvPr id="10402" name="Rectangle 162"/>
        <xdr:cNvSpPr>
          <a:spLocks noChangeArrowheads="1"/>
        </xdr:cNvSpPr>
      </xdr:nvSpPr>
      <xdr:spPr bwMode="auto">
        <a:xfrm>
          <a:off x="5318760" y="12603480"/>
          <a:ext cx="13639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45720</xdr:rowOff>
    </xdr:from>
    <xdr:to>
      <xdr:col>10</xdr:col>
      <xdr:colOff>567642</xdr:colOff>
      <xdr:row>77</xdr:row>
      <xdr:rowOff>129540</xdr:rowOff>
    </xdr:to>
    <xdr:sp macro="" textlink="">
      <xdr:nvSpPr>
        <xdr:cNvPr id="10403" name="Rectangle 163"/>
        <xdr:cNvSpPr>
          <a:spLocks noChangeArrowheads="1"/>
        </xdr:cNvSpPr>
      </xdr:nvSpPr>
      <xdr:spPr bwMode="auto">
        <a:xfrm>
          <a:off x="5318760" y="12786360"/>
          <a:ext cx="13639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54/138</a:t>
          </a:r>
        </a:p>
      </xdr:txBody>
    </xdr:sp>
    <xdr:clientData/>
  </xdr:twoCellAnchor>
  <xdr:twoCellAnchor>
    <xdr:from>
      <xdr:col>11</xdr:col>
      <xdr:colOff>7620</xdr:colOff>
      <xdr:row>75</xdr:row>
      <xdr:rowOff>30480</xdr:rowOff>
    </xdr:from>
    <xdr:to>
      <xdr:col>12</xdr:col>
      <xdr:colOff>598170</xdr:colOff>
      <xdr:row>76</xdr:row>
      <xdr:rowOff>114300</xdr:rowOff>
    </xdr:to>
    <xdr:sp macro="" textlink="">
      <xdr:nvSpPr>
        <xdr:cNvPr id="10404" name="Rectangle 164"/>
        <xdr:cNvSpPr>
          <a:spLocks noChangeArrowheads="1"/>
        </xdr:cNvSpPr>
      </xdr:nvSpPr>
      <xdr:spPr bwMode="auto">
        <a:xfrm>
          <a:off x="6797040" y="12603480"/>
          <a:ext cx="11506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7620</xdr:colOff>
      <xdr:row>76</xdr:row>
      <xdr:rowOff>45720</xdr:rowOff>
    </xdr:from>
    <xdr:to>
      <xdr:col>12</xdr:col>
      <xdr:colOff>598170</xdr:colOff>
      <xdr:row>77</xdr:row>
      <xdr:rowOff>129540</xdr:rowOff>
    </xdr:to>
    <xdr:sp macro="" textlink="">
      <xdr:nvSpPr>
        <xdr:cNvPr id="10405" name="Rectangle 165"/>
        <xdr:cNvSpPr>
          <a:spLocks noChangeArrowheads="1"/>
        </xdr:cNvSpPr>
      </xdr:nvSpPr>
      <xdr:spPr bwMode="auto">
        <a:xfrm>
          <a:off x="6797040" y="12786360"/>
          <a:ext cx="115062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100965</xdr:colOff>
      <xdr:row>75</xdr:row>
      <xdr:rowOff>30480</xdr:rowOff>
    </xdr:from>
    <xdr:to>
      <xdr:col>14</xdr:col>
      <xdr:colOff>685772</xdr:colOff>
      <xdr:row>76</xdr:row>
      <xdr:rowOff>114300</xdr:rowOff>
    </xdr:to>
    <xdr:sp macro="" textlink="">
      <xdr:nvSpPr>
        <xdr:cNvPr id="10406" name="Rectangle 166"/>
        <xdr:cNvSpPr>
          <a:spLocks noChangeArrowheads="1"/>
        </xdr:cNvSpPr>
      </xdr:nvSpPr>
      <xdr:spPr bwMode="auto">
        <a:xfrm>
          <a:off x="8115300" y="12603480"/>
          <a:ext cx="1143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100965</xdr:colOff>
      <xdr:row>76</xdr:row>
      <xdr:rowOff>45720</xdr:rowOff>
    </xdr:from>
    <xdr:to>
      <xdr:col>14</xdr:col>
      <xdr:colOff>685772</xdr:colOff>
      <xdr:row>77</xdr:row>
      <xdr:rowOff>129540</xdr:rowOff>
    </xdr:to>
    <xdr:sp macro="" textlink="">
      <xdr:nvSpPr>
        <xdr:cNvPr id="10407" name="Rectangle 167"/>
        <xdr:cNvSpPr>
          <a:spLocks noChangeArrowheads="1"/>
        </xdr:cNvSpPr>
      </xdr:nvSpPr>
      <xdr:spPr bwMode="auto">
        <a:xfrm>
          <a:off x="8115300" y="12786360"/>
          <a:ext cx="1143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177,621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428"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1429" name="Rectangle 169"/>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544830</xdr:colOff>
      <xdr:row>78</xdr:row>
      <xdr:rowOff>30480</xdr:rowOff>
    </xdr:from>
    <xdr:to>
      <xdr:col>14</xdr:col>
      <xdr:colOff>241921</xdr:colOff>
      <xdr:row>79</xdr:row>
      <xdr:rowOff>108661</xdr:rowOff>
    </xdr:to>
    <xdr:sp macro="" textlink="">
      <xdr:nvSpPr>
        <xdr:cNvPr id="10410" name="Rectangle 170"/>
        <xdr:cNvSpPr>
          <a:spLocks noChangeArrowheads="1"/>
        </xdr:cNvSpPr>
      </xdr:nvSpPr>
      <xdr:spPr bwMode="auto">
        <a:xfrm>
          <a:off x="5425440" y="13106400"/>
          <a:ext cx="342900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280010</xdr:colOff>
      <xdr:row>91</xdr:row>
      <xdr:rowOff>146703</xdr:rowOff>
    </xdr:to>
    <xdr:sp macro="" textlink="" fLocksText="0">
      <xdr:nvSpPr>
        <xdr:cNvPr id="10411" name="Text Box 171"/>
        <xdr:cNvSpPr txBox="1">
          <a:spLocks noChangeArrowheads="1"/>
        </xdr:cNvSpPr>
      </xdr:nvSpPr>
      <xdr:spPr bwMode="auto">
        <a:xfrm>
          <a:off x="5547360" y="13411200"/>
          <a:ext cx="5196840" cy="1981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類似団体平均に比べ人口</a:t>
          </a:r>
          <a:r>
            <a:rPr lang="en-US" altLang="ja-JP" sz="1100" b="0" i="0" baseline="0">
              <a:effectLst/>
              <a:latin typeface="+mn-lt"/>
              <a:ea typeface="+mn-ea"/>
              <a:cs typeface="+mn-cs"/>
            </a:rPr>
            <a:t>1</a:t>
          </a:r>
          <a:r>
            <a:rPr lang="ja-JP" altLang="ja-JP" sz="1100" b="0" i="0" baseline="0">
              <a:effectLst/>
              <a:latin typeface="+mn-lt"/>
              <a:ea typeface="+mn-ea"/>
              <a:cs typeface="+mn-cs"/>
            </a:rPr>
            <a:t>人当たり人件費・物件費等決算額は低くなっている。主要因としては、東日本大震災による倒壊家屋の応急修理・解体業務や、震災ごみ処理業務等の事業費の減少に伴う物件費（委託料）の減少である。</a:t>
          </a:r>
          <a:endParaRPr lang="ja-JP" altLang="ja-JP" sz="1400">
            <a:effectLst/>
          </a:endParaRPr>
        </a:p>
        <a:p>
          <a:pPr rtl="0"/>
          <a:r>
            <a:rPr lang="ja-JP" altLang="ja-JP" sz="1100" b="0" i="0" baseline="0">
              <a:effectLst/>
              <a:latin typeface="+mn-lt"/>
              <a:ea typeface="+mn-ea"/>
              <a:cs typeface="+mn-cs"/>
            </a:rPr>
            <a:t>　上述のとおり、東日本大震災の影響は収まりつつあるものの、物件費については新給食センターの稼働による賃金・光熱水費の増加があり、今後も経常的経費の動向について注視していく必要がある。</a:t>
          </a:r>
          <a:endParaRPr lang="ja-JP" altLang="ja-JP" sz="1400">
            <a:effectLst/>
          </a:endParaRPr>
        </a:p>
      </xdr:txBody>
    </xdr:sp>
    <xdr:clientData/>
  </xdr:twoCellAnchor>
  <xdr:oneCellAnchor>
    <xdr:from>
      <xdr:col>1</xdr:col>
      <xdr:colOff>78105</xdr:colOff>
      <xdr:row>77</xdr:row>
      <xdr:rowOff>45720</xdr:rowOff>
    </xdr:from>
    <xdr:ext cx="183640" cy="151836"/>
    <xdr:sp macro="" textlink="">
      <xdr:nvSpPr>
        <xdr:cNvPr id="10412" name="Text Box 172"/>
        <xdr:cNvSpPr txBox="1">
          <a:spLocks noChangeArrowheads="1"/>
        </xdr:cNvSpPr>
      </xdr:nvSpPr>
      <xdr:spPr bwMode="auto">
        <a:xfrm>
          <a:off x="685800" y="12954000"/>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1433"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91440</xdr:rowOff>
    </xdr:from>
    <xdr:to>
      <xdr:col>1</xdr:col>
      <xdr:colOff>78129</xdr:colOff>
      <xdr:row>92</xdr:row>
      <xdr:rowOff>129540</xdr:rowOff>
    </xdr:to>
    <xdr:sp macro="" textlink="">
      <xdr:nvSpPr>
        <xdr:cNvPr id="10414" name="Text Box 174"/>
        <xdr:cNvSpPr txBox="1">
          <a:spLocks noChangeArrowheads="1"/>
        </xdr:cNvSpPr>
      </xdr:nvSpPr>
      <xdr:spPr bwMode="auto">
        <a:xfrm>
          <a:off x="0" y="153466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1435"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91440</xdr:rowOff>
    </xdr:from>
    <xdr:to>
      <xdr:col>1</xdr:col>
      <xdr:colOff>78129</xdr:colOff>
      <xdr:row>90</xdr:row>
      <xdr:rowOff>129540</xdr:rowOff>
    </xdr:to>
    <xdr:sp macro="" textlink="">
      <xdr:nvSpPr>
        <xdr:cNvPr id="10416" name="Text Box 176"/>
        <xdr:cNvSpPr txBox="1">
          <a:spLocks noChangeArrowheads="1"/>
        </xdr:cNvSpPr>
      </xdr:nvSpPr>
      <xdr:spPr bwMode="auto">
        <a:xfrm>
          <a:off x="0" y="150114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1437"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91440</xdr:rowOff>
    </xdr:from>
    <xdr:to>
      <xdr:col>1</xdr:col>
      <xdr:colOff>78129</xdr:colOff>
      <xdr:row>88</xdr:row>
      <xdr:rowOff>129540</xdr:rowOff>
    </xdr:to>
    <xdr:sp macro="" textlink="">
      <xdr:nvSpPr>
        <xdr:cNvPr id="10418" name="Text Box 178"/>
        <xdr:cNvSpPr txBox="1">
          <a:spLocks noChangeArrowheads="1"/>
        </xdr:cNvSpPr>
      </xdr:nvSpPr>
      <xdr:spPr bwMode="auto">
        <a:xfrm>
          <a:off x="0" y="146761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1439"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83820</xdr:rowOff>
    </xdr:from>
    <xdr:to>
      <xdr:col>1</xdr:col>
      <xdr:colOff>78129</xdr:colOff>
      <xdr:row>86</xdr:row>
      <xdr:rowOff>121920</xdr:rowOff>
    </xdr:to>
    <xdr:sp macro="" textlink="">
      <xdr:nvSpPr>
        <xdr:cNvPr id="10420" name="Text Box 180"/>
        <xdr:cNvSpPr txBox="1">
          <a:spLocks noChangeArrowheads="1"/>
        </xdr:cNvSpPr>
      </xdr:nvSpPr>
      <xdr:spPr bwMode="auto">
        <a:xfrm>
          <a:off x="0" y="143332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1441"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83820</xdr:rowOff>
    </xdr:from>
    <xdr:to>
      <xdr:col>1</xdr:col>
      <xdr:colOff>78129</xdr:colOff>
      <xdr:row>84</xdr:row>
      <xdr:rowOff>121920</xdr:rowOff>
    </xdr:to>
    <xdr:sp macro="" textlink="">
      <xdr:nvSpPr>
        <xdr:cNvPr id="10422" name="Text Box 182"/>
        <xdr:cNvSpPr txBox="1">
          <a:spLocks noChangeArrowheads="1"/>
        </xdr:cNvSpPr>
      </xdr:nvSpPr>
      <xdr:spPr bwMode="auto">
        <a:xfrm>
          <a:off x="0" y="13997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1443"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83820</xdr:rowOff>
    </xdr:from>
    <xdr:to>
      <xdr:col>1</xdr:col>
      <xdr:colOff>78129</xdr:colOff>
      <xdr:row>82</xdr:row>
      <xdr:rowOff>121920</xdr:rowOff>
    </xdr:to>
    <xdr:sp macro="" textlink="">
      <xdr:nvSpPr>
        <xdr:cNvPr id="10424" name="Text Box 184"/>
        <xdr:cNvSpPr txBox="1">
          <a:spLocks noChangeArrowheads="1"/>
        </xdr:cNvSpPr>
      </xdr:nvSpPr>
      <xdr:spPr bwMode="auto">
        <a:xfrm>
          <a:off x="0" y="136626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1445"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83820</xdr:rowOff>
    </xdr:from>
    <xdr:to>
      <xdr:col>1</xdr:col>
      <xdr:colOff>78129</xdr:colOff>
      <xdr:row>80</xdr:row>
      <xdr:rowOff>121920</xdr:rowOff>
    </xdr:to>
    <xdr:sp macro="" textlink="">
      <xdr:nvSpPr>
        <xdr:cNvPr id="10426" name="Text Box 186"/>
        <xdr:cNvSpPr txBox="1">
          <a:spLocks noChangeArrowheads="1"/>
        </xdr:cNvSpPr>
      </xdr:nvSpPr>
      <xdr:spPr bwMode="auto">
        <a:xfrm>
          <a:off x="0" y="133273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1447"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44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85725</xdr:rowOff>
    </xdr:from>
    <xdr:to>
      <xdr:col>7</xdr:col>
      <xdr:colOff>152400</xdr:colOff>
      <xdr:row>89</xdr:row>
      <xdr:rowOff>142875</xdr:rowOff>
    </xdr:to>
    <xdr:sp macro="" textlink="">
      <xdr:nvSpPr>
        <xdr:cNvPr id="21449" name="Line 189"/>
        <xdr:cNvSpPr>
          <a:spLocks noChangeShapeType="1"/>
        </xdr:cNvSpPr>
      </xdr:nvSpPr>
      <xdr:spPr bwMode="auto">
        <a:xfrm flipV="1">
          <a:off x="4953000" y="139731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89</xdr:row>
      <xdr:rowOff>146685</xdr:rowOff>
    </xdr:from>
    <xdr:to>
      <xdr:col>8</xdr:col>
      <xdr:colOff>310515</xdr:colOff>
      <xdr:row>91</xdr:row>
      <xdr:rowOff>7868</xdr:rowOff>
    </xdr:to>
    <xdr:sp macro="" textlink="">
      <xdr:nvSpPr>
        <xdr:cNvPr id="10430" name="人件費・物件費等の状況最小値テキスト"/>
        <xdr:cNvSpPr txBox="1">
          <a:spLocks noChangeArrowheads="1"/>
        </xdr:cNvSpPr>
      </xdr:nvSpPr>
      <xdr:spPr bwMode="auto">
        <a:xfrm>
          <a:off x="4533900" y="150571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482,558</a:t>
          </a:r>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21451" name="Line 191"/>
        <xdr:cNvSpPr>
          <a:spLocks noChangeShapeType="1"/>
        </xdr:cNvSpPr>
      </xdr:nvSpPr>
      <xdr:spPr bwMode="auto">
        <a:xfrm>
          <a:off x="4867275" y="1540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80</xdr:row>
      <xdr:rowOff>30480</xdr:rowOff>
    </xdr:from>
    <xdr:to>
      <xdr:col>8</xdr:col>
      <xdr:colOff>310515</xdr:colOff>
      <xdr:row>81</xdr:row>
      <xdr:rowOff>68580</xdr:rowOff>
    </xdr:to>
    <xdr:sp macro="" textlink="">
      <xdr:nvSpPr>
        <xdr:cNvPr id="10432" name="人件費・物件費等の状況最大値テキスト"/>
        <xdr:cNvSpPr txBox="1">
          <a:spLocks noChangeArrowheads="1"/>
        </xdr:cNvSpPr>
      </xdr:nvSpPr>
      <xdr:spPr bwMode="auto">
        <a:xfrm>
          <a:off x="4533900" y="134416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67,775</a:t>
          </a:r>
        </a:p>
      </xdr:txBody>
    </xdr:sp>
    <xdr:clientData/>
  </xdr:twoCellAnchor>
  <xdr:twoCellAnchor>
    <xdr:from>
      <xdr:col>7</xdr:col>
      <xdr:colOff>66675</xdr:colOff>
      <xdr:row>81</xdr:row>
      <xdr:rowOff>85725</xdr:rowOff>
    </xdr:from>
    <xdr:to>
      <xdr:col>7</xdr:col>
      <xdr:colOff>238125</xdr:colOff>
      <xdr:row>81</xdr:row>
      <xdr:rowOff>85725</xdr:rowOff>
    </xdr:to>
    <xdr:sp macro="" textlink="">
      <xdr:nvSpPr>
        <xdr:cNvPr id="21453" name="Line 193"/>
        <xdr:cNvSpPr>
          <a:spLocks noChangeShapeType="1"/>
        </xdr:cNvSpPr>
      </xdr:nvSpPr>
      <xdr:spPr bwMode="auto">
        <a:xfrm>
          <a:off x="4867275" y="13973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28575</xdr:rowOff>
    </xdr:from>
    <xdr:to>
      <xdr:col>7</xdr:col>
      <xdr:colOff>152400</xdr:colOff>
      <xdr:row>82</xdr:row>
      <xdr:rowOff>57150</xdr:rowOff>
    </xdr:to>
    <xdr:sp macro="" textlink="">
      <xdr:nvSpPr>
        <xdr:cNvPr id="21454" name="Line 194"/>
        <xdr:cNvSpPr>
          <a:spLocks noChangeShapeType="1"/>
        </xdr:cNvSpPr>
      </xdr:nvSpPr>
      <xdr:spPr bwMode="auto">
        <a:xfrm flipV="1">
          <a:off x="4114800" y="140874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241935</xdr:colOff>
      <xdr:row>82</xdr:row>
      <xdr:rowOff>38100</xdr:rowOff>
    </xdr:from>
    <xdr:to>
      <xdr:col>8</xdr:col>
      <xdr:colOff>310515</xdr:colOff>
      <xdr:row>83</xdr:row>
      <xdr:rowOff>76200</xdr:rowOff>
    </xdr:to>
    <xdr:sp macro="" textlink="">
      <xdr:nvSpPr>
        <xdr:cNvPr id="10435" name="人件費・物件費等の状況平均値テキスト"/>
        <xdr:cNvSpPr txBox="1">
          <a:spLocks noChangeArrowheads="1"/>
        </xdr:cNvSpPr>
      </xdr:nvSpPr>
      <xdr:spPr bwMode="auto">
        <a:xfrm>
          <a:off x="4533900" y="137845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109,002</a:t>
          </a:r>
        </a:p>
      </xdr:txBody>
    </xdr:sp>
    <xdr:clientData/>
  </xdr:twoCellAnchor>
  <xdr:twoCellAnchor>
    <xdr:from>
      <xdr:col>7</xdr:col>
      <xdr:colOff>104775</xdr:colOff>
      <xdr:row>82</xdr:row>
      <xdr:rowOff>9525</xdr:rowOff>
    </xdr:from>
    <xdr:to>
      <xdr:col>7</xdr:col>
      <xdr:colOff>200025</xdr:colOff>
      <xdr:row>82</xdr:row>
      <xdr:rowOff>114300</xdr:rowOff>
    </xdr:to>
    <xdr:sp macro="" textlink="">
      <xdr:nvSpPr>
        <xdr:cNvPr id="21456" name="AutoShape 196"/>
        <xdr:cNvSpPr>
          <a:spLocks noChangeArrowheads="1"/>
        </xdr:cNvSpPr>
      </xdr:nvSpPr>
      <xdr:spPr bwMode="auto">
        <a:xfrm>
          <a:off x="49053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0</xdr:rowOff>
    </xdr:from>
    <xdr:to>
      <xdr:col>6</xdr:col>
      <xdr:colOff>0</xdr:colOff>
      <xdr:row>82</xdr:row>
      <xdr:rowOff>57150</xdr:rowOff>
    </xdr:to>
    <xdr:sp macro="" textlink="">
      <xdr:nvSpPr>
        <xdr:cNvPr id="21457" name="Line 197"/>
        <xdr:cNvSpPr>
          <a:spLocks noChangeShapeType="1"/>
        </xdr:cNvSpPr>
      </xdr:nvSpPr>
      <xdr:spPr bwMode="auto">
        <a:xfrm>
          <a:off x="3228975" y="140589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21458" name="AutoShape 198"/>
        <xdr:cNvSpPr>
          <a:spLocks noChangeArrowheads="1"/>
        </xdr:cNvSpPr>
      </xdr:nvSpPr>
      <xdr:spPr bwMode="auto">
        <a:xfrm>
          <a:off x="4067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302895</xdr:colOff>
      <xdr:row>82</xdr:row>
      <xdr:rowOff>129540</xdr:rowOff>
    </xdr:from>
    <xdr:to>
      <xdr:col>6</xdr:col>
      <xdr:colOff>348615</xdr:colOff>
      <xdr:row>84</xdr:row>
      <xdr:rowOff>0</xdr:rowOff>
    </xdr:to>
    <xdr:sp macro="" textlink="">
      <xdr:nvSpPr>
        <xdr:cNvPr id="10439" name="Text Box 199"/>
        <xdr:cNvSpPr txBox="1">
          <a:spLocks noChangeArrowheads="1"/>
        </xdr:cNvSpPr>
      </xdr:nvSpPr>
      <xdr:spPr bwMode="auto">
        <a:xfrm>
          <a:off x="3360420" y="1387602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112,350</a:t>
          </a:r>
        </a:p>
      </xdr:txBody>
    </xdr:sp>
    <xdr:clientData/>
  </xdr:twoCellAnchor>
  <xdr:twoCellAnchor>
    <xdr:from>
      <xdr:col>3</xdr:col>
      <xdr:colOff>276225</xdr:colOff>
      <xdr:row>81</xdr:row>
      <xdr:rowOff>161925</xdr:rowOff>
    </xdr:from>
    <xdr:to>
      <xdr:col>4</xdr:col>
      <xdr:colOff>485775</xdr:colOff>
      <xdr:row>82</xdr:row>
      <xdr:rowOff>0</xdr:rowOff>
    </xdr:to>
    <xdr:sp macro="" textlink="">
      <xdr:nvSpPr>
        <xdr:cNvPr id="21460" name="Line 200"/>
        <xdr:cNvSpPr>
          <a:spLocks noChangeShapeType="1"/>
        </xdr:cNvSpPr>
      </xdr:nvSpPr>
      <xdr:spPr bwMode="auto">
        <a:xfrm>
          <a:off x="2333625" y="140493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21461" name="AutoShape 201"/>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100965</xdr:colOff>
      <xdr:row>82</xdr:row>
      <xdr:rowOff>114300</xdr:rowOff>
    </xdr:from>
    <xdr:to>
      <xdr:col>5</xdr:col>
      <xdr:colOff>179094</xdr:colOff>
      <xdr:row>83</xdr:row>
      <xdr:rowOff>152400</xdr:rowOff>
    </xdr:to>
    <xdr:sp macro="" textlink="">
      <xdr:nvSpPr>
        <xdr:cNvPr id="10442" name="Text Box 202"/>
        <xdr:cNvSpPr txBox="1">
          <a:spLocks noChangeArrowheads="1"/>
        </xdr:cNvSpPr>
      </xdr:nvSpPr>
      <xdr:spPr bwMode="auto">
        <a:xfrm>
          <a:off x="2560320" y="138607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107,422</a:t>
          </a:r>
        </a:p>
      </xdr:txBody>
    </xdr:sp>
    <xdr:clientData/>
  </xdr:twoCellAnchor>
  <xdr:twoCellAnchor>
    <xdr:from>
      <xdr:col>2</xdr:col>
      <xdr:colOff>76200</xdr:colOff>
      <xdr:row>81</xdr:row>
      <xdr:rowOff>142875</xdr:rowOff>
    </xdr:from>
    <xdr:to>
      <xdr:col>3</xdr:col>
      <xdr:colOff>276225</xdr:colOff>
      <xdr:row>81</xdr:row>
      <xdr:rowOff>161925</xdr:rowOff>
    </xdr:to>
    <xdr:sp macro="" textlink="">
      <xdr:nvSpPr>
        <xdr:cNvPr id="21463" name="Line 203"/>
        <xdr:cNvSpPr>
          <a:spLocks noChangeShapeType="1"/>
        </xdr:cNvSpPr>
      </xdr:nvSpPr>
      <xdr:spPr bwMode="auto">
        <a:xfrm>
          <a:off x="1447800" y="140303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0</xdr:rowOff>
    </xdr:from>
    <xdr:to>
      <xdr:col>3</xdr:col>
      <xdr:colOff>333375</xdr:colOff>
      <xdr:row>82</xdr:row>
      <xdr:rowOff>104775</xdr:rowOff>
    </xdr:to>
    <xdr:sp macro="" textlink="">
      <xdr:nvSpPr>
        <xdr:cNvPr id="21464" name="AutoShape 204"/>
        <xdr:cNvSpPr>
          <a:spLocks noChangeArrowheads="1"/>
        </xdr:cNvSpPr>
      </xdr:nvSpPr>
      <xdr:spPr bwMode="auto">
        <a:xfrm>
          <a:off x="2286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582930</xdr:colOff>
      <xdr:row>82</xdr:row>
      <xdr:rowOff>114300</xdr:rowOff>
    </xdr:from>
    <xdr:to>
      <xdr:col>3</xdr:col>
      <xdr:colOff>661059</xdr:colOff>
      <xdr:row>83</xdr:row>
      <xdr:rowOff>152400</xdr:rowOff>
    </xdr:to>
    <xdr:sp macro="" textlink="">
      <xdr:nvSpPr>
        <xdr:cNvPr id="10445" name="Text Box 205"/>
        <xdr:cNvSpPr txBox="1">
          <a:spLocks noChangeArrowheads="1"/>
        </xdr:cNvSpPr>
      </xdr:nvSpPr>
      <xdr:spPr bwMode="auto">
        <a:xfrm>
          <a:off x="1760220" y="138607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107,151</a:t>
          </a:r>
        </a:p>
      </xdr:txBody>
    </xdr:sp>
    <xdr:clientData/>
  </xdr:twoCellAnchor>
  <xdr:twoCellAnchor>
    <xdr:from>
      <xdr:col>2</xdr:col>
      <xdr:colOff>28575</xdr:colOff>
      <xdr:row>81</xdr:row>
      <xdr:rowOff>152400</xdr:rowOff>
    </xdr:from>
    <xdr:to>
      <xdr:col>2</xdr:col>
      <xdr:colOff>123825</xdr:colOff>
      <xdr:row>82</xdr:row>
      <xdr:rowOff>85725</xdr:rowOff>
    </xdr:to>
    <xdr:sp macro="" textlink="">
      <xdr:nvSpPr>
        <xdr:cNvPr id="21466" name="AutoShape 206"/>
        <xdr:cNvSpPr>
          <a:spLocks noChangeArrowheads="1"/>
        </xdr:cNvSpPr>
      </xdr:nvSpPr>
      <xdr:spPr bwMode="auto">
        <a:xfrm>
          <a:off x="1400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91440</xdr:rowOff>
    </xdr:from>
    <xdr:to>
      <xdr:col>2</xdr:col>
      <xdr:colOff>459129</xdr:colOff>
      <xdr:row>83</xdr:row>
      <xdr:rowOff>129540</xdr:rowOff>
    </xdr:to>
    <xdr:sp macro="" textlink="">
      <xdr:nvSpPr>
        <xdr:cNvPr id="10447" name="Text Box 207"/>
        <xdr:cNvSpPr txBox="1">
          <a:spLocks noChangeArrowheads="1"/>
        </xdr:cNvSpPr>
      </xdr:nvSpPr>
      <xdr:spPr bwMode="auto">
        <a:xfrm>
          <a:off x="960120" y="138379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101,733</a:t>
          </a:r>
        </a:p>
      </xdr:txBody>
    </xdr:sp>
    <xdr:clientData/>
  </xdr:twoCellAnchor>
  <xdr:twoCellAnchor editAs="oneCell">
    <xdr:from>
      <xdr:col>7</xdr:col>
      <xdr:colOff>38100</xdr:colOff>
      <xdr:row>92</xdr:row>
      <xdr:rowOff>108585</xdr:rowOff>
    </xdr:from>
    <xdr:to>
      <xdr:col>8</xdr:col>
      <xdr:colOff>116229</xdr:colOff>
      <xdr:row>93</xdr:row>
      <xdr:rowOff>146685</xdr:rowOff>
    </xdr:to>
    <xdr:sp macro="" textlink="">
      <xdr:nvSpPr>
        <xdr:cNvPr id="10448" name="Text Box 208"/>
        <xdr:cNvSpPr txBox="1">
          <a:spLocks noChangeArrowheads="1"/>
        </xdr:cNvSpPr>
      </xdr:nvSpPr>
      <xdr:spPr bwMode="auto">
        <a:xfrm>
          <a:off x="435864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567690</xdr:colOff>
      <xdr:row>92</xdr:row>
      <xdr:rowOff>108585</xdr:rowOff>
    </xdr:from>
    <xdr:to>
      <xdr:col>6</xdr:col>
      <xdr:colOff>645819</xdr:colOff>
      <xdr:row>93</xdr:row>
      <xdr:rowOff>146685</xdr:rowOff>
    </xdr:to>
    <xdr:sp macro="" textlink="">
      <xdr:nvSpPr>
        <xdr:cNvPr id="10449" name="Text Box 209"/>
        <xdr:cNvSpPr txBox="1">
          <a:spLocks noChangeArrowheads="1"/>
        </xdr:cNvSpPr>
      </xdr:nvSpPr>
      <xdr:spPr bwMode="auto">
        <a:xfrm>
          <a:off x="359664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373380</xdr:colOff>
      <xdr:row>92</xdr:row>
      <xdr:rowOff>108585</xdr:rowOff>
    </xdr:from>
    <xdr:to>
      <xdr:col>5</xdr:col>
      <xdr:colOff>451509</xdr:colOff>
      <xdr:row>93</xdr:row>
      <xdr:rowOff>146685</xdr:rowOff>
    </xdr:to>
    <xdr:sp macro="" textlink="">
      <xdr:nvSpPr>
        <xdr:cNvPr id="10450" name="Text Box 210"/>
        <xdr:cNvSpPr txBox="1">
          <a:spLocks noChangeArrowheads="1"/>
        </xdr:cNvSpPr>
      </xdr:nvSpPr>
      <xdr:spPr bwMode="auto">
        <a:xfrm>
          <a:off x="280416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163830</xdr:colOff>
      <xdr:row>92</xdr:row>
      <xdr:rowOff>108585</xdr:rowOff>
    </xdr:from>
    <xdr:to>
      <xdr:col>4</xdr:col>
      <xdr:colOff>241959</xdr:colOff>
      <xdr:row>93</xdr:row>
      <xdr:rowOff>146685</xdr:rowOff>
    </xdr:to>
    <xdr:sp macro="" textlink="">
      <xdr:nvSpPr>
        <xdr:cNvPr id="10451" name="Text Box 211"/>
        <xdr:cNvSpPr txBox="1">
          <a:spLocks noChangeArrowheads="1"/>
        </xdr:cNvSpPr>
      </xdr:nvSpPr>
      <xdr:spPr bwMode="auto">
        <a:xfrm>
          <a:off x="199644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645795</xdr:colOff>
      <xdr:row>92</xdr:row>
      <xdr:rowOff>108585</xdr:rowOff>
    </xdr:from>
    <xdr:to>
      <xdr:col>3</xdr:col>
      <xdr:colOff>37947</xdr:colOff>
      <xdr:row>93</xdr:row>
      <xdr:rowOff>146685</xdr:rowOff>
    </xdr:to>
    <xdr:sp macro="" textlink="">
      <xdr:nvSpPr>
        <xdr:cNvPr id="10452" name="Text Box 212"/>
        <xdr:cNvSpPr txBox="1">
          <a:spLocks noChangeArrowheads="1"/>
        </xdr:cNvSpPr>
      </xdr:nvSpPr>
      <xdr:spPr bwMode="auto">
        <a:xfrm>
          <a:off x="1196340" y="1552194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142875</xdr:rowOff>
    </xdr:from>
    <xdr:to>
      <xdr:col>7</xdr:col>
      <xdr:colOff>200025</xdr:colOff>
      <xdr:row>82</xdr:row>
      <xdr:rowOff>76200</xdr:rowOff>
    </xdr:to>
    <xdr:sp macro="" textlink="">
      <xdr:nvSpPr>
        <xdr:cNvPr id="21473" name="Oval 213"/>
        <xdr:cNvSpPr>
          <a:spLocks noChangeArrowheads="1"/>
        </xdr:cNvSpPr>
      </xdr:nvSpPr>
      <xdr:spPr bwMode="auto">
        <a:xfrm>
          <a:off x="4905375" y="1403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241935</xdr:colOff>
      <xdr:row>81</xdr:row>
      <xdr:rowOff>91440</xdr:rowOff>
    </xdr:from>
    <xdr:to>
      <xdr:col>8</xdr:col>
      <xdr:colOff>310515</xdr:colOff>
      <xdr:row>82</xdr:row>
      <xdr:rowOff>129540</xdr:rowOff>
    </xdr:to>
    <xdr:sp macro="" textlink="">
      <xdr:nvSpPr>
        <xdr:cNvPr id="10454" name="人件費・物件費等の状況該当値テキスト"/>
        <xdr:cNvSpPr txBox="1">
          <a:spLocks noChangeArrowheads="1"/>
        </xdr:cNvSpPr>
      </xdr:nvSpPr>
      <xdr:spPr bwMode="auto">
        <a:xfrm>
          <a:off x="4533900" y="136702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99,128</a:t>
          </a:r>
        </a:p>
      </xdr:txBody>
    </xdr:sp>
    <xdr:clientData/>
  </xdr:twoCellAnchor>
  <xdr:twoCellAnchor>
    <xdr:from>
      <xdr:col>5</xdr:col>
      <xdr:colOff>638175</xdr:colOff>
      <xdr:row>82</xdr:row>
      <xdr:rowOff>0</xdr:rowOff>
    </xdr:from>
    <xdr:to>
      <xdr:col>6</xdr:col>
      <xdr:colOff>47625</xdr:colOff>
      <xdr:row>82</xdr:row>
      <xdr:rowOff>104775</xdr:rowOff>
    </xdr:to>
    <xdr:sp macro="" textlink="">
      <xdr:nvSpPr>
        <xdr:cNvPr id="21475" name="Oval 215"/>
        <xdr:cNvSpPr>
          <a:spLocks noChangeArrowheads="1"/>
        </xdr:cNvSpPr>
      </xdr:nvSpPr>
      <xdr:spPr bwMode="auto">
        <a:xfrm>
          <a:off x="40671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302895</xdr:colOff>
      <xdr:row>80</xdr:row>
      <xdr:rowOff>146685</xdr:rowOff>
    </xdr:from>
    <xdr:to>
      <xdr:col>6</xdr:col>
      <xdr:colOff>348615</xdr:colOff>
      <xdr:row>82</xdr:row>
      <xdr:rowOff>7868</xdr:rowOff>
    </xdr:to>
    <xdr:sp macro="" textlink="">
      <xdr:nvSpPr>
        <xdr:cNvPr id="10456" name="Text Box 216"/>
        <xdr:cNvSpPr txBox="1">
          <a:spLocks noChangeArrowheads="1"/>
        </xdr:cNvSpPr>
      </xdr:nvSpPr>
      <xdr:spPr bwMode="auto">
        <a:xfrm>
          <a:off x="3360420" y="1354836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107,408</a:t>
          </a:r>
        </a:p>
      </xdr:txBody>
    </xdr:sp>
    <xdr:clientData/>
  </xdr:twoCellAnchor>
  <xdr:twoCellAnchor>
    <xdr:from>
      <xdr:col>4</xdr:col>
      <xdr:colOff>428625</xdr:colOff>
      <xdr:row>81</xdr:row>
      <xdr:rowOff>123825</xdr:rowOff>
    </xdr:from>
    <xdr:to>
      <xdr:col>4</xdr:col>
      <xdr:colOff>533400</xdr:colOff>
      <xdr:row>82</xdr:row>
      <xdr:rowOff>47625</xdr:rowOff>
    </xdr:to>
    <xdr:sp macro="" textlink="">
      <xdr:nvSpPr>
        <xdr:cNvPr id="21477" name="Oval 217"/>
        <xdr:cNvSpPr>
          <a:spLocks noChangeArrowheads="1"/>
        </xdr:cNvSpPr>
      </xdr:nvSpPr>
      <xdr:spPr bwMode="auto">
        <a:xfrm>
          <a:off x="3171825" y="1401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100965</xdr:colOff>
      <xdr:row>80</xdr:row>
      <xdr:rowOff>83820</xdr:rowOff>
    </xdr:from>
    <xdr:to>
      <xdr:col>5</xdr:col>
      <xdr:colOff>179094</xdr:colOff>
      <xdr:row>81</xdr:row>
      <xdr:rowOff>121920</xdr:rowOff>
    </xdr:to>
    <xdr:sp macro="" textlink="">
      <xdr:nvSpPr>
        <xdr:cNvPr id="10458" name="Text Box 218"/>
        <xdr:cNvSpPr txBox="1">
          <a:spLocks noChangeArrowheads="1"/>
        </xdr:cNvSpPr>
      </xdr:nvSpPr>
      <xdr:spPr bwMode="auto">
        <a:xfrm>
          <a:off x="2560320" y="13495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91,158</a:t>
          </a:r>
        </a:p>
      </xdr:txBody>
    </xdr:sp>
    <xdr:clientData/>
  </xdr:twoCellAnchor>
  <xdr:twoCellAnchor>
    <xdr:from>
      <xdr:col>3</xdr:col>
      <xdr:colOff>228600</xdr:colOff>
      <xdr:row>81</xdr:row>
      <xdr:rowOff>114300</xdr:rowOff>
    </xdr:from>
    <xdr:to>
      <xdr:col>3</xdr:col>
      <xdr:colOff>333375</xdr:colOff>
      <xdr:row>82</xdr:row>
      <xdr:rowOff>38100</xdr:rowOff>
    </xdr:to>
    <xdr:sp macro="" textlink="">
      <xdr:nvSpPr>
        <xdr:cNvPr id="21479" name="Oval 219"/>
        <xdr:cNvSpPr>
          <a:spLocks noChangeArrowheads="1"/>
        </xdr:cNvSpPr>
      </xdr:nvSpPr>
      <xdr:spPr bwMode="auto">
        <a:xfrm>
          <a:off x="2286000" y="1400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582930</xdr:colOff>
      <xdr:row>80</xdr:row>
      <xdr:rowOff>76200</xdr:rowOff>
    </xdr:from>
    <xdr:to>
      <xdr:col>3</xdr:col>
      <xdr:colOff>661059</xdr:colOff>
      <xdr:row>81</xdr:row>
      <xdr:rowOff>114300</xdr:rowOff>
    </xdr:to>
    <xdr:sp macro="" textlink="">
      <xdr:nvSpPr>
        <xdr:cNvPr id="10460" name="Text Box 220"/>
        <xdr:cNvSpPr txBox="1">
          <a:spLocks noChangeArrowheads="1"/>
        </xdr:cNvSpPr>
      </xdr:nvSpPr>
      <xdr:spPr bwMode="auto">
        <a:xfrm>
          <a:off x="1760220" y="134874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88,611</a:t>
          </a:r>
        </a:p>
      </xdr:txBody>
    </xdr:sp>
    <xdr:clientData/>
  </xdr:twoCellAnchor>
  <xdr:twoCellAnchor>
    <xdr:from>
      <xdr:col>2</xdr:col>
      <xdr:colOff>28575</xdr:colOff>
      <xdr:row>81</xdr:row>
      <xdr:rowOff>95250</xdr:rowOff>
    </xdr:from>
    <xdr:to>
      <xdr:col>2</xdr:col>
      <xdr:colOff>123825</xdr:colOff>
      <xdr:row>82</xdr:row>
      <xdr:rowOff>19050</xdr:rowOff>
    </xdr:to>
    <xdr:sp macro="" textlink="">
      <xdr:nvSpPr>
        <xdr:cNvPr id="21481" name="Oval 221"/>
        <xdr:cNvSpPr>
          <a:spLocks noChangeArrowheads="1"/>
        </xdr:cNvSpPr>
      </xdr:nvSpPr>
      <xdr:spPr bwMode="auto">
        <a:xfrm>
          <a:off x="1400175" y="1398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53340</xdr:rowOff>
    </xdr:from>
    <xdr:to>
      <xdr:col>2</xdr:col>
      <xdr:colOff>459129</xdr:colOff>
      <xdr:row>81</xdr:row>
      <xdr:rowOff>91440</xdr:rowOff>
    </xdr:to>
    <xdr:sp macro="" textlink="">
      <xdr:nvSpPr>
        <xdr:cNvPr id="10462" name="Text Box 222"/>
        <xdr:cNvSpPr txBox="1">
          <a:spLocks noChangeArrowheads="1"/>
        </xdr:cNvSpPr>
      </xdr:nvSpPr>
      <xdr:spPr bwMode="auto">
        <a:xfrm>
          <a:off x="960120" y="134645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83,105</a:t>
          </a:r>
        </a:p>
      </xdr:txBody>
    </xdr:sp>
    <xdr:clientData/>
  </xdr:twoCellAnchor>
  <xdr:twoCellAnchor>
    <xdr:from>
      <xdr:col>18</xdr:col>
      <xdr:colOff>481965</xdr:colOff>
      <xdr:row>73</xdr:row>
      <xdr:rowOff>121920</xdr:rowOff>
    </xdr:from>
    <xdr:to>
      <xdr:col>26</xdr:col>
      <xdr:colOff>78062</xdr:colOff>
      <xdr:row>75</xdr:row>
      <xdr:rowOff>91440</xdr:rowOff>
    </xdr:to>
    <xdr:sp macro="" textlink="">
      <xdr:nvSpPr>
        <xdr:cNvPr id="10463" name="Rectangle 223"/>
        <xdr:cNvSpPr>
          <a:spLocks noChangeArrowheads="1"/>
        </xdr:cNvSpPr>
      </xdr:nvSpPr>
      <xdr:spPr bwMode="auto">
        <a:xfrm>
          <a:off x="11544300" y="12359640"/>
          <a:ext cx="457200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146685</xdr:rowOff>
    </xdr:from>
    <xdr:to>
      <xdr:col>22</xdr:col>
      <xdr:colOff>630590</xdr:colOff>
      <xdr:row>77</xdr:row>
      <xdr:rowOff>30556</xdr:rowOff>
    </xdr:to>
    <xdr:sp macro="" textlink="">
      <xdr:nvSpPr>
        <xdr:cNvPr id="10464" name="Text Box 224"/>
        <xdr:cNvSpPr txBox="1">
          <a:spLocks noChangeArrowheads="1"/>
        </xdr:cNvSpPr>
      </xdr:nvSpPr>
      <xdr:spPr bwMode="auto">
        <a:xfrm>
          <a:off x="12725400" y="12710160"/>
          <a:ext cx="141732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70485</xdr:colOff>
      <xdr:row>75</xdr:row>
      <xdr:rowOff>121920</xdr:rowOff>
    </xdr:from>
    <xdr:to>
      <xdr:col>24</xdr:col>
      <xdr:colOff>139065</xdr:colOff>
      <xdr:row>77</xdr:row>
      <xdr:rowOff>53340</xdr:rowOff>
    </xdr:to>
    <xdr:sp macro="" textlink="">
      <xdr:nvSpPr>
        <xdr:cNvPr id="10465" name="Text Box 225"/>
        <xdr:cNvSpPr txBox="1">
          <a:spLocks noChangeArrowheads="1"/>
        </xdr:cNvSpPr>
      </xdr:nvSpPr>
      <xdr:spPr bwMode="auto">
        <a:xfrm>
          <a:off x="14257020" y="12694920"/>
          <a:ext cx="68580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0" rIns="0" bIns="27432" anchor="b" upright="1"/>
        <a:lstStyle/>
        <a:p>
          <a:pPr algn="l" rtl="0">
            <a:defRPr sz="1000"/>
          </a:pPr>
          <a:r>
            <a:rPr lang="ja-JP" altLang="en-US" sz="1600" b="1" i="0" u="none" strike="noStrike" baseline="0">
              <a:solidFill>
                <a:srgbClr val="FF0000"/>
              </a:solidFill>
              <a:latin typeface="ＭＳ Ｐゴシック"/>
              <a:ea typeface="ＭＳ Ｐゴシック"/>
            </a:rPr>
            <a:t>[99.5]　</a:t>
          </a:r>
        </a:p>
      </xdr:txBody>
    </xdr:sp>
    <xdr:clientData/>
  </xdr:twoCellAnchor>
  <xdr:twoCellAnchor>
    <xdr:from>
      <xdr:col>26</xdr:col>
      <xdr:colOff>139065</xdr:colOff>
      <xdr:row>75</xdr:row>
      <xdr:rowOff>30480</xdr:rowOff>
    </xdr:from>
    <xdr:to>
      <xdr:col>28</xdr:col>
      <xdr:colOff>295323</xdr:colOff>
      <xdr:row>76</xdr:row>
      <xdr:rowOff>114300</xdr:rowOff>
    </xdr:to>
    <xdr:sp macro="" textlink="">
      <xdr:nvSpPr>
        <xdr:cNvPr id="10466" name="Rectangle 226"/>
        <xdr:cNvSpPr>
          <a:spLocks noChangeArrowheads="1"/>
        </xdr:cNvSpPr>
      </xdr:nvSpPr>
      <xdr:spPr bwMode="auto">
        <a:xfrm>
          <a:off x="16177260" y="1260348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139065</xdr:colOff>
      <xdr:row>76</xdr:row>
      <xdr:rowOff>45720</xdr:rowOff>
    </xdr:from>
    <xdr:to>
      <xdr:col>28</xdr:col>
      <xdr:colOff>295323</xdr:colOff>
      <xdr:row>77</xdr:row>
      <xdr:rowOff>129540</xdr:rowOff>
    </xdr:to>
    <xdr:sp macro="" textlink="">
      <xdr:nvSpPr>
        <xdr:cNvPr id="10467" name="Rectangle 227"/>
        <xdr:cNvSpPr>
          <a:spLocks noChangeArrowheads="1"/>
        </xdr:cNvSpPr>
      </xdr:nvSpPr>
      <xdr:spPr bwMode="auto">
        <a:xfrm>
          <a:off x="16177260" y="1278636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16/138</a:t>
          </a:r>
        </a:p>
      </xdr:txBody>
    </xdr:sp>
    <xdr:clientData/>
  </xdr:twoCellAnchor>
  <xdr:twoCellAnchor>
    <xdr:from>
      <xdr:col>28</xdr:col>
      <xdr:colOff>419100</xdr:colOff>
      <xdr:row>75</xdr:row>
      <xdr:rowOff>30480</xdr:rowOff>
    </xdr:from>
    <xdr:to>
      <xdr:col>30</xdr:col>
      <xdr:colOff>310543</xdr:colOff>
      <xdr:row>76</xdr:row>
      <xdr:rowOff>114300</xdr:rowOff>
    </xdr:to>
    <xdr:sp macro="" textlink="">
      <xdr:nvSpPr>
        <xdr:cNvPr id="10468" name="Rectangle 228"/>
        <xdr:cNvSpPr>
          <a:spLocks noChangeArrowheads="1"/>
        </xdr:cNvSpPr>
      </xdr:nvSpPr>
      <xdr:spPr bwMode="auto">
        <a:xfrm>
          <a:off x="17663160" y="1260348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45720</xdr:rowOff>
    </xdr:from>
    <xdr:to>
      <xdr:col>30</xdr:col>
      <xdr:colOff>310543</xdr:colOff>
      <xdr:row>77</xdr:row>
      <xdr:rowOff>129540</xdr:rowOff>
    </xdr:to>
    <xdr:sp macro="" textlink="">
      <xdr:nvSpPr>
        <xdr:cNvPr id="10469" name="Rectangle 229"/>
        <xdr:cNvSpPr>
          <a:spLocks noChangeArrowheads="1"/>
        </xdr:cNvSpPr>
      </xdr:nvSpPr>
      <xdr:spPr bwMode="auto">
        <a:xfrm>
          <a:off x="17663160" y="1278636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30480</xdr:rowOff>
    </xdr:from>
    <xdr:to>
      <xdr:col>32</xdr:col>
      <xdr:colOff>413385</xdr:colOff>
      <xdr:row>76</xdr:row>
      <xdr:rowOff>114300</xdr:rowOff>
    </xdr:to>
    <xdr:sp macro="" textlink="">
      <xdr:nvSpPr>
        <xdr:cNvPr id="10470" name="Rectangle 230"/>
        <xdr:cNvSpPr>
          <a:spLocks noChangeArrowheads="1"/>
        </xdr:cNvSpPr>
      </xdr:nvSpPr>
      <xdr:spPr bwMode="auto">
        <a:xfrm>
          <a:off x="18973800" y="12603480"/>
          <a:ext cx="1143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45720</xdr:rowOff>
    </xdr:from>
    <xdr:to>
      <xdr:col>32</xdr:col>
      <xdr:colOff>413385</xdr:colOff>
      <xdr:row>77</xdr:row>
      <xdr:rowOff>129540</xdr:rowOff>
    </xdr:to>
    <xdr:sp macro="" textlink="">
      <xdr:nvSpPr>
        <xdr:cNvPr id="10471" name="Rectangle 231"/>
        <xdr:cNvSpPr>
          <a:spLocks noChangeArrowheads="1"/>
        </xdr:cNvSpPr>
      </xdr:nvSpPr>
      <xdr:spPr bwMode="auto">
        <a:xfrm>
          <a:off x="18973800" y="12786360"/>
          <a:ext cx="1143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492"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1493"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264795</xdr:colOff>
      <xdr:row>78</xdr:row>
      <xdr:rowOff>30480</xdr:rowOff>
    </xdr:from>
    <xdr:to>
      <xdr:col>31</xdr:col>
      <xdr:colOff>645795</xdr:colOff>
      <xdr:row>79</xdr:row>
      <xdr:rowOff>108661</xdr:rowOff>
    </xdr:to>
    <xdr:sp macro="" textlink="">
      <xdr:nvSpPr>
        <xdr:cNvPr id="10474" name="Rectangle 234"/>
        <xdr:cNvSpPr>
          <a:spLocks noChangeArrowheads="1"/>
        </xdr:cNvSpPr>
      </xdr:nvSpPr>
      <xdr:spPr bwMode="auto">
        <a:xfrm>
          <a:off x="16283940" y="13106400"/>
          <a:ext cx="3429000"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388620</xdr:colOff>
      <xdr:row>80</xdr:row>
      <xdr:rowOff>0</xdr:rowOff>
    </xdr:from>
    <xdr:to>
      <xdr:col>34</xdr:col>
      <xdr:colOff>685788</xdr:colOff>
      <xdr:row>91</xdr:row>
      <xdr:rowOff>146703</xdr:rowOff>
    </xdr:to>
    <xdr:sp macro="" textlink="" fLocksText="0">
      <xdr:nvSpPr>
        <xdr:cNvPr id="10475" name="Text Box 235"/>
        <xdr:cNvSpPr txBox="1">
          <a:spLocks noChangeArrowheads="1"/>
        </xdr:cNvSpPr>
      </xdr:nvSpPr>
      <xdr:spPr bwMode="auto">
        <a:xfrm>
          <a:off x="16398240" y="13411200"/>
          <a:ext cx="5204460" cy="1981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ja-JP" sz="1050" b="0" i="0" baseline="0">
              <a:effectLst/>
              <a:latin typeface="+mn-lt"/>
              <a:ea typeface="+mn-ea"/>
              <a:cs typeface="+mn-cs"/>
            </a:rPr>
            <a:t>　職員の学歴及び経験年数に見合った適正な給与を支給しているため、国・類似団体より指数が低い状態を維持している。今後も人事院勧告に準拠し、給与水準を維持しながら適正な業務運営を図っていく</a:t>
          </a: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1496"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91</xdr:row>
      <xdr:rowOff>91440</xdr:rowOff>
    </xdr:from>
    <xdr:to>
      <xdr:col>18</xdr:col>
      <xdr:colOff>481965</xdr:colOff>
      <xdr:row>92</xdr:row>
      <xdr:rowOff>129540</xdr:rowOff>
    </xdr:to>
    <xdr:sp macro="" textlink="">
      <xdr:nvSpPr>
        <xdr:cNvPr id="10477" name="Text Box 237"/>
        <xdr:cNvSpPr txBox="1">
          <a:spLocks noChangeArrowheads="1"/>
        </xdr:cNvSpPr>
      </xdr:nvSpPr>
      <xdr:spPr bwMode="auto">
        <a:xfrm>
          <a:off x="10858500" y="153466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1498" name="Line 238"/>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89</xdr:row>
      <xdr:rowOff>38100</xdr:rowOff>
    </xdr:from>
    <xdr:to>
      <xdr:col>18</xdr:col>
      <xdr:colOff>481965</xdr:colOff>
      <xdr:row>90</xdr:row>
      <xdr:rowOff>76200</xdr:rowOff>
    </xdr:to>
    <xdr:sp macro="" textlink="">
      <xdr:nvSpPr>
        <xdr:cNvPr id="10479" name="Text Box 239"/>
        <xdr:cNvSpPr txBox="1">
          <a:spLocks noChangeArrowheads="1"/>
        </xdr:cNvSpPr>
      </xdr:nvSpPr>
      <xdr:spPr bwMode="auto">
        <a:xfrm>
          <a:off x="10858500" y="149580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1500" name="Line 240"/>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86</xdr:row>
      <xdr:rowOff>152400</xdr:rowOff>
    </xdr:from>
    <xdr:to>
      <xdr:col>18</xdr:col>
      <xdr:colOff>481965</xdr:colOff>
      <xdr:row>88</xdr:row>
      <xdr:rowOff>15240</xdr:rowOff>
    </xdr:to>
    <xdr:sp macro="" textlink="">
      <xdr:nvSpPr>
        <xdr:cNvPr id="10481" name="Text Box 241"/>
        <xdr:cNvSpPr txBox="1">
          <a:spLocks noChangeArrowheads="1"/>
        </xdr:cNvSpPr>
      </xdr:nvSpPr>
      <xdr:spPr bwMode="auto">
        <a:xfrm>
          <a:off x="10858500" y="1456944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1502"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84</xdr:row>
      <xdr:rowOff>83820</xdr:rowOff>
    </xdr:from>
    <xdr:to>
      <xdr:col>18</xdr:col>
      <xdr:colOff>481965</xdr:colOff>
      <xdr:row>85</xdr:row>
      <xdr:rowOff>121920</xdr:rowOff>
    </xdr:to>
    <xdr:sp macro="" textlink="">
      <xdr:nvSpPr>
        <xdr:cNvPr id="10483" name="Text Box 243"/>
        <xdr:cNvSpPr txBox="1">
          <a:spLocks noChangeArrowheads="1"/>
        </xdr:cNvSpPr>
      </xdr:nvSpPr>
      <xdr:spPr bwMode="auto">
        <a:xfrm>
          <a:off x="10858500" y="141655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33792" name="Line 244"/>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82</xdr:row>
      <xdr:rowOff>30480</xdr:rowOff>
    </xdr:from>
    <xdr:to>
      <xdr:col>18</xdr:col>
      <xdr:colOff>481965</xdr:colOff>
      <xdr:row>83</xdr:row>
      <xdr:rowOff>68580</xdr:rowOff>
    </xdr:to>
    <xdr:sp macro="" textlink="">
      <xdr:nvSpPr>
        <xdr:cNvPr id="10485" name="Text Box 245"/>
        <xdr:cNvSpPr txBox="1">
          <a:spLocks noChangeArrowheads="1"/>
        </xdr:cNvSpPr>
      </xdr:nvSpPr>
      <xdr:spPr bwMode="auto">
        <a:xfrm>
          <a:off x="10858500" y="13776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33794" name="Line 246"/>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79</xdr:row>
      <xdr:rowOff>146685</xdr:rowOff>
    </xdr:from>
    <xdr:to>
      <xdr:col>18</xdr:col>
      <xdr:colOff>481965</xdr:colOff>
      <xdr:row>81</xdr:row>
      <xdr:rowOff>7868</xdr:rowOff>
    </xdr:to>
    <xdr:sp macro="" textlink="">
      <xdr:nvSpPr>
        <xdr:cNvPr id="10487" name="Text Box 247"/>
        <xdr:cNvSpPr txBox="1">
          <a:spLocks noChangeArrowheads="1"/>
        </xdr:cNvSpPr>
      </xdr:nvSpPr>
      <xdr:spPr bwMode="auto">
        <a:xfrm>
          <a:off x="10858500" y="133807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3796" name="Line 24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77</xdr:row>
      <xdr:rowOff>83820</xdr:rowOff>
    </xdr:from>
    <xdr:to>
      <xdr:col>18</xdr:col>
      <xdr:colOff>481965</xdr:colOff>
      <xdr:row>78</xdr:row>
      <xdr:rowOff>121920</xdr:rowOff>
    </xdr:to>
    <xdr:sp macro="" textlink="">
      <xdr:nvSpPr>
        <xdr:cNvPr id="10489" name="Text Box 249"/>
        <xdr:cNvSpPr txBox="1">
          <a:spLocks noChangeArrowheads="1"/>
        </xdr:cNvSpPr>
      </xdr:nvSpPr>
      <xdr:spPr bwMode="auto">
        <a:xfrm>
          <a:off x="10858500" y="129921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79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83</xdr:row>
      <xdr:rowOff>95250</xdr:rowOff>
    </xdr:from>
    <xdr:to>
      <xdr:col>24</xdr:col>
      <xdr:colOff>561975</xdr:colOff>
      <xdr:row>90</xdr:row>
      <xdr:rowOff>57150</xdr:rowOff>
    </xdr:to>
    <xdr:sp macro="" textlink="">
      <xdr:nvSpPr>
        <xdr:cNvPr id="33799" name="Line 251"/>
        <xdr:cNvSpPr>
          <a:spLocks noChangeShapeType="1"/>
        </xdr:cNvSpPr>
      </xdr:nvSpPr>
      <xdr:spPr bwMode="auto">
        <a:xfrm flipV="1">
          <a:off x="17021175" y="1432560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90</xdr:row>
      <xdr:rowOff>53340</xdr:rowOff>
    </xdr:from>
    <xdr:to>
      <xdr:col>26</xdr:col>
      <xdr:colOff>37947</xdr:colOff>
      <xdr:row>91</xdr:row>
      <xdr:rowOff>91440</xdr:rowOff>
    </xdr:to>
    <xdr:sp macro="" textlink="">
      <xdr:nvSpPr>
        <xdr:cNvPr id="10492" name="給与水準   （国との比較）最小値テキスト"/>
        <xdr:cNvSpPr txBox="1">
          <a:spLocks noChangeArrowheads="1"/>
        </xdr:cNvSpPr>
      </xdr:nvSpPr>
      <xdr:spPr bwMode="auto">
        <a:xfrm>
          <a:off x="15392400" y="1514094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111.0</a:t>
          </a:r>
        </a:p>
      </xdr:txBody>
    </xdr:sp>
    <xdr:clientData/>
  </xdr:twoCellAnchor>
  <xdr:twoCellAnchor>
    <xdr:from>
      <xdr:col>24</xdr:col>
      <xdr:colOff>466725</xdr:colOff>
      <xdr:row>90</xdr:row>
      <xdr:rowOff>57150</xdr:rowOff>
    </xdr:from>
    <xdr:to>
      <xdr:col>24</xdr:col>
      <xdr:colOff>647700</xdr:colOff>
      <xdr:row>90</xdr:row>
      <xdr:rowOff>57150</xdr:rowOff>
    </xdr:to>
    <xdr:sp macro="" textlink="">
      <xdr:nvSpPr>
        <xdr:cNvPr id="33801" name="Line 253"/>
        <xdr:cNvSpPr>
          <a:spLocks noChangeShapeType="1"/>
        </xdr:cNvSpPr>
      </xdr:nvSpPr>
      <xdr:spPr bwMode="auto">
        <a:xfrm>
          <a:off x="16925925" y="15487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82</xdr:row>
      <xdr:rowOff>38100</xdr:rowOff>
    </xdr:from>
    <xdr:to>
      <xdr:col>26</xdr:col>
      <xdr:colOff>37947</xdr:colOff>
      <xdr:row>83</xdr:row>
      <xdr:rowOff>76200</xdr:rowOff>
    </xdr:to>
    <xdr:sp macro="" textlink="">
      <xdr:nvSpPr>
        <xdr:cNvPr id="10494" name="給与水準   （国との比較）最大値テキスト"/>
        <xdr:cNvSpPr txBox="1">
          <a:spLocks noChangeArrowheads="1"/>
        </xdr:cNvSpPr>
      </xdr:nvSpPr>
      <xdr:spPr bwMode="auto">
        <a:xfrm>
          <a:off x="15392400" y="1378458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96.5</a:t>
          </a:r>
        </a:p>
      </xdr:txBody>
    </xdr:sp>
    <xdr:clientData/>
  </xdr:twoCellAnchor>
  <xdr:twoCellAnchor>
    <xdr:from>
      <xdr:col>24</xdr:col>
      <xdr:colOff>466725</xdr:colOff>
      <xdr:row>83</xdr:row>
      <xdr:rowOff>95250</xdr:rowOff>
    </xdr:from>
    <xdr:to>
      <xdr:col>24</xdr:col>
      <xdr:colOff>647700</xdr:colOff>
      <xdr:row>83</xdr:row>
      <xdr:rowOff>95250</xdr:rowOff>
    </xdr:to>
    <xdr:sp macro="" textlink="">
      <xdr:nvSpPr>
        <xdr:cNvPr id="33803" name="Line 255"/>
        <xdr:cNvSpPr>
          <a:spLocks noChangeShapeType="1"/>
        </xdr:cNvSpPr>
      </xdr:nvSpPr>
      <xdr:spPr bwMode="auto">
        <a:xfrm>
          <a:off x="16925925" y="14325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161925</xdr:rowOff>
    </xdr:from>
    <xdr:to>
      <xdr:col>24</xdr:col>
      <xdr:colOff>561975</xdr:colOff>
      <xdr:row>85</xdr:row>
      <xdr:rowOff>19050</xdr:rowOff>
    </xdr:to>
    <xdr:sp macro="" textlink="">
      <xdr:nvSpPr>
        <xdr:cNvPr id="33804" name="Line 256"/>
        <xdr:cNvSpPr>
          <a:spLocks noChangeShapeType="1"/>
        </xdr:cNvSpPr>
      </xdr:nvSpPr>
      <xdr:spPr bwMode="auto">
        <a:xfrm flipV="1">
          <a:off x="16182975" y="145637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87</xdr:row>
      <xdr:rowOff>0</xdr:rowOff>
    </xdr:from>
    <xdr:to>
      <xdr:col>26</xdr:col>
      <xdr:colOff>37947</xdr:colOff>
      <xdr:row>88</xdr:row>
      <xdr:rowOff>38100</xdr:rowOff>
    </xdr:to>
    <xdr:sp macro="" textlink="">
      <xdr:nvSpPr>
        <xdr:cNvPr id="10497" name="給与水準   （国との比較）平均値テキスト"/>
        <xdr:cNvSpPr txBox="1">
          <a:spLocks noChangeArrowheads="1"/>
        </xdr:cNvSpPr>
      </xdr:nvSpPr>
      <xdr:spPr bwMode="auto">
        <a:xfrm>
          <a:off x="15392400" y="1458468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104.5</a:t>
          </a:r>
        </a:p>
      </xdr:txBody>
    </xdr:sp>
    <xdr:clientData/>
  </xdr:twoCellAnchor>
  <xdr:twoCellAnchor>
    <xdr:from>
      <xdr:col>24</xdr:col>
      <xdr:colOff>504825</xdr:colOff>
      <xdr:row>87</xdr:row>
      <xdr:rowOff>0</xdr:rowOff>
    </xdr:from>
    <xdr:to>
      <xdr:col>24</xdr:col>
      <xdr:colOff>609600</xdr:colOff>
      <xdr:row>87</xdr:row>
      <xdr:rowOff>104775</xdr:rowOff>
    </xdr:to>
    <xdr:sp macro="" textlink="">
      <xdr:nvSpPr>
        <xdr:cNvPr id="33806" name="AutoShape 258"/>
        <xdr:cNvSpPr>
          <a:spLocks noChangeArrowheads="1"/>
        </xdr:cNvSpPr>
      </xdr:nvSpPr>
      <xdr:spPr bwMode="auto">
        <a:xfrm>
          <a:off x="16964025" y="14916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95250</xdr:rowOff>
    </xdr:from>
    <xdr:to>
      <xdr:col>23</xdr:col>
      <xdr:colOff>409575</xdr:colOff>
      <xdr:row>85</xdr:row>
      <xdr:rowOff>19050</xdr:rowOff>
    </xdr:to>
    <xdr:sp macro="" textlink="">
      <xdr:nvSpPr>
        <xdr:cNvPr id="33807" name="Line 259"/>
        <xdr:cNvSpPr>
          <a:spLocks noChangeShapeType="1"/>
        </xdr:cNvSpPr>
      </xdr:nvSpPr>
      <xdr:spPr bwMode="auto">
        <a:xfrm>
          <a:off x="15287625" y="13982700"/>
          <a:ext cx="895350" cy="609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9525</xdr:rowOff>
    </xdr:from>
    <xdr:to>
      <xdr:col>23</xdr:col>
      <xdr:colOff>457200</xdr:colOff>
      <xdr:row>87</xdr:row>
      <xdr:rowOff>114300</xdr:rowOff>
    </xdr:to>
    <xdr:sp macro="" textlink="">
      <xdr:nvSpPr>
        <xdr:cNvPr id="33808" name="AutoShape 260"/>
        <xdr:cNvSpPr>
          <a:spLocks noChangeArrowheads="1"/>
        </xdr:cNvSpPr>
      </xdr:nvSpPr>
      <xdr:spPr bwMode="auto">
        <a:xfrm>
          <a:off x="16125825" y="14925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32385</xdr:colOff>
      <xdr:row>87</xdr:row>
      <xdr:rowOff>121920</xdr:rowOff>
    </xdr:from>
    <xdr:to>
      <xdr:col>24</xdr:col>
      <xdr:colOff>78105</xdr:colOff>
      <xdr:row>88</xdr:row>
      <xdr:rowOff>160020</xdr:rowOff>
    </xdr:to>
    <xdr:sp macro="" textlink="">
      <xdr:nvSpPr>
        <xdr:cNvPr id="10501" name="Text Box 261"/>
        <xdr:cNvSpPr txBox="1">
          <a:spLocks noChangeArrowheads="1"/>
        </xdr:cNvSpPr>
      </xdr:nvSpPr>
      <xdr:spPr bwMode="auto">
        <a:xfrm>
          <a:off x="14218920" y="1470660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104.6</a:t>
          </a:r>
        </a:p>
      </xdr:txBody>
    </xdr:sp>
    <xdr:clientData/>
  </xdr:twoCellAnchor>
  <xdr:twoCellAnchor>
    <xdr:from>
      <xdr:col>21</xdr:col>
      <xdr:colOff>0</xdr:colOff>
      <xdr:row>81</xdr:row>
      <xdr:rowOff>95250</xdr:rowOff>
    </xdr:from>
    <xdr:to>
      <xdr:col>22</xdr:col>
      <xdr:colOff>200025</xdr:colOff>
      <xdr:row>81</xdr:row>
      <xdr:rowOff>114300</xdr:rowOff>
    </xdr:to>
    <xdr:sp macro="" textlink="">
      <xdr:nvSpPr>
        <xdr:cNvPr id="33810" name="Line 262"/>
        <xdr:cNvSpPr>
          <a:spLocks noChangeShapeType="1"/>
        </xdr:cNvSpPr>
      </xdr:nvSpPr>
      <xdr:spPr bwMode="auto">
        <a:xfrm flipV="1">
          <a:off x="14401800" y="13982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47625</xdr:rowOff>
    </xdr:from>
    <xdr:to>
      <xdr:col>22</xdr:col>
      <xdr:colOff>257175</xdr:colOff>
      <xdr:row>83</xdr:row>
      <xdr:rowOff>152400</xdr:rowOff>
    </xdr:to>
    <xdr:sp macro="" textlink="">
      <xdr:nvSpPr>
        <xdr:cNvPr id="33811" name="AutoShape 263"/>
        <xdr:cNvSpPr>
          <a:spLocks noChangeArrowheads="1"/>
        </xdr:cNvSpPr>
      </xdr:nvSpPr>
      <xdr:spPr bwMode="auto">
        <a:xfrm>
          <a:off x="15240000" y="1427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160020</xdr:rowOff>
    </xdr:from>
    <xdr:to>
      <xdr:col>22</xdr:col>
      <xdr:colOff>582954</xdr:colOff>
      <xdr:row>85</xdr:row>
      <xdr:rowOff>30480</xdr:rowOff>
    </xdr:to>
    <xdr:sp macro="" textlink="">
      <xdr:nvSpPr>
        <xdr:cNvPr id="10504" name="Text Box 264"/>
        <xdr:cNvSpPr txBox="1">
          <a:spLocks noChangeArrowheads="1"/>
        </xdr:cNvSpPr>
      </xdr:nvSpPr>
      <xdr:spPr bwMode="auto">
        <a:xfrm>
          <a:off x="13418820" y="140741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96.6</a:t>
          </a:r>
        </a:p>
      </xdr:txBody>
    </xdr:sp>
    <xdr:clientData/>
  </xdr:twoCellAnchor>
  <xdr:twoCellAnchor>
    <xdr:from>
      <xdr:col>19</xdr:col>
      <xdr:colOff>485775</xdr:colOff>
      <xdr:row>81</xdr:row>
      <xdr:rowOff>85725</xdr:rowOff>
    </xdr:from>
    <xdr:to>
      <xdr:col>21</xdr:col>
      <xdr:colOff>0</xdr:colOff>
      <xdr:row>81</xdr:row>
      <xdr:rowOff>114300</xdr:rowOff>
    </xdr:to>
    <xdr:sp macro="" textlink="">
      <xdr:nvSpPr>
        <xdr:cNvPr id="33813" name="Line 265"/>
        <xdr:cNvSpPr>
          <a:spLocks noChangeShapeType="1"/>
        </xdr:cNvSpPr>
      </xdr:nvSpPr>
      <xdr:spPr bwMode="auto">
        <a:xfrm>
          <a:off x="13515975" y="139731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38100</xdr:rowOff>
    </xdr:from>
    <xdr:to>
      <xdr:col>21</xdr:col>
      <xdr:colOff>47625</xdr:colOff>
      <xdr:row>83</xdr:row>
      <xdr:rowOff>142875</xdr:rowOff>
    </xdr:to>
    <xdr:sp macro="" textlink="">
      <xdr:nvSpPr>
        <xdr:cNvPr id="33814" name="AutoShape 266"/>
        <xdr:cNvSpPr>
          <a:spLocks noChangeArrowheads="1"/>
        </xdr:cNvSpPr>
      </xdr:nvSpPr>
      <xdr:spPr bwMode="auto">
        <a:xfrm>
          <a:off x="143541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302895</xdr:colOff>
      <xdr:row>83</xdr:row>
      <xdr:rowOff>152400</xdr:rowOff>
    </xdr:from>
    <xdr:to>
      <xdr:col>21</xdr:col>
      <xdr:colOff>381024</xdr:colOff>
      <xdr:row>85</xdr:row>
      <xdr:rowOff>15240</xdr:rowOff>
    </xdr:to>
    <xdr:sp macro="" textlink="">
      <xdr:nvSpPr>
        <xdr:cNvPr id="10507" name="Text Box 267"/>
        <xdr:cNvSpPr txBox="1">
          <a:spLocks noChangeArrowheads="1"/>
        </xdr:cNvSpPr>
      </xdr:nvSpPr>
      <xdr:spPr bwMode="auto">
        <a:xfrm>
          <a:off x="12618720" y="1406652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96.5</a:t>
          </a:r>
        </a:p>
      </xdr:txBody>
    </xdr:sp>
    <xdr:clientData/>
  </xdr:twoCellAnchor>
  <xdr:twoCellAnchor>
    <xdr:from>
      <xdr:col>19</xdr:col>
      <xdr:colOff>428625</xdr:colOff>
      <xdr:row>83</xdr:row>
      <xdr:rowOff>9525</xdr:rowOff>
    </xdr:from>
    <xdr:to>
      <xdr:col>19</xdr:col>
      <xdr:colOff>533400</xdr:colOff>
      <xdr:row>83</xdr:row>
      <xdr:rowOff>114300</xdr:rowOff>
    </xdr:to>
    <xdr:sp macro="" textlink="">
      <xdr:nvSpPr>
        <xdr:cNvPr id="33816" name="AutoShape 268"/>
        <xdr:cNvSpPr>
          <a:spLocks noChangeArrowheads="1"/>
        </xdr:cNvSpPr>
      </xdr:nvSpPr>
      <xdr:spPr bwMode="auto">
        <a:xfrm>
          <a:off x="13458825"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100965</xdr:colOff>
      <xdr:row>83</xdr:row>
      <xdr:rowOff>121920</xdr:rowOff>
    </xdr:from>
    <xdr:to>
      <xdr:col>20</xdr:col>
      <xdr:colOff>179094</xdr:colOff>
      <xdr:row>84</xdr:row>
      <xdr:rowOff>160020</xdr:rowOff>
    </xdr:to>
    <xdr:sp macro="" textlink="">
      <xdr:nvSpPr>
        <xdr:cNvPr id="10509" name="Text Box 269"/>
        <xdr:cNvSpPr txBox="1">
          <a:spLocks noChangeArrowheads="1"/>
        </xdr:cNvSpPr>
      </xdr:nvSpPr>
      <xdr:spPr bwMode="auto">
        <a:xfrm>
          <a:off x="11818620" y="140360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p>
      </xdr:txBody>
    </xdr:sp>
    <xdr:clientData/>
  </xdr:twoCellAnchor>
  <xdr:twoCellAnchor editAs="oneCell">
    <xdr:from>
      <xdr:col>24</xdr:col>
      <xdr:colOff>451485</xdr:colOff>
      <xdr:row>92</xdr:row>
      <xdr:rowOff>108585</xdr:rowOff>
    </xdr:from>
    <xdr:to>
      <xdr:col>25</xdr:col>
      <xdr:colOff>520065</xdr:colOff>
      <xdr:row>93</xdr:row>
      <xdr:rowOff>146685</xdr:rowOff>
    </xdr:to>
    <xdr:sp macro="" textlink="">
      <xdr:nvSpPr>
        <xdr:cNvPr id="10510" name="Text Box 270"/>
        <xdr:cNvSpPr txBox="1">
          <a:spLocks noChangeArrowheads="1"/>
        </xdr:cNvSpPr>
      </xdr:nvSpPr>
      <xdr:spPr bwMode="auto">
        <a:xfrm>
          <a:off x="1521714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108585</xdr:rowOff>
    </xdr:from>
    <xdr:to>
      <xdr:col>24</xdr:col>
      <xdr:colOff>373404</xdr:colOff>
      <xdr:row>93</xdr:row>
      <xdr:rowOff>146685</xdr:rowOff>
    </xdr:to>
    <xdr:sp macro="" textlink="">
      <xdr:nvSpPr>
        <xdr:cNvPr id="10511" name="Text Box 271"/>
        <xdr:cNvSpPr txBox="1">
          <a:spLocks noChangeArrowheads="1"/>
        </xdr:cNvSpPr>
      </xdr:nvSpPr>
      <xdr:spPr bwMode="auto">
        <a:xfrm>
          <a:off x="1446276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108585</xdr:rowOff>
    </xdr:from>
    <xdr:to>
      <xdr:col>23</xdr:col>
      <xdr:colOff>163854</xdr:colOff>
      <xdr:row>93</xdr:row>
      <xdr:rowOff>146685</xdr:rowOff>
    </xdr:to>
    <xdr:sp macro="" textlink="">
      <xdr:nvSpPr>
        <xdr:cNvPr id="10512" name="Text Box 272"/>
        <xdr:cNvSpPr txBox="1">
          <a:spLocks noChangeArrowheads="1"/>
        </xdr:cNvSpPr>
      </xdr:nvSpPr>
      <xdr:spPr bwMode="auto">
        <a:xfrm>
          <a:off x="1365504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567690</xdr:colOff>
      <xdr:row>92</xdr:row>
      <xdr:rowOff>108585</xdr:rowOff>
    </xdr:from>
    <xdr:to>
      <xdr:col>21</xdr:col>
      <xdr:colOff>645819</xdr:colOff>
      <xdr:row>93</xdr:row>
      <xdr:rowOff>146685</xdr:rowOff>
    </xdr:to>
    <xdr:sp macro="" textlink="">
      <xdr:nvSpPr>
        <xdr:cNvPr id="10513" name="Text Box 273"/>
        <xdr:cNvSpPr txBox="1">
          <a:spLocks noChangeArrowheads="1"/>
        </xdr:cNvSpPr>
      </xdr:nvSpPr>
      <xdr:spPr bwMode="auto">
        <a:xfrm>
          <a:off x="1285494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373380</xdr:colOff>
      <xdr:row>92</xdr:row>
      <xdr:rowOff>108585</xdr:rowOff>
    </xdr:from>
    <xdr:to>
      <xdr:col>20</xdr:col>
      <xdr:colOff>451509</xdr:colOff>
      <xdr:row>93</xdr:row>
      <xdr:rowOff>146685</xdr:rowOff>
    </xdr:to>
    <xdr:sp macro="" textlink="">
      <xdr:nvSpPr>
        <xdr:cNvPr id="10514" name="Text Box 274"/>
        <xdr:cNvSpPr txBox="1">
          <a:spLocks noChangeArrowheads="1"/>
        </xdr:cNvSpPr>
      </xdr:nvSpPr>
      <xdr:spPr bwMode="auto">
        <a:xfrm>
          <a:off x="12062460" y="15521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114300</xdr:rowOff>
    </xdr:from>
    <xdr:to>
      <xdr:col>24</xdr:col>
      <xdr:colOff>609600</xdr:colOff>
      <xdr:row>85</xdr:row>
      <xdr:rowOff>38100</xdr:rowOff>
    </xdr:to>
    <xdr:sp macro="" textlink="">
      <xdr:nvSpPr>
        <xdr:cNvPr id="33823" name="Oval 275"/>
        <xdr:cNvSpPr>
          <a:spLocks noChangeArrowheads="1"/>
        </xdr:cNvSpPr>
      </xdr:nvSpPr>
      <xdr:spPr bwMode="auto">
        <a:xfrm>
          <a:off x="16964025" y="1451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645795</xdr:colOff>
      <xdr:row>83</xdr:row>
      <xdr:rowOff>152400</xdr:rowOff>
    </xdr:from>
    <xdr:to>
      <xdr:col>26</xdr:col>
      <xdr:colOff>37947</xdr:colOff>
      <xdr:row>85</xdr:row>
      <xdr:rowOff>15240</xdr:rowOff>
    </xdr:to>
    <xdr:sp macro="" textlink="">
      <xdr:nvSpPr>
        <xdr:cNvPr id="10516" name="給与水準   （国との比較）該当値テキスト"/>
        <xdr:cNvSpPr txBox="1">
          <a:spLocks noChangeArrowheads="1"/>
        </xdr:cNvSpPr>
      </xdr:nvSpPr>
      <xdr:spPr bwMode="auto">
        <a:xfrm>
          <a:off x="15392400" y="14066520"/>
          <a:ext cx="69342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99.5</a:t>
          </a:r>
        </a:p>
      </xdr:txBody>
    </xdr:sp>
    <xdr:clientData/>
  </xdr:twoCellAnchor>
  <xdr:twoCellAnchor>
    <xdr:from>
      <xdr:col>23</xdr:col>
      <xdr:colOff>352425</xdr:colOff>
      <xdr:row>84</xdr:row>
      <xdr:rowOff>142875</xdr:rowOff>
    </xdr:from>
    <xdr:to>
      <xdr:col>23</xdr:col>
      <xdr:colOff>457200</xdr:colOff>
      <xdr:row>85</xdr:row>
      <xdr:rowOff>76200</xdr:rowOff>
    </xdr:to>
    <xdr:sp macro="" textlink="">
      <xdr:nvSpPr>
        <xdr:cNvPr id="33825" name="Oval 277"/>
        <xdr:cNvSpPr>
          <a:spLocks noChangeArrowheads="1"/>
        </xdr:cNvSpPr>
      </xdr:nvSpPr>
      <xdr:spPr bwMode="auto">
        <a:xfrm>
          <a:off x="16125825" y="1454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32385</xdr:colOff>
      <xdr:row>83</xdr:row>
      <xdr:rowOff>114300</xdr:rowOff>
    </xdr:from>
    <xdr:to>
      <xdr:col>24</xdr:col>
      <xdr:colOff>78105</xdr:colOff>
      <xdr:row>84</xdr:row>
      <xdr:rowOff>152400</xdr:rowOff>
    </xdr:to>
    <xdr:sp macro="" textlink="">
      <xdr:nvSpPr>
        <xdr:cNvPr id="10518" name="Text Box 278"/>
        <xdr:cNvSpPr txBox="1">
          <a:spLocks noChangeArrowheads="1"/>
        </xdr:cNvSpPr>
      </xdr:nvSpPr>
      <xdr:spPr bwMode="auto">
        <a:xfrm>
          <a:off x="14218920" y="1402842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99.9</a:t>
          </a:r>
        </a:p>
      </xdr:txBody>
    </xdr:sp>
    <xdr:clientData/>
  </xdr:twoCellAnchor>
  <xdr:twoCellAnchor>
    <xdr:from>
      <xdr:col>22</xdr:col>
      <xdr:colOff>152400</xdr:colOff>
      <xdr:row>81</xdr:row>
      <xdr:rowOff>47625</xdr:rowOff>
    </xdr:from>
    <xdr:to>
      <xdr:col>22</xdr:col>
      <xdr:colOff>257175</xdr:colOff>
      <xdr:row>81</xdr:row>
      <xdr:rowOff>152400</xdr:rowOff>
    </xdr:to>
    <xdr:sp macro="" textlink="">
      <xdr:nvSpPr>
        <xdr:cNvPr id="33827" name="Oval 279"/>
        <xdr:cNvSpPr>
          <a:spLocks noChangeArrowheads="1"/>
        </xdr:cNvSpPr>
      </xdr:nvSpPr>
      <xdr:spPr bwMode="auto">
        <a:xfrm>
          <a:off x="15240000"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80</xdr:row>
      <xdr:rowOff>15240</xdr:rowOff>
    </xdr:from>
    <xdr:to>
      <xdr:col>22</xdr:col>
      <xdr:colOff>582954</xdr:colOff>
      <xdr:row>81</xdr:row>
      <xdr:rowOff>53340</xdr:rowOff>
    </xdr:to>
    <xdr:sp macro="" textlink="">
      <xdr:nvSpPr>
        <xdr:cNvPr id="10520" name="Text Box 280"/>
        <xdr:cNvSpPr txBox="1">
          <a:spLocks noChangeArrowheads="1"/>
        </xdr:cNvSpPr>
      </xdr:nvSpPr>
      <xdr:spPr bwMode="auto">
        <a:xfrm>
          <a:off x="13418820" y="134264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92.3</a:t>
          </a:r>
        </a:p>
      </xdr:txBody>
    </xdr:sp>
    <xdr:clientData/>
  </xdr:twoCellAnchor>
  <xdr:twoCellAnchor>
    <xdr:from>
      <xdr:col>20</xdr:col>
      <xdr:colOff>638175</xdr:colOff>
      <xdr:row>81</xdr:row>
      <xdr:rowOff>66675</xdr:rowOff>
    </xdr:from>
    <xdr:to>
      <xdr:col>21</xdr:col>
      <xdr:colOff>47625</xdr:colOff>
      <xdr:row>81</xdr:row>
      <xdr:rowOff>161925</xdr:rowOff>
    </xdr:to>
    <xdr:sp macro="" textlink="">
      <xdr:nvSpPr>
        <xdr:cNvPr id="33829" name="Oval 281"/>
        <xdr:cNvSpPr>
          <a:spLocks noChangeArrowheads="1"/>
        </xdr:cNvSpPr>
      </xdr:nvSpPr>
      <xdr:spPr bwMode="auto">
        <a:xfrm>
          <a:off x="14354175" y="13954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302895</xdr:colOff>
      <xdr:row>80</xdr:row>
      <xdr:rowOff>30480</xdr:rowOff>
    </xdr:from>
    <xdr:to>
      <xdr:col>21</xdr:col>
      <xdr:colOff>381024</xdr:colOff>
      <xdr:row>81</xdr:row>
      <xdr:rowOff>68580</xdr:rowOff>
    </xdr:to>
    <xdr:sp macro="" textlink="">
      <xdr:nvSpPr>
        <xdr:cNvPr id="10522" name="Text Box 282"/>
        <xdr:cNvSpPr txBox="1">
          <a:spLocks noChangeArrowheads="1"/>
        </xdr:cNvSpPr>
      </xdr:nvSpPr>
      <xdr:spPr bwMode="auto">
        <a:xfrm>
          <a:off x="12618720" y="134416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92.5</a:t>
          </a:r>
        </a:p>
      </xdr:txBody>
    </xdr:sp>
    <xdr:clientData/>
  </xdr:twoCellAnchor>
  <xdr:twoCellAnchor>
    <xdr:from>
      <xdr:col>19</xdr:col>
      <xdr:colOff>428625</xdr:colOff>
      <xdr:row>81</xdr:row>
      <xdr:rowOff>38100</xdr:rowOff>
    </xdr:from>
    <xdr:to>
      <xdr:col>19</xdr:col>
      <xdr:colOff>533400</xdr:colOff>
      <xdr:row>81</xdr:row>
      <xdr:rowOff>142875</xdr:rowOff>
    </xdr:to>
    <xdr:sp macro="" textlink="">
      <xdr:nvSpPr>
        <xdr:cNvPr id="33831" name="Oval 283"/>
        <xdr:cNvSpPr>
          <a:spLocks noChangeArrowheads="1"/>
        </xdr:cNvSpPr>
      </xdr:nvSpPr>
      <xdr:spPr bwMode="auto">
        <a:xfrm>
          <a:off x="13458825" y="1392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100965</xdr:colOff>
      <xdr:row>80</xdr:row>
      <xdr:rowOff>7620</xdr:rowOff>
    </xdr:from>
    <xdr:to>
      <xdr:col>20</xdr:col>
      <xdr:colOff>179094</xdr:colOff>
      <xdr:row>81</xdr:row>
      <xdr:rowOff>45720</xdr:rowOff>
    </xdr:to>
    <xdr:sp macro="" textlink="">
      <xdr:nvSpPr>
        <xdr:cNvPr id="10524" name="Text Box 284"/>
        <xdr:cNvSpPr txBox="1">
          <a:spLocks noChangeArrowheads="1"/>
        </xdr:cNvSpPr>
      </xdr:nvSpPr>
      <xdr:spPr bwMode="auto">
        <a:xfrm>
          <a:off x="11818620" y="134188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92.2</a:t>
          </a:r>
        </a:p>
      </xdr:txBody>
    </xdr:sp>
    <xdr:clientData/>
  </xdr:twoCellAnchor>
  <xdr:twoCellAnchor>
    <xdr:from>
      <xdr:col>18</xdr:col>
      <xdr:colOff>481965</xdr:colOff>
      <xdr:row>51</xdr:row>
      <xdr:rowOff>83820</xdr:rowOff>
    </xdr:from>
    <xdr:to>
      <xdr:col>26</xdr:col>
      <xdr:colOff>78062</xdr:colOff>
      <xdr:row>53</xdr:row>
      <xdr:rowOff>53340</xdr:rowOff>
    </xdr:to>
    <xdr:sp macro="" textlink="">
      <xdr:nvSpPr>
        <xdr:cNvPr id="10525" name="Rectangle 285"/>
        <xdr:cNvSpPr>
          <a:spLocks noChangeArrowheads="1"/>
        </xdr:cNvSpPr>
      </xdr:nvSpPr>
      <xdr:spPr bwMode="auto">
        <a:xfrm>
          <a:off x="11544300" y="8633460"/>
          <a:ext cx="457200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93345</xdr:colOff>
      <xdr:row>53</xdr:row>
      <xdr:rowOff>108585</xdr:rowOff>
    </xdr:from>
    <xdr:to>
      <xdr:col>23</xdr:col>
      <xdr:colOff>53349</xdr:colOff>
      <xdr:row>54</xdr:row>
      <xdr:rowOff>160249</xdr:rowOff>
    </xdr:to>
    <xdr:sp macro="" textlink="">
      <xdr:nvSpPr>
        <xdr:cNvPr id="10526" name="Text Box 286"/>
        <xdr:cNvSpPr txBox="1">
          <a:spLocks noChangeArrowheads="1"/>
        </xdr:cNvSpPr>
      </xdr:nvSpPr>
      <xdr:spPr bwMode="auto">
        <a:xfrm>
          <a:off x="12428220" y="8983980"/>
          <a:ext cx="182118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179070</xdr:colOff>
      <xdr:row>53</xdr:row>
      <xdr:rowOff>83820</xdr:rowOff>
    </xdr:from>
    <xdr:to>
      <xdr:col>24</xdr:col>
      <xdr:colOff>466783</xdr:colOff>
      <xdr:row>55</xdr:row>
      <xdr:rowOff>15240</xdr:rowOff>
    </xdr:to>
    <xdr:sp macro="" textlink="">
      <xdr:nvSpPr>
        <xdr:cNvPr id="10527" name="Text Box 287"/>
        <xdr:cNvSpPr txBox="1">
          <a:spLocks noChangeArrowheads="1"/>
        </xdr:cNvSpPr>
      </xdr:nvSpPr>
      <xdr:spPr bwMode="auto">
        <a:xfrm>
          <a:off x="14356080" y="8968740"/>
          <a:ext cx="87630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0" rIns="0" bIns="27432" anchor="b" upright="1"/>
        <a:lstStyle/>
        <a:p>
          <a:pPr algn="l" rtl="0">
            <a:defRPr sz="1000"/>
          </a:pPr>
          <a:r>
            <a:rPr lang="ja-JP" altLang="en-US" sz="1600" b="1" i="0" u="none" strike="noStrike" baseline="0">
              <a:solidFill>
                <a:srgbClr val="FF0000"/>
              </a:solidFill>
              <a:latin typeface="ＭＳ Ｐゴシック"/>
              <a:ea typeface="ＭＳ Ｐゴシック"/>
            </a:rPr>
            <a:t>[5.12人]　</a:t>
          </a:r>
        </a:p>
      </xdr:txBody>
    </xdr:sp>
    <xdr:clientData/>
  </xdr:twoCellAnchor>
  <xdr:twoCellAnchor>
    <xdr:from>
      <xdr:col>26</xdr:col>
      <xdr:colOff>139065</xdr:colOff>
      <xdr:row>52</xdr:row>
      <xdr:rowOff>160020</xdr:rowOff>
    </xdr:from>
    <xdr:to>
      <xdr:col>28</xdr:col>
      <xdr:colOff>295323</xdr:colOff>
      <xdr:row>54</xdr:row>
      <xdr:rowOff>76200</xdr:rowOff>
    </xdr:to>
    <xdr:sp macro="" textlink="">
      <xdr:nvSpPr>
        <xdr:cNvPr id="10528" name="Rectangle 288"/>
        <xdr:cNvSpPr>
          <a:spLocks noChangeArrowheads="1"/>
        </xdr:cNvSpPr>
      </xdr:nvSpPr>
      <xdr:spPr bwMode="auto">
        <a:xfrm>
          <a:off x="16177260" y="887730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139065</xdr:colOff>
      <xdr:row>54</xdr:row>
      <xdr:rowOff>7620</xdr:rowOff>
    </xdr:from>
    <xdr:to>
      <xdr:col>28</xdr:col>
      <xdr:colOff>295323</xdr:colOff>
      <xdr:row>55</xdr:row>
      <xdr:rowOff>91440</xdr:rowOff>
    </xdr:to>
    <xdr:sp macro="" textlink="">
      <xdr:nvSpPr>
        <xdr:cNvPr id="10529" name="Rectangle 289"/>
        <xdr:cNvSpPr>
          <a:spLocks noChangeArrowheads="1"/>
        </xdr:cNvSpPr>
      </xdr:nvSpPr>
      <xdr:spPr bwMode="auto">
        <a:xfrm>
          <a:off x="16177260" y="906018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22/138</a:t>
          </a:r>
        </a:p>
      </xdr:txBody>
    </xdr:sp>
    <xdr:clientData/>
  </xdr:twoCellAnchor>
  <xdr:twoCellAnchor>
    <xdr:from>
      <xdr:col>28</xdr:col>
      <xdr:colOff>419100</xdr:colOff>
      <xdr:row>52</xdr:row>
      <xdr:rowOff>160020</xdr:rowOff>
    </xdr:from>
    <xdr:to>
      <xdr:col>30</xdr:col>
      <xdr:colOff>310543</xdr:colOff>
      <xdr:row>54</xdr:row>
      <xdr:rowOff>76200</xdr:rowOff>
    </xdr:to>
    <xdr:sp macro="" textlink="">
      <xdr:nvSpPr>
        <xdr:cNvPr id="10530" name="Rectangle 290"/>
        <xdr:cNvSpPr>
          <a:spLocks noChangeArrowheads="1"/>
        </xdr:cNvSpPr>
      </xdr:nvSpPr>
      <xdr:spPr bwMode="auto">
        <a:xfrm>
          <a:off x="17663160" y="887730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7620</xdr:rowOff>
    </xdr:from>
    <xdr:to>
      <xdr:col>30</xdr:col>
      <xdr:colOff>310543</xdr:colOff>
      <xdr:row>55</xdr:row>
      <xdr:rowOff>91440</xdr:rowOff>
    </xdr:to>
    <xdr:sp macro="" textlink="">
      <xdr:nvSpPr>
        <xdr:cNvPr id="10531" name="Rectangle 291"/>
        <xdr:cNvSpPr>
          <a:spLocks noChangeArrowheads="1"/>
        </xdr:cNvSpPr>
      </xdr:nvSpPr>
      <xdr:spPr bwMode="auto">
        <a:xfrm>
          <a:off x="17663160" y="906018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160020</xdr:rowOff>
    </xdr:from>
    <xdr:to>
      <xdr:col>32</xdr:col>
      <xdr:colOff>413385</xdr:colOff>
      <xdr:row>54</xdr:row>
      <xdr:rowOff>76200</xdr:rowOff>
    </xdr:to>
    <xdr:sp macro="" textlink="">
      <xdr:nvSpPr>
        <xdr:cNvPr id="10532" name="Rectangle 292"/>
        <xdr:cNvSpPr>
          <a:spLocks noChangeArrowheads="1"/>
        </xdr:cNvSpPr>
      </xdr:nvSpPr>
      <xdr:spPr bwMode="auto">
        <a:xfrm>
          <a:off x="18973800" y="8877300"/>
          <a:ext cx="1143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54</xdr:row>
      <xdr:rowOff>7620</xdr:rowOff>
    </xdr:from>
    <xdr:to>
      <xdr:col>32</xdr:col>
      <xdr:colOff>413385</xdr:colOff>
      <xdr:row>55</xdr:row>
      <xdr:rowOff>91440</xdr:rowOff>
    </xdr:to>
    <xdr:sp macro="" textlink="">
      <xdr:nvSpPr>
        <xdr:cNvPr id="10533" name="Rectangle 293"/>
        <xdr:cNvSpPr>
          <a:spLocks noChangeArrowheads="1"/>
        </xdr:cNvSpPr>
      </xdr:nvSpPr>
      <xdr:spPr bwMode="auto">
        <a:xfrm>
          <a:off x="18973800" y="9060180"/>
          <a:ext cx="1143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7.58</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842" name="Rectangle 29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3843" name="Rectangle 29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264795</xdr:colOff>
      <xdr:row>55</xdr:row>
      <xdr:rowOff>160020</xdr:rowOff>
    </xdr:from>
    <xdr:to>
      <xdr:col>31</xdr:col>
      <xdr:colOff>645795</xdr:colOff>
      <xdr:row>57</xdr:row>
      <xdr:rowOff>68580</xdr:rowOff>
    </xdr:to>
    <xdr:sp macro="" textlink="">
      <xdr:nvSpPr>
        <xdr:cNvPr id="10536" name="Rectangle 296"/>
        <xdr:cNvSpPr>
          <a:spLocks noChangeArrowheads="1"/>
        </xdr:cNvSpPr>
      </xdr:nvSpPr>
      <xdr:spPr bwMode="auto">
        <a:xfrm>
          <a:off x="16283940" y="9380220"/>
          <a:ext cx="3429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388620</xdr:colOff>
      <xdr:row>57</xdr:row>
      <xdr:rowOff>129540</xdr:rowOff>
    </xdr:from>
    <xdr:to>
      <xdr:col>34</xdr:col>
      <xdr:colOff>685788</xdr:colOff>
      <xdr:row>69</xdr:row>
      <xdr:rowOff>108621</xdr:rowOff>
    </xdr:to>
    <xdr:sp macro="" textlink="" fLocksText="0">
      <xdr:nvSpPr>
        <xdr:cNvPr id="10537" name="Text Box 297"/>
        <xdr:cNvSpPr txBox="1">
          <a:spLocks noChangeArrowheads="1"/>
        </xdr:cNvSpPr>
      </xdr:nvSpPr>
      <xdr:spPr bwMode="auto">
        <a:xfrm>
          <a:off x="16398240" y="9685020"/>
          <a:ext cx="5204460" cy="1981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ja-JP" sz="1050" b="0" i="0" baseline="0">
              <a:effectLst/>
              <a:latin typeface="+mn-lt"/>
              <a:ea typeface="+mn-ea"/>
              <a:cs typeface="+mn-cs"/>
            </a:rPr>
            <a:t>　適正な定員管理と堅調な伸びを示す人口増に支えられ、類似団体の水準より少ない人員で業務を遂行している。今後も人員数による住民サービスの質の低下をさせることなく、適正な定員管理に努めていく</a:t>
          </a: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18</xdr:col>
      <xdr:colOff>481965</xdr:colOff>
      <xdr:row>55</xdr:row>
      <xdr:rowOff>7620</xdr:rowOff>
    </xdr:from>
    <xdr:ext cx="183640" cy="151836"/>
    <xdr:sp macro="" textlink="">
      <xdr:nvSpPr>
        <xdr:cNvPr id="10538" name="Text Box 298"/>
        <xdr:cNvSpPr txBox="1">
          <a:spLocks noChangeArrowheads="1"/>
        </xdr:cNvSpPr>
      </xdr:nvSpPr>
      <xdr:spPr bwMode="auto">
        <a:xfrm>
          <a:off x="12826365" y="9437370"/>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3847" name="Line 29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69</xdr:row>
      <xdr:rowOff>53340</xdr:rowOff>
    </xdr:from>
    <xdr:to>
      <xdr:col>18</xdr:col>
      <xdr:colOff>481965</xdr:colOff>
      <xdr:row>70</xdr:row>
      <xdr:rowOff>91440</xdr:rowOff>
    </xdr:to>
    <xdr:sp macro="" textlink="">
      <xdr:nvSpPr>
        <xdr:cNvPr id="10540" name="Text Box 300"/>
        <xdr:cNvSpPr txBox="1">
          <a:spLocks noChangeArrowheads="1"/>
        </xdr:cNvSpPr>
      </xdr:nvSpPr>
      <xdr:spPr bwMode="auto">
        <a:xfrm>
          <a:off x="10858500" y="116205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3849" name="Line 301"/>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67</xdr:row>
      <xdr:rowOff>53340</xdr:rowOff>
    </xdr:from>
    <xdr:to>
      <xdr:col>18</xdr:col>
      <xdr:colOff>481965</xdr:colOff>
      <xdr:row>68</xdr:row>
      <xdr:rowOff>91440</xdr:rowOff>
    </xdr:to>
    <xdr:sp macro="" textlink="">
      <xdr:nvSpPr>
        <xdr:cNvPr id="10542" name="Text Box 302"/>
        <xdr:cNvSpPr txBox="1">
          <a:spLocks noChangeArrowheads="1"/>
        </xdr:cNvSpPr>
      </xdr:nvSpPr>
      <xdr:spPr bwMode="auto">
        <a:xfrm>
          <a:off x="10858500" y="112852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3851" name="Line 303"/>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65</xdr:row>
      <xdr:rowOff>53340</xdr:rowOff>
    </xdr:from>
    <xdr:to>
      <xdr:col>18</xdr:col>
      <xdr:colOff>481965</xdr:colOff>
      <xdr:row>66</xdr:row>
      <xdr:rowOff>91440</xdr:rowOff>
    </xdr:to>
    <xdr:sp macro="" textlink="">
      <xdr:nvSpPr>
        <xdr:cNvPr id="10544" name="Text Box 304"/>
        <xdr:cNvSpPr txBox="1">
          <a:spLocks noChangeArrowheads="1"/>
        </xdr:cNvSpPr>
      </xdr:nvSpPr>
      <xdr:spPr bwMode="auto">
        <a:xfrm>
          <a:off x="10858500" y="10949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3853" name="Line 305"/>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63</xdr:row>
      <xdr:rowOff>45720</xdr:rowOff>
    </xdr:from>
    <xdr:to>
      <xdr:col>18</xdr:col>
      <xdr:colOff>481965</xdr:colOff>
      <xdr:row>64</xdr:row>
      <xdr:rowOff>83820</xdr:rowOff>
    </xdr:to>
    <xdr:sp macro="" textlink="">
      <xdr:nvSpPr>
        <xdr:cNvPr id="10546" name="Text Box 306"/>
        <xdr:cNvSpPr txBox="1">
          <a:spLocks noChangeArrowheads="1"/>
        </xdr:cNvSpPr>
      </xdr:nvSpPr>
      <xdr:spPr bwMode="auto">
        <a:xfrm>
          <a:off x="10858500" y="106070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3855" name="Line 307"/>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61</xdr:row>
      <xdr:rowOff>45720</xdr:rowOff>
    </xdr:from>
    <xdr:to>
      <xdr:col>18</xdr:col>
      <xdr:colOff>481965</xdr:colOff>
      <xdr:row>62</xdr:row>
      <xdr:rowOff>83820</xdr:rowOff>
    </xdr:to>
    <xdr:sp macro="" textlink="">
      <xdr:nvSpPr>
        <xdr:cNvPr id="10548" name="Text Box 308"/>
        <xdr:cNvSpPr txBox="1">
          <a:spLocks noChangeArrowheads="1"/>
        </xdr:cNvSpPr>
      </xdr:nvSpPr>
      <xdr:spPr bwMode="auto">
        <a:xfrm>
          <a:off x="10858500" y="102717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3857" name="Line 309"/>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59</xdr:row>
      <xdr:rowOff>45720</xdr:rowOff>
    </xdr:from>
    <xdr:to>
      <xdr:col>18</xdr:col>
      <xdr:colOff>481965</xdr:colOff>
      <xdr:row>60</xdr:row>
      <xdr:rowOff>83820</xdr:rowOff>
    </xdr:to>
    <xdr:sp macro="" textlink="">
      <xdr:nvSpPr>
        <xdr:cNvPr id="10550" name="Text Box 310"/>
        <xdr:cNvSpPr txBox="1">
          <a:spLocks noChangeArrowheads="1"/>
        </xdr:cNvSpPr>
      </xdr:nvSpPr>
      <xdr:spPr bwMode="auto">
        <a:xfrm>
          <a:off x="10858500" y="99364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3859" name="Line 311"/>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57</xdr:row>
      <xdr:rowOff>45720</xdr:rowOff>
    </xdr:from>
    <xdr:to>
      <xdr:col>18</xdr:col>
      <xdr:colOff>481965</xdr:colOff>
      <xdr:row>58</xdr:row>
      <xdr:rowOff>83820</xdr:rowOff>
    </xdr:to>
    <xdr:sp macro="" textlink="">
      <xdr:nvSpPr>
        <xdr:cNvPr id="10552" name="Text Box 312"/>
        <xdr:cNvSpPr txBox="1">
          <a:spLocks noChangeArrowheads="1"/>
        </xdr:cNvSpPr>
      </xdr:nvSpPr>
      <xdr:spPr bwMode="auto">
        <a:xfrm>
          <a:off x="10858500" y="9601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3861" name="Line 313"/>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55</xdr:row>
      <xdr:rowOff>45720</xdr:rowOff>
    </xdr:from>
    <xdr:to>
      <xdr:col>18</xdr:col>
      <xdr:colOff>481965</xdr:colOff>
      <xdr:row>56</xdr:row>
      <xdr:rowOff>83820</xdr:rowOff>
    </xdr:to>
    <xdr:sp macro="" textlink="">
      <xdr:nvSpPr>
        <xdr:cNvPr id="10554" name="Text Box 314"/>
        <xdr:cNvSpPr txBox="1">
          <a:spLocks noChangeArrowheads="1"/>
        </xdr:cNvSpPr>
      </xdr:nvSpPr>
      <xdr:spPr bwMode="auto">
        <a:xfrm>
          <a:off x="10858500" y="92659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86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67</xdr:row>
      <xdr:rowOff>161925</xdr:rowOff>
    </xdr:to>
    <xdr:sp macro="" textlink="">
      <xdr:nvSpPr>
        <xdr:cNvPr id="33864" name="Line 316"/>
        <xdr:cNvSpPr>
          <a:spLocks noChangeShapeType="1"/>
        </xdr:cNvSpPr>
      </xdr:nvSpPr>
      <xdr:spPr bwMode="auto">
        <a:xfrm flipV="1">
          <a:off x="17021175" y="100393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67</xdr:row>
      <xdr:rowOff>160020</xdr:rowOff>
    </xdr:from>
    <xdr:to>
      <xdr:col>26</xdr:col>
      <xdr:colOff>37947</xdr:colOff>
      <xdr:row>69</xdr:row>
      <xdr:rowOff>30480</xdr:rowOff>
    </xdr:to>
    <xdr:sp macro="" textlink="">
      <xdr:nvSpPr>
        <xdr:cNvPr id="10557" name="定員管理の状況最小値テキスト"/>
        <xdr:cNvSpPr txBox="1">
          <a:spLocks noChangeArrowheads="1"/>
        </xdr:cNvSpPr>
      </xdr:nvSpPr>
      <xdr:spPr bwMode="auto">
        <a:xfrm>
          <a:off x="15392400" y="1139190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17.95</a:t>
          </a:r>
        </a:p>
      </xdr:txBody>
    </xdr:sp>
    <xdr:clientData/>
  </xdr:twoCellAnchor>
  <xdr:twoCellAnchor>
    <xdr:from>
      <xdr:col>24</xdr:col>
      <xdr:colOff>466725</xdr:colOff>
      <xdr:row>67</xdr:row>
      <xdr:rowOff>161925</xdr:rowOff>
    </xdr:from>
    <xdr:to>
      <xdr:col>24</xdr:col>
      <xdr:colOff>647700</xdr:colOff>
      <xdr:row>67</xdr:row>
      <xdr:rowOff>161925</xdr:rowOff>
    </xdr:to>
    <xdr:sp macro="" textlink="">
      <xdr:nvSpPr>
        <xdr:cNvPr id="33866" name="Line 318"/>
        <xdr:cNvSpPr>
          <a:spLocks noChangeShapeType="1"/>
        </xdr:cNvSpPr>
      </xdr:nvSpPr>
      <xdr:spPr bwMode="auto">
        <a:xfrm>
          <a:off x="16925925" y="11649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57</xdr:row>
      <xdr:rowOff>38100</xdr:rowOff>
    </xdr:from>
    <xdr:to>
      <xdr:col>26</xdr:col>
      <xdr:colOff>37947</xdr:colOff>
      <xdr:row>58</xdr:row>
      <xdr:rowOff>76200</xdr:rowOff>
    </xdr:to>
    <xdr:sp macro="" textlink="">
      <xdr:nvSpPr>
        <xdr:cNvPr id="10559" name="定員管理の状況最大値テキスト"/>
        <xdr:cNvSpPr txBox="1">
          <a:spLocks noChangeArrowheads="1"/>
        </xdr:cNvSpPr>
      </xdr:nvSpPr>
      <xdr:spPr bwMode="auto">
        <a:xfrm>
          <a:off x="15392400" y="959358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3.89</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33868" name="Line 320"/>
        <xdr:cNvSpPr>
          <a:spLocks noChangeShapeType="1"/>
        </xdr:cNvSpPr>
      </xdr:nvSpPr>
      <xdr:spPr bwMode="auto">
        <a:xfrm>
          <a:off x="16925925" y="1003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57150</xdr:rowOff>
    </xdr:from>
    <xdr:to>
      <xdr:col>24</xdr:col>
      <xdr:colOff>561975</xdr:colOff>
      <xdr:row>59</xdr:row>
      <xdr:rowOff>66675</xdr:rowOff>
    </xdr:to>
    <xdr:sp macro="" textlink="">
      <xdr:nvSpPr>
        <xdr:cNvPr id="33869" name="Line 321"/>
        <xdr:cNvSpPr>
          <a:spLocks noChangeShapeType="1"/>
        </xdr:cNvSpPr>
      </xdr:nvSpPr>
      <xdr:spPr bwMode="auto">
        <a:xfrm flipV="1">
          <a:off x="16182975" y="101727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60</xdr:row>
      <xdr:rowOff>30480</xdr:rowOff>
    </xdr:from>
    <xdr:to>
      <xdr:col>26</xdr:col>
      <xdr:colOff>37947</xdr:colOff>
      <xdr:row>61</xdr:row>
      <xdr:rowOff>68580</xdr:rowOff>
    </xdr:to>
    <xdr:sp macro="" textlink="">
      <xdr:nvSpPr>
        <xdr:cNvPr id="10562" name="定員管理の状況平均値テキスト"/>
        <xdr:cNvSpPr txBox="1">
          <a:spLocks noChangeArrowheads="1"/>
        </xdr:cNvSpPr>
      </xdr:nvSpPr>
      <xdr:spPr bwMode="auto">
        <a:xfrm>
          <a:off x="15392400" y="1008888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6.74</a:t>
          </a:r>
        </a:p>
      </xdr:txBody>
    </xdr:sp>
    <xdr:clientData/>
  </xdr:twoCellAnchor>
  <xdr:twoCellAnchor>
    <xdr:from>
      <xdr:col>24</xdr:col>
      <xdr:colOff>504825</xdr:colOff>
      <xdr:row>60</xdr:row>
      <xdr:rowOff>28575</xdr:rowOff>
    </xdr:from>
    <xdr:to>
      <xdr:col>24</xdr:col>
      <xdr:colOff>609600</xdr:colOff>
      <xdr:row>60</xdr:row>
      <xdr:rowOff>123825</xdr:rowOff>
    </xdr:to>
    <xdr:sp macro="" textlink="">
      <xdr:nvSpPr>
        <xdr:cNvPr id="33871" name="AutoShape 323"/>
        <xdr:cNvSpPr>
          <a:spLocks noChangeArrowheads="1"/>
        </xdr:cNvSpPr>
      </xdr:nvSpPr>
      <xdr:spPr bwMode="auto">
        <a:xfrm>
          <a:off x="169640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66675</xdr:rowOff>
    </xdr:from>
    <xdr:to>
      <xdr:col>23</xdr:col>
      <xdr:colOff>409575</xdr:colOff>
      <xdr:row>59</xdr:row>
      <xdr:rowOff>76200</xdr:rowOff>
    </xdr:to>
    <xdr:sp macro="" textlink="">
      <xdr:nvSpPr>
        <xdr:cNvPr id="33872" name="Line 324"/>
        <xdr:cNvSpPr>
          <a:spLocks noChangeShapeType="1"/>
        </xdr:cNvSpPr>
      </xdr:nvSpPr>
      <xdr:spPr bwMode="auto">
        <a:xfrm flipV="1">
          <a:off x="15287625" y="101822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33873" name="AutoShape 325"/>
        <xdr:cNvSpPr>
          <a:spLocks noChangeArrowheads="1"/>
        </xdr:cNvSpPr>
      </xdr:nvSpPr>
      <xdr:spPr bwMode="auto">
        <a:xfrm>
          <a:off x="161258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32385</xdr:colOff>
      <xdr:row>60</xdr:row>
      <xdr:rowOff>152400</xdr:rowOff>
    </xdr:from>
    <xdr:to>
      <xdr:col>24</xdr:col>
      <xdr:colOff>78105</xdr:colOff>
      <xdr:row>62</xdr:row>
      <xdr:rowOff>15240</xdr:rowOff>
    </xdr:to>
    <xdr:sp macro="" textlink="">
      <xdr:nvSpPr>
        <xdr:cNvPr id="10566" name="Text Box 326"/>
        <xdr:cNvSpPr txBox="1">
          <a:spLocks noChangeArrowheads="1"/>
        </xdr:cNvSpPr>
      </xdr:nvSpPr>
      <xdr:spPr bwMode="auto">
        <a:xfrm>
          <a:off x="14218920" y="10210800"/>
          <a:ext cx="66294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p>
      </xdr:txBody>
    </xdr:sp>
    <xdr:clientData/>
  </xdr:twoCellAnchor>
  <xdr:twoCellAnchor>
    <xdr:from>
      <xdr:col>21</xdr:col>
      <xdr:colOff>0</xdr:colOff>
      <xdr:row>59</xdr:row>
      <xdr:rowOff>76200</xdr:rowOff>
    </xdr:from>
    <xdr:to>
      <xdr:col>22</xdr:col>
      <xdr:colOff>200025</xdr:colOff>
      <xdr:row>59</xdr:row>
      <xdr:rowOff>76200</xdr:rowOff>
    </xdr:to>
    <xdr:sp macro="" textlink="">
      <xdr:nvSpPr>
        <xdr:cNvPr id="33875" name="Line 327"/>
        <xdr:cNvSpPr>
          <a:spLocks noChangeShapeType="1"/>
        </xdr:cNvSpPr>
      </xdr:nvSpPr>
      <xdr:spPr bwMode="auto">
        <a:xfrm flipV="1">
          <a:off x="14401800" y="101917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38100</xdr:rowOff>
    </xdr:from>
    <xdr:to>
      <xdr:col>22</xdr:col>
      <xdr:colOff>257175</xdr:colOff>
      <xdr:row>60</xdr:row>
      <xdr:rowOff>142875</xdr:rowOff>
    </xdr:to>
    <xdr:sp macro="" textlink="">
      <xdr:nvSpPr>
        <xdr:cNvPr id="33876" name="AutoShape 328"/>
        <xdr:cNvSpPr>
          <a:spLocks noChangeArrowheads="1"/>
        </xdr:cNvSpPr>
      </xdr:nvSpPr>
      <xdr:spPr bwMode="auto">
        <a:xfrm>
          <a:off x="15240000"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152400</xdr:rowOff>
    </xdr:from>
    <xdr:to>
      <xdr:col>22</xdr:col>
      <xdr:colOff>582954</xdr:colOff>
      <xdr:row>62</xdr:row>
      <xdr:rowOff>15240</xdr:rowOff>
    </xdr:to>
    <xdr:sp macro="" textlink="">
      <xdr:nvSpPr>
        <xdr:cNvPr id="10569" name="Text Box 329"/>
        <xdr:cNvSpPr txBox="1">
          <a:spLocks noChangeArrowheads="1"/>
        </xdr:cNvSpPr>
      </xdr:nvSpPr>
      <xdr:spPr bwMode="auto">
        <a:xfrm>
          <a:off x="13418820" y="102108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p>
      </xdr:txBody>
    </xdr:sp>
    <xdr:clientData/>
  </xdr:twoCellAnchor>
  <xdr:twoCellAnchor>
    <xdr:from>
      <xdr:col>19</xdr:col>
      <xdr:colOff>485775</xdr:colOff>
      <xdr:row>59</xdr:row>
      <xdr:rowOff>76200</xdr:rowOff>
    </xdr:from>
    <xdr:to>
      <xdr:col>21</xdr:col>
      <xdr:colOff>0</xdr:colOff>
      <xdr:row>59</xdr:row>
      <xdr:rowOff>85725</xdr:rowOff>
    </xdr:to>
    <xdr:sp macro="" textlink="">
      <xdr:nvSpPr>
        <xdr:cNvPr id="33878" name="Line 330"/>
        <xdr:cNvSpPr>
          <a:spLocks noChangeShapeType="1"/>
        </xdr:cNvSpPr>
      </xdr:nvSpPr>
      <xdr:spPr bwMode="auto">
        <a:xfrm flipV="1">
          <a:off x="13515975" y="10191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33879" name="AutoShape 331"/>
        <xdr:cNvSpPr>
          <a:spLocks noChangeArrowheads="1"/>
        </xdr:cNvSpPr>
      </xdr:nvSpPr>
      <xdr:spPr bwMode="auto">
        <a:xfrm>
          <a:off x="14354175" y="1032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302895</xdr:colOff>
      <xdr:row>60</xdr:row>
      <xdr:rowOff>152400</xdr:rowOff>
    </xdr:from>
    <xdr:to>
      <xdr:col>21</xdr:col>
      <xdr:colOff>381024</xdr:colOff>
      <xdr:row>62</xdr:row>
      <xdr:rowOff>15240</xdr:rowOff>
    </xdr:to>
    <xdr:sp macro="" textlink="">
      <xdr:nvSpPr>
        <xdr:cNvPr id="10572" name="Text Box 332"/>
        <xdr:cNvSpPr txBox="1">
          <a:spLocks noChangeArrowheads="1"/>
        </xdr:cNvSpPr>
      </xdr:nvSpPr>
      <xdr:spPr bwMode="auto">
        <a:xfrm>
          <a:off x="12618720" y="102108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p>
      </xdr:txBody>
    </xdr:sp>
    <xdr:clientData/>
  </xdr:twoCellAnchor>
  <xdr:twoCellAnchor>
    <xdr:from>
      <xdr:col>19</xdr:col>
      <xdr:colOff>428625</xdr:colOff>
      <xdr:row>60</xdr:row>
      <xdr:rowOff>28575</xdr:rowOff>
    </xdr:from>
    <xdr:to>
      <xdr:col>19</xdr:col>
      <xdr:colOff>533400</xdr:colOff>
      <xdr:row>60</xdr:row>
      <xdr:rowOff>123825</xdr:rowOff>
    </xdr:to>
    <xdr:sp macro="" textlink="">
      <xdr:nvSpPr>
        <xdr:cNvPr id="33881" name="AutoShape 333"/>
        <xdr:cNvSpPr>
          <a:spLocks noChangeArrowheads="1"/>
        </xdr:cNvSpPr>
      </xdr:nvSpPr>
      <xdr:spPr bwMode="auto">
        <a:xfrm>
          <a:off x="134588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100965</xdr:colOff>
      <xdr:row>60</xdr:row>
      <xdr:rowOff>146685</xdr:rowOff>
    </xdr:from>
    <xdr:to>
      <xdr:col>20</xdr:col>
      <xdr:colOff>179094</xdr:colOff>
      <xdr:row>62</xdr:row>
      <xdr:rowOff>7868</xdr:rowOff>
    </xdr:to>
    <xdr:sp macro="" textlink="">
      <xdr:nvSpPr>
        <xdr:cNvPr id="10574" name="Text Box 334"/>
        <xdr:cNvSpPr txBox="1">
          <a:spLocks noChangeArrowheads="1"/>
        </xdr:cNvSpPr>
      </xdr:nvSpPr>
      <xdr:spPr bwMode="auto">
        <a:xfrm>
          <a:off x="11818620" y="10195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6.73</a:t>
          </a:r>
        </a:p>
      </xdr:txBody>
    </xdr:sp>
    <xdr:clientData/>
  </xdr:twoCellAnchor>
  <xdr:twoCellAnchor editAs="oneCell">
    <xdr:from>
      <xdr:col>24</xdr:col>
      <xdr:colOff>451485</xdr:colOff>
      <xdr:row>70</xdr:row>
      <xdr:rowOff>68580</xdr:rowOff>
    </xdr:from>
    <xdr:to>
      <xdr:col>25</xdr:col>
      <xdr:colOff>520065</xdr:colOff>
      <xdr:row>71</xdr:row>
      <xdr:rowOff>108676</xdr:rowOff>
    </xdr:to>
    <xdr:sp macro="" textlink="">
      <xdr:nvSpPr>
        <xdr:cNvPr id="10575" name="Text Box 335"/>
        <xdr:cNvSpPr txBox="1">
          <a:spLocks noChangeArrowheads="1"/>
        </xdr:cNvSpPr>
      </xdr:nvSpPr>
      <xdr:spPr bwMode="auto">
        <a:xfrm>
          <a:off x="1521714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68580</xdr:rowOff>
    </xdr:from>
    <xdr:to>
      <xdr:col>24</xdr:col>
      <xdr:colOff>373404</xdr:colOff>
      <xdr:row>71</xdr:row>
      <xdr:rowOff>108676</xdr:rowOff>
    </xdr:to>
    <xdr:sp macro="" textlink="">
      <xdr:nvSpPr>
        <xdr:cNvPr id="10576" name="Text Box 336"/>
        <xdr:cNvSpPr txBox="1">
          <a:spLocks noChangeArrowheads="1"/>
        </xdr:cNvSpPr>
      </xdr:nvSpPr>
      <xdr:spPr bwMode="auto">
        <a:xfrm>
          <a:off x="1446276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68580</xdr:rowOff>
    </xdr:from>
    <xdr:to>
      <xdr:col>23</xdr:col>
      <xdr:colOff>163854</xdr:colOff>
      <xdr:row>71</xdr:row>
      <xdr:rowOff>108676</xdr:rowOff>
    </xdr:to>
    <xdr:sp macro="" textlink="">
      <xdr:nvSpPr>
        <xdr:cNvPr id="10577" name="Text Box 337"/>
        <xdr:cNvSpPr txBox="1">
          <a:spLocks noChangeArrowheads="1"/>
        </xdr:cNvSpPr>
      </xdr:nvSpPr>
      <xdr:spPr bwMode="auto">
        <a:xfrm>
          <a:off x="1365504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567690</xdr:colOff>
      <xdr:row>70</xdr:row>
      <xdr:rowOff>68580</xdr:rowOff>
    </xdr:from>
    <xdr:to>
      <xdr:col>21</xdr:col>
      <xdr:colOff>645819</xdr:colOff>
      <xdr:row>71</xdr:row>
      <xdr:rowOff>108676</xdr:rowOff>
    </xdr:to>
    <xdr:sp macro="" textlink="">
      <xdr:nvSpPr>
        <xdr:cNvPr id="10578" name="Text Box 338"/>
        <xdr:cNvSpPr txBox="1">
          <a:spLocks noChangeArrowheads="1"/>
        </xdr:cNvSpPr>
      </xdr:nvSpPr>
      <xdr:spPr bwMode="auto">
        <a:xfrm>
          <a:off x="1285494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373380</xdr:colOff>
      <xdr:row>70</xdr:row>
      <xdr:rowOff>68580</xdr:rowOff>
    </xdr:from>
    <xdr:to>
      <xdr:col>20</xdr:col>
      <xdr:colOff>451509</xdr:colOff>
      <xdr:row>71</xdr:row>
      <xdr:rowOff>108676</xdr:rowOff>
    </xdr:to>
    <xdr:sp macro="" textlink="">
      <xdr:nvSpPr>
        <xdr:cNvPr id="10579" name="Text Box 339"/>
        <xdr:cNvSpPr txBox="1">
          <a:spLocks noChangeArrowheads="1"/>
        </xdr:cNvSpPr>
      </xdr:nvSpPr>
      <xdr:spPr bwMode="auto">
        <a:xfrm>
          <a:off x="12062460" y="118033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9525</xdr:rowOff>
    </xdr:from>
    <xdr:to>
      <xdr:col>24</xdr:col>
      <xdr:colOff>609600</xdr:colOff>
      <xdr:row>59</xdr:row>
      <xdr:rowOff>114300</xdr:rowOff>
    </xdr:to>
    <xdr:sp macro="" textlink="">
      <xdr:nvSpPr>
        <xdr:cNvPr id="33888" name="Oval 340"/>
        <xdr:cNvSpPr>
          <a:spLocks noChangeArrowheads="1"/>
        </xdr:cNvSpPr>
      </xdr:nvSpPr>
      <xdr:spPr bwMode="auto">
        <a:xfrm>
          <a:off x="16964025"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645795</xdr:colOff>
      <xdr:row>58</xdr:row>
      <xdr:rowOff>53340</xdr:rowOff>
    </xdr:from>
    <xdr:to>
      <xdr:col>26</xdr:col>
      <xdr:colOff>37947</xdr:colOff>
      <xdr:row>59</xdr:row>
      <xdr:rowOff>91440</xdr:rowOff>
    </xdr:to>
    <xdr:sp macro="" textlink="">
      <xdr:nvSpPr>
        <xdr:cNvPr id="10581" name="定員管理の状況該当値テキスト"/>
        <xdr:cNvSpPr txBox="1">
          <a:spLocks noChangeArrowheads="1"/>
        </xdr:cNvSpPr>
      </xdr:nvSpPr>
      <xdr:spPr bwMode="auto">
        <a:xfrm>
          <a:off x="15392400" y="977646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5.12</a:t>
          </a:r>
        </a:p>
      </xdr:txBody>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33890" name="Oval 342"/>
        <xdr:cNvSpPr>
          <a:spLocks noChangeArrowheads="1"/>
        </xdr:cNvSpPr>
      </xdr:nvSpPr>
      <xdr:spPr bwMode="auto">
        <a:xfrm>
          <a:off x="16125825"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32385</xdr:colOff>
      <xdr:row>57</xdr:row>
      <xdr:rowOff>152400</xdr:rowOff>
    </xdr:from>
    <xdr:to>
      <xdr:col>24</xdr:col>
      <xdr:colOff>78105</xdr:colOff>
      <xdr:row>59</xdr:row>
      <xdr:rowOff>15240</xdr:rowOff>
    </xdr:to>
    <xdr:sp macro="" textlink="">
      <xdr:nvSpPr>
        <xdr:cNvPr id="10583" name="Text Box 343"/>
        <xdr:cNvSpPr txBox="1">
          <a:spLocks noChangeArrowheads="1"/>
        </xdr:cNvSpPr>
      </xdr:nvSpPr>
      <xdr:spPr bwMode="auto">
        <a:xfrm>
          <a:off x="14218920" y="9707880"/>
          <a:ext cx="66294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5.14</a:t>
          </a:r>
        </a:p>
      </xdr:txBody>
    </xdr:sp>
    <xdr:clientData/>
  </xdr:twoCellAnchor>
  <xdr:twoCellAnchor>
    <xdr:from>
      <xdr:col>22</xdr:col>
      <xdr:colOff>152400</xdr:colOff>
      <xdr:row>59</xdr:row>
      <xdr:rowOff>28575</xdr:rowOff>
    </xdr:from>
    <xdr:to>
      <xdr:col>22</xdr:col>
      <xdr:colOff>257175</xdr:colOff>
      <xdr:row>59</xdr:row>
      <xdr:rowOff>123825</xdr:rowOff>
    </xdr:to>
    <xdr:sp macro="" textlink="">
      <xdr:nvSpPr>
        <xdr:cNvPr id="33892" name="Oval 344"/>
        <xdr:cNvSpPr>
          <a:spLocks noChangeArrowheads="1"/>
        </xdr:cNvSpPr>
      </xdr:nvSpPr>
      <xdr:spPr bwMode="auto">
        <a:xfrm>
          <a:off x="15240000" y="1014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160020</xdr:rowOff>
    </xdr:from>
    <xdr:to>
      <xdr:col>22</xdr:col>
      <xdr:colOff>582954</xdr:colOff>
      <xdr:row>59</xdr:row>
      <xdr:rowOff>30480</xdr:rowOff>
    </xdr:to>
    <xdr:sp macro="" textlink="">
      <xdr:nvSpPr>
        <xdr:cNvPr id="10585" name="Text Box 345"/>
        <xdr:cNvSpPr txBox="1">
          <a:spLocks noChangeArrowheads="1"/>
        </xdr:cNvSpPr>
      </xdr:nvSpPr>
      <xdr:spPr bwMode="auto">
        <a:xfrm>
          <a:off x="13418820" y="97155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5.24</a:t>
          </a:r>
        </a:p>
      </xdr:txBody>
    </xdr:sp>
    <xdr:clientData/>
  </xdr:twoCellAnchor>
  <xdr:twoCellAnchor>
    <xdr:from>
      <xdr:col>20</xdr:col>
      <xdr:colOff>638175</xdr:colOff>
      <xdr:row>59</xdr:row>
      <xdr:rowOff>28575</xdr:rowOff>
    </xdr:from>
    <xdr:to>
      <xdr:col>21</xdr:col>
      <xdr:colOff>47625</xdr:colOff>
      <xdr:row>59</xdr:row>
      <xdr:rowOff>133350</xdr:rowOff>
    </xdr:to>
    <xdr:sp macro="" textlink="">
      <xdr:nvSpPr>
        <xdr:cNvPr id="33894" name="Oval 346"/>
        <xdr:cNvSpPr>
          <a:spLocks noChangeArrowheads="1"/>
        </xdr:cNvSpPr>
      </xdr:nvSpPr>
      <xdr:spPr bwMode="auto">
        <a:xfrm>
          <a:off x="14354175" y="1014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302895</xdr:colOff>
      <xdr:row>58</xdr:row>
      <xdr:rowOff>0</xdr:rowOff>
    </xdr:from>
    <xdr:to>
      <xdr:col>21</xdr:col>
      <xdr:colOff>381024</xdr:colOff>
      <xdr:row>59</xdr:row>
      <xdr:rowOff>38100</xdr:rowOff>
    </xdr:to>
    <xdr:sp macro="" textlink="">
      <xdr:nvSpPr>
        <xdr:cNvPr id="10587" name="Text Box 347"/>
        <xdr:cNvSpPr txBox="1">
          <a:spLocks noChangeArrowheads="1"/>
        </xdr:cNvSpPr>
      </xdr:nvSpPr>
      <xdr:spPr bwMode="auto">
        <a:xfrm>
          <a:off x="12618720" y="97231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5.27</a:t>
          </a:r>
        </a:p>
      </xdr:txBody>
    </xdr:sp>
    <xdr:clientData/>
  </xdr:twoCellAnchor>
  <xdr:twoCellAnchor>
    <xdr:from>
      <xdr:col>19</xdr:col>
      <xdr:colOff>428625</xdr:colOff>
      <xdr:row>59</xdr:row>
      <xdr:rowOff>28575</xdr:rowOff>
    </xdr:from>
    <xdr:to>
      <xdr:col>19</xdr:col>
      <xdr:colOff>533400</xdr:colOff>
      <xdr:row>59</xdr:row>
      <xdr:rowOff>133350</xdr:rowOff>
    </xdr:to>
    <xdr:sp macro="" textlink="">
      <xdr:nvSpPr>
        <xdr:cNvPr id="33896" name="Oval 348"/>
        <xdr:cNvSpPr>
          <a:spLocks noChangeArrowheads="1"/>
        </xdr:cNvSpPr>
      </xdr:nvSpPr>
      <xdr:spPr bwMode="auto">
        <a:xfrm>
          <a:off x="13458825" y="1014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100965</xdr:colOff>
      <xdr:row>58</xdr:row>
      <xdr:rowOff>0</xdr:rowOff>
    </xdr:from>
    <xdr:to>
      <xdr:col>20</xdr:col>
      <xdr:colOff>179094</xdr:colOff>
      <xdr:row>59</xdr:row>
      <xdr:rowOff>38100</xdr:rowOff>
    </xdr:to>
    <xdr:sp macro="" textlink="">
      <xdr:nvSpPr>
        <xdr:cNvPr id="10589" name="Text Box 349"/>
        <xdr:cNvSpPr txBox="1">
          <a:spLocks noChangeArrowheads="1"/>
        </xdr:cNvSpPr>
      </xdr:nvSpPr>
      <xdr:spPr bwMode="auto">
        <a:xfrm>
          <a:off x="11818620" y="97231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5.31</a:t>
          </a:r>
        </a:p>
      </xdr:txBody>
    </xdr:sp>
    <xdr:clientData/>
  </xdr:twoCellAnchor>
  <xdr:twoCellAnchor>
    <xdr:from>
      <xdr:col>18</xdr:col>
      <xdr:colOff>481965</xdr:colOff>
      <xdr:row>29</xdr:row>
      <xdr:rowOff>45720</xdr:rowOff>
    </xdr:from>
    <xdr:to>
      <xdr:col>26</xdr:col>
      <xdr:colOff>78062</xdr:colOff>
      <xdr:row>31</xdr:row>
      <xdr:rowOff>15240</xdr:rowOff>
    </xdr:to>
    <xdr:sp macro="" textlink="">
      <xdr:nvSpPr>
        <xdr:cNvPr id="10590" name="Rectangle 350"/>
        <xdr:cNvSpPr>
          <a:spLocks noChangeArrowheads="1"/>
        </xdr:cNvSpPr>
      </xdr:nvSpPr>
      <xdr:spPr bwMode="auto">
        <a:xfrm>
          <a:off x="11544300" y="4907280"/>
          <a:ext cx="4572000" cy="304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295275</xdr:colOff>
      <xdr:row>31</xdr:row>
      <xdr:rowOff>68580</xdr:rowOff>
    </xdr:from>
    <xdr:to>
      <xdr:col>22</xdr:col>
      <xdr:colOff>474321</xdr:colOff>
      <xdr:row>32</xdr:row>
      <xdr:rowOff>121920</xdr:rowOff>
    </xdr:to>
    <xdr:sp macro="" textlink="">
      <xdr:nvSpPr>
        <xdr:cNvPr id="10591" name="Text Box 351"/>
        <xdr:cNvSpPr txBox="1">
          <a:spLocks noChangeArrowheads="1"/>
        </xdr:cNvSpPr>
      </xdr:nvSpPr>
      <xdr:spPr bwMode="auto">
        <a:xfrm>
          <a:off x="12611100" y="5265420"/>
          <a:ext cx="1394460" cy="2209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22</xdr:col>
      <xdr:colOff>598170</xdr:colOff>
      <xdr:row>31</xdr:row>
      <xdr:rowOff>45720</xdr:rowOff>
    </xdr:from>
    <xdr:to>
      <xdr:col>24</xdr:col>
      <xdr:colOff>264795</xdr:colOff>
      <xdr:row>32</xdr:row>
      <xdr:rowOff>152400</xdr:rowOff>
    </xdr:to>
    <xdr:sp macro="" textlink="">
      <xdr:nvSpPr>
        <xdr:cNvPr id="10592" name="Text Box 352"/>
        <xdr:cNvSpPr txBox="1">
          <a:spLocks noChangeArrowheads="1"/>
        </xdr:cNvSpPr>
      </xdr:nvSpPr>
      <xdr:spPr bwMode="auto">
        <a:xfrm>
          <a:off x="14119860" y="5242560"/>
          <a:ext cx="929640" cy="2743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0" rIns="0" bIns="27432" anchor="b" upright="1"/>
        <a:lstStyle/>
        <a:p>
          <a:pPr algn="l" rtl="0">
            <a:defRPr sz="1000"/>
          </a:pPr>
          <a:r>
            <a:rPr lang="ja-JP" altLang="en-US" sz="1600" b="1" i="0" u="none" strike="noStrike" baseline="0">
              <a:solidFill>
                <a:srgbClr val="FF0000"/>
              </a:solidFill>
              <a:latin typeface="ＭＳ Ｐゴシック"/>
              <a:ea typeface="ＭＳ Ｐゴシック"/>
            </a:rPr>
            <a:t>[△ 1.0%]　</a:t>
          </a:r>
        </a:p>
      </xdr:txBody>
    </xdr:sp>
    <xdr:clientData/>
  </xdr:twoCellAnchor>
  <xdr:twoCellAnchor>
    <xdr:from>
      <xdr:col>26</xdr:col>
      <xdr:colOff>139065</xdr:colOff>
      <xdr:row>30</xdr:row>
      <xdr:rowOff>121920</xdr:rowOff>
    </xdr:from>
    <xdr:to>
      <xdr:col>28</xdr:col>
      <xdr:colOff>295323</xdr:colOff>
      <xdr:row>32</xdr:row>
      <xdr:rowOff>38100</xdr:rowOff>
    </xdr:to>
    <xdr:sp macro="" textlink="">
      <xdr:nvSpPr>
        <xdr:cNvPr id="10593" name="Rectangle 353"/>
        <xdr:cNvSpPr>
          <a:spLocks noChangeArrowheads="1"/>
        </xdr:cNvSpPr>
      </xdr:nvSpPr>
      <xdr:spPr bwMode="auto">
        <a:xfrm>
          <a:off x="16177260" y="51511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139065</xdr:colOff>
      <xdr:row>31</xdr:row>
      <xdr:rowOff>146685</xdr:rowOff>
    </xdr:from>
    <xdr:to>
      <xdr:col>28</xdr:col>
      <xdr:colOff>295323</xdr:colOff>
      <xdr:row>33</xdr:row>
      <xdr:rowOff>53612</xdr:rowOff>
    </xdr:to>
    <xdr:sp macro="" textlink="">
      <xdr:nvSpPr>
        <xdr:cNvPr id="10594" name="Rectangle 354"/>
        <xdr:cNvSpPr>
          <a:spLocks noChangeArrowheads="1"/>
        </xdr:cNvSpPr>
      </xdr:nvSpPr>
      <xdr:spPr bwMode="auto">
        <a:xfrm>
          <a:off x="16177260" y="533400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2/138</a:t>
          </a:r>
        </a:p>
      </xdr:txBody>
    </xdr:sp>
    <xdr:clientData/>
  </xdr:twoCellAnchor>
  <xdr:twoCellAnchor>
    <xdr:from>
      <xdr:col>28</xdr:col>
      <xdr:colOff>419100</xdr:colOff>
      <xdr:row>30</xdr:row>
      <xdr:rowOff>121920</xdr:rowOff>
    </xdr:from>
    <xdr:to>
      <xdr:col>30</xdr:col>
      <xdr:colOff>310543</xdr:colOff>
      <xdr:row>32</xdr:row>
      <xdr:rowOff>38100</xdr:rowOff>
    </xdr:to>
    <xdr:sp macro="" textlink="">
      <xdr:nvSpPr>
        <xdr:cNvPr id="10595" name="Rectangle 355"/>
        <xdr:cNvSpPr>
          <a:spLocks noChangeArrowheads="1"/>
        </xdr:cNvSpPr>
      </xdr:nvSpPr>
      <xdr:spPr bwMode="auto">
        <a:xfrm>
          <a:off x="17663160" y="515112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146685</xdr:rowOff>
    </xdr:from>
    <xdr:to>
      <xdr:col>30</xdr:col>
      <xdr:colOff>310543</xdr:colOff>
      <xdr:row>33</xdr:row>
      <xdr:rowOff>53612</xdr:rowOff>
    </xdr:to>
    <xdr:sp macro="" textlink="">
      <xdr:nvSpPr>
        <xdr:cNvPr id="10596" name="Rectangle 356"/>
        <xdr:cNvSpPr>
          <a:spLocks noChangeArrowheads="1"/>
        </xdr:cNvSpPr>
      </xdr:nvSpPr>
      <xdr:spPr bwMode="auto">
        <a:xfrm>
          <a:off x="17663160" y="533400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121920</xdr:rowOff>
    </xdr:from>
    <xdr:to>
      <xdr:col>32</xdr:col>
      <xdr:colOff>413385</xdr:colOff>
      <xdr:row>32</xdr:row>
      <xdr:rowOff>38100</xdr:rowOff>
    </xdr:to>
    <xdr:sp macro="" textlink="">
      <xdr:nvSpPr>
        <xdr:cNvPr id="10597" name="Rectangle 357"/>
        <xdr:cNvSpPr>
          <a:spLocks noChangeArrowheads="1"/>
        </xdr:cNvSpPr>
      </xdr:nvSpPr>
      <xdr:spPr bwMode="auto">
        <a:xfrm>
          <a:off x="18973800" y="5151120"/>
          <a:ext cx="1143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31</xdr:row>
      <xdr:rowOff>146685</xdr:rowOff>
    </xdr:from>
    <xdr:to>
      <xdr:col>32</xdr:col>
      <xdr:colOff>413385</xdr:colOff>
      <xdr:row>33</xdr:row>
      <xdr:rowOff>53612</xdr:rowOff>
    </xdr:to>
    <xdr:sp macro="" textlink="">
      <xdr:nvSpPr>
        <xdr:cNvPr id="10598" name="Rectangle 358"/>
        <xdr:cNvSpPr>
          <a:spLocks noChangeArrowheads="1"/>
        </xdr:cNvSpPr>
      </xdr:nvSpPr>
      <xdr:spPr bwMode="auto">
        <a:xfrm>
          <a:off x="18973800" y="5334000"/>
          <a:ext cx="1143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907" name="Rectangle 359"/>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3908" name="Rectangle 360"/>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264795</xdr:colOff>
      <xdr:row>33</xdr:row>
      <xdr:rowOff>121920</xdr:rowOff>
    </xdr:from>
    <xdr:to>
      <xdr:col>31</xdr:col>
      <xdr:colOff>645795</xdr:colOff>
      <xdr:row>35</xdr:row>
      <xdr:rowOff>30480</xdr:rowOff>
    </xdr:to>
    <xdr:sp macro="" textlink="">
      <xdr:nvSpPr>
        <xdr:cNvPr id="10601" name="Rectangle 361"/>
        <xdr:cNvSpPr>
          <a:spLocks noChangeArrowheads="1"/>
        </xdr:cNvSpPr>
      </xdr:nvSpPr>
      <xdr:spPr bwMode="auto">
        <a:xfrm>
          <a:off x="16283940" y="5654040"/>
          <a:ext cx="3429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388620</xdr:colOff>
      <xdr:row>35</xdr:row>
      <xdr:rowOff>91440</xdr:rowOff>
    </xdr:from>
    <xdr:to>
      <xdr:col>34</xdr:col>
      <xdr:colOff>685788</xdr:colOff>
      <xdr:row>47</xdr:row>
      <xdr:rowOff>68580</xdr:rowOff>
    </xdr:to>
    <xdr:sp macro="" textlink="" fLocksText="0">
      <xdr:nvSpPr>
        <xdr:cNvPr id="10602" name="Text Box 362"/>
        <xdr:cNvSpPr txBox="1">
          <a:spLocks noChangeArrowheads="1"/>
        </xdr:cNvSpPr>
      </xdr:nvSpPr>
      <xdr:spPr bwMode="auto">
        <a:xfrm>
          <a:off x="16398240" y="5958840"/>
          <a:ext cx="5204460" cy="19888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実質公債費比率の数値の推移については、新規の地方債の発行を抑制してきたために元利償還金が減少しており、結果として良好な水準が維持されている。将来負担比率の項でも述べたが、これからも極力地方債に依存することの無い財政運営に努めていく。</a:t>
          </a:r>
          <a:endParaRPr lang="ja-JP" altLang="ja-JP" sz="1400">
            <a:effectLst/>
          </a:endParaRPr>
        </a:p>
      </xdr:txBody>
    </xdr:sp>
    <xdr:clientData/>
  </xdr:twoCellAnchor>
  <xdr:oneCellAnchor>
    <xdr:from>
      <xdr:col>18</xdr:col>
      <xdr:colOff>481965</xdr:colOff>
      <xdr:row>32</xdr:row>
      <xdr:rowOff>146685</xdr:rowOff>
    </xdr:from>
    <xdr:ext cx="132344" cy="151836"/>
    <xdr:sp macro="" textlink="">
      <xdr:nvSpPr>
        <xdr:cNvPr id="10603" name="Text Box 363"/>
        <xdr:cNvSpPr txBox="1">
          <a:spLocks noChangeArrowheads="1"/>
        </xdr:cNvSpPr>
      </xdr:nvSpPr>
      <xdr:spPr bwMode="auto">
        <a:xfrm>
          <a:off x="12826365" y="563308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3912" name="Line 364"/>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47</xdr:row>
      <xdr:rowOff>15240</xdr:rowOff>
    </xdr:from>
    <xdr:to>
      <xdr:col>18</xdr:col>
      <xdr:colOff>481965</xdr:colOff>
      <xdr:row>48</xdr:row>
      <xdr:rowOff>53340</xdr:rowOff>
    </xdr:to>
    <xdr:sp macro="" textlink="">
      <xdr:nvSpPr>
        <xdr:cNvPr id="10605" name="Text Box 365"/>
        <xdr:cNvSpPr txBox="1">
          <a:spLocks noChangeArrowheads="1"/>
        </xdr:cNvSpPr>
      </xdr:nvSpPr>
      <xdr:spPr bwMode="auto">
        <a:xfrm>
          <a:off x="10858500" y="78943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3914" name="Line 366"/>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43</xdr:row>
      <xdr:rowOff>108585</xdr:rowOff>
    </xdr:from>
    <xdr:to>
      <xdr:col>18</xdr:col>
      <xdr:colOff>481965</xdr:colOff>
      <xdr:row>44</xdr:row>
      <xdr:rowOff>146685</xdr:rowOff>
    </xdr:to>
    <xdr:sp macro="" textlink="">
      <xdr:nvSpPr>
        <xdr:cNvPr id="10607" name="Text Box 367"/>
        <xdr:cNvSpPr txBox="1">
          <a:spLocks noChangeArrowheads="1"/>
        </xdr:cNvSpPr>
      </xdr:nvSpPr>
      <xdr:spPr bwMode="auto">
        <a:xfrm>
          <a:off x="10858500" y="73075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3916"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40</xdr:row>
      <xdr:rowOff>7620</xdr:rowOff>
    </xdr:from>
    <xdr:to>
      <xdr:col>18</xdr:col>
      <xdr:colOff>481965</xdr:colOff>
      <xdr:row>41</xdr:row>
      <xdr:rowOff>45720</xdr:rowOff>
    </xdr:to>
    <xdr:sp macro="" textlink="">
      <xdr:nvSpPr>
        <xdr:cNvPr id="10609" name="Text Box 369"/>
        <xdr:cNvSpPr txBox="1">
          <a:spLocks noChangeArrowheads="1"/>
        </xdr:cNvSpPr>
      </xdr:nvSpPr>
      <xdr:spPr bwMode="auto">
        <a:xfrm>
          <a:off x="10858500" y="67132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3918" name="Line 370"/>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36</xdr:row>
      <xdr:rowOff>91440</xdr:rowOff>
    </xdr:from>
    <xdr:to>
      <xdr:col>18</xdr:col>
      <xdr:colOff>481965</xdr:colOff>
      <xdr:row>37</xdr:row>
      <xdr:rowOff>129540</xdr:rowOff>
    </xdr:to>
    <xdr:sp macro="" textlink="">
      <xdr:nvSpPr>
        <xdr:cNvPr id="10611" name="Text Box 371"/>
        <xdr:cNvSpPr txBox="1">
          <a:spLocks noChangeArrowheads="1"/>
        </xdr:cNvSpPr>
      </xdr:nvSpPr>
      <xdr:spPr bwMode="auto">
        <a:xfrm>
          <a:off x="10858500" y="61264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3920" name="Line 372"/>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92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76200</xdr:rowOff>
    </xdr:from>
    <xdr:to>
      <xdr:col>24</xdr:col>
      <xdr:colOff>561975</xdr:colOff>
      <xdr:row>43</xdr:row>
      <xdr:rowOff>161925</xdr:rowOff>
    </xdr:to>
    <xdr:sp macro="" textlink="">
      <xdr:nvSpPr>
        <xdr:cNvPr id="33922" name="Line 374"/>
        <xdr:cNvSpPr>
          <a:spLocks noChangeShapeType="1"/>
        </xdr:cNvSpPr>
      </xdr:nvSpPr>
      <xdr:spPr bwMode="auto">
        <a:xfrm flipV="1">
          <a:off x="17021175" y="624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43</xdr:row>
      <xdr:rowOff>160020</xdr:rowOff>
    </xdr:from>
    <xdr:to>
      <xdr:col>26</xdr:col>
      <xdr:colOff>37947</xdr:colOff>
      <xdr:row>45</xdr:row>
      <xdr:rowOff>30480</xdr:rowOff>
    </xdr:to>
    <xdr:sp macro="" textlink="">
      <xdr:nvSpPr>
        <xdr:cNvPr id="10615" name="公債費負担の状況最小値テキスト"/>
        <xdr:cNvSpPr txBox="1">
          <a:spLocks noChangeArrowheads="1"/>
        </xdr:cNvSpPr>
      </xdr:nvSpPr>
      <xdr:spPr bwMode="auto">
        <a:xfrm>
          <a:off x="15392400" y="736854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19.1</a:t>
          </a:r>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33924" name="Line 376"/>
        <xdr:cNvSpPr>
          <a:spLocks noChangeShapeType="1"/>
        </xdr:cNvSpPr>
      </xdr:nvSpPr>
      <xdr:spPr bwMode="auto">
        <a:xfrm>
          <a:off x="16925925" y="753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35</xdr:row>
      <xdr:rowOff>15240</xdr:rowOff>
    </xdr:from>
    <xdr:to>
      <xdr:col>26</xdr:col>
      <xdr:colOff>37947</xdr:colOff>
      <xdr:row>36</xdr:row>
      <xdr:rowOff>53340</xdr:rowOff>
    </xdr:to>
    <xdr:sp macro="" textlink="">
      <xdr:nvSpPr>
        <xdr:cNvPr id="10617" name="公債費負担の状況最大値テキスト"/>
        <xdr:cNvSpPr txBox="1">
          <a:spLocks noChangeArrowheads="1"/>
        </xdr:cNvSpPr>
      </xdr:nvSpPr>
      <xdr:spPr bwMode="auto">
        <a:xfrm>
          <a:off x="15392400" y="588264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2.2</a:t>
          </a:r>
        </a:p>
      </xdr:txBody>
    </xdr:sp>
    <xdr:clientData/>
  </xdr:twoCellAnchor>
  <xdr:twoCellAnchor>
    <xdr:from>
      <xdr:col>24</xdr:col>
      <xdr:colOff>466725</xdr:colOff>
      <xdr:row>36</xdr:row>
      <xdr:rowOff>76200</xdr:rowOff>
    </xdr:from>
    <xdr:to>
      <xdr:col>24</xdr:col>
      <xdr:colOff>647700</xdr:colOff>
      <xdr:row>36</xdr:row>
      <xdr:rowOff>76200</xdr:rowOff>
    </xdr:to>
    <xdr:sp macro="" textlink="">
      <xdr:nvSpPr>
        <xdr:cNvPr id="33926" name="Line 378"/>
        <xdr:cNvSpPr>
          <a:spLocks noChangeShapeType="1"/>
        </xdr:cNvSpPr>
      </xdr:nvSpPr>
      <xdr:spPr bwMode="auto">
        <a:xfrm>
          <a:off x="16925925" y="624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36</xdr:row>
      <xdr:rowOff>152400</xdr:rowOff>
    </xdr:from>
    <xdr:to>
      <xdr:col>24</xdr:col>
      <xdr:colOff>561975</xdr:colOff>
      <xdr:row>37</xdr:row>
      <xdr:rowOff>9525</xdr:rowOff>
    </xdr:to>
    <xdr:sp macro="" textlink="">
      <xdr:nvSpPr>
        <xdr:cNvPr id="33927" name="Line 379"/>
        <xdr:cNvSpPr>
          <a:spLocks noChangeShapeType="1"/>
        </xdr:cNvSpPr>
      </xdr:nvSpPr>
      <xdr:spPr bwMode="auto">
        <a:xfrm flipV="1">
          <a:off x="16182975" y="63246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40</xdr:row>
      <xdr:rowOff>30480</xdr:rowOff>
    </xdr:from>
    <xdr:to>
      <xdr:col>26</xdr:col>
      <xdr:colOff>37947</xdr:colOff>
      <xdr:row>41</xdr:row>
      <xdr:rowOff>68580</xdr:rowOff>
    </xdr:to>
    <xdr:sp macro="" textlink="">
      <xdr:nvSpPr>
        <xdr:cNvPr id="10620" name="公債費負担の状況平均値テキスト"/>
        <xdr:cNvSpPr txBox="1">
          <a:spLocks noChangeArrowheads="1"/>
        </xdr:cNvSpPr>
      </xdr:nvSpPr>
      <xdr:spPr bwMode="auto">
        <a:xfrm>
          <a:off x="15392400" y="673608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9.2</a:t>
          </a:r>
        </a:p>
      </xdr:txBody>
    </xdr:sp>
    <xdr:clientData/>
  </xdr:twoCellAnchor>
  <xdr:twoCellAnchor>
    <xdr:from>
      <xdr:col>24</xdr:col>
      <xdr:colOff>504825</xdr:colOff>
      <xdr:row>40</xdr:row>
      <xdr:rowOff>28575</xdr:rowOff>
    </xdr:from>
    <xdr:to>
      <xdr:col>24</xdr:col>
      <xdr:colOff>609600</xdr:colOff>
      <xdr:row>40</xdr:row>
      <xdr:rowOff>133350</xdr:rowOff>
    </xdr:to>
    <xdr:sp macro="" textlink="">
      <xdr:nvSpPr>
        <xdr:cNvPr id="33929" name="AutoShape 381"/>
        <xdr:cNvSpPr>
          <a:spLocks noChangeArrowheads="1"/>
        </xdr:cNvSpPr>
      </xdr:nvSpPr>
      <xdr:spPr bwMode="auto">
        <a:xfrm>
          <a:off x="169640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37</xdr:row>
      <xdr:rowOff>9525</xdr:rowOff>
    </xdr:from>
    <xdr:to>
      <xdr:col>23</xdr:col>
      <xdr:colOff>409575</xdr:colOff>
      <xdr:row>37</xdr:row>
      <xdr:rowOff>57150</xdr:rowOff>
    </xdr:to>
    <xdr:sp macro="" textlink="">
      <xdr:nvSpPr>
        <xdr:cNvPr id="33930" name="Line 382"/>
        <xdr:cNvSpPr>
          <a:spLocks noChangeShapeType="1"/>
        </xdr:cNvSpPr>
      </xdr:nvSpPr>
      <xdr:spPr bwMode="auto">
        <a:xfrm flipV="1">
          <a:off x="15287625" y="63531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9525</xdr:rowOff>
    </xdr:to>
    <xdr:sp macro="" textlink="">
      <xdr:nvSpPr>
        <xdr:cNvPr id="33931" name="AutoShape 383"/>
        <xdr:cNvSpPr>
          <a:spLocks noChangeArrowheads="1"/>
        </xdr:cNvSpPr>
      </xdr:nvSpPr>
      <xdr:spPr bwMode="auto">
        <a:xfrm>
          <a:off x="16125825" y="6943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32385</xdr:colOff>
      <xdr:row>41</xdr:row>
      <xdr:rowOff>30480</xdr:rowOff>
    </xdr:from>
    <xdr:to>
      <xdr:col>24</xdr:col>
      <xdr:colOff>78105</xdr:colOff>
      <xdr:row>42</xdr:row>
      <xdr:rowOff>68580</xdr:rowOff>
    </xdr:to>
    <xdr:sp macro="" textlink="">
      <xdr:nvSpPr>
        <xdr:cNvPr id="10624" name="Text Box 384"/>
        <xdr:cNvSpPr txBox="1">
          <a:spLocks noChangeArrowheads="1"/>
        </xdr:cNvSpPr>
      </xdr:nvSpPr>
      <xdr:spPr bwMode="auto">
        <a:xfrm>
          <a:off x="14218920" y="690372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21</xdr:col>
      <xdr:colOff>0</xdr:colOff>
      <xdr:row>37</xdr:row>
      <xdr:rowOff>57150</xdr:rowOff>
    </xdr:from>
    <xdr:to>
      <xdr:col>22</xdr:col>
      <xdr:colOff>200025</xdr:colOff>
      <xdr:row>37</xdr:row>
      <xdr:rowOff>95250</xdr:rowOff>
    </xdr:to>
    <xdr:sp macro="" textlink="">
      <xdr:nvSpPr>
        <xdr:cNvPr id="33933" name="Line 385"/>
        <xdr:cNvSpPr>
          <a:spLocks noChangeShapeType="1"/>
        </xdr:cNvSpPr>
      </xdr:nvSpPr>
      <xdr:spPr bwMode="auto">
        <a:xfrm flipV="1">
          <a:off x="14401800" y="64008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76200</xdr:rowOff>
    </xdr:to>
    <xdr:sp macro="" textlink="">
      <xdr:nvSpPr>
        <xdr:cNvPr id="33934" name="AutoShape 386"/>
        <xdr:cNvSpPr>
          <a:spLocks noChangeArrowheads="1"/>
        </xdr:cNvSpPr>
      </xdr:nvSpPr>
      <xdr:spPr bwMode="auto">
        <a:xfrm>
          <a:off x="15240000"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91440</xdr:rowOff>
    </xdr:from>
    <xdr:to>
      <xdr:col>22</xdr:col>
      <xdr:colOff>582954</xdr:colOff>
      <xdr:row>42</xdr:row>
      <xdr:rowOff>129540</xdr:rowOff>
    </xdr:to>
    <xdr:sp macro="" textlink="">
      <xdr:nvSpPr>
        <xdr:cNvPr id="10627" name="Text Box 387"/>
        <xdr:cNvSpPr txBox="1">
          <a:spLocks noChangeArrowheads="1"/>
        </xdr:cNvSpPr>
      </xdr:nvSpPr>
      <xdr:spPr bwMode="auto">
        <a:xfrm>
          <a:off x="13418820" y="69646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485775</xdr:colOff>
      <xdr:row>37</xdr:row>
      <xdr:rowOff>95250</xdr:rowOff>
    </xdr:from>
    <xdr:to>
      <xdr:col>21</xdr:col>
      <xdr:colOff>0</xdr:colOff>
      <xdr:row>37</xdr:row>
      <xdr:rowOff>161925</xdr:rowOff>
    </xdr:to>
    <xdr:sp macro="" textlink="">
      <xdr:nvSpPr>
        <xdr:cNvPr id="33936" name="Line 388"/>
        <xdr:cNvSpPr>
          <a:spLocks noChangeShapeType="1"/>
        </xdr:cNvSpPr>
      </xdr:nvSpPr>
      <xdr:spPr bwMode="auto">
        <a:xfrm flipV="1">
          <a:off x="13515975" y="64389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xdr:rowOff>
    </xdr:from>
    <xdr:to>
      <xdr:col>21</xdr:col>
      <xdr:colOff>47625</xdr:colOff>
      <xdr:row>41</xdr:row>
      <xdr:rowOff>104775</xdr:rowOff>
    </xdr:to>
    <xdr:sp macro="" textlink="">
      <xdr:nvSpPr>
        <xdr:cNvPr id="33937" name="AutoShape 389"/>
        <xdr:cNvSpPr>
          <a:spLocks noChangeArrowheads="1"/>
        </xdr:cNvSpPr>
      </xdr:nvSpPr>
      <xdr:spPr bwMode="auto">
        <a:xfrm>
          <a:off x="14354175" y="703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302895</xdr:colOff>
      <xdr:row>41</xdr:row>
      <xdr:rowOff>121920</xdr:rowOff>
    </xdr:from>
    <xdr:to>
      <xdr:col>21</xdr:col>
      <xdr:colOff>381024</xdr:colOff>
      <xdr:row>42</xdr:row>
      <xdr:rowOff>160020</xdr:rowOff>
    </xdr:to>
    <xdr:sp macro="" textlink="">
      <xdr:nvSpPr>
        <xdr:cNvPr id="10630" name="Text Box 390"/>
        <xdr:cNvSpPr txBox="1">
          <a:spLocks noChangeArrowheads="1"/>
        </xdr:cNvSpPr>
      </xdr:nvSpPr>
      <xdr:spPr bwMode="auto">
        <a:xfrm>
          <a:off x="12618720" y="699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xdr:from>
      <xdr:col>19</xdr:col>
      <xdr:colOff>428625</xdr:colOff>
      <xdr:row>41</xdr:row>
      <xdr:rowOff>28575</xdr:rowOff>
    </xdr:from>
    <xdr:to>
      <xdr:col>19</xdr:col>
      <xdr:colOff>533400</xdr:colOff>
      <xdr:row>41</xdr:row>
      <xdr:rowOff>123825</xdr:rowOff>
    </xdr:to>
    <xdr:sp macro="" textlink="">
      <xdr:nvSpPr>
        <xdr:cNvPr id="33939" name="AutoShape 391"/>
        <xdr:cNvSpPr>
          <a:spLocks noChangeArrowheads="1"/>
        </xdr:cNvSpPr>
      </xdr:nvSpPr>
      <xdr:spPr bwMode="auto">
        <a:xfrm>
          <a:off x="13458825"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100965</xdr:colOff>
      <xdr:row>41</xdr:row>
      <xdr:rowOff>146685</xdr:rowOff>
    </xdr:from>
    <xdr:to>
      <xdr:col>20</xdr:col>
      <xdr:colOff>179094</xdr:colOff>
      <xdr:row>43</xdr:row>
      <xdr:rowOff>7868</xdr:rowOff>
    </xdr:to>
    <xdr:sp macro="" textlink="">
      <xdr:nvSpPr>
        <xdr:cNvPr id="10632" name="Text Box 392"/>
        <xdr:cNvSpPr txBox="1">
          <a:spLocks noChangeArrowheads="1"/>
        </xdr:cNvSpPr>
      </xdr:nvSpPr>
      <xdr:spPr bwMode="auto">
        <a:xfrm>
          <a:off x="11818620" y="70104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editAs="oneCell">
    <xdr:from>
      <xdr:col>24</xdr:col>
      <xdr:colOff>451485</xdr:colOff>
      <xdr:row>48</xdr:row>
      <xdr:rowOff>30480</xdr:rowOff>
    </xdr:from>
    <xdr:to>
      <xdr:col>25</xdr:col>
      <xdr:colOff>520065</xdr:colOff>
      <xdr:row>49</xdr:row>
      <xdr:rowOff>68580</xdr:rowOff>
    </xdr:to>
    <xdr:sp macro="" textlink="">
      <xdr:nvSpPr>
        <xdr:cNvPr id="10633" name="Text Box 393"/>
        <xdr:cNvSpPr txBox="1">
          <a:spLocks noChangeArrowheads="1"/>
        </xdr:cNvSpPr>
      </xdr:nvSpPr>
      <xdr:spPr bwMode="auto">
        <a:xfrm>
          <a:off x="1521714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30480</xdr:rowOff>
    </xdr:from>
    <xdr:to>
      <xdr:col>24</xdr:col>
      <xdr:colOff>373404</xdr:colOff>
      <xdr:row>49</xdr:row>
      <xdr:rowOff>68580</xdr:rowOff>
    </xdr:to>
    <xdr:sp macro="" textlink="">
      <xdr:nvSpPr>
        <xdr:cNvPr id="10634" name="Text Box 394"/>
        <xdr:cNvSpPr txBox="1">
          <a:spLocks noChangeArrowheads="1"/>
        </xdr:cNvSpPr>
      </xdr:nvSpPr>
      <xdr:spPr bwMode="auto">
        <a:xfrm>
          <a:off x="1446276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30480</xdr:rowOff>
    </xdr:from>
    <xdr:to>
      <xdr:col>23</xdr:col>
      <xdr:colOff>163854</xdr:colOff>
      <xdr:row>49</xdr:row>
      <xdr:rowOff>68580</xdr:rowOff>
    </xdr:to>
    <xdr:sp macro="" textlink="">
      <xdr:nvSpPr>
        <xdr:cNvPr id="10635" name="Text Box 395"/>
        <xdr:cNvSpPr txBox="1">
          <a:spLocks noChangeArrowheads="1"/>
        </xdr:cNvSpPr>
      </xdr:nvSpPr>
      <xdr:spPr bwMode="auto">
        <a:xfrm>
          <a:off x="1365504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567690</xdr:colOff>
      <xdr:row>48</xdr:row>
      <xdr:rowOff>30480</xdr:rowOff>
    </xdr:from>
    <xdr:to>
      <xdr:col>21</xdr:col>
      <xdr:colOff>645819</xdr:colOff>
      <xdr:row>49</xdr:row>
      <xdr:rowOff>68580</xdr:rowOff>
    </xdr:to>
    <xdr:sp macro="" textlink="">
      <xdr:nvSpPr>
        <xdr:cNvPr id="10636" name="Text Box 396"/>
        <xdr:cNvSpPr txBox="1">
          <a:spLocks noChangeArrowheads="1"/>
        </xdr:cNvSpPr>
      </xdr:nvSpPr>
      <xdr:spPr bwMode="auto">
        <a:xfrm>
          <a:off x="1285494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373380</xdr:colOff>
      <xdr:row>48</xdr:row>
      <xdr:rowOff>30480</xdr:rowOff>
    </xdr:from>
    <xdr:to>
      <xdr:col>20</xdr:col>
      <xdr:colOff>451509</xdr:colOff>
      <xdr:row>49</xdr:row>
      <xdr:rowOff>68580</xdr:rowOff>
    </xdr:to>
    <xdr:sp macro="" textlink="">
      <xdr:nvSpPr>
        <xdr:cNvPr id="10637" name="Text Box 397"/>
        <xdr:cNvSpPr txBox="1">
          <a:spLocks noChangeArrowheads="1"/>
        </xdr:cNvSpPr>
      </xdr:nvSpPr>
      <xdr:spPr bwMode="auto">
        <a:xfrm>
          <a:off x="12062460" y="80772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36</xdr:row>
      <xdr:rowOff>95250</xdr:rowOff>
    </xdr:from>
    <xdr:to>
      <xdr:col>24</xdr:col>
      <xdr:colOff>609600</xdr:colOff>
      <xdr:row>37</xdr:row>
      <xdr:rowOff>28575</xdr:rowOff>
    </xdr:to>
    <xdr:sp macro="" textlink="">
      <xdr:nvSpPr>
        <xdr:cNvPr id="33946" name="Oval 398"/>
        <xdr:cNvSpPr>
          <a:spLocks noChangeArrowheads="1"/>
        </xdr:cNvSpPr>
      </xdr:nvSpPr>
      <xdr:spPr bwMode="auto">
        <a:xfrm>
          <a:off x="16964025"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645795</xdr:colOff>
      <xdr:row>36</xdr:row>
      <xdr:rowOff>45720</xdr:rowOff>
    </xdr:from>
    <xdr:to>
      <xdr:col>26</xdr:col>
      <xdr:colOff>37947</xdr:colOff>
      <xdr:row>37</xdr:row>
      <xdr:rowOff>83820</xdr:rowOff>
    </xdr:to>
    <xdr:sp macro="" textlink="">
      <xdr:nvSpPr>
        <xdr:cNvPr id="10639" name="公債費負担の状況該当値テキスト"/>
        <xdr:cNvSpPr txBox="1">
          <a:spLocks noChangeArrowheads="1"/>
        </xdr:cNvSpPr>
      </xdr:nvSpPr>
      <xdr:spPr bwMode="auto">
        <a:xfrm>
          <a:off x="15392400" y="608076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 1.0</a:t>
          </a:r>
        </a:p>
      </xdr:txBody>
    </xdr:sp>
    <xdr:clientData/>
  </xdr:twoCellAnchor>
  <xdr:twoCellAnchor>
    <xdr:from>
      <xdr:col>23</xdr:col>
      <xdr:colOff>352425</xdr:colOff>
      <xdr:row>36</xdr:row>
      <xdr:rowOff>133350</xdr:rowOff>
    </xdr:from>
    <xdr:to>
      <xdr:col>23</xdr:col>
      <xdr:colOff>457200</xdr:colOff>
      <xdr:row>37</xdr:row>
      <xdr:rowOff>66675</xdr:rowOff>
    </xdr:to>
    <xdr:sp macro="" textlink="">
      <xdr:nvSpPr>
        <xdr:cNvPr id="33948" name="Oval 400"/>
        <xdr:cNvSpPr>
          <a:spLocks noChangeArrowheads="1"/>
        </xdr:cNvSpPr>
      </xdr:nvSpPr>
      <xdr:spPr bwMode="auto">
        <a:xfrm>
          <a:off x="16125825"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32385</xdr:colOff>
      <xdr:row>35</xdr:row>
      <xdr:rowOff>108585</xdr:rowOff>
    </xdr:from>
    <xdr:to>
      <xdr:col>24</xdr:col>
      <xdr:colOff>78105</xdr:colOff>
      <xdr:row>36</xdr:row>
      <xdr:rowOff>146685</xdr:rowOff>
    </xdr:to>
    <xdr:sp macro="" textlink="">
      <xdr:nvSpPr>
        <xdr:cNvPr id="10641" name="Text Box 401"/>
        <xdr:cNvSpPr txBox="1">
          <a:spLocks noChangeArrowheads="1"/>
        </xdr:cNvSpPr>
      </xdr:nvSpPr>
      <xdr:spPr bwMode="auto">
        <a:xfrm>
          <a:off x="14218920" y="596646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 0.4</a:t>
          </a:r>
        </a:p>
      </xdr:txBody>
    </xdr:sp>
    <xdr:clientData/>
  </xdr:twoCellAnchor>
  <xdr:twoCellAnchor>
    <xdr:from>
      <xdr:col>22</xdr:col>
      <xdr:colOff>152400</xdr:colOff>
      <xdr:row>37</xdr:row>
      <xdr:rowOff>9525</xdr:rowOff>
    </xdr:from>
    <xdr:to>
      <xdr:col>22</xdr:col>
      <xdr:colOff>257175</xdr:colOff>
      <xdr:row>37</xdr:row>
      <xdr:rowOff>104775</xdr:rowOff>
    </xdr:to>
    <xdr:sp macro="" textlink="">
      <xdr:nvSpPr>
        <xdr:cNvPr id="33950" name="Oval 402"/>
        <xdr:cNvSpPr>
          <a:spLocks noChangeArrowheads="1"/>
        </xdr:cNvSpPr>
      </xdr:nvSpPr>
      <xdr:spPr bwMode="auto">
        <a:xfrm>
          <a:off x="15240000" y="635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35</xdr:row>
      <xdr:rowOff>146685</xdr:rowOff>
    </xdr:from>
    <xdr:to>
      <xdr:col>22</xdr:col>
      <xdr:colOff>582954</xdr:colOff>
      <xdr:row>37</xdr:row>
      <xdr:rowOff>7868</xdr:rowOff>
    </xdr:to>
    <xdr:sp macro="" textlink="">
      <xdr:nvSpPr>
        <xdr:cNvPr id="10643" name="Text Box 403"/>
        <xdr:cNvSpPr txBox="1">
          <a:spLocks noChangeArrowheads="1"/>
        </xdr:cNvSpPr>
      </xdr:nvSpPr>
      <xdr:spPr bwMode="auto">
        <a:xfrm>
          <a:off x="13418820" y="6004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0.3</a:t>
          </a:r>
        </a:p>
      </xdr:txBody>
    </xdr:sp>
    <xdr:clientData/>
  </xdr:twoCellAnchor>
  <xdr:twoCellAnchor>
    <xdr:from>
      <xdr:col>20</xdr:col>
      <xdr:colOff>638175</xdr:colOff>
      <xdr:row>37</xdr:row>
      <xdr:rowOff>47625</xdr:rowOff>
    </xdr:from>
    <xdr:to>
      <xdr:col>21</xdr:col>
      <xdr:colOff>47625</xdr:colOff>
      <xdr:row>37</xdr:row>
      <xdr:rowOff>152400</xdr:rowOff>
    </xdr:to>
    <xdr:sp macro="" textlink="">
      <xdr:nvSpPr>
        <xdr:cNvPr id="33952" name="Oval 404"/>
        <xdr:cNvSpPr>
          <a:spLocks noChangeArrowheads="1"/>
        </xdr:cNvSpPr>
      </xdr:nvSpPr>
      <xdr:spPr bwMode="auto">
        <a:xfrm>
          <a:off x="14354175" y="639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302895</xdr:colOff>
      <xdr:row>36</xdr:row>
      <xdr:rowOff>15240</xdr:rowOff>
    </xdr:from>
    <xdr:to>
      <xdr:col>21</xdr:col>
      <xdr:colOff>381024</xdr:colOff>
      <xdr:row>37</xdr:row>
      <xdr:rowOff>53340</xdr:rowOff>
    </xdr:to>
    <xdr:sp macro="" textlink="">
      <xdr:nvSpPr>
        <xdr:cNvPr id="10645" name="Text Box 405"/>
        <xdr:cNvSpPr txBox="1">
          <a:spLocks noChangeArrowheads="1"/>
        </xdr:cNvSpPr>
      </xdr:nvSpPr>
      <xdr:spPr bwMode="auto">
        <a:xfrm>
          <a:off x="12618720" y="60502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1.0</a:t>
          </a:r>
        </a:p>
      </xdr:txBody>
    </xdr:sp>
    <xdr:clientData/>
  </xdr:twoCellAnchor>
  <xdr:twoCellAnchor>
    <xdr:from>
      <xdr:col>19</xdr:col>
      <xdr:colOff>428625</xdr:colOff>
      <xdr:row>37</xdr:row>
      <xdr:rowOff>114300</xdr:rowOff>
    </xdr:from>
    <xdr:to>
      <xdr:col>19</xdr:col>
      <xdr:colOff>533400</xdr:colOff>
      <xdr:row>38</xdr:row>
      <xdr:rowOff>47625</xdr:rowOff>
    </xdr:to>
    <xdr:sp macro="" textlink="">
      <xdr:nvSpPr>
        <xdr:cNvPr id="33954" name="Oval 406"/>
        <xdr:cNvSpPr>
          <a:spLocks noChangeArrowheads="1"/>
        </xdr:cNvSpPr>
      </xdr:nvSpPr>
      <xdr:spPr bwMode="auto">
        <a:xfrm>
          <a:off x="13458825" y="645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100965</xdr:colOff>
      <xdr:row>36</xdr:row>
      <xdr:rowOff>83820</xdr:rowOff>
    </xdr:from>
    <xdr:to>
      <xdr:col>20</xdr:col>
      <xdr:colOff>179094</xdr:colOff>
      <xdr:row>37</xdr:row>
      <xdr:rowOff>121920</xdr:rowOff>
    </xdr:to>
    <xdr:sp macro="" textlink="">
      <xdr:nvSpPr>
        <xdr:cNvPr id="10647" name="Text Box 407"/>
        <xdr:cNvSpPr txBox="1">
          <a:spLocks noChangeArrowheads="1"/>
        </xdr:cNvSpPr>
      </xdr:nvSpPr>
      <xdr:spPr bwMode="auto">
        <a:xfrm>
          <a:off x="11818620" y="61188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2.1</a:t>
          </a:r>
        </a:p>
      </xdr:txBody>
    </xdr:sp>
    <xdr:clientData/>
  </xdr:twoCellAnchor>
  <xdr:twoCellAnchor>
    <xdr:from>
      <xdr:col>18</xdr:col>
      <xdr:colOff>481965</xdr:colOff>
      <xdr:row>7</xdr:row>
      <xdr:rowOff>7620</xdr:rowOff>
    </xdr:from>
    <xdr:to>
      <xdr:col>26</xdr:col>
      <xdr:colOff>78062</xdr:colOff>
      <xdr:row>8</xdr:row>
      <xdr:rowOff>152400</xdr:rowOff>
    </xdr:to>
    <xdr:sp macro="" textlink="">
      <xdr:nvSpPr>
        <xdr:cNvPr id="10648" name="Rectangle 408"/>
        <xdr:cNvSpPr>
          <a:spLocks noChangeArrowheads="1"/>
        </xdr:cNvSpPr>
      </xdr:nvSpPr>
      <xdr:spPr bwMode="auto">
        <a:xfrm>
          <a:off x="11544300" y="1181100"/>
          <a:ext cx="457200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598170</xdr:colOff>
      <xdr:row>9</xdr:row>
      <xdr:rowOff>30480</xdr:rowOff>
    </xdr:from>
    <xdr:to>
      <xdr:col>22</xdr:col>
      <xdr:colOff>605790</xdr:colOff>
      <xdr:row>10</xdr:row>
      <xdr:rowOff>83820</xdr:rowOff>
    </xdr:to>
    <xdr:sp macro="" textlink="">
      <xdr:nvSpPr>
        <xdr:cNvPr id="10649" name="Text Box 409"/>
        <xdr:cNvSpPr txBox="1">
          <a:spLocks noChangeArrowheads="1"/>
        </xdr:cNvSpPr>
      </xdr:nvSpPr>
      <xdr:spPr bwMode="auto">
        <a:xfrm>
          <a:off x="12885420" y="1539240"/>
          <a:ext cx="1242060" cy="22098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22860"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45720</xdr:colOff>
      <xdr:row>9</xdr:row>
      <xdr:rowOff>7620</xdr:rowOff>
    </xdr:from>
    <xdr:to>
      <xdr:col>23</xdr:col>
      <xdr:colOff>645795</xdr:colOff>
      <xdr:row>10</xdr:row>
      <xdr:rowOff>114300</xdr:rowOff>
    </xdr:to>
    <xdr:sp macro="" textlink="">
      <xdr:nvSpPr>
        <xdr:cNvPr id="10650" name="Text Box 410"/>
        <xdr:cNvSpPr txBox="1">
          <a:spLocks noChangeArrowheads="1"/>
        </xdr:cNvSpPr>
      </xdr:nvSpPr>
      <xdr:spPr bwMode="auto">
        <a:xfrm>
          <a:off x="14241780" y="1516380"/>
          <a:ext cx="533400" cy="2743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0" rIns="0" bIns="27432" anchor="b" upright="1"/>
        <a:lstStyle/>
        <a:p>
          <a:pPr algn="l" rtl="0">
            <a:defRPr sz="1000"/>
          </a:pP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139065</xdr:colOff>
      <xdr:row>8</xdr:row>
      <xdr:rowOff>83820</xdr:rowOff>
    </xdr:from>
    <xdr:to>
      <xdr:col>28</xdr:col>
      <xdr:colOff>295323</xdr:colOff>
      <xdr:row>10</xdr:row>
      <xdr:rowOff>0</xdr:rowOff>
    </xdr:to>
    <xdr:sp macro="" textlink="">
      <xdr:nvSpPr>
        <xdr:cNvPr id="10651" name="Rectangle 411"/>
        <xdr:cNvSpPr>
          <a:spLocks noChangeArrowheads="1"/>
        </xdr:cNvSpPr>
      </xdr:nvSpPr>
      <xdr:spPr bwMode="auto">
        <a:xfrm>
          <a:off x="16177260" y="142494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139065</xdr:colOff>
      <xdr:row>9</xdr:row>
      <xdr:rowOff>108585</xdr:rowOff>
    </xdr:from>
    <xdr:to>
      <xdr:col>28</xdr:col>
      <xdr:colOff>295323</xdr:colOff>
      <xdr:row>11</xdr:row>
      <xdr:rowOff>15512</xdr:rowOff>
    </xdr:to>
    <xdr:sp macro="" textlink="">
      <xdr:nvSpPr>
        <xdr:cNvPr id="10652" name="Rectangle 412"/>
        <xdr:cNvSpPr>
          <a:spLocks noChangeArrowheads="1"/>
        </xdr:cNvSpPr>
      </xdr:nvSpPr>
      <xdr:spPr bwMode="auto">
        <a:xfrm>
          <a:off x="16177260" y="16078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1/138</a:t>
          </a:r>
        </a:p>
      </xdr:txBody>
    </xdr:sp>
    <xdr:clientData/>
  </xdr:twoCellAnchor>
  <xdr:twoCellAnchor>
    <xdr:from>
      <xdr:col>28</xdr:col>
      <xdr:colOff>419100</xdr:colOff>
      <xdr:row>8</xdr:row>
      <xdr:rowOff>83820</xdr:rowOff>
    </xdr:from>
    <xdr:to>
      <xdr:col>30</xdr:col>
      <xdr:colOff>310543</xdr:colOff>
      <xdr:row>10</xdr:row>
      <xdr:rowOff>0</xdr:rowOff>
    </xdr:to>
    <xdr:sp macro="" textlink="">
      <xdr:nvSpPr>
        <xdr:cNvPr id="10653" name="Rectangle 413"/>
        <xdr:cNvSpPr>
          <a:spLocks noChangeArrowheads="1"/>
        </xdr:cNvSpPr>
      </xdr:nvSpPr>
      <xdr:spPr bwMode="auto">
        <a:xfrm>
          <a:off x="17663160" y="142494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108585</xdr:rowOff>
    </xdr:from>
    <xdr:to>
      <xdr:col>30</xdr:col>
      <xdr:colOff>310543</xdr:colOff>
      <xdr:row>11</xdr:row>
      <xdr:rowOff>15512</xdr:rowOff>
    </xdr:to>
    <xdr:sp macro="" textlink="">
      <xdr:nvSpPr>
        <xdr:cNvPr id="10654" name="Rectangle 414"/>
        <xdr:cNvSpPr>
          <a:spLocks noChangeArrowheads="1"/>
        </xdr:cNvSpPr>
      </xdr:nvSpPr>
      <xdr:spPr bwMode="auto">
        <a:xfrm>
          <a:off x="17663160" y="1607820"/>
          <a:ext cx="11353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83820</xdr:rowOff>
    </xdr:from>
    <xdr:to>
      <xdr:col>32</xdr:col>
      <xdr:colOff>413385</xdr:colOff>
      <xdr:row>10</xdr:row>
      <xdr:rowOff>0</xdr:rowOff>
    </xdr:to>
    <xdr:sp macro="" textlink="">
      <xdr:nvSpPr>
        <xdr:cNvPr id="10655" name="Rectangle 415"/>
        <xdr:cNvSpPr>
          <a:spLocks noChangeArrowheads="1"/>
        </xdr:cNvSpPr>
      </xdr:nvSpPr>
      <xdr:spPr bwMode="auto">
        <a:xfrm>
          <a:off x="18973800" y="1424940"/>
          <a:ext cx="1143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9</xdr:row>
      <xdr:rowOff>108585</xdr:rowOff>
    </xdr:from>
    <xdr:to>
      <xdr:col>32</xdr:col>
      <xdr:colOff>413385</xdr:colOff>
      <xdr:row>11</xdr:row>
      <xdr:rowOff>15512</xdr:rowOff>
    </xdr:to>
    <xdr:sp macro="" textlink="">
      <xdr:nvSpPr>
        <xdr:cNvPr id="10656" name="Rectangle 416"/>
        <xdr:cNvSpPr>
          <a:spLocks noChangeArrowheads="1"/>
        </xdr:cNvSpPr>
      </xdr:nvSpPr>
      <xdr:spPr bwMode="auto">
        <a:xfrm>
          <a:off x="18973800" y="1607820"/>
          <a:ext cx="1143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76.4</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3965"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3966"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264795</xdr:colOff>
      <xdr:row>11</xdr:row>
      <xdr:rowOff>83820</xdr:rowOff>
    </xdr:from>
    <xdr:to>
      <xdr:col>31</xdr:col>
      <xdr:colOff>645795</xdr:colOff>
      <xdr:row>12</xdr:row>
      <xdr:rowOff>160020</xdr:rowOff>
    </xdr:to>
    <xdr:sp macro="" textlink="">
      <xdr:nvSpPr>
        <xdr:cNvPr id="10659" name="Rectangle 419"/>
        <xdr:cNvSpPr>
          <a:spLocks noChangeArrowheads="1"/>
        </xdr:cNvSpPr>
      </xdr:nvSpPr>
      <xdr:spPr bwMode="auto">
        <a:xfrm>
          <a:off x="16283940" y="1927860"/>
          <a:ext cx="3429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388620</xdr:colOff>
      <xdr:row>13</xdr:row>
      <xdr:rowOff>53340</xdr:rowOff>
    </xdr:from>
    <xdr:to>
      <xdr:col>34</xdr:col>
      <xdr:colOff>685788</xdr:colOff>
      <xdr:row>25</xdr:row>
      <xdr:rowOff>30480</xdr:rowOff>
    </xdr:to>
    <xdr:sp macro="" textlink="" fLocksText="0">
      <xdr:nvSpPr>
        <xdr:cNvPr id="10660" name="Text Box 420"/>
        <xdr:cNvSpPr txBox="1">
          <a:spLocks noChangeArrowheads="1"/>
        </xdr:cNvSpPr>
      </xdr:nvSpPr>
      <xdr:spPr bwMode="auto">
        <a:xfrm>
          <a:off x="16398240" y="2232660"/>
          <a:ext cx="5204460" cy="19888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将来負担比率は今年度も算定されなかったものの、将来負担額に算入される地方債残高は、臨時財政対策債の借入れ等により前年度を上回っている。今すぐに数値の改善を要するものではないが、今後も町立小学校、子育て複合支援施設等の新設事業の実施に地方債発行を予定しているので、事業の見直しを心がけ、地方債の発行額を極力抑えるように努める。また財政調整基金についても歳出を削減することにより基金の取り崩しを抑制し、財政の健全化を図っていく。</a:t>
          </a:r>
          <a:endParaRPr lang="ja-JP" altLang="ja-JP" sz="1400">
            <a:effectLst/>
          </a:endParaRPr>
        </a:p>
      </xdr:txBody>
    </xdr:sp>
    <xdr:clientData/>
  </xdr:twoCellAnchor>
  <xdr:oneCellAnchor>
    <xdr:from>
      <xdr:col>18</xdr:col>
      <xdr:colOff>481965</xdr:colOff>
      <xdr:row>10</xdr:row>
      <xdr:rowOff>108585</xdr:rowOff>
    </xdr:from>
    <xdr:ext cx="132344" cy="151836"/>
    <xdr:sp macro="" textlink="">
      <xdr:nvSpPr>
        <xdr:cNvPr id="10661" name="Text Box 421"/>
        <xdr:cNvSpPr txBox="1">
          <a:spLocks noChangeArrowheads="1"/>
        </xdr:cNvSpPr>
      </xdr:nvSpPr>
      <xdr:spPr bwMode="auto">
        <a:xfrm>
          <a:off x="12826365" y="182308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3970"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24</xdr:row>
      <xdr:rowOff>152400</xdr:rowOff>
    </xdr:from>
    <xdr:to>
      <xdr:col>18</xdr:col>
      <xdr:colOff>481965</xdr:colOff>
      <xdr:row>26</xdr:row>
      <xdr:rowOff>15240</xdr:rowOff>
    </xdr:to>
    <xdr:sp macro="" textlink="">
      <xdr:nvSpPr>
        <xdr:cNvPr id="10663" name="Text Box 423"/>
        <xdr:cNvSpPr txBox="1">
          <a:spLocks noChangeArrowheads="1"/>
        </xdr:cNvSpPr>
      </xdr:nvSpPr>
      <xdr:spPr bwMode="auto">
        <a:xfrm>
          <a:off x="10858500" y="417576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33972" name="Line 424"/>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21</xdr:row>
      <xdr:rowOff>68580</xdr:rowOff>
    </xdr:from>
    <xdr:to>
      <xdr:col>18</xdr:col>
      <xdr:colOff>481965</xdr:colOff>
      <xdr:row>22</xdr:row>
      <xdr:rowOff>108676</xdr:rowOff>
    </xdr:to>
    <xdr:sp macro="" textlink="">
      <xdr:nvSpPr>
        <xdr:cNvPr id="10665" name="Text Box 425"/>
        <xdr:cNvSpPr txBox="1">
          <a:spLocks noChangeArrowheads="1"/>
        </xdr:cNvSpPr>
      </xdr:nvSpPr>
      <xdr:spPr bwMode="auto">
        <a:xfrm>
          <a:off x="10858500" y="358902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3974" name="Line 426"/>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17</xdr:row>
      <xdr:rowOff>146685</xdr:rowOff>
    </xdr:from>
    <xdr:to>
      <xdr:col>18</xdr:col>
      <xdr:colOff>481965</xdr:colOff>
      <xdr:row>19</xdr:row>
      <xdr:rowOff>7868</xdr:rowOff>
    </xdr:to>
    <xdr:sp macro="" textlink="">
      <xdr:nvSpPr>
        <xdr:cNvPr id="10667" name="Text Box 427"/>
        <xdr:cNvSpPr txBox="1">
          <a:spLocks noChangeArrowheads="1"/>
        </xdr:cNvSpPr>
      </xdr:nvSpPr>
      <xdr:spPr bwMode="auto">
        <a:xfrm>
          <a:off x="10858500" y="29870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33976" name="Line 428"/>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413385</xdr:colOff>
      <xdr:row>14</xdr:row>
      <xdr:rowOff>53340</xdr:rowOff>
    </xdr:from>
    <xdr:to>
      <xdr:col>18</xdr:col>
      <xdr:colOff>481965</xdr:colOff>
      <xdr:row>15</xdr:row>
      <xdr:rowOff>91440</xdr:rowOff>
    </xdr:to>
    <xdr:sp macro="" textlink="">
      <xdr:nvSpPr>
        <xdr:cNvPr id="10669" name="Text Box 429"/>
        <xdr:cNvSpPr txBox="1">
          <a:spLocks noChangeArrowheads="1"/>
        </xdr:cNvSpPr>
      </xdr:nvSpPr>
      <xdr:spPr bwMode="auto">
        <a:xfrm>
          <a:off x="10858500" y="24003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3978"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397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0</xdr:rowOff>
    </xdr:from>
    <xdr:to>
      <xdr:col>24</xdr:col>
      <xdr:colOff>561975</xdr:colOff>
      <xdr:row>22</xdr:row>
      <xdr:rowOff>47625</xdr:rowOff>
    </xdr:to>
    <xdr:sp macro="" textlink="">
      <xdr:nvSpPr>
        <xdr:cNvPr id="33980" name="Line 432"/>
        <xdr:cNvSpPr>
          <a:spLocks noChangeShapeType="1"/>
        </xdr:cNvSpPr>
      </xdr:nvSpPr>
      <xdr:spPr bwMode="auto">
        <a:xfrm flipV="1">
          <a:off x="17021175" y="257175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22</xdr:row>
      <xdr:rowOff>45720</xdr:rowOff>
    </xdr:from>
    <xdr:to>
      <xdr:col>26</xdr:col>
      <xdr:colOff>37947</xdr:colOff>
      <xdr:row>23</xdr:row>
      <xdr:rowOff>83820</xdr:rowOff>
    </xdr:to>
    <xdr:sp macro="" textlink="">
      <xdr:nvSpPr>
        <xdr:cNvPr id="10673" name="将来負担の状況最小値テキスト"/>
        <xdr:cNvSpPr txBox="1">
          <a:spLocks noChangeArrowheads="1"/>
        </xdr:cNvSpPr>
      </xdr:nvSpPr>
      <xdr:spPr bwMode="auto">
        <a:xfrm>
          <a:off x="15392400" y="373380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207.2</a:t>
          </a:r>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33982" name="Line 434"/>
        <xdr:cNvSpPr>
          <a:spLocks noChangeShapeType="1"/>
        </xdr:cNvSpPr>
      </xdr:nvSpPr>
      <xdr:spPr bwMode="auto">
        <a:xfrm>
          <a:off x="16925925" y="381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13</xdr:row>
      <xdr:rowOff>114300</xdr:rowOff>
    </xdr:from>
    <xdr:to>
      <xdr:col>26</xdr:col>
      <xdr:colOff>37947</xdr:colOff>
      <xdr:row>14</xdr:row>
      <xdr:rowOff>152400</xdr:rowOff>
    </xdr:to>
    <xdr:sp macro="" textlink="">
      <xdr:nvSpPr>
        <xdr:cNvPr id="10675" name="将来負担の状況最大値テキスト"/>
        <xdr:cNvSpPr txBox="1">
          <a:spLocks noChangeArrowheads="1"/>
        </xdr:cNvSpPr>
      </xdr:nvSpPr>
      <xdr:spPr bwMode="auto">
        <a:xfrm>
          <a:off x="15392400" y="229362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15</xdr:row>
      <xdr:rowOff>0</xdr:rowOff>
    </xdr:from>
    <xdr:to>
      <xdr:col>24</xdr:col>
      <xdr:colOff>647700</xdr:colOff>
      <xdr:row>15</xdr:row>
      <xdr:rowOff>0</xdr:rowOff>
    </xdr:to>
    <xdr:sp macro="" textlink="">
      <xdr:nvSpPr>
        <xdr:cNvPr id="33984" name="Line 436"/>
        <xdr:cNvSpPr>
          <a:spLocks noChangeShapeType="1"/>
        </xdr:cNvSpPr>
      </xdr:nvSpPr>
      <xdr:spPr bwMode="auto">
        <a:xfrm>
          <a:off x="16925925" y="257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645795</xdr:colOff>
      <xdr:row>15</xdr:row>
      <xdr:rowOff>129540</xdr:rowOff>
    </xdr:from>
    <xdr:to>
      <xdr:col>26</xdr:col>
      <xdr:colOff>37947</xdr:colOff>
      <xdr:row>17</xdr:row>
      <xdr:rowOff>0</xdr:rowOff>
    </xdr:to>
    <xdr:sp macro="" textlink="">
      <xdr:nvSpPr>
        <xdr:cNvPr id="10677" name="将来負担の状況平均値テキスト"/>
        <xdr:cNvSpPr txBox="1">
          <a:spLocks noChangeArrowheads="1"/>
        </xdr:cNvSpPr>
      </xdr:nvSpPr>
      <xdr:spPr bwMode="auto">
        <a:xfrm>
          <a:off x="15392400" y="264414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30.7</a:t>
          </a:r>
        </a:p>
      </xdr:txBody>
    </xdr:sp>
    <xdr:clientData/>
  </xdr:twoCellAnchor>
  <xdr:twoCellAnchor>
    <xdr:from>
      <xdr:col>24</xdr:col>
      <xdr:colOff>504825</xdr:colOff>
      <xdr:row>15</xdr:row>
      <xdr:rowOff>133350</xdr:rowOff>
    </xdr:from>
    <xdr:to>
      <xdr:col>24</xdr:col>
      <xdr:colOff>609600</xdr:colOff>
      <xdr:row>16</xdr:row>
      <xdr:rowOff>66675</xdr:rowOff>
    </xdr:to>
    <xdr:sp macro="" textlink="">
      <xdr:nvSpPr>
        <xdr:cNvPr id="33986" name="AutoShape 438"/>
        <xdr:cNvSpPr>
          <a:spLocks noChangeArrowheads="1"/>
        </xdr:cNvSpPr>
      </xdr:nvSpPr>
      <xdr:spPr bwMode="auto">
        <a:xfrm>
          <a:off x="169640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33987" name="AutoShape 439"/>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32385</xdr:colOff>
      <xdr:row>14</xdr:row>
      <xdr:rowOff>160020</xdr:rowOff>
    </xdr:from>
    <xdr:to>
      <xdr:col>24</xdr:col>
      <xdr:colOff>78105</xdr:colOff>
      <xdr:row>16</xdr:row>
      <xdr:rowOff>30480</xdr:rowOff>
    </xdr:to>
    <xdr:sp macro="" textlink="">
      <xdr:nvSpPr>
        <xdr:cNvPr id="10680" name="Text Box 440"/>
        <xdr:cNvSpPr txBox="1">
          <a:spLocks noChangeArrowheads="1"/>
        </xdr:cNvSpPr>
      </xdr:nvSpPr>
      <xdr:spPr bwMode="auto">
        <a:xfrm>
          <a:off x="14218920" y="25069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40.2</a:t>
          </a:r>
        </a:p>
      </xdr:txBody>
    </xdr:sp>
    <xdr:clientData/>
  </xdr:twoCellAnchor>
  <xdr:twoCellAnchor>
    <xdr:from>
      <xdr:col>22</xdr:col>
      <xdr:colOff>152400</xdr:colOff>
      <xdr:row>16</xdr:row>
      <xdr:rowOff>104775</xdr:rowOff>
    </xdr:from>
    <xdr:to>
      <xdr:col>22</xdr:col>
      <xdr:colOff>257175</xdr:colOff>
      <xdr:row>17</xdr:row>
      <xdr:rowOff>28575</xdr:rowOff>
    </xdr:to>
    <xdr:sp macro="" textlink="">
      <xdr:nvSpPr>
        <xdr:cNvPr id="33989" name="AutoShape 441"/>
        <xdr:cNvSpPr>
          <a:spLocks noChangeArrowheads="1"/>
        </xdr:cNvSpPr>
      </xdr:nvSpPr>
      <xdr:spPr bwMode="auto">
        <a:xfrm>
          <a:off x="15240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68580</xdr:rowOff>
    </xdr:from>
    <xdr:to>
      <xdr:col>22</xdr:col>
      <xdr:colOff>582954</xdr:colOff>
      <xdr:row>16</xdr:row>
      <xdr:rowOff>108676</xdr:rowOff>
    </xdr:to>
    <xdr:sp macro="" textlink="">
      <xdr:nvSpPr>
        <xdr:cNvPr id="10682" name="Text Box 442"/>
        <xdr:cNvSpPr txBox="1">
          <a:spLocks noChangeArrowheads="1"/>
        </xdr:cNvSpPr>
      </xdr:nvSpPr>
      <xdr:spPr bwMode="auto">
        <a:xfrm>
          <a:off x="13418820" y="25831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53.7</a:t>
          </a:r>
        </a:p>
      </xdr:txBody>
    </xdr:sp>
    <xdr:clientData/>
  </xdr:twoCellAnchor>
  <xdr:twoCellAnchor>
    <xdr:from>
      <xdr:col>20</xdr:col>
      <xdr:colOff>638175</xdr:colOff>
      <xdr:row>16</xdr:row>
      <xdr:rowOff>161925</xdr:rowOff>
    </xdr:from>
    <xdr:to>
      <xdr:col>21</xdr:col>
      <xdr:colOff>47625</xdr:colOff>
      <xdr:row>17</xdr:row>
      <xdr:rowOff>95250</xdr:rowOff>
    </xdr:to>
    <xdr:sp macro="" textlink="">
      <xdr:nvSpPr>
        <xdr:cNvPr id="33991" name="AutoShape 443"/>
        <xdr:cNvSpPr>
          <a:spLocks noChangeArrowheads="1"/>
        </xdr:cNvSpPr>
      </xdr:nvSpPr>
      <xdr:spPr bwMode="auto">
        <a:xfrm>
          <a:off x="14354175" y="290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302895</xdr:colOff>
      <xdr:row>15</xdr:row>
      <xdr:rowOff>129540</xdr:rowOff>
    </xdr:from>
    <xdr:to>
      <xdr:col>21</xdr:col>
      <xdr:colOff>381024</xdr:colOff>
      <xdr:row>17</xdr:row>
      <xdr:rowOff>0</xdr:rowOff>
    </xdr:to>
    <xdr:sp macro="" textlink="">
      <xdr:nvSpPr>
        <xdr:cNvPr id="10684" name="Text Box 444"/>
        <xdr:cNvSpPr txBox="1">
          <a:spLocks noChangeArrowheads="1"/>
        </xdr:cNvSpPr>
      </xdr:nvSpPr>
      <xdr:spPr bwMode="auto">
        <a:xfrm>
          <a:off x="12618720" y="26441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64.4</a:t>
          </a:r>
        </a:p>
      </xdr:txBody>
    </xdr:sp>
    <xdr:clientData/>
  </xdr:twoCellAnchor>
  <xdr:twoCellAnchor>
    <xdr:from>
      <xdr:col>19</xdr:col>
      <xdr:colOff>428625</xdr:colOff>
      <xdr:row>17</xdr:row>
      <xdr:rowOff>28575</xdr:rowOff>
    </xdr:from>
    <xdr:to>
      <xdr:col>19</xdr:col>
      <xdr:colOff>533400</xdr:colOff>
      <xdr:row>17</xdr:row>
      <xdr:rowOff>123825</xdr:rowOff>
    </xdr:to>
    <xdr:sp macro="" textlink="">
      <xdr:nvSpPr>
        <xdr:cNvPr id="33993" name="AutoShape 445"/>
        <xdr:cNvSpPr>
          <a:spLocks noChangeArrowheads="1"/>
        </xdr:cNvSpPr>
      </xdr:nvSpPr>
      <xdr:spPr bwMode="auto">
        <a:xfrm>
          <a:off x="13458825" y="294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100965</xdr:colOff>
      <xdr:row>15</xdr:row>
      <xdr:rowOff>160020</xdr:rowOff>
    </xdr:from>
    <xdr:to>
      <xdr:col>20</xdr:col>
      <xdr:colOff>179094</xdr:colOff>
      <xdr:row>17</xdr:row>
      <xdr:rowOff>30480</xdr:rowOff>
    </xdr:to>
    <xdr:sp macro="" textlink="">
      <xdr:nvSpPr>
        <xdr:cNvPr id="10686" name="Text Box 446"/>
        <xdr:cNvSpPr txBox="1">
          <a:spLocks noChangeArrowheads="1"/>
        </xdr:cNvSpPr>
      </xdr:nvSpPr>
      <xdr:spPr bwMode="auto">
        <a:xfrm>
          <a:off x="11818620" y="26746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69.4</a:t>
          </a:r>
        </a:p>
      </xdr:txBody>
    </xdr:sp>
    <xdr:clientData/>
  </xdr:twoCellAnchor>
  <xdr:twoCellAnchor editAs="oneCell">
    <xdr:from>
      <xdr:col>24</xdr:col>
      <xdr:colOff>451485</xdr:colOff>
      <xdr:row>25</xdr:row>
      <xdr:rowOff>160020</xdr:rowOff>
    </xdr:from>
    <xdr:to>
      <xdr:col>25</xdr:col>
      <xdr:colOff>520065</xdr:colOff>
      <xdr:row>27</xdr:row>
      <xdr:rowOff>30480</xdr:rowOff>
    </xdr:to>
    <xdr:sp macro="" textlink="">
      <xdr:nvSpPr>
        <xdr:cNvPr id="10687" name="Text Box 447"/>
        <xdr:cNvSpPr txBox="1">
          <a:spLocks noChangeArrowheads="1"/>
        </xdr:cNvSpPr>
      </xdr:nvSpPr>
      <xdr:spPr bwMode="auto">
        <a:xfrm>
          <a:off x="15217140" y="4351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160020</xdr:rowOff>
    </xdr:from>
    <xdr:to>
      <xdr:col>24</xdr:col>
      <xdr:colOff>373404</xdr:colOff>
      <xdr:row>27</xdr:row>
      <xdr:rowOff>30480</xdr:rowOff>
    </xdr:to>
    <xdr:sp macro="" textlink="">
      <xdr:nvSpPr>
        <xdr:cNvPr id="10688" name="Text Box 448"/>
        <xdr:cNvSpPr txBox="1">
          <a:spLocks noChangeArrowheads="1"/>
        </xdr:cNvSpPr>
      </xdr:nvSpPr>
      <xdr:spPr bwMode="auto">
        <a:xfrm>
          <a:off x="14462760" y="4351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160020</xdr:rowOff>
    </xdr:from>
    <xdr:to>
      <xdr:col>23</xdr:col>
      <xdr:colOff>163854</xdr:colOff>
      <xdr:row>27</xdr:row>
      <xdr:rowOff>30480</xdr:rowOff>
    </xdr:to>
    <xdr:sp macro="" textlink="">
      <xdr:nvSpPr>
        <xdr:cNvPr id="10689" name="Text Box 449"/>
        <xdr:cNvSpPr txBox="1">
          <a:spLocks noChangeArrowheads="1"/>
        </xdr:cNvSpPr>
      </xdr:nvSpPr>
      <xdr:spPr bwMode="auto">
        <a:xfrm>
          <a:off x="13655040" y="4351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567690</xdr:colOff>
      <xdr:row>25</xdr:row>
      <xdr:rowOff>160020</xdr:rowOff>
    </xdr:from>
    <xdr:to>
      <xdr:col>21</xdr:col>
      <xdr:colOff>645819</xdr:colOff>
      <xdr:row>27</xdr:row>
      <xdr:rowOff>30480</xdr:rowOff>
    </xdr:to>
    <xdr:sp macro="" textlink="">
      <xdr:nvSpPr>
        <xdr:cNvPr id="10690" name="Text Box 450"/>
        <xdr:cNvSpPr txBox="1">
          <a:spLocks noChangeArrowheads="1"/>
        </xdr:cNvSpPr>
      </xdr:nvSpPr>
      <xdr:spPr bwMode="auto">
        <a:xfrm>
          <a:off x="12854940" y="4351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373380</xdr:colOff>
      <xdr:row>25</xdr:row>
      <xdr:rowOff>160020</xdr:rowOff>
    </xdr:from>
    <xdr:to>
      <xdr:col>20</xdr:col>
      <xdr:colOff>451509</xdr:colOff>
      <xdr:row>27</xdr:row>
      <xdr:rowOff>30480</xdr:rowOff>
    </xdr:to>
    <xdr:sp macro="" textlink="">
      <xdr:nvSpPr>
        <xdr:cNvPr id="10691" name="Text Box 451"/>
        <xdr:cNvSpPr txBox="1">
          <a:spLocks noChangeArrowheads="1"/>
        </xdr:cNvSpPr>
      </xdr:nvSpPr>
      <xdr:spPr bwMode="auto">
        <a:xfrm>
          <a:off x="12062460" y="4351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121920</xdr:rowOff>
    </xdr:from>
    <xdr:to>
      <xdr:col>18</xdr:col>
      <xdr:colOff>335286</xdr:colOff>
      <xdr:row>3</xdr:row>
      <xdr:rowOff>121920</xdr:rowOff>
    </xdr:to>
    <xdr:sp macro="" textlink="">
      <xdr:nvSpPr>
        <xdr:cNvPr id="11265" name="Rectangle 1"/>
        <xdr:cNvSpPr>
          <a:spLocks noChangeArrowheads="1"/>
        </xdr:cNvSpPr>
      </xdr:nvSpPr>
      <xdr:spPr bwMode="auto">
        <a:xfrm>
          <a:off x="0" y="121920"/>
          <a:ext cx="11422380" cy="502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73152" tIns="41148" rIns="0" bIns="41148"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2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2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630555</xdr:colOff>
      <xdr:row>1</xdr:row>
      <xdr:rowOff>68580</xdr:rowOff>
    </xdr:from>
    <xdr:to>
      <xdr:col>33</xdr:col>
      <xdr:colOff>341033</xdr:colOff>
      <xdr:row>4</xdr:row>
      <xdr:rowOff>0</xdr:rowOff>
    </xdr:to>
    <xdr:sp macro="" textlink="">
      <xdr:nvSpPr>
        <xdr:cNvPr id="11268" name="Rectangle 4"/>
        <xdr:cNvSpPr>
          <a:spLocks noChangeArrowheads="1"/>
        </xdr:cNvSpPr>
      </xdr:nvSpPr>
      <xdr:spPr bwMode="auto">
        <a:xfrm>
          <a:off x="17244060" y="236220"/>
          <a:ext cx="3451860" cy="434340"/>
        </a:xfrm>
        <a:prstGeom prst="rect">
          <a:avLst/>
        </a:prstGeom>
        <a:solidFill>
          <a:srgbClr val="FF0000"/>
        </a:solidFill>
        <a:ln w="9525">
          <a:solidFill>
            <a:srgbClr val="FFFFFF"/>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FFFFFF"/>
              </a:solidFill>
              <a:latin typeface="ＭＳ ゴシック"/>
              <a:ea typeface="ＭＳ ゴシック"/>
            </a:rPr>
            <a:t>宮城県富谷町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2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2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582930</xdr:colOff>
      <xdr:row>1</xdr:row>
      <xdr:rowOff>68580</xdr:rowOff>
    </xdr:from>
    <xdr:to>
      <xdr:col>27</xdr:col>
      <xdr:colOff>388648</xdr:colOff>
      <xdr:row>4</xdr:row>
      <xdr:rowOff>7620</xdr:rowOff>
    </xdr:to>
    <xdr:sp macro="" textlink="">
      <xdr:nvSpPr>
        <xdr:cNvPr id="11271" name="Rectangle 7"/>
        <xdr:cNvSpPr>
          <a:spLocks noChangeArrowheads="1"/>
        </xdr:cNvSpPr>
      </xdr:nvSpPr>
      <xdr:spPr bwMode="auto">
        <a:xfrm>
          <a:off x="14737080" y="236220"/>
          <a:ext cx="2293620" cy="441960"/>
        </a:xfrm>
        <a:prstGeom prst="rect">
          <a:avLst/>
        </a:prstGeom>
        <a:solidFill>
          <a:srgbClr val="FF0000"/>
        </a:solidFill>
        <a:ln w="3175">
          <a:solidFill>
            <a:srgbClr val="FFFFFF"/>
          </a:solidFill>
          <a:miter lim="800000"/>
          <a:headEnd/>
          <a:tailEnd/>
        </a:ln>
      </xdr:spPr>
      <xdr:txBody>
        <a:bodyPr vertOverflow="clip" wrap="square" lIns="54864" tIns="32004" rIns="54864" bIns="32004"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30480</xdr:rowOff>
    </xdr:from>
    <xdr:to>
      <xdr:col>33</xdr:col>
      <xdr:colOff>396234</xdr:colOff>
      <xdr:row>87</xdr:row>
      <xdr:rowOff>146686</xdr:rowOff>
    </xdr:to>
    <xdr:sp macro="" textlink="">
      <xdr:nvSpPr>
        <xdr:cNvPr id="11272" name="Rectangle 8"/>
        <xdr:cNvSpPr>
          <a:spLocks noChangeArrowheads="1"/>
        </xdr:cNvSpPr>
      </xdr:nvSpPr>
      <xdr:spPr bwMode="auto">
        <a:xfrm>
          <a:off x="0" y="868680"/>
          <a:ext cx="20741640" cy="13853160"/>
        </a:xfrm>
        <a:prstGeom prst="rect">
          <a:avLst/>
        </a:prstGeom>
        <a:solidFill>
          <a:srgbClr val="FFFFFF"/>
        </a:solidFill>
        <a:ln w="9525">
          <a:solidFill>
            <a:srgbClr val="000000"/>
          </a:solidFill>
          <a:miter lim="800000"/>
          <a:headEnd/>
          <a:tailEnd/>
        </a:ln>
      </xdr:spPr>
      <xdr:txBody>
        <a:bodyPr vertOverflow="clip" wrap="square" lIns="64008" tIns="36576"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2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186690</xdr:colOff>
      <xdr:row>9</xdr:row>
      <xdr:rowOff>7620</xdr:rowOff>
    </xdr:from>
    <xdr:to>
      <xdr:col>3</xdr:col>
      <xdr:colOff>217170</xdr:colOff>
      <xdr:row>18</xdr:row>
      <xdr:rowOff>121920</xdr:rowOff>
    </xdr:to>
    <xdr:sp macro="" textlink="">
      <xdr:nvSpPr>
        <xdr:cNvPr id="11274" name="Rectangle 10"/>
        <xdr:cNvSpPr>
          <a:spLocks noChangeArrowheads="1"/>
        </xdr:cNvSpPr>
      </xdr:nvSpPr>
      <xdr:spPr bwMode="auto">
        <a:xfrm>
          <a:off x="792480" y="1516380"/>
          <a:ext cx="1264920" cy="16230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156210</xdr:colOff>
      <xdr:row>9</xdr:row>
      <xdr:rowOff>45720</xdr:rowOff>
    </xdr:from>
    <xdr:to>
      <xdr:col>5</xdr:col>
      <xdr:colOff>53452</xdr:colOff>
      <xdr:row>18</xdr:row>
      <xdr:rowOff>83820</xdr:rowOff>
    </xdr:to>
    <xdr:sp macro="" textlink="">
      <xdr:nvSpPr>
        <xdr:cNvPr id="11275" name="Rectangle 11"/>
        <xdr:cNvSpPr>
          <a:spLocks noChangeArrowheads="1"/>
        </xdr:cNvSpPr>
      </xdr:nvSpPr>
      <xdr:spPr bwMode="auto">
        <a:xfrm>
          <a:off x="1996440" y="1554480"/>
          <a:ext cx="1150620" cy="1546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36576" bIns="22860"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50,197</a:t>
          </a:r>
        </a:p>
        <a:p>
          <a:pPr algn="r" rtl="0">
            <a:lnSpc>
              <a:spcPts val="1300"/>
            </a:lnSpc>
            <a:defRPr sz="1000"/>
          </a:pPr>
          <a:r>
            <a:rPr lang="ja-JP" altLang="en-US" sz="1100" b="1" i="0" u="none" strike="noStrike" baseline="0">
              <a:solidFill>
                <a:srgbClr val="000000"/>
              </a:solidFill>
              <a:latin typeface="ＭＳ ゴシック"/>
              <a:ea typeface="ＭＳ ゴシック"/>
            </a:rPr>
            <a:t>50,072</a:t>
          </a:r>
        </a:p>
        <a:p>
          <a:pPr algn="r" rtl="0">
            <a:lnSpc>
              <a:spcPts val="1300"/>
            </a:lnSpc>
            <a:defRPr sz="1000"/>
          </a:pPr>
          <a:r>
            <a:rPr lang="ja-JP" altLang="en-US" sz="1100" b="1" i="0" u="none" strike="noStrike" baseline="0">
              <a:solidFill>
                <a:srgbClr val="000000"/>
              </a:solidFill>
              <a:latin typeface="ＭＳ ゴシック"/>
              <a:ea typeface="ＭＳ ゴシック"/>
            </a:rPr>
            <a:t>49.13</a:t>
          </a:r>
        </a:p>
        <a:p>
          <a:pPr algn="r" rtl="0">
            <a:lnSpc>
              <a:spcPts val="1300"/>
            </a:lnSpc>
            <a:defRPr sz="1000"/>
          </a:pPr>
          <a:r>
            <a:rPr lang="ja-JP" altLang="en-US" sz="1100" b="1" i="0" u="none" strike="noStrike" baseline="0">
              <a:solidFill>
                <a:srgbClr val="000000"/>
              </a:solidFill>
              <a:latin typeface="ＭＳ ゴシック"/>
              <a:ea typeface="ＭＳ ゴシック"/>
            </a:rPr>
            <a:t>14,195,680</a:t>
          </a:r>
        </a:p>
        <a:p>
          <a:pPr algn="r" rtl="0">
            <a:lnSpc>
              <a:spcPts val="1300"/>
            </a:lnSpc>
            <a:defRPr sz="1000"/>
          </a:pPr>
          <a:r>
            <a:rPr lang="ja-JP" altLang="en-US" sz="1100" b="1" i="0" u="none" strike="noStrike" baseline="0">
              <a:solidFill>
                <a:srgbClr val="000000"/>
              </a:solidFill>
              <a:latin typeface="ＭＳ ゴシック"/>
              <a:ea typeface="ＭＳ ゴシック"/>
            </a:rPr>
            <a:t>13,058,352</a:t>
          </a:r>
        </a:p>
        <a:p>
          <a:pPr algn="r" rtl="0">
            <a:lnSpc>
              <a:spcPts val="1200"/>
            </a:lnSpc>
            <a:defRPr sz="1000"/>
          </a:pPr>
          <a:r>
            <a:rPr lang="ja-JP" altLang="en-US" sz="1100" b="1" i="0" u="none" strike="noStrike" baseline="0">
              <a:solidFill>
                <a:srgbClr val="000000"/>
              </a:solidFill>
              <a:latin typeface="ＭＳ ゴシック"/>
              <a:ea typeface="ＭＳ ゴシック"/>
            </a:rPr>
            <a:t>578,516</a:t>
          </a:r>
        </a:p>
        <a:p>
          <a:pPr algn="r" rtl="0">
            <a:lnSpc>
              <a:spcPts val="1300"/>
            </a:lnSpc>
            <a:defRPr sz="1000"/>
          </a:pPr>
          <a:r>
            <a:rPr lang="ja-JP" altLang="en-US" sz="1100" b="1" i="0" u="none" strike="noStrike" baseline="0">
              <a:solidFill>
                <a:srgbClr val="000000"/>
              </a:solidFill>
              <a:latin typeface="ＭＳ ゴシック"/>
              <a:ea typeface="ＭＳ ゴシック"/>
            </a:rPr>
            <a:t>8,032,340</a:t>
          </a:r>
        </a:p>
        <a:p>
          <a:pPr algn="r" rtl="0">
            <a:lnSpc>
              <a:spcPts val="1200"/>
            </a:lnSpc>
            <a:defRPr sz="1000"/>
          </a:pPr>
          <a:r>
            <a:rPr lang="ja-JP" altLang="en-US" sz="1100" b="1" i="0" u="none" strike="noStrike" baseline="0">
              <a:solidFill>
                <a:srgbClr val="000000"/>
              </a:solidFill>
              <a:latin typeface="ＭＳ ゴシック"/>
              <a:ea typeface="ＭＳ ゴシック"/>
            </a:rPr>
            <a:t>4,253,920</a:t>
          </a:r>
        </a:p>
      </xdr:txBody>
    </xdr:sp>
    <xdr:clientData/>
  </xdr:twoCellAnchor>
  <xdr:twoCellAnchor>
    <xdr:from>
      <xdr:col>5</xdr:col>
      <xdr:colOff>116205</xdr:colOff>
      <xdr:row>9</xdr:row>
      <xdr:rowOff>45720</xdr:rowOff>
    </xdr:from>
    <xdr:to>
      <xdr:col>7</xdr:col>
      <xdr:colOff>264747</xdr:colOff>
      <xdr:row>18</xdr:row>
      <xdr:rowOff>83820</xdr:rowOff>
    </xdr:to>
    <xdr:sp macro="" textlink="">
      <xdr:nvSpPr>
        <xdr:cNvPr id="11276" name="Rectangle 12"/>
        <xdr:cNvSpPr>
          <a:spLocks noChangeArrowheads="1"/>
        </xdr:cNvSpPr>
      </xdr:nvSpPr>
      <xdr:spPr bwMode="auto">
        <a:xfrm>
          <a:off x="3200400" y="1554480"/>
          <a:ext cx="1363980" cy="15468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264795</xdr:colOff>
      <xdr:row>9</xdr:row>
      <xdr:rowOff>91440</xdr:rowOff>
    </xdr:from>
    <xdr:to>
      <xdr:col>10</xdr:col>
      <xdr:colOff>249555</xdr:colOff>
      <xdr:row>14</xdr:row>
      <xdr:rowOff>121920</xdr:rowOff>
    </xdr:to>
    <xdr:sp macro="" textlink="">
      <xdr:nvSpPr>
        <xdr:cNvPr id="11277" name="Rectangle 13"/>
        <xdr:cNvSpPr>
          <a:spLocks noChangeArrowheads="1"/>
        </xdr:cNvSpPr>
      </xdr:nvSpPr>
      <xdr:spPr bwMode="auto">
        <a:xfrm>
          <a:off x="4564380" y="1600200"/>
          <a:ext cx="1836420" cy="868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249555</xdr:colOff>
      <xdr:row>9</xdr:row>
      <xdr:rowOff>91440</xdr:rowOff>
    </xdr:from>
    <xdr:to>
      <xdr:col>12</xdr:col>
      <xdr:colOff>139150</xdr:colOff>
      <xdr:row>14</xdr:row>
      <xdr:rowOff>121920</xdr:rowOff>
    </xdr:to>
    <xdr:sp macro="" textlink="">
      <xdr:nvSpPr>
        <xdr:cNvPr id="11278" name="Rectangle 14"/>
        <xdr:cNvSpPr>
          <a:spLocks noChangeArrowheads="1"/>
        </xdr:cNvSpPr>
      </xdr:nvSpPr>
      <xdr:spPr bwMode="auto">
        <a:xfrm>
          <a:off x="6400800" y="1600200"/>
          <a:ext cx="1143000" cy="868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36576" bIns="22860" anchor="ctr" upright="1"/>
        <a:lstStyle/>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a:t>
          </a:r>
        </a:p>
        <a:p>
          <a:pPr algn="r"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91440</xdr:rowOff>
    </xdr:from>
    <xdr:to>
      <xdr:col>13</xdr:col>
      <xdr:colOff>156210</xdr:colOff>
      <xdr:row>14</xdr:row>
      <xdr:rowOff>121920</xdr:rowOff>
    </xdr:to>
    <xdr:sp macro="" textlink="">
      <xdr:nvSpPr>
        <xdr:cNvPr id="11279" name="Rectangle 15"/>
        <xdr:cNvSpPr>
          <a:spLocks noChangeArrowheads="1"/>
        </xdr:cNvSpPr>
      </xdr:nvSpPr>
      <xdr:spPr bwMode="auto">
        <a:xfrm>
          <a:off x="7604760" y="1600200"/>
          <a:ext cx="563880" cy="868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264795</xdr:colOff>
      <xdr:row>14</xdr:row>
      <xdr:rowOff>7620</xdr:rowOff>
    </xdr:from>
    <xdr:to>
      <xdr:col>10</xdr:col>
      <xdr:colOff>249555</xdr:colOff>
      <xdr:row>17</xdr:row>
      <xdr:rowOff>129540</xdr:rowOff>
    </xdr:to>
    <xdr:sp macro="" textlink="">
      <xdr:nvSpPr>
        <xdr:cNvPr id="11280" name="Rectangle 16"/>
        <xdr:cNvSpPr>
          <a:spLocks noChangeArrowheads="1"/>
        </xdr:cNvSpPr>
      </xdr:nvSpPr>
      <xdr:spPr bwMode="auto">
        <a:xfrm>
          <a:off x="4564380" y="2354580"/>
          <a:ext cx="183642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lnSpc>
              <a:spcPts val="11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1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302895</xdr:colOff>
      <xdr:row>14</xdr:row>
      <xdr:rowOff>7620</xdr:rowOff>
    </xdr:from>
    <xdr:to>
      <xdr:col>15</xdr:col>
      <xdr:colOff>302895</xdr:colOff>
      <xdr:row>17</xdr:row>
      <xdr:rowOff>129540</xdr:rowOff>
    </xdr:to>
    <xdr:sp macro="" textlink="">
      <xdr:nvSpPr>
        <xdr:cNvPr id="11281" name="Rectangle 17"/>
        <xdr:cNvSpPr>
          <a:spLocks noChangeArrowheads="1"/>
        </xdr:cNvSpPr>
      </xdr:nvSpPr>
      <xdr:spPr bwMode="auto">
        <a:xfrm>
          <a:off x="6454140" y="2354580"/>
          <a:ext cx="308610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lnSpc>
              <a:spcPts val="1100"/>
            </a:lnSpc>
            <a:defRPr sz="1000"/>
          </a:pPr>
          <a:r>
            <a:rPr lang="ja-JP" altLang="en-US" sz="1100" b="1" i="0" u="none" strike="noStrike" baseline="0">
              <a:solidFill>
                <a:srgbClr val="000000"/>
              </a:solidFill>
              <a:latin typeface="ＭＳ ゴシック"/>
              <a:ea typeface="ＭＳ ゴシック"/>
            </a:rPr>
            <a:t>H20  Ⅴ－２  H21  Ⅴ－２  H22  Ⅴ－２  </a:t>
          </a:r>
        </a:p>
        <a:p>
          <a:pPr algn="l" rtl="0">
            <a:lnSpc>
              <a:spcPts val="1100"/>
            </a:lnSpc>
            <a:defRPr sz="1000"/>
          </a:pPr>
          <a:r>
            <a:rPr lang="ja-JP" altLang="en-US" sz="1100" b="1" i="0" u="none" strike="noStrike" baseline="0">
              <a:solidFill>
                <a:srgbClr val="000000"/>
              </a:solidFill>
              <a:latin typeface="ＭＳ ゴシック"/>
              <a:ea typeface="ＭＳ ゴシック"/>
            </a:rPr>
            <a:t>H23  Ⅴ－２  H24  Ⅴ－２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2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630555</xdr:colOff>
      <xdr:row>9</xdr:row>
      <xdr:rowOff>45720</xdr:rowOff>
    </xdr:from>
    <xdr:to>
      <xdr:col>17</xdr:col>
      <xdr:colOff>512501</xdr:colOff>
      <xdr:row>10</xdr:row>
      <xdr:rowOff>121920</xdr:rowOff>
    </xdr:to>
    <xdr:sp macro="" textlink="">
      <xdr:nvSpPr>
        <xdr:cNvPr id="11283" name="Rectangle 19"/>
        <xdr:cNvSpPr>
          <a:spLocks noChangeArrowheads="1"/>
        </xdr:cNvSpPr>
      </xdr:nvSpPr>
      <xdr:spPr bwMode="auto">
        <a:xfrm>
          <a:off x="9829800" y="1554480"/>
          <a:ext cx="1143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630555</xdr:colOff>
      <xdr:row>10</xdr:row>
      <xdr:rowOff>146685</xdr:rowOff>
    </xdr:from>
    <xdr:to>
      <xdr:col>17</xdr:col>
      <xdr:colOff>512501</xdr:colOff>
      <xdr:row>12</xdr:row>
      <xdr:rowOff>45932</xdr:rowOff>
    </xdr:to>
    <xdr:sp macro="" textlink="">
      <xdr:nvSpPr>
        <xdr:cNvPr id="11284" name="Rectangle 20"/>
        <xdr:cNvSpPr>
          <a:spLocks noChangeArrowheads="1"/>
        </xdr:cNvSpPr>
      </xdr:nvSpPr>
      <xdr:spPr bwMode="auto">
        <a:xfrm>
          <a:off x="9829800" y="1813560"/>
          <a:ext cx="11430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630555</xdr:colOff>
      <xdr:row>12</xdr:row>
      <xdr:rowOff>121920</xdr:rowOff>
    </xdr:from>
    <xdr:to>
      <xdr:col>17</xdr:col>
      <xdr:colOff>512501</xdr:colOff>
      <xdr:row>16</xdr:row>
      <xdr:rowOff>76200</xdr:rowOff>
    </xdr:to>
    <xdr:sp macro="" textlink="">
      <xdr:nvSpPr>
        <xdr:cNvPr id="11285" name="Rectangle 21"/>
        <xdr:cNvSpPr>
          <a:spLocks noChangeArrowheads="1"/>
        </xdr:cNvSpPr>
      </xdr:nvSpPr>
      <xdr:spPr bwMode="auto">
        <a:xfrm>
          <a:off x="9829800" y="2133600"/>
          <a:ext cx="1143000" cy="624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2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2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2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2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2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2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2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70485</xdr:colOff>
      <xdr:row>20</xdr:row>
      <xdr:rowOff>121920</xdr:rowOff>
    </xdr:from>
    <xdr:ext cx="8739700" cy="185179"/>
    <xdr:sp macro="" textlink="">
      <xdr:nvSpPr>
        <xdr:cNvPr id="11293" name="Text Box 29"/>
        <xdr:cNvSpPr txBox="1">
          <a:spLocks noChangeArrowheads="1"/>
        </xdr:cNvSpPr>
      </xdr:nvSpPr>
      <xdr:spPr bwMode="auto">
        <a:xfrm>
          <a:off x="765810" y="3550920"/>
          <a:ext cx="8739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70485</xdr:colOff>
      <xdr:row>22</xdr:row>
      <xdr:rowOff>38100</xdr:rowOff>
    </xdr:from>
    <xdr:ext cx="6348084" cy="185179"/>
    <xdr:sp macro="" textlink="">
      <xdr:nvSpPr>
        <xdr:cNvPr id="11294" name="Text Box 30"/>
        <xdr:cNvSpPr txBox="1">
          <a:spLocks noChangeArrowheads="1"/>
        </xdr:cNvSpPr>
      </xdr:nvSpPr>
      <xdr:spPr bwMode="auto">
        <a:xfrm>
          <a:off x="765810" y="3810000"/>
          <a:ext cx="6348084"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152400</xdr:colOff>
      <xdr:row>24</xdr:row>
      <xdr:rowOff>142875</xdr:rowOff>
    </xdr:to>
    <xdr:sp macro="" textlink="">
      <xdr:nvSpPr>
        <xdr:cNvPr id="22295" name="Text Box 31"/>
        <xdr:cNvSpPr txBox="1">
          <a:spLocks noChangeArrowheads="1"/>
        </xdr:cNvSpPr>
      </xdr:nvSpPr>
      <xdr:spPr bwMode="auto">
        <a:xfrm>
          <a:off x="762000" y="4067175"/>
          <a:ext cx="85725"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70485</xdr:colOff>
      <xdr:row>27</xdr:row>
      <xdr:rowOff>68580</xdr:rowOff>
    </xdr:from>
    <xdr:to>
      <xdr:col>7</xdr:col>
      <xdr:colOff>567611</xdr:colOff>
      <xdr:row>29</xdr:row>
      <xdr:rowOff>45720</xdr:rowOff>
    </xdr:to>
    <xdr:sp macro="" textlink="">
      <xdr:nvSpPr>
        <xdr:cNvPr id="11296" name="Rectangle 32"/>
        <xdr:cNvSpPr>
          <a:spLocks noChangeArrowheads="1"/>
        </xdr:cNvSpPr>
      </xdr:nvSpPr>
      <xdr:spPr bwMode="auto">
        <a:xfrm>
          <a:off x="685800" y="4594860"/>
          <a:ext cx="415290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129540</xdr:rowOff>
    </xdr:from>
    <xdr:to>
      <xdr:col>10</xdr:col>
      <xdr:colOff>53478</xdr:colOff>
      <xdr:row>29</xdr:row>
      <xdr:rowOff>45720</xdr:rowOff>
    </xdr:to>
    <xdr:sp macro="" textlink="">
      <xdr:nvSpPr>
        <xdr:cNvPr id="11297" name="Rectangle 33"/>
        <xdr:cNvSpPr>
          <a:spLocks noChangeArrowheads="1"/>
        </xdr:cNvSpPr>
      </xdr:nvSpPr>
      <xdr:spPr bwMode="auto">
        <a:xfrm>
          <a:off x="4861560" y="4655820"/>
          <a:ext cx="1371600" cy="25146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53478</xdr:colOff>
      <xdr:row>30</xdr:row>
      <xdr:rowOff>68580</xdr:rowOff>
    </xdr:to>
    <xdr:sp macro="" textlink="">
      <xdr:nvSpPr>
        <xdr:cNvPr id="11298" name="Rectangle 34"/>
        <xdr:cNvSpPr>
          <a:spLocks noChangeArrowheads="1"/>
        </xdr:cNvSpPr>
      </xdr:nvSpPr>
      <xdr:spPr bwMode="auto">
        <a:xfrm>
          <a:off x="4861560" y="48463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54/138</a:t>
          </a:r>
        </a:p>
      </xdr:txBody>
    </xdr:sp>
    <xdr:clientData/>
  </xdr:twoCellAnchor>
  <xdr:twoCellAnchor>
    <xdr:from>
      <xdr:col>10</xdr:col>
      <xdr:colOff>217170</xdr:colOff>
      <xdr:row>27</xdr:row>
      <xdr:rowOff>129540</xdr:rowOff>
    </xdr:from>
    <xdr:to>
      <xdr:col>12</xdr:col>
      <xdr:colOff>249581</xdr:colOff>
      <xdr:row>29</xdr:row>
      <xdr:rowOff>45720</xdr:rowOff>
    </xdr:to>
    <xdr:sp macro="" textlink="">
      <xdr:nvSpPr>
        <xdr:cNvPr id="11299" name="Rectangle 35"/>
        <xdr:cNvSpPr>
          <a:spLocks noChangeArrowheads="1"/>
        </xdr:cNvSpPr>
      </xdr:nvSpPr>
      <xdr:spPr bwMode="auto">
        <a:xfrm>
          <a:off x="6377940" y="4655820"/>
          <a:ext cx="12573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217170</xdr:colOff>
      <xdr:row>28</xdr:row>
      <xdr:rowOff>152400</xdr:rowOff>
    </xdr:from>
    <xdr:to>
      <xdr:col>12</xdr:col>
      <xdr:colOff>249581</xdr:colOff>
      <xdr:row>30</xdr:row>
      <xdr:rowOff>68580</xdr:rowOff>
    </xdr:to>
    <xdr:sp macro="" textlink="">
      <xdr:nvSpPr>
        <xdr:cNvPr id="11300" name="Rectangle 36"/>
        <xdr:cNvSpPr>
          <a:spLocks noChangeArrowheads="1"/>
        </xdr:cNvSpPr>
      </xdr:nvSpPr>
      <xdr:spPr bwMode="auto">
        <a:xfrm>
          <a:off x="6377940" y="4846320"/>
          <a:ext cx="12573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459105</xdr:colOff>
      <xdr:row>27</xdr:row>
      <xdr:rowOff>129540</xdr:rowOff>
    </xdr:from>
    <xdr:to>
      <xdr:col>14</xdr:col>
      <xdr:colOff>605754</xdr:colOff>
      <xdr:row>29</xdr:row>
      <xdr:rowOff>45720</xdr:rowOff>
    </xdr:to>
    <xdr:sp macro="" textlink="">
      <xdr:nvSpPr>
        <xdr:cNvPr id="11301" name="Rectangle 37"/>
        <xdr:cNvSpPr>
          <a:spLocks noChangeArrowheads="1"/>
        </xdr:cNvSpPr>
      </xdr:nvSpPr>
      <xdr:spPr bwMode="auto">
        <a:xfrm>
          <a:off x="7825740" y="46558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459105</xdr:colOff>
      <xdr:row>28</xdr:row>
      <xdr:rowOff>152400</xdr:rowOff>
    </xdr:from>
    <xdr:to>
      <xdr:col>14</xdr:col>
      <xdr:colOff>605754</xdr:colOff>
      <xdr:row>30</xdr:row>
      <xdr:rowOff>68580</xdr:rowOff>
    </xdr:to>
    <xdr:sp macro="" textlink="">
      <xdr:nvSpPr>
        <xdr:cNvPr id="11302" name="Rectangle 38"/>
        <xdr:cNvSpPr>
          <a:spLocks noChangeArrowheads="1"/>
        </xdr:cNvSpPr>
      </xdr:nvSpPr>
      <xdr:spPr bwMode="auto">
        <a:xfrm>
          <a:off x="7825740" y="48463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25.6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2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2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287655</xdr:colOff>
      <xdr:row>30</xdr:row>
      <xdr:rowOff>121920</xdr:rowOff>
    </xdr:from>
    <xdr:to>
      <xdr:col>13</xdr:col>
      <xdr:colOff>668655</xdr:colOff>
      <xdr:row>32</xdr:row>
      <xdr:rowOff>38100</xdr:rowOff>
    </xdr:to>
    <xdr:sp macro="" textlink="">
      <xdr:nvSpPr>
        <xdr:cNvPr id="11305" name="Rectangle 41"/>
        <xdr:cNvSpPr>
          <a:spLocks noChangeArrowheads="1"/>
        </xdr:cNvSpPr>
      </xdr:nvSpPr>
      <xdr:spPr bwMode="auto">
        <a:xfrm>
          <a:off x="5204460" y="5151120"/>
          <a:ext cx="3429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327660</xdr:colOff>
      <xdr:row>32</xdr:row>
      <xdr:rowOff>108585</xdr:rowOff>
    </xdr:from>
    <xdr:to>
      <xdr:col>15</xdr:col>
      <xdr:colOff>598148</xdr:colOff>
      <xdr:row>43</xdr:row>
      <xdr:rowOff>121948</xdr:rowOff>
    </xdr:to>
    <xdr:sp macro="" textlink="" fLocksText="0">
      <xdr:nvSpPr>
        <xdr:cNvPr id="11306" name="Text Box 42"/>
        <xdr:cNvSpPr txBox="1">
          <a:spLocks noChangeArrowheads="1"/>
        </xdr:cNvSpPr>
      </xdr:nvSpPr>
      <xdr:spPr bwMode="auto">
        <a:xfrm>
          <a:off x="5234940" y="5463540"/>
          <a:ext cx="4572000"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人件費に係る経常収支比率は類似団体平均（２４．２％）を下回る２２．１％となっている。今後も引き続き適切な職員定員管理等を行い、人件費の抑制に努めていく。</a:t>
          </a:r>
          <a:endParaRPr lang="ja-JP" altLang="ja-JP" sz="1400">
            <a:effectLst/>
          </a:endParaRPr>
        </a:p>
      </xdr:txBody>
    </xdr:sp>
    <xdr:clientData/>
  </xdr:twoCellAnchor>
  <xdr:oneCellAnchor>
    <xdr:from>
      <xdr:col>1</xdr:col>
      <xdr:colOff>70485</xdr:colOff>
      <xdr:row>29</xdr:row>
      <xdr:rowOff>146685</xdr:rowOff>
    </xdr:from>
    <xdr:ext cx="132344" cy="151836"/>
    <xdr:sp macro="" textlink="">
      <xdr:nvSpPr>
        <xdr:cNvPr id="11307" name="Text Box 43"/>
        <xdr:cNvSpPr txBox="1">
          <a:spLocks noChangeArrowheads="1"/>
        </xdr:cNvSpPr>
      </xdr:nvSpPr>
      <xdr:spPr bwMode="auto">
        <a:xfrm>
          <a:off x="765810" y="511873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2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68580</xdr:rowOff>
    </xdr:from>
    <xdr:to>
      <xdr:col>1</xdr:col>
      <xdr:colOff>70346</xdr:colOff>
      <xdr:row>44</xdr:row>
      <xdr:rowOff>108676</xdr:rowOff>
    </xdr:to>
    <xdr:sp macro="" textlink="">
      <xdr:nvSpPr>
        <xdr:cNvPr id="11309" name="Text Box 45"/>
        <xdr:cNvSpPr txBox="1">
          <a:spLocks noChangeArrowheads="1"/>
        </xdr:cNvSpPr>
      </xdr:nvSpPr>
      <xdr:spPr bwMode="auto">
        <a:xfrm>
          <a:off x="228600" y="7277100"/>
          <a:ext cx="457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231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121920</xdr:rowOff>
    </xdr:from>
    <xdr:to>
      <xdr:col>1</xdr:col>
      <xdr:colOff>70346</xdr:colOff>
      <xdr:row>41</xdr:row>
      <xdr:rowOff>160020</xdr:rowOff>
    </xdr:to>
    <xdr:sp macro="" textlink="">
      <xdr:nvSpPr>
        <xdr:cNvPr id="11311" name="Text Box 47"/>
        <xdr:cNvSpPr txBox="1">
          <a:spLocks noChangeArrowheads="1"/>
        </xdr:cNvSpPr>
      </xdr:nvSpPr>
      <xdr:spPr bwMode="auto">
        <a:xfrm>
          <a:off x="228600" y="682752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231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7620</xdr:rowOff>
    </xdr:from>
    <xdr:to>
      <xdr:col>1</xdr:col>
      <xdr:colOff>70346</xdr:colOff>
      <xdr:row>39</xdr:row>
      <xdr:rowOff>45720</xdr:rowOff>
    </xdr:to>
    <xdr:sp macro="" textlink="">
      <xdr:nvSpPr>
        <xdr:cNvPr id="11313" name="Text Box 49"/>
        <xdr:cNvSpPr txBox="1">
          <a:spLocks noChangeArrowheads="1"/>
        </xdr:cNvSpPr>
      </xdr:nvSpPr>
      <xdr:spPr bwMode="auto">
        <a:xfrm>
          <a:off x="228600" y="637794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231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68580</xdr:rowOff>
    </xdr:from>
    <xdr:to>
      <xdr:col>1</xdr:col>
      <xdr:colOff>70346</xdr:colOff>
      <xdr:row>36</xdr:row>
      <xdr:rowOff>108676</xdr:rowOff>
    </xdr:to>
    <xdr:sp macro="" textlink="">
      <xdr:nvSpPr>
        <xdr:cNvPr id="11315" name="Text Box 51"/>
        <xdr:cNvSpPr txBox="1">
          <a:spLocks noChangeArrowheads="1"/>
        </xdr:cNvSpPr>
      </xdr:nvSpPr>
      <xdr:spPr bwMode="auto">
        <a:xfrm>
          <a:off x="228600" y="5935980"/>
          <a:ext cx="457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231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121920</xdr:rowOff>
    </xdr:from>
    <xdr:to>
      <xdr:col>1</xdr:col>
      <xdr:colOff>70346</xdr:colOff>
      <xdr:row>33</xdr:row>
      <xdr:rowOff>160020</xdr:rowOff>
    </xdr:to>
    <xdr:sp macro="" textlink="">
      <xdr:nvSpPr>
        <xdr:cNvPr id="11317" name="Text Box 53"/>
        <xdr:cNvSpPr txBox="1">
          <a:spLocks noChangeArrowheads="1"/>
        </xdr:cNvSpPr>
      </xdr:nvSpPr>
      <xdr:spPr bwMode="auto">
        <a:xfrm>
          <a:off x="228600" y="548640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2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7620</xdr:rowOff>
    </xdr:from>
    <xdr:to>
      <xdr:col>1</xdr:col>
      <xdr:colOff>70346</xdr:colOff>
      <xdr:row>31</xdr:row>
      <xdr:rowOff>45720</xdr:rowOff>
    </xdr:to>
    <xdr:sp macro="" textlink="">
      <xdr:nvSpPr>
        <xdr:cNvPr id="11319" name="Text Box 55"/>
        <xdr:cNvSpPr txBox="1">
          <a:spLocks noChangeArrowheads="1"/>
        </xdr:cNvSpPr>
      </xdr:nvSpPr>
      <xdr:spPr bwMode="auto">
        <a:xfrm>
          <a:off x="228600" y="503682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2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41</xdr:row>
      <xdr:rowOff>152400</xdr:rowOff>
    </xdr:to>
    <xdr:sp macro="" textlink="">
      <xdr:nvSpPr>
        <xdr:cNvPr id="22321" name="Line 57"/>
        <xdr:cNvSpPr>
          <a:spLocks noChangeShapeType="1"/>
        </xdr:cNvSpPr>
      </xdr:nvSpPr>
      <xdr:spPr bwMode="auto">
        <a:xfrm flipV="1">
          <a:off x="4829175" y="6000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41</xdr:row>
      <xdr:rowOff>152400</xdr:rowOff>
    </xdr:from>
    <xdr:to>
      <xdr:col>8</xdr:col>
      <xdr:colOff>179094</xdr:colOff>
      <xdr:row>43</xdr:row>
      <xdr:rowOff>15240</xdr:rowOff>
    </xdr:to>
    <xdr:sp macro="" textlink="">
      <xdr:nvSpPr>
        <xdr:cNvPr id="11322" name="人件費最小値テキスト"/>
        <xdr:cNvSpPr txBox="1">
          <a:spLocks noChangeArrowheads="1"/>
        </xdr:cNvSpPr>
      </xdr:nvSpPr>
      <xdr:spPr bwMode="auto">
        <a:xfrm>
          <a:off x="4419600" y="702564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41.8</a:t>
          </a:r>
        </a:p>
      </xdr:txBody>
    </xdr:sp>
    <xdr:clientData/>
  </xdr:twoCellAnchor>
  <xdr:twoCellAnchor>
    <xdr:from>
      <xdr:col>6</xdr:col>
      <xdr:colOff>609600</xdr:colOff>
      <xdr:row>41</xdr:row>
      <xdr:rowOff>152400</xdr:rowOff>
    </xdr:from>
    <xdr:to>
      <xdr:col>7</xdr:col>
      <xdr:colOff>104775</xdr:colOff>
      <xdr:row>41</xdr:row>
      <xdr:rowOff>152400</xdr:rowOff>
    </xdr:to>
    <xdr:sp macro="" textlink="">
      <xdr:nvSpPr>
        <xdr:cNvPr id="22323" name="Line 59"/>
        <xdr:cNvSpPr>
          <a:spLocks noChangeShapeType="1"/>
        </xdr:cNvSpPr>
      </xdr:nvSpPr>
      <xdr:spPr bwMode="auto">
        <a:xfrm>
          <a:off x="4733925" y="7181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33</xdr:row>
      <xdr:rowOff>114300</xdr:rowOff>
    </xdr:from>
    <xdr:to>
      <xdr:col>8</xdr:col>
      <xdr:colOff>179094</xdr:colOff>
      <xdr:row>34</xdr:row>
      <xdr:rowOff>152400</xdr:rowOff>
    </xdr:to>
    <xdr:sp macro="" textlink="">
      <xdr:nvSpPr>
        <xdr:cNvPr id="11324" name="人件費最大値テキスト"/>
        <xdr:cNvSpPr txBox="1">
          <a:spLocks noChangeArrowheads="1"/>
        </xdr:cNvSpPr>
      </xdr:nvSpPr>
      <xdr:spPr bwMode="auto">
        <a:xfrm>
          <a:off x="4419600" y="56464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22325"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104775</xdr:rowOff>
    </xdr:from>
    <xdr:to>
      <xdr:col>7</xdr:col>
      <xdr:colOff>19050</xdr:colOff>
      <xdr:row>36</xdr:row>
      <xdr:rowOff>133350</xdr:rowOff>
    </xdr:to>
    <xdr:sp macro="" textlink="">
      <xdr:nvSpPr>
        <xdr:cNvPr id="22326" name="Line 62"/>
        <xdr:cNvSpPr>
          <a:spLocks noChangeShapeType="1"/>
        </xdr:cNvSpPr>
      </xdr:nvSpPr>
      <xdr:spPr bwMode="auto">
        <a:xfrm flipV="1">
          <a:off x="3990975" y="62769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36</xdr:row>
      <xdr:rowOff>152400</xdr:rowOff>
    </xdr:from>
    <xdr:to>
      <xdr:col>8</xdr:col>
      <xdr:colOff>179094</xdr:colOff>
      <xdr:row>38</xdr:row>
      <xdr:rowOff>15240</xdr:rowOff>
    </xdr:to>
    <xdr:sp macro="" textlink="">
      <xdr:nvSpPr>
        <xdr:cNvPr id="11327" name="人件費平均値テキスト"/>
        <xdr:cNvSpPr txBox="1">
          <a:spLocks noChangeArrowheads="1"/>
        </xdr:cNvSpPr>
      </xdr:nvSpPr>
      <xdr:spPr bwMode="auto">
        <a:xfrm>
          <a:off x="4419600" y="618744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6</xdr:col>
      <xdr:colOff>647700</xdr:colOff>
      <xdr:row>36</xdr:row>
      <xdr:rowOff>152400</xdr:rowOff>
    </xdr:from>
    <xdr:to>
      <xdr:col>7</xdr:col>
      <xdr:colOff>66675</xdr:colOff>
      <xdr:row>37</xdr:row>
      <xdr:rowOff>85725</xdr:rowOff>
    </xdr:to>
    <xdr:sp macro="" textlink="">
      <xdr:nvSpPr>
        <xdr:cNvPr id="22328" name="AutoShape 64"/>
        <xdr:cNvSpPr>
          <a:spLocks noChangeArrowheads="1"/>
        </xdr:cNvSpPr>
      </xdr:nvSpPr>
      <xdr:spPr bwMode="auto">
        <a:xfrm>
          <a:off x="47720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133350</xdr:rowOff>
    </xdr:from>
    <xdr:to>
      <xdr:col>5</xdr:col>
      <xdr:colOff>552450</xdr:colOff>
      <xdr:row>37</xdr:row>
      <xdr:rowOff>47625</xdr:rowOff>
    </xdr:to>
    <xdr:sp macro="" textlink="">
      <xdr:nvSpPr>
        <xdr:cNvPr id="22329" name="Line 65"/>
        <xdr:cNvSpPr>
          <a:spLocks noChangeShapeType="1"/>
        </xdr:cNvSpPr>
      </xdr:nvSpPr>
      <xdr:spPr bwMode="auto">
        <a:xfrm flipV="1">
          <a:off x="3095625" y="63055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0</xdr:rowOff>
    </xdr:from>
    <xdr:to>
      <xdr:col>5</xdr:col>
      <xdr:colOff>600075</xdr:colOff>
      <xdr:row>37</xdr:row>
      <xdr:rowOff>104775</xdr:rowOff>
    </xdr:to>
    <xdr:sp macro="" textlink="">
      <xdr:nvSpPr>
        <xdr:cNvPr id="22330" name="AutoShape 66"/>
        <xdr:cNvSpPr>
          <a:spLocks noChangeArrowheads="1"/>
        </xdr:cNvSpPr>
      </xdr:nvSpPr>
      <xdr:spPr bwMode="auto">
        <a:xfrm>
          <a:off x="3933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114300</xdr:rowOff>
    </xdr:from>
    <xdr:to>
      <xdr:col>6</xdr:col>
      <xdr:colOff>217170</xdr:colOff>
      <xdr:row>38</xdr:row>
      <xdr:rowOff>152400</xdr:rowOff>
    </xdr:to>
    <xdr:sp macro="" textlink="">
      <xdr:nvSpPr>
        <xdr:cNvPr id="11331" name="Text Box 67"/>
        <xdr:cNvSpPr txBox="1">
          <a:spLocks noChangeArrowheads="1"/>
        </xdr:cNvSpPr>
      </xdr:nvSpPr>
      <xdr:spPr bwMode="auto">
        <a:xfrm>
          <a:off x="3246120" y="63169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3</xdr:col>
      <xdr:colOff>142875</xdr:colOff>
      <xdr:row>37</xdr:row>
      <xdr:rowOff>38100</xdr:rowOff>
    </xdr:from>
    <xdr:to>
      <xdr:col>4</xdr:col>
      <xdr:colOff>342900</xdr:colOff>
      <xdr:row>37</xdr:row>
      <xdr:rowOff>47625</xdr:rowOff>
    </xdr:to>
    <xdr:sp macro="" textlink="">
      <xdr:nvSpPr>
        <xdr:cNvPr id="22332" name="Line 68"/>
        <xdr:cNvSpPr>
          <a:spLocks noChangeShapeType="1"/>
        </xdr:cNvSpPr>
      </xdr:nvSpPr>
      <xdr:spPr bwMode="auto">
        <a:xfrm>
          <a:off x="2209800" y="6381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22333" name="AutoShape 69"/>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645795</xdr:colOff>
      <xdr:row>35</xdr:row>
      <xdr:rowOff>121920</xdr:rowOff>
    </xdr:from>
    <xdr:to>
      <xdr:col>5</xdr:col>
      <xdr:colOff>37947</xdr:colOff>
      <xdr:row>36</xdr:row>
      <xdr:rowOff>160020</xdr:rowOff>
    </xdr:to>
    <xdr:sp macro="" textlink="">
      <xdr:nvSpPr>
        <xdr:cNvPr id="11334" name="Text Box 70"/>
        <xdr:cNvSpPr txBox="1">
          <a:spLocks noChangeArrowheads="1"/>
        </xdr:cNvSpPr>
      </xdr:nvSpPr>
      <xdr:spPr bwMode="auto">
        <a:xfrm>
          <a:off x="2438400" y="598932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1</xdr:col>
      <xdr:colOff>628650</xdr:colOff>
      <xdr:row>36</xdr:row>
      <xdr:rowOff>161925</xdr:rowOff>
    </xdr:from>
    <xdr:to>
      <xdr:col>3</xdr:col>
      <xdr:colOff>142875</xdr:colOff>
      <xdr:row>37</xdr:row>
      <xdr:rowOff>38100</xdr:rowOff>
    </xdr:to>
    <xdr:sp macro="" textlink="">
      <xdr:nvSpPr>
        <xdr:cNvPr id="22335" name="Line 71"/>
        <xdr:cNvSpPr>
          <a:spLocks noChangeShapeType="1"/>
        </xdr:cNvSpPr>
      </xdr:nvSpPr>
      <xdr:spPr bwMode="auto">
        <a:xfrm>
          <a:off x="1323975" y="6334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57150</xdr:rowOff>
    </xdr:from>
    <xdr:to>
      <xdr:col>3</xdr:col>
      <xdr:colOff>190500</xdr:colOff>
      <xdr:row>37</xdr:row>
      <xdr:rowOff>161925</xdr:rowOff>
    </xdr:to>
    <xdr:sp macro="" textlink="">
      <xdr:nvSpPr>
        <xdr:cNvPr id="22336" name="AutoShape 72"/>
        <xdr:cNvSpPr>
          <a:spLocks noChangeArrowheads="1"/>
        </xdr:cNvSpPr>
      </xdr:nvSpPr>
      <xdr:spPr bwMode="auto">
        <a:xfrm>
          <a:off x="2162175" y="640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451485</xdr:colOff>
      <xdr:row>38</xdr:row>
      <xdr:rowOff>0</xdr:rowOff>
    </xdr:from>
    <xdr:to>
      <xdr:col>3</xdr:col>
      <xdr:colOff>520065</xdr:colOff>
      <xdr:row>39</xdr:row>
      <xdr:rowOff>38100</xdr:rowOff>
    </xdr:to>
    <xdr:sp macro="" textlink="">
      <xdr:nvSpPr>
        <xdr:cNvPr id="11337" name="Text Box 73"/>
        <xdr:cNvSpPr txBox="1">
          <a:spLocks noChangeArrowheads="1"/>
        </xdr:cNvSpPr>
      </xdr:nvSpPr>
      <xdr:spPr bwMode="auto">
        <a:xfrm>
          <a:off x="1645920" y="63703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25.9</a:t>
          </a:r>
        </a:p>
      </xdr:txBody>
    </xdr:sp>
    <xdr:clientData/>
  </xdr:twoCellAnchor>
  <xdr:twoCellAnchor>
    <xdr:from>
      <xdr:col>1</xdr:col>
      <xdr:colOff>571500</xdr:colOff>
      <xdr:row>37</xdr:row>
      <xdr:rowOff>76200</xdr:rowOff>
    </xdr:from>
    <xdr:to>
      <xdr:col>1</xdr:col>
      <xdr:colOff>676275</xdr:colOff>
      <xdr:row>38</xdr:row>
      <xdr:rowOff>9525</xdr:rowOff>
    </xdr:to>
    <xdr:sp macro="" textlink="">
      <xdr:nvSpPr>
        <xdr:cNvPr id="22338" name="AutoShape 74"/>
        <xdr:cNvSpPr>
          <a:spLocks noChangeArrowheads="1"/>
        </xdr:cNvSpPr>
      </xdr:nvSpPr>
      <xdr:spPr bwMode="auto">
        <a:xfrm>
          <a:off x="1266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249555</xdr:colOff>
      <xdr:row>38</xdr:row>
      <xdr:rowOff>15240</xdr:rowOff>
    </xdr:from>
    <xdr:to>
      <xdr:col>2</xdr:col>
      <xdr:colOff>327684</xdr:colOff>
      <xdr:row>39</xdr:row>
      <xdr:rowOff>53340</xdr:rowOff>
    </xdr:to>
    <xdr:sp macro="" textlink="">
      <xdr:nvSpPr>
        <xdr:cNvPr id="11339" name="Text Box 75"/>
        <xdr:cNvSpPr txBox="1">
          <a:spLocks noChangeArrowheads="1"/>
        </xdr:cNvSpPr>
      </xdr:nvSpPr>
      <xdr:spPr bwMode="auto">
        <a:xfrm>
          <a:off x="845820" y="6385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p>
      </xdr:txBody>
    </xdr:sp>
    <xdr:clientData/>
  </xdr:twoCellAnchor>
  <xdr:twoCellAnchor editAs="oneCell">
    <xdr:from>
      <xdr:col>6</xdr:col>
      <xdr:colOff>590550</xdr:colOff>
      <xdr:row>44</xdr:row>
      <xdr:rowOff>76200</xdr:rowOff>
    </xdr:from>
    <xdr:to>
      <xdr:col>7</xdr:col>
      <xdr:colOff>668679</xdr:colOff>
      <xdr:row>45</xdr:row>
      <xdr:rowOff>114300</xdr:rowOff>
    </xdr:to>
    <xdr:sp macro="" textlink="">
      <xdr:nvSpPr>
        <xdr:cNvPr id="11340" name="Text Box 76"/>
        <xdr:cNvSpPr txBox="1">
          <a:spLocks noChangeArrowheads="1"/>
        </xdr:cNvSpPr>
      </xdr:nvSpPr>
      <xdr:spPr bwMode="auto">
        <a:xfrm>
          <a:off x="424434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434340</xdr:colOff>
      <xdr:row>44</xdr:row>
      <xdr:rowOff>76200</xdr:rowOff>
    </xdr:from>
    <xdr:to>
      <xdr:col>6</xdr:col>
      <xdr:colOff>512469</xdr:colOff>
      <xdr:row>45</xdr:row>
      <xdr:rowOff>114300</xdr:rowOff>
    </xdr:to>
    <xdr:sp macro="" textlink="">
      <xdr:nvSpPr>
        <xdr:cNvPr id="11341" name="Text Box 77"/>
        <xdr:cNvSpPr txBox="1">
          <a:spLocks noChangeArrowheads="1"/>
        </xdr:cNvSpPr>
      </xdr:nvSpPr>
      <xdr:spPr bwMode="auto">
        <a:xfrm>
          <a:off x="348996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224790</xdr:colOff>
      <xdr:row>44</xdr:row>
      <xdr:rowOff>76200</xdr:rowOff>
    </xdr:from>
    <xdr:to>
      <xdr:col>5</xdr:col>
      <xdr:colOff>302919</xdr:colOff>
      <xdr:row>45</xdr:row>
      <xdr:rowOff>114300</xdr:rowOff>
    </xdr:to>
    <xdr:sp macro="" textlink="">
      <xdr:nvSpPr>
        <xdr:cNvPr id="11342" name="Text Box 78"/>
        <xdr:cNvSpPr txBox="1">
          <a:spLocks noChangeArrowheads="1"/>
        </xdr:cNvSpPr>
      </xdr:nvSpPr>
      <xdr:spPr bwMode="auto">
        <a:xfrm>
          <a:off x="268224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32385</xdr:colOff>
      <xdr:row>44</xdr:row>
      <xdr:rowOff>76200</xdr:rowOff>
    </xdr:from>
    <xdr:to>
      <xdr:col>4</xdr:col>
      <xdr:colOff>100965</xdr:colOff>
      <xdr:row>45</xdr:row>
      <xdr:rowOff>114300</xdr:rowOff>
    </xdr:to>
    <xdr:sp macro="" textlink="">
      <xdr:nvSpPr>
        <xdr:cNvPr id="11343" name="Text Box 79"/>
        <xdr:cNvSpPr txBox="1">
          <a:spLocks noChangeArrowheads="1"/>
        </xdr:cNvSpPr>
      </xdr:nvSpPr>
      <xdr:spPr bwMode="auto">
        <a:xfrm>
          <a:off x="188214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512445</xdr:colOff>
      <xdr:row>44</xdr:row>
      <xdr:rowOff>76200</xdr:rowOff>
    </xdr:from>
    <xdr:to>
      <xdr:col>2</xdr:col>
      <xdr:colOff>590574</xdr:colOff>
      <xdr:row>45</xdr:row>
      <xdr:rowOff>114300</xdr:rowOff>
    </xdr:to>
    <xdr:sp macro="" textlink="">
      <xdr:nvSpPr>
        <xdr:cNvPr id="11344" name="Text Box 80"/>
        <xdr:cNvSpPr txBox="1">
          <a:spLocks noChangeArrowheads="1"/>
        </xdr:cNvSpPr>
      </xdr:nvSpPr>
      <xdr:spPr bwMode="auto">
        <a:xfrm>
          <a:off x="108966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57150</xdr:rowOff>
    </xdr:from>
    <xdr:to>
      <xdr:col>7</xdr:col>
      <xdr:colOff>66675</xdr:colOff>
      <xdr:row>36</xdr:row>
      <xdr:rowOff>161925</xdr:rowOff>
    </xdr:to>
    <xdr:sp macro="" textlink="">
      <xdr:nvSpPr>
        <xdr:cNvPr id="22345" name="Oval 81"/>
        <xdr:cNvSpPr>
          <a:spLocks noChangeArrowheads="1"/>
        </xdr:cNvSpPr>
      </xdr:nvSpPr>
      <xdr:spPr bwMode="auto">
        <a:xfrm>
          <a:off x="4772025"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100965</xdr:colOff>
      <xdr:row>35</xdr:row>
      <xdr:rowOff>108585</xdr:rowOff>
    </xdr:from>
    <xdr:to>
      <xdr:col>8</xdr:col>
      <xdr:colOff>179094</xdr:colOff>
      <xdr:row>36</xdr:row>
      <xdr:rowOff>146685</xdr:rowOff>
    </xdr:to>
    <xdr:sp macro="" textlink="">
      <xdr:nvSpPr>
        <xdr:cNvPr id="11346" name="人件費該当値テキスト"/>
        <xdr:cNvSpPr txBox="1">
          <a:spLocks noChangeArrowheads="1"/>
        </xdr:cNvSpPr>
      </xdr:nvSpPr>
      <xdr:spPr bwMode="auto">
        <a:xfrm>
          <a:off x="4419600" y="59664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22.1</a:t>
          </a:r>
        </a:p>
      </xdr:txBody>
    </xdr:sp>
    <xdr:clientData/>
  </xdr:twoCellAnchor>
  <xdr:twoCellAnchor>
    <xdr:from>
      <xdr:col>5</xdr:col>
      <xdr:colOff>495300</xdr:colOff>
      <xdr:row>36</xdr:row>
      <xdr:rowOff>85725</xdr:rowOff>
    </xdr:from>
    <xdr:to>
      <xdr:col>5</xdr:col>
      <xdr:colOff>600075</xdr:colOff>
      <xdr:row>37</xdr:row>
      <xdr:rowOff>19050</xdr:rowOff>
    </xdr:to>
    <xdr:sp macro="" textlink="">
      <xdr:nvSpPr>
        <xdr:cNvPr id="22347" name="Oval 83"/>
        <xdr:cNvSpPr>
          <a:spLocks noChangeArrowheads="1"/>
        </xdr:cNvSpPr>
      </xdr:nvSpPr>
      <xdr:spPr bwMode="auto">
        <a:xfrm>
          <a:off x="39338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53340</xdr:rowOff>
    </xdr:from>
    <xdr:to>
      <xdr:col>6</xdr:col>
      <xdr:colOff>217170</xdr:colOff>
      <xdr:row>36</xdr:row>
      <xdr:rowOff>91440</xdr:rowOff>
    </xdr:to>
    <xdr:sp macro="" textlink="">
      <xdr:nvSpPr>
        <xdr:cNvPr id="11348" name="Text Box 84"/>
        <xdr:cNvSpPr txBox="1">
          <a:spLocks noChangeArrowheads="1"/>
        </xdr:cNvSpPr>
      </xdr:nvSpPr>
      <xdr:spPr bwMode="auto">
        <a:xfrm>
          <a:off x="3246120" y="592074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22.7</a:t>
          </a:r>
        </a:p>
      </xdr:txBody>
    </xdr:sp>
    <xdr:clientData/>
  </xdr:twoCellAnchor>
  <xdr:twoCellAnchor>
    <xdr:from>
      <xdr:col>4</xdr:col>
      <xdr:colOff>295275</xdr:colOff>
      <xdr:row>37</xdr:row>
      <xdr:rowOff>0</xdr:rowOff>
    </xdr:from>
    <xdr:to>
      <xdr:col>4</xdr:col>
      <xdr:colOff>400050</xdr:colOff>
      <xdr:row>37</xdr:row>
      <xdr:rowOff>104775</xdr:rowOff>
    </xdr:to>
    <xdr:sp macro="" textlink="">
      <xdr:nvSpPr>
        <xdr:cNvPr id="22349" name="Oval 85"/>
        <xdr:cNvSpPr>
          <a:spLocks noChangeArrowheads="1"/>
        </xdr:cNvSpPr>
      </xdr:nvSpPr>
      <xdr:spPr bwMode="auto">
        <a:xfrm>
          <a:off x="3048000" y="634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645795</xdr:colOff>
      <xdr:row>37</xdr:row>
      <xdr:rowOff>114300</xdr:rowOff>
    </xdr:from>
    <xdr:to>
      <xdr:col>5</xdr:col>
      <xdr:colOff>37947</xdr:colOff>
      <xdr:row>38</xdr:row>
      <xdr:rowOff>152400</xdr:rowOff>
    </xdr:to>
    <xdr:sp macro="" textlink="">
      <xdr:nvSpPr>
        <xdr:cNvPr id="11350" name="Text Box 86"/>
        <xdr:cNvSpPr txBox="1">
          <a:spLocks noChangeArrowheads="1"/>
        </xdr:cNvSpPr>
      </xdr:nvSpPr>
      <xdr:spPr bwMode="auto">
        <a:xfrm>
          <a:off x="2438400" y="631698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24.6</a:t>
          </a:r>
        </a:p>
      </xdr:txBody>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22351" name="Oval 87"/>
        <xdr:cNvSpPr>
          <a:spLocks noChangeArrowheads="1"/>
        </xdr:cNvSpPr>
      </xdr:nvSpPr>
      <xdr:spPr bwMode="auto">
        <a:xfrm>
          <a:off x="2162175" y="633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451485</xdr:colOff>
      <xdr:row>35</xdr:row>
      <xdr:rowOff>129540</xdr:rowOff>
    </xdr:from>
    <xdr:to>
      <xdr:col>3</xdr:col>
      <xdr:colOff>520065</xdr:colOff>
      <xdr:row>37</xdr:row>
      <xdr:rowOff>0</xdr:rowOff>
    </xdr:to>
    <xdr:sp macro="" textlink="">
      <xdr:nvSpPr>
        <xdr:cNvPr id="11352" name="Text Box 88"/>
        <xdr:cNvSpPr txBox="1">
          <a:spLocks noChangeArrowheads="1"/>
        </xdr:cNvSpPr>
      </xdr:nvSpPr>
      <xdr:spPr bwMode="auto">
        <a:xfrm>
          <a:off x="1645920" y="5996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24.4</a:t>
          </a:r>
        </a:p>
      </xdr:txBody>
    </xdr:sp>
    <xdr:clientData/>
  </xdr:twoCellAnchor>
  <xdr:twoCellAnchor>
    <xdr:from>
      <xdr:col>1</xdr:col>
      <xdr:colOff>571500</xdr:colOff>
      <xdr:row>36</xdr:row>
      <xdr:rowOff>114300</xdr:rowOff>
    </xdr:from>
    <xdr:to>
      <xdr:col>1</xdr:col>
      <xdr:colOff>676275</xdr:colOff>
      <xdr:row>37</xdr:row>
      <xdr:rowOff>47625</xdr:rowOff>
    </xdr:to>
    <xdr:sp macro="" textlink="">
      <xdr:nvSpPr>
        <xdr:cNvPr id="22353" name="Oval 89"/>
        <xdr:cNvSpPr>
          <a:spLocks noChangeArrowheads="1"/>
        </xdr:cNvSpPr>
      </xdr:nvSpPr>
      <xdr:spPr bwMode="auto">
        <a:xfrm>
          <a:off x="12668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249555</xdr:colOff>
      <xdr:row>35</xdr:row>
      <xdr:rowOff>83820</xdr:rowOff>
    </xdr:from>
    <xdr:to>
      <xdr:col>2</xdr:col>
      <xdr:colOff>327684</xdr:colOff>
      <xdr:row>36</xdr:row>
      <xdr:rowOff>121920</xdr:rowOff>
    </xdr:to>
    <xdr:sp macro="" textlink="">
      <xdr:nvSpPr>
        <xdr:cNvPr id="11354" name="Text Box 90"/>
        <xdr:cNvSpPr txBox="1">
          <a:spLocks noChangeArrowheads="1"/>
        </xdr:cNvSpPr>
      </xdr:nvSpPr>
      <xdr:spPr bwMode="auto">
        <a:xfrm>
          <a:off x="845820" y="59512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23.3</a:t>
          </a:r>
        </a:p>
      </xdr:txBody>
    </xdr:sp>
    <xdr:clientData/>
  </xdr:twoCellAnchor>
  <xdr:twoCellAnchor>
    <xdr:from>
      <xdr:col>18</xdr:col>
      <xdr:colOff>85725</xdr:colOff>
      <xdr:row>7</xdr:row>
      <xdr:rowOff>68580</xdr:rowOff>
    </xdr:from>
    <xdr:to>
      <xdr:col>24</xdr:col>
      <xdr:colOff>590550</xdr:colOff>
      <xdr:row>9</xdr:row>
      <xdr:rowOff>45720</xdr:rowOff>
    </xdr:to>
    <xdr:sp macro="" textlink="">
      <xdr:nvSpPr>
        <xdr:cNvPr id="11355" name="Rectangle 91"/>
        <xdr:cNvSpPr>
          <a:spLocks noChangeArrowheads="1"/>
        </xdr:cNvSpPr>
      </xdr:nvSpPr>
      <xdr:spPr bwMode="auto">
        <a:xfrm>
          <a:off x="11201400" y="1242060"/>
          <a:ext cx="416052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598170</xdr:colOff>
      <xdr:row>7</xdr:row>
      <xdr:rowOff>129540</xdr:rowOff>
    </xdr:from>
    <xdr:to>
      <xdr:col>27</xdr:col>
      <xdr:colOff>70312</xdr:colOff>
      <xdr:row>9</xdr:row>
      <xdr:rowOff>45720</xdr:rowOff>
    </xdr:to>
    <xdr:sp macro="" textlink="">
      <xdr:nvSpPr>
        <xdr:cNvPr id="11356" name="Rectangle 92"/>
        <xdr:cNvSpPr>
          <a:spLocks noChangeArrowheads="1"/>
        </xdr:cNvSpPr>
      </xdr:nvSpPr>
      <xdr:spPr bwMode="auto">
        <a:xfrm>
          <a:off x="15369540" y="1303020"/>
          <a:ext cx="1371600" cy="25146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598170</xdr:colOff>
      <xdr:row>8</xdr:row>
      <xdr:rowOff>152400</xdr:rowOff>
    </xdr:from>
    <xdr:to>
      <xdr:col>27</xdr:col>
      <xdr:colOff>70312</xdr:colOff>
      <xdr:row>10</xdr:row>
      <xdr:rowOff>68580</xdr:rowOff>
    </xdr:to>
    <xdr:sp macro="" textlink="">
      <xdr:nvSpPr>
        <xdr:cNvPr id="11357" name="Rectangle 93"/>
        <xdr:cNvSpPr>
          <a:spLocks noChangeArrowheads="1"/>
        </xdr:cNvSpPr>
      </xdr:nvSpPr>
      <xdr:spPr bwMode="auto">
        <a:xfrm>
          <a:off x="15369540" y="14935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134/138</a:t>
          </a:r>
        </a:p>
      </xdr:txBody>
    </xdr:sp>
    <xdr:clientData/>
  </xdr:twoCellAnchor>
  <xdr:twoCellAnchor>
    <xdr:from>
      <xdr:col>27</xdr:col>
      <xdr:colOff>241935</xdr:colOff>
      <xdr:row>7</xdr:row>
      <xdr:rowOff>129540</xdr:rowOff>
    </xdr:from>
    <xdr:to>
      <xdr:col>29</xdr:col>
      <xdr:colOff>257175</xdr:colOff>
      <xdr:row>9</xdr:row>
      <xdr:rowOff>45720</xdr:rowOff>
    </xdr:to>
    <xdr:sp macro="" textlink="">
      <xdr:nvSpPr>
        <xdr:cNvPr id="11358" name="Rectangle 94"/>
        <xdr:cNvSpPr>
          <a:spLocks noChangeArrowheads="1"/>
        </xdr:cNvSpPr>
      </xdr:nvSpPr>
      <xdr:spPr bwMode="auto">
        <a:xfrm>
          <a:off x="16893540" y="1303020"/>
          <a:ext cx="12496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241935</xdr:colOff>
      <xdr:row>8</xdr:row>
      <xdr:rowOff>152400</xdr:rowOff>
    </xdr:from>
    <xdr:to>
      <xdr:col>29</xdr:col>
      <xdr:colOff>257175</xdr:colOff>
      <xdr:row>10</xdr:row>
      <xdr:rowOff>68580</xdr:rowOff>
    </xdr:to>
    <xdr:sp macro="" textlink="">
      <xdr:nvSpPr>
        <xdr:cNvPr id="11359" name="Rectangle 95"/>
        <xdr:cNvSpPr>
          <a:spLocks noChangeArrowheads="1"/>
        </xdr:cNvSpPr>
      </xdr:nvSpPr>
      <xdr:spPr bwMode="auto">
        <a:xfrm>
          <a:off x="16893540" y="1493520"/>
          <a:ext cx="12496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474345</xdr:colOff>
      <xdr:row>7</xdr:row>
      <xdr:rowOff>129540</xdr:rowOff>
    </xdr:from>
    <xdr:to>
      <xdr:col>31</xdr:col>
      <xdr:colOff>630603</xdr:colOff>
      <xdr:row>9</xdr:row>
      <xdr:rowOff>45720</xdr:rowOff>
    </xdr:to>
    <xdr:sp macro="" textlink="">
      <xdr:nvSpPr>
        <xdr:cNvPr id="11360" name="Rectangle 96"/>
        <xdr:cNvSpPr>
          <a:spLocks noChangeArrowheads="1"/>
        </xdr:cNvSpPr>
      </xdr:nvSpPr>
      <xdr:spPr bwMode="auto">
        <a:xfrm>
          <a:off x="18341340" y="13030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474345</xdr:colOff>
      <xdr:row>8</xdr:row>
      <xdr:rowOff>152400</xdr:rowOff>
    </xdr:from>
    <xdr:to>
      <xdr:col>31</xdr:col>
      <xdr:colOff>630603</xdr:colOff>
      <xdr:row>10</xdr:row>
      <xdr:rowOff>68580</xdr:rowOff>
    </xdr:to>
    <xdr:sp macro="" textlink="">
      <xdr:nvSpPr>
        <xdr:cNvPr id="11361" name="Rectangle 97"/>
        <xdr:cNvSpPr>
          <a:spLocks noChangeArrowheads="1"/>
        </xdr:cNvSpPr>
      </xdr:nvSpPr>
      <xdr:spPr bwMode="auto">
        <a:xfrm>
          <a:off x="18341340" y="14935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2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2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121920</xdr:rowOff>
    </xdr:from>
    <xdr:to>
      <xdr:col>30</xdr:col>
      <xdr:colOff>676275</xdr:colOff>
      <xdr:row>12</xdr:row>
      <xdr:rowOff>38100</xdr:rowOff>
    </xdr:to>
    <xdr:sp macro="" textlink="">
      <xdr:nvSpPr>
        <xdr:cNvPr id="11364" name="Rectangle 100"/>
        <xdr:cNvSpPr>
          <a:spLocks noChangeArrowheads="1"/>
        </xdr:cNvSpPr>
      </xdr:nvSpPr>
      <xdr:spPr bwMode="auto">
        <a:xfrm>
          <a:off x="15712440" y="1798320"/>
          <a:ext cx="3429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335280</xdr:colOff>
      <xdr:row>12</xdr:row>
      <xdr:rowOff>108585</xdr:rowOff>
    </xdr:from>
    <xdr:to>
      <xdr:col>32</xdr:col>
      <xdr:colOff>622946</xdr:colOff>
      <xdr:row>23</xdr:row>
      <xdr:rowOff>121948</xdr:rowOff>
    </xdr:to>
    <xdr:sp macro="" textlink="" fLocksText="0">
      <xdr:nvSpPr>
        <xdr:cNvPr id="11365" name="Text Box 101"/>
        <xdr:cNvSpPr txBox="1">
          <a:spLocks noChangeArrowheads="1"/>
        </xdr:cNvSpPr>
      </xdr:nvSpPr>
      <xdr:spPr bwMode="auto">
        <a:xfrm>
          <a:off x="15742920" y="2110740"/>
          <a:ext cx="4579620"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物件費に係る経常収支比率は類似団体平均（１４．８％）を上回る２２．７％となっている。これは認可保育所の運営委託料や、給食センター運営事業費等、増加する子ども及び子育てへのニーズに対応する物件費の増加が主な要因である。</a:t>
          </a:r>
          <a:endParaRPr lang="ja-JP" altLang="ja-JP" sz="1400">
            <a:effectLst/>
          </a:endParaRPr>
        </a:p>
        <a:p>
          <a:pPr rtl="0"/>
          <a:r>
            <a:rPr lang="ja-JP" altLang="ja-JP" sz="1100" b="0" i="0" baseline="0">
              <a:effectLst/>
              <a:latin typeface="+mn-lt"/>
              <a:ea typeface="+mn-ea"/>
              <a:cs typeface="+mn-cs"/>
            </a:rPr>
            <a:t>　今後は事務事業の見直しを図り、必要である経費は残しつつも物件費の削減に努めていくようにする。</a:t>
          </a:r>
          <a:endParaRPr lang="ja-JP" altLang="ja-JP" sz="1400">
            <a:effectLst/>
          </a:endParaRPr>
        </a:p>
      </xdr:txBody>
    </xdr:sp>
    <xdr:clientData/>
  </xdr:twoCellAnchor>
  <xdr:oneCellAnchor>
    <xdr:from>
      <xdr:col>18</xdr:col>
      <xdr:colOff>85725</xdr:colOff>
      <xdr:row>9</xdr:row>
      <xdr:rowOff>146685</xdr:rowOff>
    </xdr:from>
    <xdr:ext cx="132344" cy="151836"/>
    <xdr:sp macro="" textlink="">
      <xdr:nvSpPr>
        <xdr:cNvPr id="11366" name="Text Box 102"/>
        <xdr:cNvSpPr txBox="1">
          <a:spLocks noChangeArrowheads="1"/>
        </xdr:cNvSpPr>
      </xdr:nvSpPr>
      <xdr:spPr bwMode="auto">
        <a:xfrm>
          <a:off x="12449175" y="168973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2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68580</xdr:rowOff>
    </xdr:from>
    <xdr:to>
      <xdr:col>18</xdr:col>
      <xdr:colOff>78036</xdr:colOff>
      <xdr:row>24</xdr:row>
      <xdr:rowOff>108676</xdr:rowOff>
    </xdr:to>
    <xdr:sp macro="" textlink="">
      <xdr:nvSpPr>
        <xdr:cNvPr id="11368" name="Text Box 104"/>
        <xdr:cNvSpPr txBox="1">
          <a:spLocks noChangeArrowheads="1"/>
        </xdr:cNvSpPr>
      </xdr:nvSpPr>
      <xdr:spPr bwMode="auto">
        <a:xfrm>
          <a:off x="10736580" y="3924300"/>
          <a:ext cx="457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22369"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121920</xdr:rowOff>
    </xdr:from>
    <xdr:to>
      <xdr:col>18</xdr:col>
      <xdr:colOff>78036</xdr:colOff>
      <xdr:row>21</xdr:row>
      <xdr:rowOff>160020</xdr:rowOff>
    </xdr:to>
    <xdr:sp macro="" textlink="">
      <xdr:nvSpPr>
        <xdr:cNvPr id="11370" name="Text Box 106"/>
        <xdr:cNvSpPr txBox="1">
          <a:spLocks noChangeArrowheads="1"/>
        </xdr:cNvSpPr>
      </xdr:nvSpPr>
      <xdr:spPr bwMode="auto">
        <a:xfrm>
          <a:off x="10736580" y="347472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22371"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7620</xdr:rowOff>
    </xdr:from>
    <xdr:to>
      <xdr:col>18</xdr:col>
      <xdr:colOff>78036</xdr:colOff>
      <xdr:row>19</xdr:row>
      <xdr:rowOff>45720</xdr:rowOff>
    </xdr:to>
    <xdr:sp macro="" textlink="">
      <xdr:nvSpPr>
        <xdr:cNvPr id="11372" name="Text Box 108"/>
        <xdr:cNvSpPr txBox="1">
          <a:spLocks noChangeArrowheads="1"/>
        </xdr:cNvSpPr>
      </xdr:nvSpPr>
      <xdr:spPr bwMode="auto">
        <a:xfrm>
          <a:off x="10736580" y="302514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22373"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68580</xdr:rowOff>
    </xdr:from>
    <xdr:to>
      <xdr:col>18</xdr:col>
      <xdr:colOff>78036</xdr:colOff>
      <xdr:row>16</xdr:row>
      <xdr:rowOff>108676</xdr:rowOff>
    </xdr:to>
    <xdr:sp macro="" textlink="">
      <xdr:nvSpPr>
        <xdr:cNvPr id="11374" name="Text Box 110"/>
        <xdr:cNvSpPr txBox="1">
          <a:spLocks noChangeArrowheads="1"/>
        </xdr:cNvSpPr>
      </xdr:nvSpPr>
      <xdr:spPr bwMode="auto">
        <a:xfrm>
          <a:off x="10736580" y="2583180"/>
          <a:ext cx="457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22375"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121920</xdr:rowOff>
    </xdr:from>
    <xdr:to>
      <xdr:col>18</xdr:col>
      <xdr:colOff>78036</xdr:colOff>
      <xdr:row>13</xdr:row>
      <xdr:rowOff>160020</xdr:rowOff>
    </xdr:to>
    <xdr:sp macro="" textlink="">
      <xdr:nvSpPr>
        <xdr:cNvPr id="11376" name="Text Box 112"/>
        <xdr:cNvSpPr txBox="1">
          <a:spLocks noChangeArrowheads="1"/>
        </xdr:cNvSpPr>
      </xdr:nvSpPr>
      <xdr:spPr bwMode="auto">
        <a:xfrm>
          <a:off x="10736580" y="213360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237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237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161925</xdr:rowOff>
    </xdr:from>
    <xdr:to>
      <xdr:col>24</xdr:col>
      <xdr:colOff>28575</xdr:colOff>
      <xdr:row>20</xdr:row>
      <xdr:rowOff>85725</xdr:rowOff>
    </xdr:to>
    <xdr:sp macro="" textlink="">
      <xdr:nvSpPr>
        <xdr:cNvPr id="22379" name="Line 115"/>
        <xdr:cNvSpPr>
          <a:spLocks noChangeShapeType="1"/>
        </xdr:cNvSpPr>
      </xdr:nvSpPr>
      <xdr:spPr bwMode="auto">
        <a:xfrm flipV="1">
          <a:off x="16506825" y="2562225"/>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83820</xdr:rowOff>
    </xdr:from>
    <xdr:to>
      <xdr:col>25</xdr:col>
      <xdr:colOff>201954</xdr:colOff>
      <xdr:row>21</xdr:row>
      <xdr:rowOff>121920</xdr:rowOff>
    </xdr:to>
    <xdr:sp macro="" textlink="">
      <xdr:nvSpPr>
        <xdr:cNvPr id="11380" name="物件費最小値テキスト"/>
        <xdr:cNvSpPr txBox="1">
          <a:spLocks noChangeArrowheads="1"/>
        </xdr:cNvSpPr>
      </xdr:nvSpPr>
      <xdr:spPr bwMode="auto">
        <a:xfrm>
          <a:off x="14942820" y="34366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26.6</a:t>
          </a:r>
        </a:p>
      </xdr:txBody>
    </xdr:sp>
    <xdr:clientData/>
  </xdr:twoCellAnchor>
  <xdr:twoCellAnchor>
    <xdr:from>
      <xdr:col>23</xdr:col>
      <xdr:colOff>628650</xdr:colOff>
      <xdr:row>20</xdr:row>
      <xdr:rowOff>85725</xdr:rowOff>
    </xdr:from>
    <xdr:to>
      <xdr:col>24</xdr:col>
      <xdr:colOff>123825</xdr:colOff>
      <xdr:row>20</xdr:row>
      <xdr:rowOff>85725</xdr:rowOff>
    </xdr:to>
    <xdr:sp macro="" textlink="">
      <xdr:nvSpPr>
        <xdr:cNvPr id="22381" name="Line 117"/>
        <xdr:cNvSpPr>
          <a:spLocks noChangeShapeType="1"/>
        </xdr:cNvSpPr>
      </xdr:nvSpPr>
      <xdr:spPr bwMode="auto">
        <a:xfrm>
          <a:off x="164211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108585</xdr:rowOff>
    </xdr:from>
    <xdr:to>
      <xdr:col>25</xdr:col>
      <xdr:colOff>201954</xdr:colOff>
      <xdr:row>14</xdr:row>
      <xdr:rowOff>146685</xdr:rowOff>
    </xdr:to>
    <xdr:sp macro="" textlink="">
      <xdr:nvSpPr>
        <xdr:cNvPr id="11382" name="物件費最大値テキスト"/>
        <xdr:cNvSpPr txBox="1">
          <a:spLocks noChangeArrowheads="1"/>
        </xdr:cNvSpPr>
      </xdr:nvSpPr>
      <xdr:spPr bwMode="auto">
        <a:xfrm>
          <a:off x="14942820" y="22783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a:t>
          </a:r>
        </a:p>
      </xdr:txBody>
    </xdr:sp>
    <xdr:clientData/>
  </xdr:twoCellAnchor>
  <xdr:twoCellAnchor>
    <xdr:from>
      <xdr:col>23</xdr:col>
      <xdr:colOff>628650</xdr:colOff>
      <xdr:row>14</xdr:row>
      <xdr:rowOff>161925</xdr:rowOff>
    </xdr:from>
    <xdr:to>
      <xdr:col>24</xdr:col>
      <xdr:colOff>123825</xdr:colOff>
      <xdr:row>14</xdr:row>
      <xdr:rowOff>161925</xdr:rowOff>
    </xdr:to>
    <xdr:sp macro="" textlink="">
      <xdr:nvSpPr>
        <xdr:cNvPr id="22383" name="Line 119"/>
        <xdr:cNvSpPr>
          <a:spLocks noChangeShapeType="1"/>
        </xdr:cNvSpPr>
      </xdr:nvSpPr>
      <xdr:spPr bwMode="auto">
        <a:xfrm>
          <a:off x="16421100" y="256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18</xdr:row>
      <xdr:rowOff>85725</xdr:rowOff>
    </xdr:from>
    <xdr:to>
      <xdr:col>24</xdr:col>
      <xdr:colOff>28575</xdr:colOff>
      <xdr:row>19</xdr:row>
      <xdr:rowOff>76200</xdr:rowOff>
    </xdr:to>
    <xdr:sp macro="" textlink="">
      <xdr:nvSpPr>
        <xdr:cNvPr id="22384" name="Line 120"/>
        <xdr:cNvSpPr>
          <a:spLocks noChangeShapeType="1"/>
        </xdr:cNvSpPr>
      </xdr:nvSpPr>
      <xdr:spPr bwMode="auto">
        <a:xfrm>
          <a:off x="15668625" y="317182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53340</xdr:rowOff>
    </xdr:from>
    <xdr:to>
      <xdr:col>25</xdr:col>
      <xdr:colOff>201954</xdr:colOff>
      <xdr:row>17</xdr:row>
      <xdr:rowOff>91440</xdr:rowOff>
    </xdr:to>
    <xdr:sp macro="" textlink="">
      <xdr:nvSpPr>
        <xdr:cNvPr id="11385" name="物件費平均値テキスト"/>
        <xdr:cNvSpPr txBox="1">
          <a:spLocks noChangeArrowheads="1"/>
        </xdr:cNvSpPr>
      </xdr:nvSpPr>
      <xdr:spPr bwMode="auto">
        <a:xfrm>
          <a:off x="14942820" y="27355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17</xdr:row>
      <xdr:rowOff>9525</xdr:rowOff>
    </xdr:from>
    <xdr:to>
      <xdr:col>24</xdr:col>
      <xdr:colOff>85725</xdr:colOff>
      <xdr:row>17</xdr:row>
      <xdr:rowOff>114300</xdr:rowOff>
    </xdr:to>
    <xdr:sp macro="" textlink="">
      <xdr:nvSpPr>
        <xdr:cNvPr id="22386" name="AutoShape 122"/>
        <xdr:cNvSpPr>
          <a:spLocks noChangeArrowheads="1"/>
        </xdr:cNvSpPr>
      </xdr:nvSpPr>
      <xdr:spPr bwMode="auto">
        <a:xfrm>
          <a:off x="164592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18</xdr:row>
      <xdr:rowOff>85725</xdr:rowOff>
    </xdr:from>
    <xdr:to>
      <xdr:col>22</xdr:col>
      <xdr:colOff>561975</xdr:colOff>
      <xdr:row>19</xdr:row>
      <xdr:rowOff>38100</xdr:rowOff>
    </xdr:to>
    <xdr:sp macro="" textlink="">
      <xdr:nvSpPr>
        <xdr:cNvPr id="22387" name="Line 123"/>
        <xdr:cNvSpPr>
          <a:spLocks noChangeShapeType="1"/>
        </xdr:cNvSpPr>
      </xdr:nvSpPr>
      <xdr:spPr bwMode="auto">
        <a:xfrm flipV="1">
          <a:off x="14782800" y="31718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17</xdr:row>
      <xdr:rowOff>0</xdr:rowOff>
    </xdr:from>
    <xdr:to>
      <xdr:col>22</xdr:col>
      <xdr:colOff>619125</xdr:colOff>
      <xdr:row>17</xdr:row>
      <xdr:rowOff>95250</xdr:rowOff>
    </xdr:to>
    <xdr:sp macro="" textlink="">
      <xdr:nvSpPr>
        <xdr:cNvPr id="22388" name="AutoShape 124"/>
        <xdr:cNvSpPr>
          <a:spLocks noChangeArrowheads="1"/>
        </xdr:cNvSpPr>
      </xdr:nvSpPr>
      <xdr:spPr bwMode="auto">
        <a:xfrm>
          <a:off x="15621000" y="291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179070</xdr:colOff>
      <xdr:row>15</xdr:row>
      <xdr:rowOff>129540</xdr:rowOff>
    </xdr:from>
    <xdr:to>
      <xdr:col>23</xdr:col>
      <xdr:colOff>224790</xdr:colOff>
      <xdr:row>17</xdr:row>
      <xdr:rowOff>0</xdr:rowOff>
    </xdr:to>
    <xdr:sp macro="" textlink="">
      <xdr:nvSpPr>
        <xdr:cNvPr id="11389" name="Text Box 125"/>
        <xdr:cNvSpPr txBox="1">
          <a:spLocks noChangeArrowheads="1"/>
        </xdr:cNvSpPr>
      </xdr:nvSpPr>
      <xdr:spPr bwMode="auto">
        <a:xfrm>
          <a:off x="13754100" y="264414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20</xdr:col>
      <xdr:colOff>161925</xdr:colOff>
      <xdr:row>18</xdr:row>
      <xdr:rowOff>133350</xdr:rowOff>
    </xdr:from>
    <xdr:to>
      <xdr:col>21</xdr:col>
      <xdr:colOff>361950</xdr:colOff>
      <xdr:row>19</xdr:row>
      <xdr:rowOff>38100</xdr:rowOff>
    </xdr:to>
    <xdr:sp macro="" textlink="">
      <xdr:nvSpPr>
        <xdr:cNvPr id="22390" name="Line 126"/>
        <xdr:cNvSpPr>
          <a:spLocks noChangeShapeType="1"/>
        </xdr:cNvSpPr>
      </xdr:nvSpPr>
      <xdr:spPr bwMode="auto">
        <a:xfrm>
          <a:off x="13896975" y="32194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152400</xdr:rowOff>
    </xdr:from>
    <xdr:to>
      <xdr:col>21</xdr:col>
      <xdr:colOff>409575</xdr:colOff>
      <xdr:row>17</xdr:row>
      <xdr:rowOff>85725</xdr:rowOff>
    </xdr:to>
    <xdr:sp macro="" textlink="">
      <xdr:nvSpPr>
        <xdr:cNvPr id="22391" name="AutoShape 127"/>
        <xdr:cNvSpPr>
          <a:spLocks noChangeArrowheads="1"/>
        </xdr:cNvSpPr>
      </xdr:nvSpPr>
      <xdr:spPr bwMode="auto">
        <a:xfrm>
          <a:off x="14735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668655</xdr:colOff>
      <xdr:row>15</xdr:row>
      <xdr:rowOff>121920</xdr:rowOff>
    </xdr:from>
    <xdr:to>
      <xdr:col>22</xdr:col>
      <xdr:colOff>53800</xdr:colOff>
      <xdr:row>16</xdr:row>
      <xdr:rowOff>160020</xdr:rowOff>
    </xdr:to>
    <xdr:sp macro="" textlink="">
      <xdr:nvSpPr>
        <xdr:cNvPr id="11392" name="Text Box 128"/>
        <xdr:cNvSpPr txBox="1">
          <a:spLocks noChangeArrowheads="1"/>
        </xdr:cNvSpPr>
      </xdr:nvSpPr>
      <xdr:spPr bwMode="auto">
        <a:xfrm>
          <a:off x="12961620" y="26365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18</xdr:col>
      <xdr:colOff>638175</xdr:colOff>
      <xdr:row>18</xdr:row>
      <xdr:rowOff>85725</xdr:rowOff>
    </xdr:from>
    <xdr:to>
      <xdr:col>20</xdr:col>
      <xdr:colOff>161925</xdr:colOff>
      <xdr:row>18</xdr:row>
      <xdr:rowOff>133350</xdr:rowOff>
    </xdr:to>
    <xdr:sp macro="" textlink="">
      <xdr:nvSpPr>
        <xdr:cNvPr id="22393" name="Line 129"/>
        <xdr:cNvSpPr>
          <a:spLocks noChangeShapeType="1"/>
        </xdr:cNvSpPr>
      </xdr:nvSpPr>
      <xdr:spPr bwMode="auto">
        <a:xfrm>
          <a:off x="13001625" y="31718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9525</xdr:rowOff>
    </xdr:from>
    <xdr:to>
      <xdr:col>20</xdr:col>
      <xdr:colOff>209550</xdr:colOff>
      <xdr:row>17</xdr:row>
      <xdr:rowOff>104775</xdr:rowOff>
    </xdr:to>
    <xdr:sp macro="" textlink="">
      <xdr:nvSpPr>
        <xdr:cNvPr id="22394" name="AutoShape 130"/>
        <xdr:cNvSpPr>
          <a:spLocks noChangeArrowheads="1"/>
        </xdr:cNvSpPr>
      </xdr:nvSpPr>
      <xdr:spPr bwMode="auto">
        <a:xfrm>
          <a:off x="13839825" y="292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146685</xdr:rowOff>
    </xdr:from>
    <xdr:to>
      <xdr:col>20</xdr:col>
      <xdr:colOff>544854</xdr:colOff>
      <xdr:row>17</xdr:row>
      <xdr:rowOff>7868</xdr:rowOff>
    </xdr:to>
    <xdr:sp macro="" textlink="">
      <xdr:nvSpPr>
        <xdr:cNvPr id="11395" name="Text Box 131"/>
        <xdr:cNvSpPr txBox="1">
          <a:spLocks noChangeArrowheads="1"/>
        </xdr:cNvSpPr>
      </xdr:nvSpPr>
      <xdr:spPr bwMode="auto">
        <a:xfrm>
          <a:off x="12161520" y="26517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18</xdr:col>
      <xdr:colOff>590550</xdr:colOff>
      <xdr:row>17</xdr:row>
      <xdr:rowOff>9525</xdr:rowOff>
    </xdr:from>
    <xdr:to>
      <xdr:col>19</xdr:col>
      <xdr:colOff>9525</xdr:colOff>
      <xdr:row>17</xdr:row>
      <xdr:rowOff>114300</xdr:rowOff>
    </xdr:to>
    <xdr:sp macro="" textlink="">
      <xdr:nvSpPr>
        <xdr:cNvPr id="22396" name="AutoShape 132"/>
        <xdr:cNvSpPr>
          <a:spLocks noChangeArrowheads="1"/>
        </xdr:cNvSpPr>
      </xdr:nvSpPr>
      <xdr:spPr bwMode="auto">
        <a:xfrm>
          <a:off x="129540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152400</xdr:rowOff>
    </xdr:from>
    <xdr:to>
      <xdr:col>19</xdr:col>
      <xdr:colOff>335304</xdr:colOff>
      <xdr:row>17</xdr:row>
      <xdr:rowOff>15240</xdr:rowOff>
    </xdr:to>
    <xdr:sp macro="" textlink="">
      <xdr:nvSpPr>
        <xdr:cNvPr id="11397" name="Text Box 133"/>
        <xdr:cNvSpPr txBox="1">
          <a:spLocks noChangeArrowheads="1"/>
        </xdr:cNvSpPr>
      </xdr:nvSpPr>
      <xdr:spPr bwMode="auto">
        <a:xfrm>
          <a:off x="11353800" y="26670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editAs="oneCell">
    <xdr:from>
      <xdr:col>23</xdr:col>
      <xdr:colOff>598170</xdr:colOff>
      <xdr:row>24</xdr:row>
      <xdr:rowOff>76200</xdr:rowOff>
    </xdr:from>
    <xdr:to>
      <xdr:col>24</xdr:col>
      <xdr:colOff>676299</xdr:colOff>
      <xdr:row>25</xdr:row>
      <xdr:rowOff>114300</xdr:rowOff>
    </xdr:to>
    <xdr:sp macro="" textlink="">
      <xdr:nvSpPr>
        <xdr:cNvPr id="11398" name="Text Box 134"/>
        <xdr:cNvSpPr txBox="1">
          <a:spLocks noChangeArrowheads="1"/>
        </xdr:cNvSpPr>
      </xdr:nvSpPr>
      <xdr:spPr bwMode="auto">
        <a:xfrm>
          <a:off x="14752320" y="4099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451485</xdr:colOff>
      <xdr:row>24</xdr:row>
      <xdr:rowOff>76200</xdr:rowOff>
    </xdr:from>
    <xdr:to>
      <xdr:col>23</xdr:col>
      <xdr:colOff>520065</xdr:colOff>
      <xdr:row>25</xdr:row>
      <xdr:rowOff>114300</xdr:rowOff>
    </xdr:to>
    <xdr:sp macro="" textlink="">
      <xdr:nvSpPr>
        <xdr:cNvPr id="11399" name="Text Box 135"/>
        <xdr:cNvSpPr txBox="1">
          <a:spLocks noChangeArrowheads="1"/>
        </xdr:cNvSpPr>
      </xdr:nvSpPr>
      <xdr:spPr bwMode="auto">
        <a:xfrm>
          <a:off x="13997940" y="4099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249555</xdr:colOff>
      <xdr:row>24</xdr:row>
      <xdr:rowOff>76200</xdr:rowOff>
    </xdr:from>
    <xdr:to>
      <xdr:col>22</xdr:col>
      <xdr:colOff>327684</xdr:colOff>
      <xdr:row>25</xdr:row>
      <xdr:rowOff>114300</xdr:rowOff>
    </xdr:to>
    <xdr:sp macro="" textlink="">
      <xdr:nvSpPr>
        <xdr:cNvPr id="11400" name="Text Box 136"/>
        <xdr:cNvSpPr txBox="1">
          <a:spLocks noChangeArrowheads="1"/>
        </xdr:cNvSpPr>
      </xdr:nvSpPr>
      <xdr:spPr bwMode="auto">
        <a:xfrm>
          <a:off x="13197840" y="4099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45720</xdr:colOff>
      <xdr:row>24</xdr:row>
      <xdr:rowOff>76200</xdr:rowOff>
    </xdr:from>
    <xdr:to>
      <xdr:col>21</xdr:col>
      <xdr:colOff>123849</xdr:colOff>
      <xdr:row>25</xdr:row>
      <xdr:rowOff>114300</xdr:rowOff>
    </xdr:to>
    <xdr:sp macro="" textlink="">
      <xdr:nvSpPr>
        <xdr:cNvPr id="11401" name="Text Box 137"/>
        <xdr:cNvSpPr txBox="1">
          <a:spLocks noChangeArrowheads="1"/>
        </xdr:cNvSpPr>
      </xdr:nvSpPr>
      <xdr:spPr bwMode="auto">
        <a:xfrm>
          <a:off x="12405360" y="4099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520065</xdr:colOff>
      <xdr:row>24</xdr:row>
      <xdr:rowOff>76200</xdr:rowOff>
    </xdr:from>
    <xdr:to>
      <xdr:col>19</xdr:col>
      <xdr:colOff>598194</xdr:colOff>
      <xdr:row>25</xdr:row>
      <xdr:rowOff>114300</xdr:rowOff>
    </xdr:to>
    <xdr:sp macro="" textlink="">
      <xdr:nvSpPr>
        <xdr:cNvPr id="11402" name="Text Box 138"/>
        <xdr:cNvSpPr txBox="1">
          <a:spLocks noChangeArrowheads="1"/>
        </xdr:cNvSpPr>
      </xdr:nvSpPr>
      <xdr:spPr bwMode="auto">
        <a:xfrm>
          <a:off x="11597640" y="4099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19</xdr:row>
      <xdr:rowOff>28575</xdr:rowOff>
    </xdr:from>
    <xdr:to>
      <xdr:col>24</xdr:col>
      <xdr:colOff>85725</xdr:colOff>
      <xdr:row>19</xdr:row>
      <xdr:rowOff>133350</xdr:rowOff>
    </xdr:to>
    <xdr:sp macro="" textlink="">
      <xdr:nvSpPr>
        <xdr:cNvPr id="22403" name="Oval 139"/>
        <xdr:cNvSpPr>
          <a:spLocks noChangeArrowheads="1"/>
        </xdr:cNvSpPr>
      </xdr:nvSpPr>
      <xdr:spPr bwMode="auto">
        <a:xfrm>
          <a:off x="16459200" y="328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19</xdr:row>
      <xdr:rowOff>30480</xdr:rowOff>
    </xdr:from>
    <xdr:to>
      <xdr:col>25</xdr:col>
      <xdr:colOff>201954</xdr:colOff>
      <xdr:row>20</xdr:row>
      <xdr:rowOff>68580</xdr:rowOff>
    </xdr:to>
    <xdr:sp macro="" textlink="">
      <xdr:nvSpPr>
        <xdr:cNvPr id="11404" name="物件費該当値テキスト"/>
        <xdr:cNvSpPr txBox="1">
          <a:spLocks noChangeArrowheads="1"/>
        </xdr:cNvSpPr>
      </xdr:nvSpPr>
      <xdr:spPr bwMode="auto">
        <a:xfrm>
          <a:off x="14942820" y="32156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22.7</a:t>
          </a:r>
        </a:p>
      </xdr:txBody>
    </xdr:sp>
    <xdr:clientData/>
  </xdr:twoCellAnchor>
  <xdr:twoCellAnchor>
    <xdr:from>
      <xdr:col>22</xdr:col>
      <xdr:colOff>514350</xdr:colOff>
      <xdr:row>18</xdr:row>
      <xdr:rowOff>28575</xdr:rowOff>
    </xdr:from>
    <xdr:to>
      <xdr:col>22</xdr:col>
      <xdr:colOff>619125</xdr:colOff>
      <xdr:row>18</xdr:row>
      <xdr:rowOff>133350</xdr:rowOff>
    </xdr:to>
    <xdr:sp macro="" textlink="">
      <xdr:nvSpPr>
        <xdr:cNvPr id="22405" name="Oval 141"/>
        <xdr:cNvSpPr>
          <a:spLocks noChangeArrowheads="1"/>
        </xdr:cNvSpPr>
      </xdr:nvSpPr>
      <xdr:spPr bwMode="auto">
        <a:xfrm>
          <a:off x="15621000" y="311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179070</xdr:colOff>
      <xdr:row>18</xdr:row>
      <xdr:rowOff>146685</xdr:rowOff>
    </xdr:from>
    <xdr:to>
      <xdr:col>23</xdr:col>
      <xdr:colOff>224790</xdr:colOff>
      <xdr:row>20</xdr:row>
      <xdr:rowOff>7868</xdr:rowOff>
    </xdr:to>
    <xdr:sp macro="" textlink="">
      <xdr:nvSpPr>
        <xdr:cNvPr id="11406" name="Text Box 142"/>
        <xdr:cNvSpPr txBox="1">
          <a:spLocks noChangeArrowheads="1"/>
        </xdr:cNvSpPr>
      </xdr:nvSpPr>
      <xdr:spPr bwMode="auto">
        <a:xfrm>
          <a:off x="13754100" y="31546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19.0</a:t>
          </a:r>
        </a:p>
      </xdr:txBody>
    </xdr:sp>
    <xdr:clientData/>
  </xdr:twoCellAnchor>
  <xdr:twoCellAnchor>
    <xdr:from>
      <xdr:col>21</xdr:col>
      <xdr:colOff>314325</xdr:colOff>
      <xdr:row>18</xdr:row>
      <xdr:rowOff>161925</xdr:rowOff>
    </xdr:from>
    <xdr:to>
      <xdr:col>21</xdr:col>
      <xdr:colOff>409575</xdr:colOff>
      <xdr:row>19</xdr:row>
      <xdr:rowOff>85725</xdr:rowOff>
    </xdr:to>
    <xdr:sp macro="" textlink="">
      <xdr:nvSpPr>
        <xdr:cNvPr id="22407" name="Oval 143"/>
        <xdr:cNvSpPr>
          <a:spLocks noChangeArrowheads="1"/>
        </xdr:cNvSpPr>
      </xdr:nvSpPr>
      <xdr:spPr bwMode="auto">
        <a:xfrm>
          <a:off x="14735175" y="324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668655</xdr:colOff>
      <xdr:row>19</xdr:row>
      <xdr:rowOff>108585</xdr:rowOff>
    </xdr:from>
    <xdr:to>
      <xdr:col>22</xdr:col>
      <xdr:colOff>53800</xdr:colOff>
      <xdr:row>20</xdr:row>
      <xdr:rowOff>146685</xdr:rowOff>
    </xdr:to>
    <xdr:sp macro="" textlink="">
      <xdr:nvSpPr>
        <xdr:cNvPr id="11408" name="Text Box 144"/>
        <xdr:cNvSpPr txBox="1">
          <a:spLocks noChangeArrowheads="1"/>
        </xdr:cNvSpPr>
      </xdr:nvSpPr>
      <xdr:spPr bwMode="auto">
        <a:xfrm>
          <a:off x="12961620" y="32842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21.8</a:t>
          </a:r>
        </a:p>
      </xdr:txBody>
    </xdr:sp>
    <xdr:clientData/>
  </xdr:twoCellAnchor>
  <xdr:twoCellAnchor>
    <xdr:from>
      <xdr:col>20</xdr:col>
      <xdr:colOff>104775</xdr:colOff>
      <xdr:row>18</xdr:row>
      <xdr:rowOff>85725</xdr:rowOff>
    </xdr:from>
    <xdr:to>
      <xdr:col>20</xdr:col>
      <xdr:colOff>209550</xdr:colOff>
      <xdr:row>19</xdr:row>
      <xdr:rowOff>19050</xdr:rowOff>
    </xdr:to>
    <xdr:sp macro="" textlink="">
      <xdr:nvSpPr>
        <xdr:cNvPr id="22409" name="Oval 145"/>
        <xdr:cNvSpPr>
          <a:spLocks noChangeArrowheads="1"/>
        </xdr:cNvSpPr>
      </xdr:nvSpPr>
      <xdr:spPr bwMode="auto">
        <a:xfrm>
          <a:off x="13839825" y="317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19</xdr:row>
      <xdr:rowOff>30480</xdr:rowOff>
    </xdr:from>
    <xdr:to>
      <xdr:col>20</xdr:col>
      <xdr:colOff>544854</xdr:colOff>
      <xdr:row>20</xdr:row>
      <xdr:rowOff>68580</xdr:rowOff>
    </xdr:to>
    <xdr:sp macro="" textlink="">
      <xdr:nvSpPr>
        <xdr:cNvPr id="11410" name="Text Box 146"/>
        <xdr:cNvSpPr txBox="1">
          <a:spLocks noChangeArrowheads="1"/>
        </xdr:cNvSpPr>
      </xdr:nvSpPr>
      <xdr:spPr bwMode="auto">
        <a:xfrm>
          <a:off x="12161520" y="32156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20.2</a:t>
          </a:r>
        </a:p>
      </xdr:txBody>
    </xdr:sp>
    <xdr:clientData/>
  </xdr:twoCellAnchor>
  <xdr:twoCellAnchor>
    <xdr:from>
      <xdr:col>18</xdr:col>
      <xdr:colOff>590550</xdr:colOff>
      <xdr:row>18</xdr:row>
      <xdr:rowOff>38100</xdr:rowOff>
    </xdr:from>
    <xdr:to>
      <xdr:col>19</xdr:col>
      <xdr:colOff>9525</xdr:colOff>
      <xdr:row>18</xdr:row>
      <xdr:rowOff>133350</xdr:rowOff>
    </xdr:to>
    <xdr:sp macro="" textlink="">
      <xdr:nvSpPr>
        <xdr:cNvPr id="22411" name="Oval 147"/>
        <xdr:cNvSpPr>
          <a:spLocks noChangeArrowheads="1"/>
        </xdr:cNvSpPr>
      </xdr:nvSpPr>
      <xdr:spPr bwMode="auto">
        <a:xfrm>
          <a:off x="12954000" y="3124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18</xdr:row>
      <xdr:rowOff>152400</xdr:rowOff>
    </xdr:from>
    <xdr:to>
      <xdr:col>19</xdr:col>
      <xdr:colOff>335304</xdr:colOff>
      <xdr:row>20</xdr:row>
      <xdr:rowOff>15240</xdr:rowOff>
    </xdr:to>
    <xdr:sp macro="" textlink="">
      <xdr:nvSpPr>
        <xdr:cNvPr id="11412" name="Text Box 148"/>
        <xdr:cNvSpPr txBox="1">
          <a:spLocks noChangeArrowheads="1"/>
        </xdr:cNvSpPr>
      </xdr:nvSpPr>
      <xdr:spPr bwMode="auto">
        <a:xfrm>
          <a:off x="11353800" y="316992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19.1</a:t>
          </a:r>
        </a:p>
      </xdr:txBody>
    </xdr:sp>
    <xdr:clientData/>
  </xdr:twoCellAnchor>
  <xdr:twoCellAnchor>
    <xdr:from>
      <xdr:col>1</xdr:col>
      <xdr:colOff>70485</xdr:colOff>
      <xdr:row>47</xdr:row>
      <xdr:rowOff>68580</xdr:rowOff>
    </xdr:from>
    <xdr:to>
      <xdr:col>7</xdr:col>
      <xdr:colOff>567611</xdr:colOff>
      <xdr:row>49</xdr:row>
      <xdr:rowOff>45720</xdr:rowOff>
    </xdr:to>
    <xdr:sp macro="" textlink="">
      <xdr:nvSpPr>
        <xdr:cNvPr id="11413" name="Rectangle 149"/>
        <xdr:cNvSpPr>
          <a:spLocks noChangeArrowheads="1"/>
        </xdr:cNvSpPr>
      </xdr:nvSpPr>
      <xdr:spPr bwMode="auto">
        <a:xfrm>
          <a:off x="685800" y="7947660"/>
          <a:ext cx="415290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129540</xdr:rowOff>
    </xdr:from>
    <xdr:to>
      <xdr:col>10</xdr:col>
      <xdr:colOff>53478</xdr:colOff>
      <xdr:row>49</xdr:row>
      <xdr:rowOff>45720</xdr:rowOff>
    </xdr:to>
    <xdr:sp macro="" textlink="">
      <xdr:nvSpPr>
        <xdr:cNvPr id="11414" name="Rectangle 150"/>
        <xdr:cNvSpPr>
          <a:spLocks noChangeArrowheads="1"/>
        </xdr:cNvSpPr>
      </xdr:nvSpPr>
      <xdr:spPr bwMode="auto">
        <a:xfrm>
          <a:off x="4861560" y="8008620"/>
          <a:ext cx="1371600" cy="25146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53478</xdr:colOff>
      <xdr:row>50</xdr:row>
      <xdr:rowOff>68580</xdr:rowOff>
    </xdr:to>
    <xdr:sp macro="" textlink="">
      <xdr:nvSpPr>
        <xdr:cNvPr id="11415" name="Rectangle 151"/>
        <xdr:cNvSpPr>
          <a:spLocks noChangeArrowheads="1"/>
        </xdr:cNvSpPr>
      </xdr:nvSpPr>
      <xdr:spPr bwMode="auto">
        <a:xfrm>
          <a:off x="4861560" y="81991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72/138</a:t>
          </a:r>
        </a:p>
      </xdr:txBody>
    </xdr:sp>
    <xdr:clientData/>
  </xdr:twoCellAnchor>
  <xdr:twoCellAnchor>
    <xdr:from>
      <xdr:col>10</xdr:col>
      <xdr:colOff>217170</xdr:colOff>
      <xdr:row>47</xdr:row>
      <xdr:rowOff>129540</xdr:rowOff>
    </xdr:from>
    <xdr:to>
      <xdr:col>12</xdr:col>
      <xdr:colOff>249581</xdr:colOff>
      <xdr:row>49</xdr:row>
      <xdr:rowOff>45720</xdr:rowOff>
    </xdr:to>
    <xdr:sp macro="" textlink="">
      <xdr:nvSpPr>
        <xdr:cNvPr id="11416" name="Rectangle 152"/>
        <xdr:cNvSpPr>
          <a:spLocks noChangeArrowheads="1"/>
        </xdr:cNvSpPr>
      </xdr:nvSpPr>
      <xdr:spPr bwMode="auto">
        <a:xfrm>
          <a:off x="6377940" y="8008620"/>
          <a:ext cx="12573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217170</xdr:colOff>
      <xdr:row>48</xdr:row>
      <xdr:rowOff>152400</xdr:rowOff>
    </xdr:from>
    <xdr:to>
      <xdr:col>12</xdr:col>
      <xdr:colOff>249581</xdr:colOff>
      <xdr:row>50</xdr:row>
      <xdr:rowOff>68580</xdr:rowOff>
    </xdr:to>
    <xdr:sp macro="" textlink="">
      <xdr:nvSpPr>
        <xdr:cNvPr id="11417" name="Rectangle 153"/>
        <xdr:cNvSpPr>
          <a:spLocks noChangeArrowheads="1"/>
        </xdr:cNvSpPr>
      </xdr:nvSpPr>
      <xdr:spPr bwMode="auto">
        <a:xfrm>
          <a:off x="6377940" y="8199120"/>
          <a:ext cx="12573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459105</xdr:colOff>
      <xdr:row>47</xdr:row>
      <xdr:rowOff>129540</xdr:rowOff>
    </xdr:from>
    <xdr:to>
      <xdr:col>14</xdr:col>
      <xdr:colOff>605754</xdr:colOff>
      <xdr:row>49</xdr:row>
      <xdr:rowOff>45720</xdr:rowOff>
    </xdr:to>
    <xdr:sp macro="" textlink="">
      <xdr:nvSpPr>
        <xdr:cNvPr id="11418" name="Rectangle 154"/>
        <xdr:cNvSpPr>
          <a:spLocks noChangeArrowheads="1"/>
        </xdr:cNvSpPr>
      </xdr:nvSpPr>
      <xdr:spPr bwMode="auto">
        <a:xfrm>
          <a:off x="7825740" y="80086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459105</xdr:colOff>
      <xdr:row>48</xdr:row>
      <xdr:rowOff>152400</xdr:rowOff>
    </xdr:from>
    <xdr:to>
      <xdr:col>14</xdr:col>
      <xdr:colOff>605754</xdr:colOff>
      <xdr:row>50</xdr:row>
      <xdr:rowOff>68580</xdr:rowOff>
    </xdr:to>
    <xdr:sp macro="" textlink="">
      <xdr:nvSpPr>
        <xdr:cNvPr id="11419" name="Rectangle 155"/>
        <xdr:cNvSpPr>
          <a:spLocks noChangeArrowheads="1"/>
        </xdr:cNvSpPr>
      </xdr:nvSpPr>
      <xdr:spPr bwMode="auto">
        <a:xfrm>
          <a:off x="7825740" y="81991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8.8</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420"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2421" name="Rectangle 157"/>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287655</xdr:colOff>
      <xdr:row>50</xdr:row>
      <xdr:rowOff>121920</xdr:rowOff>
    </xdr:from>
    <xdr:to>
      <xdr:col>13</xdr:col>
      <xdr:colOff>668655</xdr:colOff>
      <xdr:row>52</xdr:row>
      <xdr:rowOff>38100</xdr:rowOff>
    </xdr:to>
    <xdr:sp macro="" textlink="">
      <xdr:nvSpPr>
        <xdr:cNvPr id="11422" name="Rectangle 158"/>
        <xdr:cNvSpPr>
          <a:spLocks noChangeArrowheads="1"/>
        </xdr:cNvSpPr>
      </xdr:nvSpPr>
      <xdr:spPr bwMode="auto">
        <a:xfrm>
          <a:off x="5204460" y="8503920"/>
          <a:ext cx="3429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327660</xdr:colOff>
      <xdr:row>52</xdr:row>
      <xdr:rowOff>108585</xdr:rowOff>
    </xdr:from>
    <xdr:to>
      <xdr:col>15</xdr:col>
      <xdr:colOff>598148</xdr:colOff>
      <xdr:row>63</xdr:row>
      <xdr:rowOff>121948</xdr:rowOff>
    </xdr:to>
    <xdr:sp macro="" textlink="" fLocksText="0">
      <xdr:nvSpPr>
        <xdr:cNvPr id="11423" name="Text Box 159"/>
        <xdr:cNvSpPr txBox="1">
          <a:spLocks noChangeArrowheads="1"/>
        </xdr:cNvSpPr>
      </xdr:nvSpPr>
      <xdr:spPr bwMode="auto">
        <a:xfrm>
          <a:off x="5234940" y="8816340"/>
          <a:ext cx="4572000"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扶助費に係る経常収支比率は類似団体平均（６．８％）と同値となっている。当町においては、人口の増加に伴い主に児童福祉費関連の扶助費の増加が見込まれるため、類似団体平均を幾分か上回る傾向が今後予測される。ただし、その中においても適正な水準を保っていくよう、事業の精査には努めていく。</a:t>
          </a:r>
          <a:endParaRPr lang="ja-JP" altLang="ja-JP" sz="1400">
            <a:effectLst/>
          </a:endParaRPr>
        </a:p>
      </xdr:txBody>
    </xdr:sp>
    <xdr:clientData/>
  </xdr:twoCellAnchor>
  <xdr:oneCellAnchor>
    <xdr:from>
      <xdr:col>1</xdr:col>
      <xdr:colOff>70485</xdr:colOff>
      <xdr:row>49</xdr:row>
      <xdr:rowOff>146685</xdr:rowOff>
    </xdr:from>
    <xdr:ext cx="132344" cy="151836"/>
    <xdr:sp macro="" textlink="">
      <xdr:nvSpPr>
        <xdr:cNvPr id="11424" name="Text Box 160"/>
        <xdr:cNvSpPr txBox="1">
          <a:spLocks noChangeArrowheads="1"/>
        </xdr:cNvSpPr>
      </xdr:nvSpPr>
      <xdr:spPr bwMode="auto">
        <a:xfrm>
          <a:off x="765810" y="854773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2425"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68580</xdr:rowOff>
    </xdr:from>
    <xdr:to>
      <xdr:col>1</xdr:col>
      <xdr:colOff>70346</xdr:colOff>
      <xdr:row>64</xdr:row>
      <xdr:rowOff>108676</xdr:rowOff>
    </xdr:to>
    <xdr:sp macro="" textlink="">
      <xdr:nvSpPr>
        <xdr:cNvPr id="11426" name="Text Box 162"/>
        <xdr:cNvSpPr txBox="1">
          <a:spLocks noChangeArrowheads="1"/>
        </xdr:cNvSpPr>
      </xdr:nvSpPr>
      <xdr:spPr bwMode="auto">
        <a:xfrm>
          <a:off x="228600" y="10629900"/>
          <a:ext cx="457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2427" name="Line 163"/>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83820</xdr:rowOff>
    </xdr:from>
    <xdr:to>
      <xdr:col>1</xdr:col>
      <xdr:colOff>70346</xdr:colOff>
      <xdr:row>62</xdr:row>
      <xdr:rowOff>121920</xdr:rowOff>
    </xdr:to>
    <xdr:sp macro="" textlink="">
      <xdr:nvSpPr>
        <xdr:cNvPr id="11428" name="Text Box 164"/>
        <xdr:cNvSpPr txBox="1">
          <a:spLocks noChangeArrowheads="1"/>
        </xdr:cNvSpPr>
      </xdr:nvSpPr>
      <xdr:spPr bwMode="auto">
        <a:xfrm>
          <a:off x="228600" y="1030986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2429" name="Line 165"/>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108585</xdr:rowOff>
    </xdr:from>
    <xdr:to>
      <xdr:col>1</xdr:col>
      <xdr:colOff>70346</xdr:colOff>
      <xdr:row>60</xdr:row>
      <xdr:rowOff>146685</xdr:rowOff>
    </xdr:to>
    <xdr:sp macro="" textlink="">
      <xdr:nvSpPr>
        <xdr:cNvPr id="11430" name="Text Box 166"/>
        <xdr:cNvSpPr txBox="1">
          <a:spLocks noChangeArrowheads="1"/>
        </xdr:cNvSpPr>
      </xdr:nvSpPr>
      <xdr:spPr bwMode="auto">
        <a:xfrm>
          <a:off x="228600" y="998982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2431" name="Line 167"/>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70346</xdr:colOff>
      <xdr:row>58</xdr:row>
      <xdr:rowOff>152400</xdr:rowOff>
    </xdr:to>
    <xdr:sp macro="" textlink="">
      <xdr:nvSpPr>
        <xdr:cNvPr id="11432" name="Text Box 168"/>
        <xdr:cNvSpPr txBox="1">
          <a:spLocks noChangeArrowheads="1"/>
        </xdr:cNvSpPr>
      </xdr:nvSpPr>
      <xdr:spPr bwMode="auto">
        <a:xfrm>
          <a:off x="228600" y="966978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2433" name="Line 169"/>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129540</xdr:rowOff>
    </xdr:from>
    <xdr:to>
      <xdr:col>1</xdr:col>
      <xdr:colOff>70346</xdr:colOff>
      <xdr:row>57</xdr:row>
      <xdr:rowOff>0</xdr:rowOff>
    </xdr:to>
    <xdr:sp macro="" textlink="">
      <xdr:nvSpPr>
        <xdr:cNvPr id="11434" name="Text Box 170"/>
        <xdr:cNvSpPr txBox="1">
          <a:spLocks noChangeArrowheads="1"/>
        </xdr:cNvSpPr>
      </xdr:nvSpPr>
      <xdr:spPr bwMode="auto">
        <a:xfrm>
          <a:off x="228600" y="934974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2435" name="Line 171"/>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70346</xdr:colOff>
      <xdr:row>55</xdr:row>
      <xdr:rowOff>15240</xdr:rowOff>
    </xdr:to>
    <xdr:sp macro="" textlink="">
      <xdr:nvSpPr>
        <xdr:cNvPr id="11436" name="Text Box 172"/>
        <xdr:cNvSpPr txBox="1">
          <a:spLocks noChangeArrowheads="1"/>
        </xdr:cNvSpPr>
      </xdr:nvSpPr>
      <xdr:spPr bwMode="auto">
        <a:xfrm>
          <a:off x="228600" y="9037320"/>
          <a:ext cx="457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2437" name="Line 173"/>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70346</xdr:colOff>
      <xdr:row>53</xdr:row>
      <xdr:rowOff>38100</xdr:rowOff>
    </xdr:to>
    <xdr:sp macro="" textlink="">
      <xdr:nvSpPr>
        <xdr:cNvPr id="11438" name="Text Box 174"/>
        <xdr:cNvSpPr txBox="1">
          <a:spLocks noChangeArrowheads="1"/>
        </xdr:cNvSpPr>
      </xdr:nvSpPr>
      <xdr:spPr bwMode="auto">
        <a:xfrm>
          <a:off x="228600" y="871728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2439" name="Line 175"/>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7620</xdr:rowOff>
    </xdr:from>
    <xdr:to>
      <xdr:col>1</xdr:col>
      <xdr:colOff>70346</xdr:colOff>
      <xdr:row>51</xdr:row>
      <xdr:rowOff>45720</xdr:rowOff>
    </xdr:to>
    <xdr:sp macro="" textlink="">
      <xdr:nvSpPr>
        <xdr:cNvPr id="11440" name="Text Box 176"/>
        <xdr:cNvSpPr txBox="1">
          <a:spLocks noChangeArrowheads="1"/>
        </xdr:cNvSpPr>
      </xdr:nvSpPr>
      <xdr:spPr bwMode="auto">
        <a:xfrm>
          <a:off x="228600" y="838962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44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62</xdr:row>
      <xdr:rowOff>95250</xdr:rowOff>
    </xdr:to>
    <xdr:sp macro="" textlink="">
      <xdr:nvSpPr>
        <xdr:cNvPr id="22442" name="Line 178"/>
        <xdr:cNvSpPr>
          <a:spLocks noChangeShapeType="1"/>
        </xdr:cNvSpPr>
      </xdr:nvSpPr>
      <xdr:spPr bwMode="auto">
        <a:xfrm flipV="1">
          <a:off x="4829175" y="91440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62</xdr:row>
      <xdr:rowOff>91440</xdr:rowOff>
    </xdr:from>
    <xdr:to>
      <xdr:col>8</xdr:col>
      <xdr:colOff>179094</xdr:colOff>
      <xdr:row>63</xdr:row>
      <xdr:rowOff>129540</xdr:rowOff>
    </xdr:to>
    <xdr:sp macro="" textlink="">
      <xdr:nvSpPr>
        <xdr:cNvPr id="11443" name="扶助費最小値テキスト"/>
        <xdr:cNvSpPr txBox="1">
          <a:spLocks noChangeArrowheads="1"/>
        </xdr:cNvSpPr>
      </xdr:nvSpPr>
      <xdr:spPr bwMode="auto">
        <a:xfrm>
          <a:off x="4419600" y="104851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12.4</a:t>
          </a:r>
        </a:p>
      </xdr:txBody>
    </xdr:sp>
    <xdr:clientData/>
  </xdr:twoCellAnchor>
  <xdr:twoCellAnchor>
    <xdr:from>
      <xdr:col>6</xdr:col>
      <xdr:colOff>609600</xdr:colOff>
      <xdr:row>62</xdr:row>
      <xdr:rowOff>95250</xdr:rowOff>
    </xdr:from>
    <xdr:to>
      <xdr:col>7</xdr:col>
      <xdr:colOff>104775</xdr:colOff>
      <xdr:row>62</xdr:row>
      <xdr:rowOff>95250</xdr:rowOff>
    </xdr:to>
    <xdr:sp macro="" textlink="">
      <xdr:nvSpPr>
        <xdr:cNvPr id="22444" name="Line 180"/>
        <xdr:cNvSpPr>
          <a:spLocks noChangeShapeType="1"/>
        </xdr:cNvSpPr>
      </xdr:nvSpPr>
      <xdr:spPr bwMode="auto">
        <a:xfrm>
          <a:off x="4733925" y="10725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52</xdr:row>
      <xdr:rowOff>0</xdr:rowOff>
    </xdr:from>
    <xdr:to>
      <xdr:col>8</xdr:col>
      <xdr:colOff>179094</xdr:colOff>
      <xdr:row>53</xdr:row>
      <xdr:rowOff>38100</xdr:rowOff>
    </xdr:to>
    <xdr:sp macro="" textlink="">
      <xdr:nvSpPr>
        <xdr:cNvPr id="11445" name="扶助費最大値テキスト"/>
        <xdr:cNvSpPr txBox="1">
          <a:spLocks noChangeArrowheads="1"/>
        </xdr:cNvSpPr>
      </xdr:nvSpPr>
      <xdr:spPr bwMode="auto">
        <a:xfrm>
          <a:off x="4419600" y="87172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22446" name="Line 182"/>
        <xdr:cNvSpPr>
          <a:spLocks noChangeShapeType="1"/>
        </xdr:cNvSpPr>
      </xdr:nvSpPr>
      <xdr:spPr bwMode="auto">
        <a:xfrm>
          <a:off x="4733925" y="9144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57150</xdr:rowOff>
    </xdr:from>
    <xdr:to>
      <xdr:col>7</xdr:col>
      <xdr:colOff>19050</xdr:colOff>
      <xdr:row>57</xdr:row>
      <xdr:rowOff>38100</xdr:rowOff>
    </xdr:to>
    <xdr:sp macro="" textlink="">
      <xdr:nvSpPr>
        <xdr:cNvPr id="22447" name="Line 183"/>
        <xdr:cNvSpPr>
          <a:spLocks noChangeShapeType="1"/>
        </xdr:cNvSpPr>
      </xdr:nvSpPr>
      <xdr:spPr bwMode="auto">
        <a:xfrm>
          <a:off x="3990975" y="965835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56</xdr:row>
      <xdr:rowOff>30480</xdr:rowOff>
    </xdr:from>
    <xdr:to>
      <xdr:col>8</xdr:col>
      <xdr:colOff>179094</xdr:colOff>
      <xdr:row>57</xdr:row>
      <xdr:rowOff>68580</xdr:rowOff>
    </xdr:to>
    <xdr:sp macro="" textlink="">
      <xdr:nvSpPr>
        <xdr:cNvPr id="11448" name="扶助費平均値テキスト"/>
        <xdr:cNvSpPr txBox="1">
          <a:spLocks noChangeArrowheads="1"/>
        </xdr:cNvSpPr>
      </xdr:nvSpPr>
      <xdr:spPr bwMode="auto">
        <a:xfrm>
          <a:off x="4419600" y="94183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6</xdr:col>
      <xdr:colOff>647700</xdr:colOff>
      <xdr:row>56</xdr:row>
      <xdr:rowOff>161925</xdr:rowOff>
    </xdr:from>
    <xdr:to>
      <xdr:col>7</xdr:col>
      <xdr:colOff>66675</xdr:colOff>
      <xdr:row>57</xdr:row>
      <xdr:rowOff>85725</xdr:rowOff>
    </xdr:to>
    <xdr:sp macro="" textlink="">
      <xdr:nvSpPr>
        <xdr:cNvPr id="22449" name="AutoShape 185"/>
        <xdr:cNvSpPr>
          <a:spLocks noChangeArrowheads="1"/>
        </xdr:cNvSpPr>
      </xdr:nvSpPr>
      <xdr:spPr bwMode="auto">
        <a:xfrm>
          <a:off x="4772025"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57150</xdr:rowOff>
    </xdr:from>
    <xdr:to>
      <xdr:col>5</xdr:col>
      <xdr:colOff>552450</xdr:colOff>
      <xdr:row>56</xdr:row>
      <xdr:rowOff>57150</xdr:rowOff>
    </xdr:to>
    <xdr:sp macro="" textlink="">
      <xdr:nvSpPr>
        <xdr:cNvPr id="22450" name="Line 186"/>
        <xdr:cNvSpPr>
          <a:spLocks noChangeShapeType="1"/>
        </xdr:cNvSpPr>
      </xdr:nvSpPr>
      <xdr:spPr bwMode="auto">
        <a:xfrm>
          <a:off x="3095625" y="96583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19050</xdr:rowOff>
    </xdr:to>
    <xdr:sp macro="" textlink="">
      <xdr:nvSpPr>
        <xdr:cNvPr id="22451" name="AutoShape 187"/>
        <xdr:cNvSpPr>
          <a:spLocks noChangeArrowheads="1"/>
        </xdr:cNvSpPr>
      </xdr:nvSpPr>
      <xdr:spPr bwMode="auto">
        <a:xfrm>
          <a:off x="3933825" y="9696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38100</xdr:rowOff>
    </xdr:from>
    <xdr:to>
      <xdr:col>6</xdr:col>
      <xdr:colOff>217170</xdr:colOff>
      <xdr:row>58</xdr:row>
      <xdr:rowOff>76200</xdr:rowOff>
    </xdr:to>
    <xdr:sp macro="" textlink="">
      <xdr:nvSpPr>
        <xdr:cNvPr id="11452" name="Text Box 188"/>
        <xdr:cNvSpPr txBox="1">
          <a:spLocks noChangeArrowheads="1"/>
        </xdr:cNvSpPr>
      </xdr:nvSpPr>
      <xdr:spPr bwMode="auto">
        <a:xfrm>
          <a:off x="3246120" y="95935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p>
      </xdr:txBody>
    </xdr:sp>
    <xdr:clientData/>
  </xdr:twoCellAnchor>
  <xdr:twoCellAnchor>
    <xdr:from>
      <xdr:col>3</xdr:col>
      <xdr:colOff>142875</xdr:colOff>
      <xdr:row>54</xdr:row>
      <xdr:rowOff>142875</xdr:rowOff>
    </xdr:from>
    <xdr:to>
      <xdr:col>4</xdr:col>
      <xdr:colOff>342900</xdr:colOff>
      <xdr:row>56</xdr:row>
      <xdr:rowOff>57150</xdr:rowOff>
    </xdr:to>
    <xdr:sp macro="" textlink="">
      <xdr:nvSpPr>
        <xdr:cNvPr id="22453" name="Line 189"/>
        <xdr:cNvSpPr>
          <a:spLocks noChangeShapeType="1"/>
        </xdr:cNvSpPr>
      </xdr:nvSpPr>
      <xdr:spPr bwMode="auto">
        <a:xfrm>
          <a:off x="2209800" y="9401175"/>
          <a:ext cx="885825"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28575</xdr:rowOff>
    </xdr:from>
    <xdr:to>
      <xdr:col>4</xdr:col>
      <xdr:colOff>400050</xdr:colOff>
      <xdr:row>56</xdr:row>
      <xdr:rowOff>133350</xdr:rowOff>
    </xdr:to>
    <xdr:sp macro="" textlink="">
      <xdr:nvSpPr>
        <xdr:cNvPr id="22454" name="AutoShape 190"/>
        <xdr:cNvSpPr>
          <a:spLocks noChangeArrowheads="1"/>
        </xdr:cNvSpPr>
      </xdr:nvSpPr>
      <xdr:spPr bwMode="auto">
        <a:xfrm>
          <a:off x="3048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645795</xdr:colOff>
      <xdr:row>56</xdr:row>
      <xdr:rowOff>146685</xdr:rowOff>
    </xdr:from>
    <xdr:to>
      <xdr:col>5</xdr:col>
      <xdr:colOff>37947</xdr:colOff>
      <xdr:row>58</xdr:row>
      <xdr:rowOff>7868</xdr:rowOff>
    </xdr:to>
    <xdr:sp macro="" textlink="">
      <xdr:nvSpPr>
        <xdr:cNvPr id="11455" name="Text Box 191"/>
        <xdr:cNvSpPr txBox="1">
          <a:spLocks noChangeArrowheads="1"/>
        </xdr:cNvSpPr>
      </xdr:nvSpPr>
      <xdr:spPr bwMode="auto">
        <a:xfrm>
          <a:off x="2438400" y="952500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6.0</a:t>
          </a:r>
        </a:p>
      </xdr:txBody>
    </xdr:sp>
    <xdr:clientData/>
  </xdr:twoCellAnchor>
  <xdr:twoCellAnchor>
    <xdr:from>
      <xdr:col>1</xdr:col>
      <xdr:colOff>628650</xdr:colOff>
      <xdr:row>54</xdr:row>
      <xdr:rowOff>142875</xdr:rowOff>
    </xdr:from>
    <xdr:to>
      <xdr:col>3</xdr:col>
      <xdr:colOff>142875</xdr:colOff>
      <xdr:row>55</xdr:row>
      <xdr:rowOff>19050</xdr:rowOff>
    </xdr:to>
    <xdr:sp macro="" textlink="">
      <xdr:nvSpPr>
        <xdr:cNvPr id="22456" name="Line 192"/>
        <xdr:cNvSpPr>
          <a:spLocks noChangeShapeType="1"/>
        </xdr:cNvSpPr>
      </xdr:nvSpPr>
      <xdr:spPr bwMode="auto">
        <a:xfrm flipV="1">
          <a:off x="1323975" y="94011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152400</xdr:rowOff>
    </xdr:from>
    <xdr:to>
      <xdr:col>3</xdr:col>
      <xdr:colOff>190500</xdr:colOff>
      <xdr:row>56</xdr:row>
      <xdr:rowOff>76200</xdr:rowOff>
    </xdr:to>
    <xdr:sp macro="" textlink="">
      <xdr:nvSpPr>
        <xdr:cNvPr id="22457" name="AutoShape 193"/>
        <xdr:cNvSpPr>
          <a:spLocks noChangeArrowheads="1"/>
        </xdr:cNvSpPr>
      </xdr:nvSpPr>
      <xdr:spPr bwMode="auto">
        <a:xfrm>
          <a:off x="2162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451485</xdr:colOff>
      <xdr:row>56</xdr:row>
      <xdr:rowOff>91440</xdr:rowOff>
    </xdr:from>
    <xdr:to>
      <xdr:col>3</xdr:col>
      <xdr:colOff>520065</xdr:colOff>
      <xdr:row>57</xdr:row>
      <xdr:rowOff>129540</xdr:rowOff>
    </xdr:to>
    <xdr:sp macro="" textlink="">
      <xdr:nvSpPr>
        <xdr:cNvPr id="11458" name="Text Box 194"/>
        <xdr:cNvSpPr txBox="1">
          <a:spLocks noChangeArrowheads="1"/>
        </xdr:cNvSpPr>
      </xdr:nvSpPr>
      <xdr:spPr bwMode="auto">
        <a:xfrm>
          <a:off x="1645920" y="94792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22459" name="AutoShape 195"/>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249555</xdr:colOff>
      <xdr:row>56</xdr:row>
      <xdr:rowOff>76200</xdr:rowOff>
    </xdr:from>
    <xdr:to>
      <xdr:col>2</xdr:col>
      <xdr:colOff>327684</xdr:colOff>
      <xdr:row>57</xdr:row>
      <xdr:rowOff>114300</xdr:rowOff>
    </xdr:to>
    <xdr:sp macro="" textlink="">
      <xdr:nvSpPr>
        <xdr:cNvPr id="11460" name="Text Box 196"/>
        <xdr:cNvSpPr txBox="1">
          <a:spLocks noChangeArrowheads="1"/>
        </xdr:cNvSpPr>
      </xdr:nvSpPr>
      <xdr:spPr bwMode="auto">
        <a:xfrm>
          <a:off x="845820" y="94640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5.6</a:t>
          </a:r>
        </a:p>
      </xdr:txBody>
    </xdr:sp>
    <xdr:clientData/>
  </xdr:twoCellAnchor>
  <xdr:twoCellAnchor editAs="oneCell">
    <xdr:from>
      <xdr:col>6</xdr:col>
      <xdr:colOff>590550</xdr:colOff>
      <xdr:row>64</xdr:row>
      <xdr:rowOff>76200</xdr:rowOff>
    </xdr:from>
    <xdr:to>
      <xdr:col>7</xdr:col>
      <xdr:colOff>668679</xdr:colOff>
      <xdr:row>65</xdr:row>
      <xdr:rowOff>114300</xdr:rowOff>
    </xdr:to>
    <xdr:sp macro="" textlink="">
      <xdr:nvSpPr>
        <xdr:cNvPr id="11461" name="Text Box 197"/>
        <xdr:cNvSpPr txBox="1">
          <a:spLocks noChangeArrowheads="1"/>
        </xdr:cNvSpPr>
      </xdr:nvSpPr>
      <xdr:spPr bwMode="auto">
        <a:xfrm>
          <a:off x="424434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434340</xdr:colOff>
      <xdr:row>64</xdr:row>
      <xdr:rowOff>76200</xdr:rowOff>
    </xdr:from>
    <xdr:to>
      <xdr:col>6</xdr:col>
      <xdr:colOff>512469</xdr:colOff>
      <xdr:row>65</xdr:row>
      <xdr:rowOff>114300</xdr:rowOff>
    </xdr:to>
    <xdr:sp macro="" textlink="">
      <xdr:nvSpPr>
        <xdr:cNvPr id="11462" name="Text Box 198"/>
        <xdr:cNvSpPr txBox="1">
          <a:spLocks noChangeArrowheads="1"/>
        </xdr:cNvSpPr>
      </xdr:nvSpPr>
      <xdr:spPr bwMode="auto">
        <a:xfrm>
          <a:off x="348996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224790</xdr:colOff>
      <xdr:row>64</xdr:row>
      <xdr:rowOff>76200</xdr:rowOff>
    </xdr:from>
    <xdr:to>
      <xdr:col>5</xdr:col>
      <xdr:colOff>302919</xdr:colOff>
      <xdr:row>65</xdr:row>
      <xdr:rowOff>114300</xdr:rowOff>
    </xdr:to>
    <xdr:sp macro="" textlink="">
      <xdr:nvSpPr>
        <xdr:cNvPr id="11463" name="Text Box 199"/>
        <xdr:cNvSpPr txBox="1">
          <a:spLocks noChangeArrowheads="1"/>
        </xdr:cNvSpPr>
      </xdr:nvSpPr>
      <xdr:spPr bwMode="auto">
        <a:xfrm>
          <a:off x="268224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32385</xdr:colOff>
      <xdr:row>64</xdr:row>
      <xdr:rowOff>76200</xdr:rowOff>
    </xdr:from>
    <xdr:to>
      <xdr:col>4</xdr:col>
      <xdr:colOff>100965</xdr:colOff>
      <xdr:row>65</xdr:row>
      <xdr:rowOff>114300</xdr:rowOff>
    </xdr:to>
    <xdr:sp macro="" textlink="">
      <xdr:nvSpPr>
        <xdr:cNvPr id="11464" name="Text Box 200"/>
        <xdr:cNvSpPr txBox="1">
          <a:spLocks noChangeArrowheads="1"/>
        </xdr:cNvSpPr>
      </xdr:nvSpPr>
      <xdr:spPr bwMode="auto">
        <a:xfrm>
          <a:off x="188214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512445</xdr:colOff>
      <xdr:row>64</xdr:row>
      <xdr:rowOff>76200</xdr:rowOff>
    </xdr:from>
    <xdr:to>
      <xdr:col>2</xdr:col>
      <xdr:colOff>590574</xdr:colOff>
      <xdr:row>65</xdr:row>
      <xdr:rowOff>114300</xdr:rowOff>
    </xdr:to>
    <xdr:sp macro="" textlink="">
      <xdr:nvSpPr>
        <xdr:cNvPr id="11465" name="Text Box 201"/>
        <xdr:cNvSpPr txBox="1">
          <a:spLocks noChangeArrowheads="1"/>
        </xdr:cNvSpPr>
      </xdr:nvSpPr>
      <xdr:spPr bwMode="auto">
        <a:xfrm>
          <a:off x="108966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161925</xdr:rowOff>
    </xdr:from>
    <xdr:to>
      <xdr:col>7</xdr:col>
      <xdr:colOff>66675</xdr:colOff>
      <xdr:row>57</xdr:row>
      <xdr:rowOff>85725</xdr:rowOff>
    </xdr:to>
    <xdr:sp macro="" textlink="">
      <xdr:nvSpPr>
        <xdr:cNvPr id="22466" name="Oval 202"/>
        <xdr:cNvSpPr>
          <a:spLocks noChangeArrowheads="1"/>
        </xdr:cNvSpPr>
      </xdr:nvSpPr>
      <xdr:spPr bwMode="auto">
        <a:xfrm>
          <a:off x="4772025" y="976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100965</xdr:colOff>
      <xdr:row>56</xdr:row>
      <xdr:rowOff>160020</xdr:rowOff>
    </xdr:from>
    <xdr:to>
      <xdr:col>8</xdr:col>
      <xdr:colOff>179094</xdr:colOff>
      <xdr:row>58</xdr:row>
      <xdr:rowOff>30480</xdr:rowOff>
    </xdr:to>
    <xdr:sp macro="" textlink="">
      <xdr:nvSpPr>
        <xdr:cNvPr id="11467" name="扶助費該当値テキスト"/>
        <xdr:cNvSpPr txBox="1">
          <a:spLocks noChangeArrowheads="1"/>
        </xdr:cNvSpPr>
      </xdr:nvSpPr>
      <xdr:spPr bwMode="auto">
        <a:xfrm>
          <a:off x="4419600" y="95478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a:t>
          </a:r>
        </a:p>
      </xdr:txBody>
    </xdr:sp>
    <xdr:clientData/>
  </xdr:twoCellAnchor>
  <xdr:twoCellAnchor>
    <xdr:from>
      <xdr:col>5</xdr:col>
      <xdr:colOff>495300</xdr:colOff>
      <xdr:row>56</xdr:row>
      <xdr:rowOff>9525</xdr:rowOff>
    </xdr:from>
    <xdr:to>
      <xdr:col>5</xdr:col>
      <xdr:colOff>600075</xdr:colOff>
      <xdr:row>56</xdr:row>
      <xdr:rowOff>114300</xdr:rowOff>
    </xdr:to>
    <xdr:sp macro="" textlink="">
      <xdr:nvSpPr>
        <xdr:cNvPr id="22468" name="Oval 204"/>
        <xdr:cNvSpPr>
          <a:spLocks noChangeArrowheads="1"/>
        </xdr:cNvSpPr>
      </xdr:nvSpPr>
      <xdr:spPr bwMode="auto">
        <a:xfrm>
          <a:off x="3933825" y="961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152400</xdr:rowOff>
    </xdr:from>
    <xdr:to>
      <xdr:col>6</xdr:col>
      <xdr:colOff>217170</xdr:colOff>
      <xdr:row>56</xdr:row>
      <xdr:rowOff>15240</xdr:rowOff>
    </xdr:to>
    <xdr:sp macro="" textlink="">
      <xdr:nvSpPr>
        <xdr:cNvPr id="11469" name="Text Box 205"/>
        <xdr:cNvSpPr txBox="1">
          <a:spLocks noChangeArrowheads="1"/>
        </xdr:cNvSpPr>
      </xdr:nvSpPr>
      <xdr:spPr bwMode="auto">
        <a:xfrm>
          <a:off x="3246120" y="9204960"/>
          <a:ext cx="66294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4</xdr:col>
      <xdr:colOff>295275</xdr:colOff>
      <xdr:row>56</xdr:row>
      <xdr:rowOff>9525</xdr:rowOff>
    </xdr:from>
    <xdr:to>
      <xdr:col>4</xdr:col>
      <xdr:colOff>400050</xdr:colOff>
      <xdr:row>56</xdr:row>
      <xdr:rowOff>114300</xdr:rowOff>
    </xdr:to>
    <xdr:sp macro="" textlink="">
      <xdr:nvSpPr>
        <xdr:cNvPr id="22470" name="Oval 206"/>
        <xdr:cNvSpPr>
          <a:spLocks noChangeArrowheads="1"/>
        </xdr:cNvSpPr>
      </xdr:nvSpPr>
      <xdr:spPr bwMode="auto">
        <a:xfrm>
          <a:off x="3048000" y="961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645795</xdr:colOff>
      <xdr:row>54</xdr:row>
      <xdr:rowOff>152400</xdr:rowOff>
    </xdr:from>
    <xdr:to>
      <xdr:col>5</xdr:col>
      <xdr:colOff>37947</xdr:colOff>
      <xdr:row>56</xdr:row>
      <xdr:rowOff>15240</xdr:rowOff>
    </xdr:to>
    <xdr:sp macro="" textlink="">
      <xdr:nvSpPr>
        <xdr:cNvPr id="11471" name="Text Box 207"/>
        <xdr:cNvSpPr txBox="1">
          <a:spLocks noChangeArrowheads="1"/>
        </xdr:cNvSpPr>
      </xdr:nvSpPr>
      <xdr:spPr bwMode="auto">
        <a:xfrm>
          <a:off x="2438400" y="9204960"/>
          <a:ext cx="69342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p>
      </xdr:txBody>
    </xdr:sp>
    <xdr:clientData/>
  </xdr:twoCellAnchor>
  <xdr:twoCellAnchor>
    <xdr:from>
      <xdr:col>3</xdr:col>
      <xdr:colOff>95250</xdr:colOff>
      <xdr:row>54</xdr:row>
      <xdr:rowOff>95250</xdr:rowOff>
    </xdr:from>
    <xdr:to>
      <xdr:col>3</xdr:col>
      <xdr:colOff>190500</xdr:colOff>
      <xdr:row>55</xdr:row>
      <xdr:rowOff>19050</xdr:rowOff>
    </xdr:to>
    <xdr:sp macro="" textlink="">
      <xdr:nvSpPr>
        <xdr:cNvPr id="22472" name="Oval 208"/>
        <xdr:cNvSpPr>
          <a:spLocks noChangeArrowheads="1"/>
        </xdr:cNvSpPr>
      </xdr:nvSpPr>
      <xdr:spPr bwMode="auto">
        <a:xfrm>
          <a:off x="2162175" y="9353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451485</xdr:colOff>
      <xdr:row>53</xdr:row>
      <xdr:rowOff>53340</xdr:rowOff>
    </xdr:from>
    <xdr:to>
      <xdr:col>3</xdr:col>
      <xdr:colOff>520065</xdr:colOff>
      <xdr:row>54</xdr:row>
      <xdr:rowOff>91440</xdr:rowOff>
    </xdr:to>
    <xdr:sp macro="" textlink="">
      <xdr:nvSpPr>
        <xdr:cNvPr id="11473" name="Text Box 209"/>
        <xdr:cNvSpPr txBox="1">
          <a:spLocks noChangeArrowheads="1"/>
        </xdr:cNvSpPr>
      </xdr:nvSpPr>
      <xdr:spPr bwMode="auto">
        <a:xfrm>
          <a:off x="1645920" y="89382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4.3</a:t>
          </a:r>
        </a:p>
      </xdr:txBody>
    </xdr:sp>
    <xdr:clientData/>
  </xdr:twoCellAnchor>
  <xdr:twoCellAnchor>
    <xdr:from>
      <xdr:col>1</xdr:col>
      <xdr:colOff>571500</xdr:colOff>
      <xdr:row>54</xdr:row>
      <xdr:rowOff>142875</xdr:rowOff>
    </xdr:from>
    <xdr:to>
      <xdr:col>1</xdr:col>
      <xdr:colOff>676275</xdr:colOff>
      <xdr:row>55</xdr:row>
      <xdr:rowOff>76200</xdr:rowOff>
    </xdr:to>
    <xdr:sp macro="" textlink="">
      <xdr:nvSpPr>
        <xdr:cNvPr id="22474" name="Oval 210"/>
        <xdr:cNvSpPr>
          <a:spLocks noChangeArrowheads="1"/>
        </xdr:cNvSpPr>
      </xdr:nvSpPr>
      <xdr:spPr bwMode="auto">
        <a:xfrm>
          <a:off x="12668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249555</xdr:colOff>
      <xdr:row>53</xdr:row>
      <xdr:rowOff>114300</xdr:rowOff>
    </xdr:from>
    <xdr:to>
      <xdr:col>2</xdr:col>
      <xdr:colOff>327684</xdr:colOff>
      <xdr:row>54</xdr:row>
      <xdr:rowOff>152400</xdr:rowOff>
    </xdr:to>
    <xdr:sp macro="" textlink="">
      <xdr:nvSpPr>
        <xdr:cNvPr id="11475" name="Text Box 211"/>
        <xdr:cNvSpPr txBox="1">
          <a:spLocks noChangeArrowheads="1"/>
        </xdr:cNvSpPr>
      </xdr:nvSpPr>
      <xdr:spPr bwMode="auto">
        <a:xfrm>
          <a:off x="845820" y="89992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4.6</a:t>
          </a:r>
        </a:p>
      </xdr:txBody>
    </xdr:sp>
    <xdr:clientData/>
  </xdr:twoCellAnchor>
  <xdr:twoCellAnchor>
    <xdr:from>
      <xdr:col>18</xdr:col>
      <xdr:colOff>85725</xdr:colOff>
      <xdr:row>47</xdr:row>
      <xdr:rowOff>68580</xdr:rowOff>
    </xdr:from>
    <xdr:to>
      <xdr:col>24</xdr:col>
      <xdr:colOff>590550</xdr:colOff>
      <xdr:row>49</xdr:row>
      <xdr:rowOff>45720</xdr:rowOff>
    </xdr:to>
    <xdr:sp macro="" textlink="">
      <xdr:nvSpPr>
        <xdr:cNvPr id="11476" name="Rectangle 212"/>
        <xdr:cNvSpPr>
          <a:spLocks noChangeArrowheads="1"/>
        </xdr:cNvSpPr>
      </xdr:nvSpPr>
      <xdr:spPr bwMode="auto">
        <a:xfrm>
          <a:off x="11201400" y="7947660"/>
          <a:ext cx="416052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598170</xdr:colOff>
      <xdr:row>47</xdr:row>
      <xdr:rowOff>129540</xdr:rowOff>
    </xdr:from>
    <xdr:to>
      <xdr:col>27</xdr:col>
      <xdr:colOff>70312</xdr:colOff>
      <xdr:row>49</xdr:row>
      <xdr:rowOff>45720</xdr:rowOff>
    </xdr:to>
    <xdr:sp macro="" textlink="">
      <xdr:nvSpPr>
        <xdr:cNvPr id="11477" name="Rectangle 213"/>
        <xdr:cNvSpPr>
          <a:spLocks noChangeArrowheads="1"/>
        </xdr:cNvSpPr>
      </xdr:nvSpPr>
      <xdr:spPr bwMode="auto">
        <a:xfrm>
          <a:off x="15369540" y="8008620"/>
          <a:ext cx="1371600" cy="25146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598170</xdr:colOff>
      <xdr:row>48</xdr:row>
      <xdr:rowOff>152400</xdr:rowOff>
    </xdr:from>
    <xdr:to>
      <xdr:col>27</xdr:col>
      <xdr:colOff>70312</xdr:colOff>
      <xdr:row>50</xdr:row>
      <xdr:rowOff>68580</xdr:rowOff>
    </xdr:to>
    <xdr:sp macro="" textlink="">
      <xdr:nvSpPr>
        <xdr:cNvPr id="11478" name="Rectangle 214"/>
        <xdr:cNvSpPr>
          <a:spLocks noChangeArrowheads="1"/>
        </xdr:cNvSpPr>
      </xdr:nvSpPr>
      <xdr:spPr bwMode="auto">
        <a:xfrm>
          <a:off x="15369540" y="81991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58/138</a:t>
          </a:r>
        </a:p>
      </xdr:txBody>
    </xdr:sp>
    <xdr:clientData/>
  </xdr:twoCellAnchor>
  <xdr:twoCellAnchor>
    <xdr:from>
      <xdr:col>27</xdr:col>
      <xdr:colOff>241935</xdr:colOff>
      <xdr:row>47</xdr:row>
      <xdr:rowOff>129540</xdr:rowOff>
    </xdr:from>
    <xdr:to>
      <xdr:col>29</xdr:col>
      <xdr:colOff>257175</xdr:colOff>
      <xdr:row>49</xdr:row>
      <xdr:rowOff>45720</xdr:rowOff>
    </xdr:to>
    <xdr:sp macro="" textlink="">
      <xdr:nvSpPr>
        <xdr:cNvPr id="11479" name="Rectangle 215"/>
        <xdr:cNvSpPr>
          <a:spLocks noChangeArrowheads="1"/>
        </xdr:cNvSpPr>
      </xdr:nvSpPr>
      <xdr:spPr bwMode="auto">
        <a:xfrm>
          <a:off x="16893540" y="8008620"/>
          <a:ext cx="12496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241935</xdr:colOff>
      <xdr:row>48</xdr:row>
      <xdr:rowOff>152400</xdr:rowOff>
    </xdr:from>
    <xdr:to>
      <xdr:col>29</xdr:col>
      <xdr:colOff>257175</xdr:colOff>
      <xdr:row>50</xdr:row>
      <xdr:rowOff>68580</xdr:rowOff>
    </xdr:to>
    <xdr:sp macro="" textlink="">
      <xdr:nvSpPr>
        <xdr:cNvPr id="11480" name="Rectangle 216"/>
        <xdr:cNvSpPr>
          <a:spLocks noChangeArrowheads="1"/>
        </xdr:cNvSpPr>
      </xdr:nvSpPr>
      <xdr:spPr bwMode="auto">
        <a:xfrm>
          <a:off x="16893540" y="8199120"/>
          <a:ext cx="12496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474345</xdr:colOff>
      <xdr:row>47</xdr:row>
      <xdr:rowOff>129540</xdr:rowOff>
    </xdr:from>
    <xdr:to>
      <xdr:col>31</xdr:col>
      <xdr:colOff>630603</xdr:colOff>
      <xdr:row>49</xdr:row>
      <xdr:rowOff>45720</xdr:rowOff>
    </xdr:to>
    <xdr:sp macro="" textlink="">
      <xdr:nvSpPr>
        <xdr:cNvPr id="11481" name="Rectangle 217"/>
        <xdr:cNvSpPr>
          <a:spLocks noChangeArrowheads="1"/>
        </xdr:cNvSpPr>
      </xdr:nvSpPr>
      <xdr:spPr bwMode="auto">
        <a:xfrm>
          <a:off x="18341340" y="80086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474345</xdr:colOff>
      <xdr:row>48</xdr:row>
      <xdr:rowOff>152400</xdr:rowOff>
    </xdr:from>
    <xdr:to>
      <xdr:col>31</xdr:col>
      <xdr:colOff>630603</xdr:colOff>
      <xdr:row>50</xdr:row>
      <xdr:rowOff>68580</xdr:rowOff>
    </xdr:to>
    <xdr:sp macro="" textlink="">
      <xdr:nvSpPr>
        <xdr:cNvPr id="11482" name="Rectangle 218"/>
        <xdr:cNvSpPr>
          <a:spLocks noChangeArrowheads="1"/>
        </xdr:cNvSpPr>
      </xdr:nvSpPr>
      <xdr:spPr bwMode="auto">
        <a:xfrm>
          <a:off x="18341340" y="81991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13.8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483" name="Rectangle 21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484" name="Rectangle 220"/>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121920</xdr:rowOff>
    </xdr:from>
    <xdr:to>
      <xdr:col>30</xdr:col>
      <xdr:colOff>676275</xdr:colOff>
      <xdr:row>52</xdr:row>
      <xdr:rowOff>38100</xdr:rowOff>
    </xdr:to>
    <xdr:sp macro="" textlink="">
      <xdr:nvSpPr>
        <xdr:cNvPr id="11485" name="Rectangle 221"/>
        <xdr:cNvSpPr>
          <a:spLocks noChangeArrowheads="1"/>
        </xdr:cNvSpPr>
      </xdr:nvSpPr>
      <xdr:spPr bwMode="auto">
        <a:xfrm>
          <a:off x="15712440" y="8503920"/>
          <a:ext cx="3429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335280</xdr:colOff>
      <xdr:row>52</xdr:row>
      <xdr:rowOff>108585</xdr:rowOff>
    </xdr:from>
    <xdr:to>
      <xdr:col>32</xdr:col>
      <xdr:colOff>622946</xdr:colOff>
      <xdr:row>63</xdr:row>
      <xdr:rowOff>121948</xdr:rowOff>
    </xdr:to>
    <xdr:sp macro="" textlink="" fLocksText="0">
      <xdr:nvSpPr>
        <xdr:cNvPr id="11486" name="Text Box 222"/>
        <xdr:cNvSpPr txBox="1">
          <a:spLocks noChangeArrowheads="1"/>
        </xdr:cNvSpPr>
      </xdr:nvSpPr>
      <xdr:spPr bwMode="auto">
        <a:xfrm>
          <a:off x="15742920" y="8816340"/>
          <a:ext cx="4579620"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ja-JP" sz="1050" b="0" i="0" baseline="0">
              <a:effectLst/>
              <a:latin typeface="+mn-lt"/>
              <a:ea typeface="+mn-ea"/>
              <a:cs typeface="+mn-cs"/>
            </a:rPr>
            <a:t>　その他に係る経常収支比率が類似団体平均（１３．８％）を下回る１３．０％となっている。繰出金については、今後も繰出しを行っている事業について、各特別会計（国民健康保険、介護保険、後期高齢者医療）の経費節減、また下水道事業特別会計では基準外繰</a:t>
          </a:r>
          <a:r>
            <a:rPr lang="ja-JP" altLang="ja-JP" sz="1000" b="0" i="0" baseline="0">
              <a:effectLst/>
              <a:latin typeface="+mn-lt"/>
              <a:ea typeface="+mn-ea"/>
              <a:cs typeface="+mn-cs"/>
            </a:rPr>
            <a:t>出金の適正化を図ることにより、普通会計の繰出金負担額を減らしていくように努める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146685</xdr:rowOff>
    </xdr:from>
    <xdr:ext cx="132344" cy="151836"/>
    <xdr:sp macro="" textlink="">
      <xdr:nvSpPr>
        <xdr:cNvPr id="11487" name="Text Box 223"/>
        <xdr:cNvSpPr txBox="1">
          <a:spLocks noChangeArrowheads="1"/>
        </xdr:cNvSpPr>
      </xdr:nvSpPr>
      <xdr:spPr bwMode="auto">
        <a:xfrm>
          <a:off x="12449175" y="854773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2488" name="Line 22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68580</xdr:rowOff>
    </xdr:from>
    <xdr:to>
      <xdr:col>18</xdr:col>
      <xdr:colOff>78036</xdr:colOff>
      <xdr:row>64</xdr:row>
      <xdr:rowOff>108676</xdr:rowOff>
    </xdr:to>
    <xdr:sp macro="" textlink="">
      <xdr:nvSpPr>
        <xdr:cNvPr id="11489" name="Text Box 225"/>
        <xdr:cNvSpPr txBox="1">
          <a:spLocks noChangeArrowheads="1"/>
        </xdr:cNvSpPr>
      </xdr:nvSpPr>
      <xdr:spPr bwMode="auto">
        <a:xfrm>
          <a:off x="10736580" y="10629900"/>
          <a:ext cx="457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2490" name="Line 226"/>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121920</xdr:rowOff>
    </xdr:from>
    <xdr:to>
      <xdr:col>18</xdr:col>
      <xdr:colOff>78036</xdr:colOff>
      <xdr:row>61</xdr:row>
      <xdr:rowOff>160020</xdr:rowOff>
    </xdr:to>
    <xdr:sp macro="" textlink="">
      <xdr:nvSpPr>
        <xdr:cNvPr id="11491" name="Text Box 227"/>
        <xdr:cNvSpPr txBox="1">
          <a:spLocks noChangeArrowheads="1"/>
        </xdr:cNvSpPr>
      </xdr:nvSpPr>
      <xdr:spPr bwMode="auto">
        <a:xfrm>
          <a:off x="10736580" y="1018032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2492" name="Line 228"/>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7620</xdr:rowOff>
    </xdr:from>
    <xdr:to>
      <xdr:col>18</xdr:col>
      <xdr:colOff>78036</xdr:colOff>
      <xdr:row>59</xdr:row>
      <xdr:rowOff>45720</xdr:rowOff>
    </xdr:to>
    <xdr:sp macro="" textlink="">
      <xdr:nvSpPr>
        <xdr:cNvPr id="11493" name="Text Box 229"/>
        <xdr:cNvSpPr txBox="1">
          <a:spLocks noChangeArrowheads="1"/>
        </xdr:cNvSpPr>
      </xdr:nvSpPr>
      <xdr:spPr bwMode="auto">
        <a:xfrm>
          <a:off x="10736580" y="973074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2494" name="Line 230"/>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68580</xdr:rowOff>
    </xdr:from>
    <xdr:to>
      <xdr:col>18</xdr:col>
      <xdr:colOff>78036</xdr:colOff>
      <xdr:row>56</xdr:row>
      <xdr:rowOff>108676</xdr:rowOff>
    </xdr:to>
    <xdr:sp macro="" textlink="">
      <xdr:nvSpPr>
        <xdr:cNvPr id="11495" name="Text Box 231"/>
        <xdr:cNvSpPr txBox="1">
          <a:spLocks noChangeArrowheads="1"/>
        </xdr:cNvSpPr>
      </xdr:nvSpPr>
      <xdr:spPr bwMode="auto">
        <a:xfrm>
          <a:off x="10736580" y="9288780"/>
          <a:ext cx="457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2496" name="Line 232"/>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121920</xdr:rowOff>
    </xdr:from>
    <xdr:to>
      <xdr:col>18</xdr:col>
      <xdr:colOff>78036</xdr:colOff>
      <xdr:row>53</xdr:row>
      <xdr:rowOff>160020</xdr:rowOff>
    </xdr:to>
    <xdr:sp macro="" textlink="">
      <xdr:nvSpPr>
        <xdr:cNvPr id="11497" name="Text Box 233"/>
        <xdr:cNvSpPr txBox="1">
          <a:spLocks noChangeArrowheads="1"/>
        </xdr:cNvSpPr>
      </xdr:nvSpPr>
      <xdr:spPr bwMode="auto">
        <a:xfrm>
          <a:off x="10736580" y="883920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2498" name="Line 23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49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133350</xdr:rowOff>
    </xdr:from>
    <xdr:to>
      <xdr:col>24</xdr:col>
      <xdr:colOff>28575</xdr:colOff>
      <xdr:row>60</xdr:row>
      <xdr:rowOff>152400</xdr:rowOff>
    </xdr:to>
    <xdr:sp macro="" textlink="">
      <xdr:nvSpPr>
        <xdr:cNvPr id="22500" name="Line 236"/>
        <xdr:cNvSpPr>
          <a:spLocks noChangeShapeType="1"/>
        </xdr:cNvSpPr>
      </xdr:nvSpPr>
      <xdr:spPr bwMode="auto">
        <a:xfrm flipV="1">
          <a:off x="16506825" y="93916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152400</xdr:rowOff>
    </xdr:from>
    <xdr:to>
      <xdr:col>25</xdr:col>
      <xdr:colOff>201954</xdr:colOff>
      <xdr:row>62</xdr:row>
      <xdr:rowOff>15240</xdr:rowOff>
    </xdr:to>
    <xdr:sp macro="" textlink="">
      <xdr:nvSpPr>
        <xdr:cNvPr id="11501" name="その他最小値テキスト"/>
        <xdr:cNvSpPr txBox="1">
          <a:spLocks noChangeArrowheads="1"/>
        </xdr:cNvSpPr>
      </xdr:nvSpPr>
      <xdr:spPr bwMode="auto">
        <a:xfrm>
          <a:off x="14942820" y="102108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28.1</a:t>
          </a:r>
        </a:p>
      </xdr:txBody>
    </xdr:sp>
    <xdr:clientData/>
  </xdr:twoCellAnchor>
  <xdr:twoCellAnchor>
    <xdr:from>
      <xdr:col>23</xdr:col>
      <xdr:colOff>628650</xdr:colOff>
      <xdr:row>60</xdr:row>
      <xdr:rowOff>152400</xdr:rowOff>
    </xdr:from>
    <xdr:to>
      <xdr:col>24</xdr:col>
      <xdr:colOff>123825</xdr:colOff>
      <xdr:row>60</xdr:row>
      <xdr:rowOff>152400</xdr:rowOff>
    </xdr:to>
    <xdr:sp macro="" textlink="">
      <xdr:nvSpPr>
        <xdr:cNvPr id="22502" name="Line 238"/>
        <xdr:cNvSpPr>
          <a:spLocks noChangeShapeType="1"/>
        </xdr:cNvSpPr>
      </xdr:nvSpPr>
      <xdr:spPr bwMode="auto">
        <a:xfrm>
          <a:off x="16421100" y="1043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76200</xdr:rowOff>
    </xdr:from>
    <xdr:to>
      <xdr:col>25</xdr:col>
      <xdr:colOff>201954</xdr:colOff>
      <xdr:row>54</xdr:row>
      <xdr:rowOff>114300</xdr:rowOff>
    </xdr:to>
    <xdr:sp macro="" textlink="">
      <xdr:nvSpPr>
        <xdr:cNvPr id="11503" name="その他最大値テキスト"/>
        <xdr:cNvSpPr txBox="1">
          <a:spLocks noChangeArrowheads="1"/>
        </xdr:cNvSpPr>
      </xdr:nvSpPr>
      <xdr:spPr bwMode="auto">
        <a:xfrm>
          <a:off x="14942820" y="89611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22504" name="Line 240"/>
        <xdr:cNvSpPr>
          <a:spLocks noChangeShapeType="1"/>
        </xdr:cNvSpPr>
      </xdr:nvSpPr>
      <xdr:spPr bwMode="auto">
        <a:xfrm>
          <a:off x="16421100" y="9391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152400</xdr:rowOff>
    </xdr:from>
    <xdr:to>
      <xdr:col>24</xdr:col>
      <xdr:colOff>28575</xdr:colOff>
      <xdr:row>57</xdr:row>
      <xdr:rowOff>9525</xdr:rowOff>
    </xdr:to>
    <xdr:sp macro="" textlink="">
      <xdr:nvSpPr>
        <xdr:cNvPr id="22505" name="Line 241"/>
        <xdr:cNvSpPr>
          <a:spLocks noChangeShapeType="1"/>
        </xdr:cNvSpPr>
      </xdr:nvSpPr>
      <xdr:spPr bwMode="auto">
        <a:xfrm flipV="1">
          <a:off x="15668625" y="97536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129540</xdr:rowOff>
    </xdr:from>
    <xdr:to>
      <xdr:col>25</xdr:col>
      <xdr:colOff>201954</xdr:colOff>
      <xdr:row>58</xdr:row>
      <xdr:rowOff>0</xdr:rowOff>
    </xdr:to>
    <xdr:sp macro="" textlink="">
      <xdr:nvSpPr>
        <xdr:cNvPr id="11506" name="その他平均値テキスト"/>
        <xdr:cNvSpPr txBox="1">
          <a:spLocks noChangeArrowheads="1"/>
        </xdr:cNvSpPr>
      </xdr:nvSpPr>
      <xdr:spPr bwMode="auto">
        <a:xfrm>
          <a:off x="14942820" y="95173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56</xdr:row>
      <xdr:rowOff>133350</xdr:rowOff>
    </xdr:from>
    <xdr:to>
      <xdr:col>24</xdr:col>
      <xdr:colOff>85725</xdr:colOff>
      <xdr:row>57</xdr:row>
      <xdr:rowOff>66675</xdr:rowOff>
    </xdr:to>
    <xdr:sp macro="" textlink="">
      <xdr:nvSpPr>
        <xdr:cNvPr id="22507" name="AutoShape 243"/>
        <xdr:cNvSpPr>
          <a:spLocks noChangeArrowheads="1"/>
        </xdr:cNvSpPr>
      </xdr:nvSpPr>
      <xdr:spPr bwMode="auto">
        <a:xfrm>
          <a:off x="164592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0</xdr:rowOff>
    </xdr:from>
    <xdr:to>
      <xdr:col>22</xdr:col>
      <xdr:colOff>561975</xdr:colOff>
      <xdr:row>57</xdr:row>
      <xdr:rowOff>9525</xdr:rowOff>
    </xdr:to>
    <xdr:sp macro="" textlink="">
      <xdr:nvSpPr>
        <xdr:cNvPr id="22508" name="Line 244"/>
        <xdr:cNvSpPr>
          <a:spLocks noChangeShapeType="1"/>
        </xdr:cNvSpPr>
      </xdr:nvSpPr>
      <xdr:spPr bwMode="auto">
        <a:xfrm>
          <a:off x="14782800" y="9772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114300</xdr:rowOff>
    </xdr:from>
    <xdr:to>
      <xdr:col>22</xdr:col>
      <xdr:colOff>619125</xdr:colOff>
      <xdr:row>57</xdr:row>
      <xdr:rowOff>47625</xdr:rowOff>
    </xdr:to>
    <xdr:sp macro="" textlink="">
      <xdr:nvSpPr>
        <xdr:cNvPr id="22509" name="AutoShape 245"/>
        <xdr:cNvSpPr>
          <a:spLocks noChangeArrowheads="1"/>
        </xdr:cNvSpPr>
      </xdr:nvSpPr>
      <xdr:spPr bwMode="auto">
        <a:xfrm>
          <a:off x="15621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179070</xdr:colOff>
      <xdr:row>55</xdr:row>
      <xdr:rowOff>83820</xdr:rowOff>
    </xdr:from>
    <xdr:to>
      <xdr:col>23</xdr:col>
      <xdr:colOff>224790</xdr:colOff>
      <xdr:row>56</xdr:row>
      <xdr:rowOff>121920</xdr:rowOff>
    </xdr:to>
    <xdr:sp macro="" textlink="">
      <xdr:nvSpPr>
        <xdr:cNvPr id="11510" name="Text Box 246"/>
        <xdr:cNvSpPr txBox="1">
          <a:spLocks noChangeArrowheads="1"/>
        </xdr:cNvSpPr>
      </xdr:nvSpPr>
      <xdr:spPr bwMode="auto">
        <a:xfrm>
          <a:off x="13754100" y="930402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20</xdr:col>
      <xdr:colOff>161925</xdr:colOff>
      <xdr:row>56</xdr:row>
      <xdr:rowOff>114300</xdr:rowOff>
    </xdr:from>
    <xdr:to>
      <xdr:col>21</xdr:col>
      <xdr:colOff>361950</xdr:colOff>
      <xdr:row>57</xdr:row>
      <xdr:rowOff>0</xdr:rowOff>
    </xdr:to>
    <xdr:sp macro="" textlink="">
      <xdr:nvSpPr>
        <xdr:cNvPr id="22511" name="Line 247"/>
        <xdr:cNvSpPr>
          <a:spLocks noChangeShapeType="1"/>
        </xdr:cNvSpPr>
      </xdr:nvSpPr>
      <xdr:spPr bwMode="auto">
        <a:xfrm>
          <a:off x="13896975" y="97155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22512" name="AutoShape 248"/>
        <xdr:cNvSpPr>
          <a:spLocks noChangeArrowheads="1"/>
        </xdr:cNvSpPr>
      </xdr:nvSpPr>
      <xdr:spPr bwMode="auto">
        <a:xfrm>
          <a:off x="14735175" y="9705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668655</xdr:colOff>
      <xdr:row>55</xdr:row>
      <xdr:rowOff>76200</xdr:rowOff>
    </xdr:from>
    <xdr:to>
      <xdr:col>22</xdr:col>
      <xdr:colOff>53800</xdr:colOff>
      <xdr:row>56</xdr:row>
      <xdr:rowOff>114300</xdr:rowOff>
    </xdr:to>
    <xdr:sp macro="" textlink="">
      <xdr:nvSpPr>
        <xdr:cNvPr id="11513" name="Text Box 249"/>
        <xdr:cNvSpPr txBox="1">
          <a:spLocks noChangeArrowheads="1"/>
        </xdr:cNvSpPr>
      </xdr:nvSpPr>
      <xdr:spPr bwMode="auto">
        <a:xfrm>
          <a:off x="12961620" y="92964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56</xdr:row>
      <xdr:rowOff>114300</xdr:rowOff>
    </xdr:from>
    <xdr:to>
      <xdr:col>20</xdr:col>
      <xdr:colOff>161925</xdr:colOff>
      <xdr:row>56</xdr:row>
      <xdr:rowOff>142875</xdr:rowOff>
    </xdr:to>
    <xdr:sp macro="" textlink="">
      <xdr:nvSpPr>
        <xdr:cNvPr id="22514" name="Line 250"/>
        <xdr:cNvSpPr>
          <a:spLocks noChangeShapeType="1"/>
        </xdr:cNvSpPr>
      </xdr:nvSpPr>
      <xdr:spPr bwMode="auto">
        <a:xfrm flipV="1">
          <a:off x="13001625" y="97155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123825</xdr:rowOff>
    </xdr:from>
    <xdr:to>
      <xdr:col>20</xdr:col>
      <xdr:colOff>209550</xdr:colOff>
      <xdr:row>57</xdr:row>
      <xdr:rowOff>47625</xdr:rowOff>
    </xdr:to>
    <xdr:sp macro="" textlink="">
      <xdr:nvSpPr>
        <xdr:cNvPr id="22515" name="AutoShape 251"/>
        <xdr:cNvSpPr>
          <a:spLocks noChangeArrowheads="1"/>
        </xdr:cNvSpPr>
      </xdr:nvSpPr>
      <xdr:spPr bwMode="auto">
        <a:xfrm>
          <a:off x="13839825"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68580</xdr:rowOff>
    </xdr:from>
    <xdr:to>
      <xdr:col>20</xdr:col>
      <xdr:colOff>544854</xdr:colOff>
      <xdr:row>58</xdr:row>
      <xdr:rowOff>108676</xdr:rowOff>
    </xdr:to>
    <xdr:sp macro="" textlink="">
      <xdr:nvSpPr>
        <xdr:cNvPr id="11516" name="Text Box 252"/>
        <xdr:cNvSpPr txBox="1">
          <a:spLocks noChangeArrowheads="1"/>
        </xdr:cNvSpPr>
      </xdr:nvSpPr>
      <xdr:spPr bwMode="auto">
        <a:xfrm>
          <a:off x="12161520" y="962406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56</xdr:row>
      <xdr:rowOff>95250</xdr:rowOff>
    </xdr:from>
    <xdr:to>
      <xdr:col>19</xdr:col>
      <xdr:colOff>9525</xdr:colOff>
      <xdr:row>57</xdr:row>
      <xdr:rowOff>28575</xdr:rowOff>
    </xdr:to>
    <xdr:sp macro="" textlink="">
      <xdr:nvSpPr>
        <xdr:cNvPr id="22517" name="AutoShape 253"/>
        <xdr:cNvSpPr>
          <a:spLocks noChangeArrowheads="1"/>
        </xdr:cNvSpPr>
      </xdr:nvSpPr>
      <xdr:spPr bwMode="auto">
        <a:xfrm>
          <a:off x="12954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38100</xdr:rowOff>
    </xdr:from>
    <xdr:to>
      <xdr:col>19</xdr:col>
      <xdr:colOff>335304</xdr:colOff>
      <xdr:row>58</xdr:row>
      <xdr:rowOff>76200</xdr:rowOff>
    </xdr:to>
    <xdr:sp macro="" textlink="">
      <xdr:nvSpPr>
        <xdr:cNvPr id="11518" name="Text Box 254"/>
        <xdr:cNvSpPr txBox="1">
          <a:spLocks noChangeArrowheads="1"/>
        </xdr:cNvSpPr>
      </xdr:nvSpPr>
      <xdr:spPr bwMode="auto">
        <a:xfrm>
          <a:off x="11353800" y="95935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598170</xdr:colOff>
      <xdr:row>64</xdr:row>
      <xdr:rowOff>76200</xdr:rowOff>
    </xdr:from>
    <xdr:to>
      <xdr:col>24</xdr:col>
      <xdr:colOff>676299</xdr:colOff>
      <xdr:row>65</xdr:row>
      <xdr:rowOff>114300</xdr:rowOff>
    </xdr:to>
    <xdr:sp macro="" textlink="">
      <xdr:nvSpPr>
        <xdr:cNvPr id="11519" name="Text Box 255"/>
        <xdr:cNvSpPr txBox="1">
          <a:spLocks noChangeArrowheads="1"/>
        </xdr:cNvSpPr>
      </xdr:nvSpPr>
      <xdr:spPr bwMode="auto">
        <a:xfrm>
          <a:off x="1475232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451485</xdr:colOff>
      <xdr:row>64</xdr:row>
      <xdr:rowOff>76200</xdr:rowOff>
    </xdr:from>
    <xdr:to>
      <xdr:col>23</xdr:col>
      <xdr:colOff>520065</xdr:colOff>
      <xdr:row>65</xdr:row>
      <xdr:rowOff>114300</xdr:rowOff>
    </xdr:to>
    <xdr:sp macro="" textlink="">
      <xdr:nvSpPr>
        <xdr:cNvPr id="11520" name="Text Box 256"/>
        <xdr:cNvSpPr txBox="1">
          <a:spLocks noChangeArrowheads="1"/>
        </xdr:cNvSpPr>
      </xdr:nvSpPr>
      <xdr:spPr bwMode="auto">
        <a:xfrm>
          <a:off x="1399794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249555</xdr:colOff>
      <xdr:row>64</xdr:row>
      <xdr:rowOff>76200</xdr:rowOff>
    </xdr:from>
    <xdr:to>
      <xdr:col>22</xdr:col>
      <xdr:colOff>327684</xdr:colOff>
      <xdr:row>65</xdr:row>
      <xdr:rowOff>114300</xdr:rowOff>
    </xdr:to>
    <xdr:sp macro="" textlink="">
      <xdr:nvSpPr>
        <xdr:cNvPr id="11521" name="Text Box 257"/>
        <xdr:cNvSpPr txBox="1">
          <a:spLocks noChangeArrowheads="1"/>
        </xdr:cNvSpPr>
      </xdr:nvSpPr>
      <xdr:spPr bwMode="auto">
        <a:xfrm>
          <a:off x="1319784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45720</xdr:colOff>
      <xdr:row>64</xdr:row>
      <xdr:rowOff>76200</xdr:rowOff>
    </xdr:from>
    <xdr:to>
      <xdr:col>21</xdr:col>
      <xdr:colOff>123849</xdr:colOff>
      <xdr:row>65</xdr:row>
      <xdr:rowOff>114300</xdr:rowOff>
    </xdr:to>
    <xdr:sp macro="" textlink="">
      <xdr:nvSpPr>
        <xdr:cNvPr id="11522" name="Text Box 258"/>
        <xdr:cNvSpPr txBox="1">
          <a:spLocks noChangeArrowheads="1"/>
        </xdr:cNvSpPr>
      </xdr:nvSpPr>
      <xdr:spPr bwMode="auto">
        <a:xfrm>
          <a:off x="1240536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520065</xdr:colOff>
      <xdr:row>64</xdr:row>
      <xdr:rowOff>76200</xdr:rowOff>
    </xdr:from>
    <xdr:to>
      <xdr:col>19</xdr:col>
      <xdr:colOff>598194</xdr:colOff>
      <xdr:row>65</xdr:row>
      <xdr:rowOff>114300</xdr:rowOff>
    </xdr:to>
    <xdr:sp macro="" textlink="">
      <xdr:nvSpPr>
        <xdr:cNvPr id="11523" name="Text Box 259"/>
        <xdr:cNvSpPr txBox="1">
          <a:spLocks noChangeArrowheads="1"/>
        </xdr:cNvSpPr>
      </xdr:nvSpPr>
      <xdr:spPr bwMode="auto">
        <a:xfrm>
          <a:off x="11597640" y="10805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95250</xdr:rowOff>
    </xdr:from>
    <xdr:to>
      <xdr:col>24</xdr:col>
      <xdr:colOff>85725</xdr:colOff>
      <xdr:row>57</xdr:row>
      <xdr:rowOff>28575</xdr:rowOff>
    </xdr:to>
    <xdr:sp macro="" textlink="">
      <xdr:nvSpPr>
        <xdr:cNvPr id="22524" name="Oval 260"/>
        <xdr:cNvSpPr>
          <a:spLocks noChangeArrowheads="1"/>
        </xdr:cNvSpPr>
      </xdr:nvSpPr>
      <xdr:spPr bwMode="auto">
        <a:xfrm>
          <a:off x="164592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146685</xdr:rowOff>
    </xdr:from>
    <xdr:to>
      <xdr:col>25</xdr:col>
      <xdr:colOff>201954</xdr:colOff>
      <xdr:row>57</xdr:row>
      <xdr:rowOff>7868</xdr:rowOff>
    </xdr:to>
    <xdr:sp macro="" textlink="">
      <xdr:nvSpPr>
        <xdr:cNvPr id="11525" name="その他該当値テキスト"/>
        <xdr:cNvSpPr txBox="1">
          <a:spLocks noChangeArrowheads="1"/>
        </xdr:cNvSpPr>
      </xdr:nvSpPr>
      <xdr:spPr bwMode="auto">
        <a:xfrm>
          <a:off x="14942820" y="9357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22526" name="Oval 262"/>
        <xdr:cNvSpPr>
          <a:spLocks noChangeArrowheads="1"/>
        </xdr:cNvSpPr>
      </xdr:nvSpPr>
      <xdr:spPr bwMode="auto">
        <a:xfrm>
          <a:off x="15621000" y="972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179070</xdr:colOff>
      <xdr:row>57</xdr:row>
      <xdr:rowOff>68580</xdr:rowOff>
    </xdr:from>
    <xdr:to>
      <xdr:col>23</xdr:col>
      <xdr:colOff>224790</xdr:colOff>
      <xdr:row>58</xdr:row>
      <xdr:rowOff>108676</xdr:rowOff>
    </xdr:to>
    <xdr:sp macro="" textlink="">
      <xdr:nvSpPr>
        <xdr:cNvPr id="11527" name="Text Box 263"/>
        <xdr:cNvSpPr txBox="1">
          <a:spLocks noChangeArrowheads="1"/>
        </xdr:cNvSpPr>
      </xdr:nvSpPr>
      <xdr:spPr bwMode="auto">
        <a:xfrm>
          <a:off x="13754100" y="9624060"/>
          <a:ext cx="66294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21</xdr:col>
      <xdr:colOff>314325</xdr:colOff>
      <xdr:row>56</xdr:row>
      <xdr:rowOff>114300</xdr:rowOff>
    </xdr:from>
    <xdr:to>
      <xdr:col>21</xdr:col>
      <xdr:colOff>409575</xdr:colOff>
      <xdr:row>57</xdr:row>
      <xdr:rowOff>47625</xdr:rowOff>
    </xdr:to>
    <xdr:sp macro="" textlink="">
      <xdr:nvSpPr>
        <xdr:cNvPr id="34816" name="Oval 264"/>
        <xdr:cNvSpPr>
          <a:spLocks noChangeArrowheads="1"/>
        </xdr:cNvSpPr>
      </xdr:nvSpPr>
      <xdr:spPr bwMode="auto">
        <a:xfrm>
          <a:off x="14735175" y="9715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668655</xdr:colOff>
      <xdr:row>57</xdr:row>
      <xdr:rowOff>53340</xdr:rowOff>
    </xdr:from>
    <xdr:to>
      <xdr:col>22</xdr:col>
      <xdr:colOff>53800</xdr:colOff>
      <xdr:row>58</xdr:row>
      <xdr:rowOff>91440</xdr:rowOff>
    </xdr:to>
    <xdr:sp macro="" textlink="">
      <xdr:nvSpPr>
        <xdr:cNvPr id="11529" name="Text Box 265"/>
        <xdr:cNvSpPr txBox="1">
          <a:spLocks noChangeArrowheads="1"/>
        </xdr:cNvSpPr>
      </xdr:nvSpPr>
      <xdr:spPr bwMode="auto">
        <a:xfrm>
          <a:off x="12961620" y="96088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20</xdr:col>
      <xdr:colOff>104775</xdr:colOff>
      <xdr:row>56</xdr:row>
      <xdr:rowOff>66675</xdr:rowOff>
    </xdr:from>
    <xdr:to>
      <xdr:col>20</xdr:col>
      <xdr:colOff>209550</xdr:colOff>
      <xdr:row>57</xdr:row>
      <xdr:rowOff>0</xdr:rowOff>
    </xdr:to>
    <xdr:sp macro="" textlink="">
      <xdr:nvSpPr>
        <xdr:cNvPr id="34818" name="Oval 266"/>
        <xdr:cNvSpPr>
          <a:spLocks noChangeArrowheads="1"/>
        </xdr:cNvSpPr>
      </xdr:nvSpPr>
      <xdr:spPr bwMode="auto">
        <a:xfrm>
          <a:off x="13839825" y="966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38100</xdr:rowOff>
    </xdr:from>
    <xdr:to>
      <xdr:col>20</xdr:col>
      <xdr:colOff>544854</xdr:colOff>
      <xdr:row>56</xdr:row>
      <xdr:rowOff>76200</xdr:rowOff>
    </xdr:to>
    <xdr:sp macro="" textlink="">
      <xdr:nvSpPr>
        <xdr:cNvPr id="11531" name="Text Box 267"/>
        <xdr:cNvSpPr txBox="1">
          <a:spLocks noChangeArrowheads="1"/>
        </xdr:cNvSpPr>
      </xdr:nvSpPr>
      <xdr:spPr bwMode="auto">
        <a:xfrm>
          <a:off x="12161520" y="92583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18</xdr:col>
      <xdr:colOff>590550</xdr:colOff>
      <xdr:row>56</xdr:row>
      <xdr:rowOff>85725</xdr:rowOff>
    </xdr:from>
    <xdr:to>
      <xdr:col>19</xdr:col>
      <xdr:colOff>9525</xdr:colOff>
      <xdr:row>57</xdr:row>
      <xdr:rowOff>19050</xdr:rowOff>
    </xdr:to>
    <xdr:sp macro="" textlink="">
      <xdr:nvSpPr>
        <xdr:cNvPr id="34820" name="Oval 268"/>
        <xdr:cNvSpPr>
          <a:spLocks noChangeArrowheads="1"/>
        </xdr:cNvSpPr>
      </xdr:nvSpPr>
      <xdr:spPr bwMode="auto">
        <a:xfrm>
          <a:off x="12954000" y="968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55</xdr:row>
      <xdr:rowOff>53340</xdr:rowOff>
    </xdr:from>
    <xdr:to>
      <xdr:col>19</xdr:col>
      <xdr:colOff>335304</xdr:colOff>
      <xdr:row>56</xdr:row>
      <xdr:rowOff>91440</xdr:rowOff>
    </xdr:to>
    <xdr:sp macro="" textlink="">
      <xdr:nvSpPr>
        <xdr:cNvPr id="11533" name="Text Box 269"/>
        <xdr:cNvSpPr txBox="1">
          <a:spLocks noChangeArrowheads="1"/>
        </xdr:cNvSpPr>
      </xdr:nvSpPr>
      <xdr:spPr bwMode="auto">
        <a:xfrm>
          <a:off x="11353800" y="92735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18</xdr:col>
      <xdr:colOff>85725</xdr:colOff>
      <xdr:row>27</xdr:row>
      <xdr:rowOff>68580</xdr:rowOff>
    </xdr:from>
    <xdr:to>
      <xdr:col>24</xdr:col>
      <xdr:colOff>590550</xdr:colOff>
      <xdr:row>29</xdr:row>
      <xdr:rowOff>45720</xdr:rowOff>
    </xdr:to>
    <xdr:sp macro="" textlink="">
      <xdr:nvSpPr>
        <xdr:cNvPr id="11534" name="Rectangle 270"/>
        <xdr:cNvSpPr>
          <a:spLocks noChangeArrowheads="1"/>
        </xdr:cNvSpPr>
      </xdr:nvSpPr>
      <xdr:spPr bwMode="auto">
        <a:xfrm>
          <a:off x="11201400" y="4594860"/>
          <a:ext cx="416052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598170</xdr:colOff>
      <xdr:row>27</xdr:row>
      <xdr:rowOff>129540</xdr:rowOff>
    </xdr:from>
    <xdr:to>
      <xdr:col>27</xdr:col>
      <xdr:colOff>70312</xdr:colOff>
      <xdr:row>29</xdr:row>
      <xdr:rowOff>45720</xdr:rowOff>
    </xdr:to>
    <xdr:sp macro="" textlink="">
      <xdr:nvSpPr>
        <xdr:cNvPr id="11535" name="Rectangle 271"/>
        <xdr:cNvSpPr>
          <a:spLocks noChangeArrowheads="1"/>
        </xdr:cNvSpPr>
      </xdr:nvSpPr>
      <xdr:spPr bwMode="auto">
        <a:xfrm>
          <a:off x="15369540" y="4655820"/>
          <a:ext cx="1371600" cy="25146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598170</xdr:colOff>
      <xdr:row>28</xdr:row>
      <xdr:rowOff>152400</xdr:rowOff>
    </xdr:from>
    <xdr:to>
      <xdr:col>27</xdr:col>
      <xdr:colOff>70312</xdr:colOff>
      <xdr:row>30</xdr:row>
      <xdr:rowOff>68580</xdr:rowOff>
    </xdr:to>
    <xdr:sp macro="" textlink="">
      <xdr:nvSpPr>
        <xdr:cNvPr id="11536" name="Rectangle 272"/>
        <xdr:cNvSpPr>
          <a:spLocks noChangeArrowheads="1"/>
        </xdr:cNvSpPr>
      </xdr:nvSpPr>
      <xdr:spPr bwMode="auto">
        <a:xfrm>
          <a:off x="15369540" y="48463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49/138</a:t>
          </a:r>
        </a:p>
      </xdr:txBody>
    </xdr:sp>
    <xdr:clientData/>
  </xdr:twoCellAnchor>
  <xdr:twoCellAnchor>
    <xdr:from>
      <xdr:col>27</xdr:col>
      <xdr:colOff>241935</xdr:colOff>
      <xdr:row>27</xdr:row>
      <xdr:rowOff>129540</xdr:rowOff>
    </xdr:from>
    <xdr:to>
      <xdr:col>29</xdr:col>
      <xdr:colOff>257175</xdr:colOff>
      <xdr:row>29</xdr:row>
      <xdr:rowOff>45720</xdr:rowOff>
    </xdr:to>
    <xdr:sp macro="" textlink="">
      <xdr:nvSpPr>
        <xdr:cNvPr id="11537" name="Rectangle 273"/>
        <xdr:cNvSpPr>
          <a:spLocks noChangeArrowheads="1"/>
        </xdr:cNvSpPr>
      </xdr:nvSpPr>
      <xdr:spPr bwMode="auto">
        <a:xfrm>
          <a:off x="16893540" y="4655820"/>
          <a:ext cx="12496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241935</xdr:colOff>
      <xdr:row>28</xdr:row>
      <xdr:rowOff>152400</xdr:rowOff>
    </xdr:from>
    <xdr:to>
      <xdr:col>29</xdr:col>
      <xdr:colOff>257175</xdr:colOff>
      <xdr:row>30</xdr:row>
      <xdr:rowOff>68580</xdr:rowOff>
    </xdr:to>
    <xdr:sp macro="" textlink="">
      <xdr:nvSpPr>
        <xdr:cNvPr id="11538" name="Rectangle 274"/>
        <xdr:cNvSpPr>
          <a:spLocks noChangeArrowheads="1"/>
        </xdr:cNvSpPr>
      </xdr:nvSpPr>
      <xdr:spPr bwMode="auto">
        <a:xfrm>
          <a:off x="16893540" y="4846320"/>
          <a:ext cx="12496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474345</xdr:colOff>
      <xdr:row>27</xdr:row>
      <xdr:rowOff>129540</xdr:rowOff>
    </xdr:from>
    <xdr:to>
      <xdr:col>31</xdr:col>
      <xdr:colOff>630603</xdr:colOff>
      <xdr:row>29</xdr:row>
      <xdr:rowOff>45720</xdr:rowOff>
    </xdr:to>
    <xdr:sp macro="" textlink="">
      <xdr:nvSpPr>
        <xdr:cNvPr id="11539" name="Rectangle 275"/>
        <xdr:cNvSpPr>
          <a:spLocks noChangeArrowheads="1"/>
        </xdr:cNvSpPr>
      </xdr:nvSpPr>
      <xdr:spPr bwMode="auto">
        <a:xfrm>
          <a:off x="18341340" y="46558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474345</xdr:colOff>
      <xdr:row>28</xdr:row>
      <xdr:rowOff>152400</xdr:rowOff>
    </xdr:from>
    <xdr:to>
      <xdr:col>31</xdr:col>
      <xdr:colOff>630603</xdr:colOff>
      <xdr:row>30</xdr:row>
      <xdr:rowOff>68580</xdr:rowOff>
    </xdr:to>
    <xdr:sp macro="" textlink="">
      <xdr:nvSpPr>
        <xdr:cNvPr id="11540" name="Rectangle 276"/>
        <xdr:cNvSpPr>
          <a:spLocks noChangeArrowheads="1"/>
        </xdr:cNvSpPr>
      </xdr:nvSpPr>
      <xdr:spPr bwMode="auto">
        <a:xfrm>
          <a:off x="18341340" y="48463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4829"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4830" name="Rectangle 27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121920</xdr:rowOff>
    </xdr:from>
    <xdr:to>
      <xdr:col>30</xdr:col>
      <xdr:colOff>676275</xdr:colOff>
      <xdr:row>32</xdr:row>
      <xdr:rowOff>38100</xdr:rowOff>
    </xdr:to>
    <xdr:sp macro="" textlink="">
      <xdr:nvSpPr>
        <xdr:cNvPr id="11543" name="Rectangle 279"/>
        <xdr:cNvSpPr>
          <a:spLocks noChangeArrowheads="1"/>
        </xdr:cNvSpPr>
      </xdr:nvSpPr>
      <xdr:spPr bwMode="auto">
        <a:xfrm>
          <a:off x="15712440" y="5151120"/>
          <a:ext cx="3429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335280</xdr:colOff>
      <xdr:row>32</xdr:row>
      <xdr:rowOff>108585</xdr:rowOff>
    </xdr:from>
    <xdr:to>
      <xdr:col>32</xdr:col>
      <xdr:colOff>622946</xdr:colOff>
      <xdr:row>43</xdr:row>
      <xdr:rowOff>121948</xdr:rowOff>
    </xdr:to>
    <xdr:sp macro="" textlink="" fLocksText="0">
      <xdr:nvSpPr>
        <xdr:cNvPr id="11544" name="Text Box 280"/>
        <xdr:cNvSpPr txBox="1">
          <a:spLocks noChangeArrowheads="1"/>
        </xdr:cNvSpPr>
      </xdr:nvSpPr>
      <xdr:spPr bwMode="auto">
        <a:xfrm>
          <a:off x="15742920" y="5463540"/>
          <a:ext cx="4579620"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補助費等に係る経常収支比率は類似団体平均（１２．６％）を下回る１１．４％となっている。今後も負担金対象となる一部事務組合や、補助金対象となる各種団体の運営事業を精査し、不適切な補助費の支出を執行しないように努めていく。</a:t>
          </a:r>
          <a:endParaRPr lang="ja-JP" altLang="ja-JP" sz="1400">
            <a:effectLst/>
          </a:endParaRPr>
        </a:p>
      </xdr:txBody>
    </xdr:sp>
    <xdr:clientData/>
  </xdr:twoCellAnchor>
  <xdr:oneCellAnchor>
    <xdr:from>
      <xdr:col>18</xdr:col>
      <xdr:colOff>85725</xdr:colOff>
      <xdr:row>29</xdr:row>
      <xdr:rowOff>146685</xdr:rowOff>
    </xdr:from>
    <xdr:ext cx="132344" cy="151836"/>
    <xdr:sp macro="" textlink="">
      <xdr:nvSpPr>
        <xdr:cNvPr id="11545" name="Text Box 281"/>
        <xdr:cNvSpPr txBox="1">
          <a:spLocks noChangeArrowheads="1"/>
        </xdr:cNvSpPr>
      </xdr:nvSpPr>
      <xdr:spPr bwMode="auto">
        <a:xfrm>
          <a:off x="12449175" y="511873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4834"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68580</xdr:rowOff>
    </xdr:from>
    <xdr:to>
      <xdr:col>18</xdr:col>
      <xdr:colOff>78036</xdr:colOff>
      <xdr:row>44</xdr:row>
      <xdr:rowOff>108676</xdr:rowOff>
    </xdr:to>
    <xdr:sp macro="" textlink="">
      <xdr:nvSpPr>
        <xdr:cNvPr id="11547" name="Text Box 283"/>
        <xdr:cNvSpPr txBox="1">
          <a:spLocks noChangeArrowheads="1"/>
        </xdr:cNvSpPr>
      </xdr:nvSpPr>
      <xdr:spPr bwMode="auto">
        <a:xfrm>
          <a:off x="10736580" y="7277100"/>
          <a:ext cx="457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4836" name="Line 284"/>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121920</xdr:rowOff>
    </xdr:from>
    <xdr:to>
      <xdr:col>18</xdr:col>
      <xdr:colOff>78036</xdr:colOff>
      <xdr:row>41</xdr:row>
      <xdr:rowOff>160020</xdr:rowOff>
    </xdr:to>
    <xdr:sp macro="" textlink="">
      <xdr:nvSpPr>
        <xdr:cNvPr id="11549" name="Text Box 285"/>
        <xdr:cNvSpPr txBox="1">
          <a:spLocks noChangeArrowheads="1"/>
        </xdr:cNvSpPr>
      </xdr:nvSpPr>
      <xdr:spPr bwMode="auto">
        <a:xfrm>
          <a:off x="10736580" y="682752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4838" name="Line 286"/>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7620</xdr:rowOff>
    </xdr:from>
    <xdr:to>
      <xdr:col>18</xdr:col>
      <xdr:colOff>78036</xdr:colOff>
      <xdr:row>39</xdr:row>
      <xdr:rowOff>45720</xdr:rowOff>
    </xdr:to>
    <xdr:sp macro="" textlink="">
      <xdr:nvSpPr>
        <xdr:cNvPr id="11551" name="Text Box 287"/>
        <xdr:cNvSpPr txBox="1">
          <a:spLocks noChangeArrowheads="1"/>
        </xdr:cNvSpPr>
      </xdr:nvSpPr>
      <xdr:spPr bwMode="auto">
        <a:xfrm>
          <a:off x="10736580" y="637794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4840" name="Line 288"/>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68580</xdr:rowOff>
    </xdr:from>
    <xdr:to>
      <xdr:col>18</xdr:col>
      <xdr:colOff>78036</xdr:colOff>
      <xdr:row>36</xdr:row>
      <xdr:rowOff>108676</xdr:rowOff>
    </xdr:to>
    <xdr:sp macro="" textlink="">
      <xdr:nvSpPr>
        <xdr:cNvPr id="11553" name="Text Box 289"/>
        <xdr:cNvSpPr txBox="1">
          <a:spLocks noChangeArrowheads="1"/>
        </xdr:cNvSpPr>
      </xdr:nvSpPr>
      <xdr:spPr bwMode="auto">
        <a:xfrm>
          <a:off x="10736580" y="5935980"/>
          <a:ext cx="457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4842" name="Line 290"/>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121920</xdr:rowOff>
    </xdr:from>
    <xdr:to>
      <xdr:col>18</xdr:col>
      <xdr:colOff>78036</xdr:colOff>
      <xdr:row>33</xdr:row>
      <xdr:rowOff>160020</xdr:rowOff>
    </xdr:to>
    <xdr:sp macro="" textlink="">
      <xdr:nvSpPr>
        <xdr:cNvPr id="11555" name="Text Box 291"/>
        <xdr:cNvSpPr txBox="1">
          <a:spLocks noChangeArrowheads="1"/>
        </xdr:cNvSpPr>
      </xdr:nvSpPr>
      <xdr:spPr bwMode="auto">
        <a:xfrm>
          <a:off x="10736580" y="548640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4844" name="Line 29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484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66675</xdr:rowOff>
    </xdr:from>
    <xdr:to>
      <xdr:col>24</xdr:col>
      <xdr:colOff>28575</xdr:colOff>
      <xdr:row>39</xdr:row>
      <xdr:rowOff>123825</xdr:rowOff>
    </xdr:to>
    <xdr:sp macro="" textlink="">
      <xdr:nvSpPr>
        <xdr:cNvPr id="34846" name="Line 294"/>
        <xdr:cNvSpPr>
          <a:spLocks noChangeShapeType="1"/>
        </xdr:cNvSpPr>
      </xdr:nvSpPr>
      <xdr:spPr bwMode="auto">
        <a:xfrm flipV="1">
          <a:off x="16506825" y="5895975"/>
          <a:ext cx="0" cy="914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121920</xdr:rowOff>
    </xdr:from>
    <xdr:to>
      <xdr:col>25</xdr:col>
      <xdr:colOff>201954</xdr:colOff>
      <xdr:row>40</xdr:row>
      <xdr:rowOff>160020</xdr:rowOff>
    </xdr:to>
    <xdr:sp macro="" textlink="">
      <xdr:nvSpPr>
        <xdr:cNvPr id="11559" name="補助費等最小値テキスト"/>
        <xdr:cNvSpPr txBox="1">
          <a:spLocks noChangeArrowheads="1"/>
        </xdr:cNvSpPr>
      </xdr:nvSpPr>
      <xdr:spPr bwMode="auto">
        <a:xfrm>
          <a:off x="14942820" y="66598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23.7</a:t>
          </a:r>
        </a:p>
      </xdr:txBody>
    </xdr:sp>
    <xdr:clientData/>
  </xdr:twoCellAnchor>
  <xdr:twoCellAnchor>
    <xdr:from>
      <xdr:col>23</xdr:col>
      <xdr:colOff>628650</xdr:colOff>
      <xdr:row>39</xdr:row>
      <xdr:rowOff>123825</xdr:rowOff>
    </xdr:from>
    <xdr:to>
      <xdr:col>24</xdr:col>
      <xdr:colOff>123825</xdr:colOff>
      <xdr:row>39</xdr:row>
      <xdr:rowOff>123825</xdr:rowOff>
    </xdr:to>
    <xdr:sp macro="" textlink="">
      <xdr:nvSpPr>
        <xdr:cNvPr id="34848" name="Line 296"/>
        <xdr:cNvSpPr>
          <a:spLocks noChangeShapeType="1"/>
        </xdr:cNvSpPr>
      </xdr:nvSpPr>
      <xdr:spPr bwMode="auto">
        <a:xfrm>
          <a:off x="16421100" y="681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7620</xdr:rowOff>
    </xdr:from>
    <xdr:to>
      <xdr:col>25</xdr:col>
      <xdr:colOff>201954</xdr:colOff>
      <xdr:row>34</xdr:row>
      <xdr:rowOff>45720</xdr:rowOff>
    </xdr:to>
    <xdr:sp macro="" textlink="">
      <xdr:nvSpPr>
        <xdr:cNvPr id="11561" name="補助費等最大値テキスト"/>
        <xdr:cNvSpPr txBox="1">
          <a:spLocks noChangeArrowheads="1"/>
        </xdr:cNvSpPr>
      </xdr:nvSpPr>
      <xdr:spPr bwMode="auto">
        <a:xfrm>
          <a:off x="14942820" y="55397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a:t>
          </a:r>
        </a:p>
      </xdr:txBody>
    </xdr:sp>
    <xdr:clientData/>
  </xdr:twoCellAnchor>
  <xdr:twoCellAnchor>
    <xdr:from>
      <xdr:col>23</xdr:col>
      <xdr:colOff>628650</xdr:colOff>
      <xdr:row>34</xdr:row>
      <xdr:rowOff>66675</xdr:rowOff>
    </xdr:from>
    <xdr:to>
      <xdr:col>24</xdr:col>
      <xdr:colOff>123825</xdr:colOff>
      <xdr:row>34</xdr:row>
      <xdr:rowOff>66675</xdr:rowOff>
    </xdr:to>
    <xdr:sp macro="" textlink="">
      <xdr:nvSpPr>
        <xdr:cNvPr id="34850" name="Line 298"/>
        <xdr:cNvSpPr>
          <a:spLocks noChangeShapeType="1"/>
        </xdr:cNvSpPr>
      </xdr:nvSpPr>
      <xdr:spPr bwMode="auto">
        <a:xfrm>
          <a:off x="16421100" y="589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66675</xdr:rowOff>
    </xdr:from>
    <xdr:to>
      <xdr:col>24</xdr:col>
      <xdr:colOff>28575</xdr:colOff>
      <xdr:row>36</xdr:row>
      <xdr:rowOff>76200</xdr:rowOff>
    </xdr:to>
    <xdr:sp macro="" textlink="">
      <xdr:nvSpPr>
        <xdr:cNvPr id="34851" name="Line 299"/>
        <xdr:cNvSpPr>
          <a:spLocks noChangeShapeType="1"/>
        </xdr:cNvSpPr>
      </xdr:nvSpPr>
      <xdr:spPr bwMode="auto">
        <a:xfrm>
          <a:off x="15668625" y="62388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76200</xdr:rowOff>
    </xdr:from>
    <xdr:to>
      <xdr:col>25</xdr:col>
      <xdr:colOff>201954</xdr:colOff>
      <xdr:row>37</xdr:row>
      <xdr:rowOff>114300</xdr:rowOff>
    </xdr:to>
    <xdr:sp macro="" textlink="">
      <xdr:nvSpPr>
        <xdr:cNvPr id="11564" name="補助費等平均値テキスト"/>
        <xdr:cNvSpPr txBox="1">
          <a:spLocks noChangeArrowheads="1"/>
        </xdr:cNvSpPr>
      </xdr:nvSpPr>
      <xdr:spPr bwMode="auto">
        <a:xfrm>
          <a:off x="14942820" y="61112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34853" name="AutoShape 301"/>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66675</xdr:rowOff>
    </xdr:from>
    <xdr:to>
      <xdr:col>22</xdr:col>
      <xdr:colOff>561975</xdr:colOff>
      <xdr:row>36</xdr:row>
      <xdr:rowOff>114300</xdr:rowOff>
    </xdr:to>
    <xdr:sp macro="" textlink="">
      <xdr:nvSpPr>
        <xdr:cNvPr id="34854" name="Line 302"/>
        <xdr:cNvSpPr>
          <a:spLocks noChangeShapeType="1"/>
        </xdr:cNvSpPr>
      </xdr:nvSpPr>
      <xdr:spPr bwMode="auto">
        <a:xfrm flipV="1">
          <a:off x="14782800" y="62388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34855" name="AutoShape 303"/>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179070</xdr:colOff>
      <xdr:row>37</xdr:row>
      <xdr:rowOff>15240</xdr:rowOff>
    </xdr:from>
    <xdr:to>
      <xdr:col>23</xdr:col>
      <xdr:colOff>224790</xdr:colOff>
      <xdr:row>38</xdr:row>
      <xdr:rowOff>53340</xdr:rowOff>
    </xdr:to>
    <xdr:sp macro="" textlink="">
      <xdr:nvSpPr>
        <xdr:cNvPr id="11568" name="Text Box 304"/>
        <xdr:cNvSpPr txBox="1">
          <a:spLocks noChangeArrowheads="1"/>
        </xdr:cNvSpPr>
      </xdr:nvSpPr>
      <xdr:spPr bwMode="auto">
        <a:xfrm>
          <a:off x="13754100" y="621792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20</xdr:col>
      <xdr:colOff>161925</xdr:colOff>
      <xdr:row>36</xdr:row>
      <xdr:rowOff>57150</xdr:rowOff>
    </xdr:from>
    <xdr:to>
      <xdr:col>21</xdr:col>
      <xdr:colOff>361950</xdr:colOff>
      <xdr:row>36</xdr:row>
      <xdr:rowOff>114300</xdr:rowOff>
    </xdr:to>
    <xdr:sp macro="" textlink="">
      <xdr:nvSpPr>
        <xdr:cNvPr id="34857" name="Line 305"/>
        <xdr:cNvSpPr>
          <a:spLocks noChangeShapeType="1"/>
        </xdr:cNvSpPr>
      </xdr:nvSpPr>
      <xdr:spPr bwMode="auto">
        <a:xfrm>
          <a:off x="13896975" y="62293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66675</xdr:rowOff>
    </xdr:from>
    <xdr:to>
      <xdr:col>21</xdr:col>
      <xdr:colOff>409575</xdr:colOff>
      <xdr:row>36</xdr:row>
      <xdr:rowOff>161925</xdr:rowOff>
    </xdr:to>
    <xdr:sp macro="" textlink="">
      <xdr:nvSpPr>
        <xdr:cNvPr id="34858" name="AutoShape 306"/>
        <xdr:cNvSpPr>
          <a:spLocks noChangeArrowheads="1"/>
        </xdr:cNvSpPr>
      </xdr:nvSpPr>
      <xdr:spPr bwMode="auto">
        <a:xfrm>
          <a:off x="14735175" y="6238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668655</xdr:colOff>
      <xdr:row>35</xdr:row>
      <xdr:rowOff>30480</xdr:rowOff>
    </xdr:from>
    <xdr:to>
      <xdr:col>22</xdr:col>
      <xdr:colOff>53800</xdr:colOff>
      <xdr:row>36</xdr:row>
      <xdr:rowOff>68580</xdr:rowOff>
    </xdr:to>
    <xdr:sp macro="" textlink="">
      <xdr:nvSpPr>
        <xdr:cNvPr id="11571" name="Text Box 307"/>
        <xdr:cNvSpPr txBox="1">
          <a:spLocks noChangeArrowheads="1"/>
        </xdr:cNvSpPr>
      </xdr:nvSpPr>
      <xdr:spPr bwMode="auto">
        <a:xfrm>
          <a:off x="12961620" y="58978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36</xdr:row>
      <xdr:rowOff>57150</xdr:rowOff>
    </xdr:from>
    <xdr:to>
      <xdr:col>20</xdr:col>
      <xdr:colOff>161925</xdr:colOff>
      <xdr:row>36</xdr:row>
      <xdr:rowOff>57150</xdr:rowOff>
    </xdr:to>
    <xdr:sp macro="" textlink="">
      <xdr:nvSpPr>
        <xdr:cNvPr id="34860" name="Line 308"/>
        <xdr:cNvSpPr>
          <a:spLocks noChangeShapeType="1"/>
        </xdr:cNvSpPr>
      </xdr:nvSpPr>
      <xdr:spPr bwMode="auto">
        <a:xfrm flipV="1">
          <a:off x="13001625" y="62293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34861" name="AutoShape 309"/>
        <xdr:cNvSpPr>
          <a:spLocks noChangeArrowheads="1"/>
        </xdr:cNvSpPr>
      </xdr:nvSpPr>
      <xdr:spPr bwMode="auto">
        <a:xfrm>
          <a:off x="138398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15240</xdr:rowOff>
    </xdr:from>
    <xdr:to>
      <xdr:col>20</xdr:col>
      <xdr:colOff>544854</xdr:colOff>
      <xdr:row>38</xdr:row>
      <xdr:rowOff>53340</xdr:rowOff>
    </xdr:to>
    <xdr:sp macro="" textlink="">
      <xdr:nvSpPr>
        <xdr:cNvPr id="11574" name="Text Box 310"/>
        <xdr:cNvSpPr txBox="1">
          <a:spLocks noChangeArrowheads="1"/>
        </xdr:cNvSpPr>
      </xdr:nvSpPr>
      <xdr:spPr bwMode="auto">
        <a:xfrm>
          <a:off x="12161520" y="62179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36</xdr:row>
      <xdr:rowOff>95250</xdr:rowOff>
    </xdr:from>
    <xdr:to>
      <xdr:col>19</xdr:col>
      <xdr:colOff>9525</xdr:colOff>
      <xdr:row>37</xdr:row>
      <xdr:rowOff>28575</xdr:rowOff>
    </xdr:to>
    <xdr:sp macro="" textlink="">
      <xdr:nvSpPr>
        <xdr:cNvPr id="34863" name="AutoShape 311"/>
        <xdr:cNvSpPr>
          <a:spLocks noChangeArrowheads="1"/>
        </xdr:cNvSpPr>
      </xdr:nvSpPr>
      <xdr:spPr bwMode="auto">
        <a:xfrm>
          <a:off x="12954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38100</xdr:rowOff>
    </xdr:from>
    <xdr:to>
      <xdr:col>19</xdr:col>
      <xdr:colOff>335304</xdr:colOff>
      <xdr:row>38</xdr:row>
      <xdr:rowOff>76200</xdr:rowOff>
    </xdr:to>
    <xdr:sp macro="" textlink="">
      <xdr:nvSpPr>
        <xdr:cNvPr id="11576" name="Text Box 312"/>
        <xdr:cNvSpPr txBox="1">
          <a:spLocks noChangeArrowheads="1"/>
        </xdr:cNvSpPr>
      </xdr:nvSpPr>
      <xdr:spPr bwMode="auto">
        <a:xfrm>
          <a:off x="11353800" y="62407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598170</xdr:colOff>
      <xdr:row>44</xdr:row>
      <xdr:rowOff>76200</xdr:rowOff>
    </xdr:from>
    <xdr:to>
      <xdr:col>24</xdr:col>
      <xdr:colOff>676299</xdr:colOff>
      <xdr:row>45</xdr:row>
      <xdr:rowOff>114300</xdr:rowOff>
    </xdr:to>
    <xdr:sp macro="" textlink="">
      <xdr:nvSpPr>
        <xdr:cNvPr id="11577" name="Text Box 313"/>
        <xdr:cNvSpPr txBox="1">
          <a:spLocks noChangeArrowheads="1"/>
        </xdr:cNvSpPr>
      </xdr:nvSpPr>
      <xdr:spPr bwMode="auto">
        <a:xfrm>
          <a:off x="1475232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451485</xdr:colOff>
      <xdr:row>44</xdr:row>
      <xdr:rowOff>76200</xdr:rowOff>
    </xdr:from>
    <xdr:to>
      <xdr:col>23</xdr:col>
      <xdr:colOff>520065</xdr:colOff>
      <xdr:row>45</xdr:row>
      <xdr:rowOff>114300</xdr:rowOff>
    </xdr:to>
    <xdr:sp macro="" textlink="">
      <xdr:nvSpPr>
        <xdr:cNvPr id="11578" name="Text Box 314"/>
        <xdr:cNvSpPr txBox="1">
          <a:spLocks noChangeArrowheads="1"/>
        </xdr:cNvSpPr>
      </xdr:nvSpPr>
      <xdr:spPr bwMode="auto">
        <a:xfrm>
          <a:off x="1399794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249555</xdr:colOff>
      <xdr:row>44</xdr:row>
      <xdr:rowOff>76200</xdr:rowOff>
    </xdr:from>
    <xdr:to>
      <xdr:col>22</xdr:col>
      <xdr:colOff>327684</xdr:colOff>
      <xdr:row>45</xdr:row>
      <xdr:rowOff>114300</xdr:rowOff>
    </xdr:to>
    <xdr:sp macro="" textlink="">
      <xdr:nvSpPr>
        <xdr:cNvPr id="11579" name="Text Box 315"/>
        <xdr:cNvSpPr txBox="1">
          <a:spLocks noChangeArrowheads="1"/>
        </xdr:cNvSpPr>
      </xdr:nvSpPr>
      <xdr:spPr bwMode="auto">
        <a:xfrm>
          <a:off x="1319784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45720</xdr:colOff>
      <xdr:row>44</xdr:row>
      <xdr:rowOff>76200</xdr:rowOff>
    </xdr:from>
    <xdr:to>
      <xdr:col>21</xdr:col>
      <xdr:colOff>123849</xdr:colOff>
      <xdr:row>45</xdr:row>
      <xdr:rowOff>114300</xdr:rowOff>
    </xdr:to>
    <xdr:sp macro="" textlink="">
      <xdr:nvSpPr>
        <xdr:cNvPr id="11580" name="Text Box 316"/>
        <xdr:cNvSpPr txBox="1">
          <a:spLocks noChangeArrowheads="1"/>
        </xdr:cNvSpPr>
      </xdr:nvSpPr>
      <xdr:spPr bwMode="auto">
        <a:xfrm>
          <a:off x="1240536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520065</xdr:colOff>
      <xdr:row>44</xdr:row>
      <xdr:rowOff>76200</xdr:rowOff>
    </xdr:from>
    <xdr:to>
      <xdr:col>19</xdr:col>
      <xdr:colOff>598194</xdr:colOff>
      <xdr:row>45</xdr:row>
      <xdr:rowOff>114300</xdr:rowOff>
    </xdr:to>
    <xdr:sp macro="" textlink="">
      <xdr:nvSpPr>
        <xdr:cNvPr id="11581" name="Text Box 317"/>
        <xdr:cNvSpPr txBox="1">
          <a:spLocks noChangeArrowheads="1"/>
        </xdr:cNvSpPr>
      </xdr:nvSpPr>
      <xdr:spPr bwMode="auto">
        <a:xfrm>
          <a:off x="11597640" y="7452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28575</xdr:rowOff>
    </xdr:from>
    <xdr:to>
      <xdr:col>24</xdr:col>
      <xdr:colOff>85725</xdr:colOff>
      <xdr:row>36</xdr:row>
      <xdr:rowOff>123825</xdr:rowOff>
    </xdr:to>
    <xdr:sp macro="" textlink="">
      <xdr:nvSpPr>
        <xdr:cNvPr id="34870" name="Oval 318"/>
        <xdr:cNvSpPr>
          <a:spLocks noChangeArrowheads="1"/>
        </xdr:cNvSpPr>
      </xdr:nvSpPr>
      <xdr:spPr bwMode="auto">
        <a:xfrm>
          <a:off x="16459200" y="620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68580</xdr:rowOff>
    </xdr:from>
    <xdr:to>
      <xdr:col>25</xdr:col>
      <xdr:colOff>201954</xdr:colOff>
      <xdr:row>36</xdr:row>
      <xdr:rowOff>108676</xdr:rowOff>
    </xdr:to>
    <xdr:sp macro="" textlink="">
      <xdr:nvSpPr>
        <xdr:cNvPr id="11583" name="補助費等該当値テキスト"/>
        <xdr:cNvSpPr txBox="1">
          <a:spLocks noChangeArrowheads="1"/>
        </xdr:cNvSpPr>
      </xdr:nvSpPr>
      <xdr:spPr bwMode="auto">
        <a:xfrm>
          <a:off x="14942820" y="59359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22</xdr:col>
      <xdr:colOff>514350</xdr:colOff>
      <xdr:row>36</xdr:row>
      <xdr:rowOff>9525</xdr:rowOff>
    </xdr:from>
    <xdr:to>
      <xdr:col>22</xdr:col>
      <xdr:colOff>619125</xdr:colOff>
      <xdr:row>36</xdr:row>
      <xdr:rowOff>114300</xdr:rowOff>
    </xdr:to>
    <xdr:sp macro="" textlink="">
      <xdr:nvSpPr>
        <xdr:cNvPr id="34872" name="Oval 320"/>
        <xdr:cNvSpPr>
          <a:spLocks noChangeArrowheads="1"/>
        </xdr:cNvSpPr>
      </xdr:nvSpPr>
      <xdr:spPr bwMode="auto">
        <a:xfrm>
          <a:off x="15621000" y="618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179070</xdr:colOff>
      <xdr:row>34</xdr:row>
      <xdr:rowOff>152400</xdr:rowOff>
    </xdr:from>
    <xdr:to>
      <xdr:col>23</xdr:col>
      <xdr:colOff>224790</xdr:colOff>
      <xdr:row>36</xdr:row>
      <xdr:rowOff>15240</xdr:rowOff>
    </xdr:to>
    <xdr:sp macro="" textlink="">
      <xdr:nvSpPr>
        <xdr:cNvPr id="11585" name="Text Box 321"/>
        <xdr:cNvSpPr txBox="1">
          <a:spLocks noChangeArrowheads="1"/>
        </xdr:cNvSpPr>
      </xdr:nvSpPr>
      <xdr:spPr bwMode="auto">
        <a:xfrm>
          <a:off x="13754100" y="5852160"/>
          <a:ext cx="66294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21</xdr:col>
      <xdr:colOff>314325</xdr:colOff>
      <xdr:row>36</xdr:row>
      <xdr:rowOff>66675</xdr:rowOff>
    </xdr:from>
    <xdr:to>
      <xdr:col>21</xdr:col>
      <xdr:colOff>409575</xdr:colOff>
      <xdr:row>36</xdr:row>
      <xdr:rowOff>161925</xdr:rowOff>
    </xdr:to>
    <xdr:sp macro="" textlink="">
      <xdr:nvSpPr>
        <xdr:cNvPr id="34874" name="Oval 322"/>
        <xdr:cNvSpPr>
          <a:spLocks noChangeArrowheads="1"/>
        </xdr:cNvSpPr>
      </xdr:nvSpPr>
      <xdr:spPr bwMode="auto">
        <a:xfrm>
          <a:off x="14735175" y="623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668655</xdr:colOff>
      <xdr:row>37</xdr:row>
      <xdr:rowOff>7620</xdr:rowOff>
    </xdr:from>
    <xdr:to>
      <xdr:col>22</xdr:col>
      <xdr:colOff>53800</xdr:colOff>
      <xdr:row>38</xdr:row>
      <xdr:rowOff>45720</xdr:rowOff>
    </xdr:to>
    <xdr:sp macro="" textlink="">
      <xdr:nvSpPr>
        <xdr:cNvPr id="11587" name="Text Box 323"/>
        <xdr:cNvSpPr txBox="1">
          <a:spLocks noChangeArrowheads="1"/>
        </xdr:cNvSpPr>
      </xdr:nvSpPr>
      <xdr:spPr bwMode="auto">
        <a:xfrm>
          <a:off x="12961620" y="62103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34876" name="Oval 324"/>
        <xdr:cNvSpPr>
          <a:spLocks noChangeArrowheads="1"/>
        </xdr:cNvSpPr>
      </xdr:nvSpPr>
      <xdr:spPr bwMode="auto">
        <a:xfrm>
          <a:off x="13839825"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146685</xdr:rowOff>
    </xdr:from>
    <xdr:to>
      <xdr:col>20</xdr:col>
      <xdr:colOff>544854</xdr:colOff>
      <xdr:row>36</xdr:row>
      <xdr:rowOff>7868</xdr:rowOff>
    </xdr:to>
    <xdr:sp macro="" textlink="">
      <xdr:nvSpPr>
        <xdr:cNvPr id="11589" name="Text Box 325"/>
        <xdr:cNvSpPr txBox="1">
          <a:spLocks noChangeArrowheads="1"/>
        </xdr:cNvSpPr>
      </xdr:nvSpPr>
      <xdr:spPr bwMode="auto">
        <a:xfrm>
          <a:off x="12161520" y="58369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p>
      </xdr:txBody>
    </xdr:sp>
    <xdr:clientData/>
  </xdr:twoCellAnchor>
  <xdr:twoCellAnchor>
    <xdr:from>
      <xdr:col>18</xdr:col>
      <xdr:colOff>590550</xdr:colOff>
      <xdr:row>36</xdr:row>
      <xdr:rowOff>9525</xdr:rowOff>
    </xdr:from>
    <xdr:to>
      <xdr:col>19</xdr:col>
      <xdr:colOff>9525</xdr:colOff>
      <xdr:row>36</xdr:row>
      <xdr:rowOff>104775</xdr:rowOff>
    </xdr:to>
    <xdr:sp macro="" textlink="">
      <xdr:nvSpPr>
        <xdr:cNvPr id="34878" name="Oval 326"/>
        <xdr:cNvSpPr>
          <a:spLocks noChangeArrowheads="1"/>
        </xdr:cNvSpPr>
      </xdr:nvSpPr>
      <xdr:spPr bwMode="auto">
        <a:xfrm>
          <a:off x="12954000"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146685</xdr:rowOff>
    </xdr:from>
    <xdr:to>
      <xdr:col>19</xdr:col>
      <xdr:colOff>335304</xdr:colOff>
      <xdr:row>36</xdr:row>
      <xdr:rowOff>7868</xdr:rowOff>
    </xdr:to>
    <xdr:sp macro="" textlink="">
      <xdr:nvSpPr>
        <xdr:cNvPr id="11591" name="Text Box 327"/>
        <xdr:cNvSpPr txBox="1">
          <a:spLocks noChangeArrowheads="1"/>
        </xdr:cNvSpPr>
      </xdr:nvSpPr>
      <xdr:spPr bwMode="auto">
        <a:xfrm>
          <a:off x="11353800" y="58369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1</xdr:col>
      <xdr:colOff>70485</xdr:colOff>
      <xdr:row>67</xdr:row>
      <xdr:rowOff>68580</xdr:rowOff>
    </xdr:from>
    <xdr:to>
      <xdr:col>7</xdr:col>
      <xdr:colOff>567611</xdr:colOff>
      <xdr:row>69</xdr:row>
      <xdr:rowOff>45720</xdr:rowOff>
    </xdr:to>
    <xdr:sp macro="" textlink="">
      <xdr:nvSpPr>
        <xdr:cNvPr id="11592" name="Rectangle 328"/>
        <xdr:cNvSpPr>
          <a:spLocks noChangeArrowheads="1"/>
        </xdr:cNvSpPr>
      </xdr:nvSpPr>
      <xdr:spPr bwMode="auto">
        <a:xfrm>
          <a:off x="685800" y="11300460"/>
          <a:ext cx="415290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129540</xdr:rowOff>
    </xdr:from>
    <xdr:to>
      <xdr:col>10</xdr:col>
      <xdr:colOff>53478</xdr:colOff>
      <xdr:row>69</xdr:row>
      <xdr:rowOff>45720</xdr:rowOff>
    </xdr:to>
    <xdr:sp macro="" textlink="">
      <xdr:nvSpPr>
        <xdr:cNvPr id="11593" name="Rectangle 329"/>
        <xdr:cNvSpPr>
          <a:spLocks noChangeArrowheads="1"/>
        </xdr:cNvSpPr>
      </xdr:nvSpPr>
      <xdr:spPr bwMode="auto">
        <a:xfrm>
          <a:off x="4861560" y="11361420"/>
          <a:ext cx="1371600" cy="25146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53478</xdr:colOff>
      <xdr:row>70</xdr:row>
      <xdr:rowOff>68580</xdr:rowOff>
    </xdr:to>
    <xdr:sp macro="" textlink="">
      <xdr:nvSpPr>
        <xdr:cNvPr id="11594" name="Rectangle 330"/>
        <xdr:cNvSpPr>
          <a:spLocks noChangeArrowheads="1"/>
        </xdr:cNvSpPr>
      </xdr:nvSpPr>
      <xdr:spPr bwMode="auto">
        <a:xfrm>
          <a:off x="4861560" y="115519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1/138</a:t>
          </a:r>
        </a:p>
      </xdr:txBody>
    </xdr:sp>
    <xdr:clientData/>
  </xdr:twoCellAnchor>
  <xdr:twoCellAnchor>
    <xdr:from>
      <xdr:col>10</xdr:col>
      <xdr:colOff>217170</xdr:colOff>
      <xdr:row>67</xdr:row>
      <xdr:rowOff>129540</xdr:rowOff>
    </xdr:from>
    <xdr:to>
      <xdr:col>12</xdr:col>
      <xdr:colOff>249581</xdr:colOff>
      <xdr:row>69</xdr:row>
      <xdr:rowOff>45720</xdr:rowOff>
    </xdr:to>
    <xdr:sp macro="" textlink="">
      <xdr:nvSpPr>
        <xdr:cNvPr id="11595" name="Rectangle 331"/>
        <xdr:cNvSpPr>
          <a:spLocks noChangeArrowheads="1"/>
        </xdr:cNvSpPr>
      </xdr:nvSpPr>
      <xdr:spPr bwMode="auto">
        <a:xfrm>
          <a:off x="6377940" y="11361420"/>
          <a:ext cx="12573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217170</xdr:colOff>
      <xdr:row>68</xdr:row>
      <xdr:rowOff>152400</xdr:rowOff>
    </xdr:from>
    <xdr:to>
      <xdr:col>12</xdr:col>
      <xdr:colOff>249581</xdr:colOff>
      <xdr:row>70</xdr:row>
      <xdr:rowOff>68580</xdr:rowOff>
    </xdr:to>
    <xdr:sp macro="" textlink="">
      <xdr:nvSpPr>
        <xdr:cNvPr id="11596" name="Rectangle 332"/>
        <xdr:cNvSpPr>
          <a:spLocks noChangeArrowheads="1"/>
        </xdr:cNvSpPr>
      </xdr:nvSpPr>
      <xdr:spPr bwMode="auto">
        <a:xfrm>
          <a:off x="6377940" y="11551920"/>
          <a:ext cx="12573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459105</xdr:colOff>
      <xdr:row>67</xdr:row>
      <xdr:rowOff>129540</xdr:rowOff>
    </xdr:from>
    <xdr:to>
      <xdr:col>14</xdr:col>
      <xdr:colOff>605754</xdr:colOff>
      <xdr:row>69</xdr:row>
      <xdr:rowOff>45720</xdr:rowOff>
    </xdr:to>
    <xdr:sp macro="" textlink="">
      <xdr:nvSpPr>
        <xdr:cNvPr id="11597" name="Rectangle 333"/>
        <xdr:cNvSpPr>
          <a:spLocks noChangeArrowheads="1"/>
        </xdr:cNvSpPr>
      </xdr:nvSpPr>
      <xdr:spPr bwMode="auto">
        <a:xfrm>
          <a:off x="7825740" y="113614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459105</xdr:colOff>
      <xdr:row>68</xdr:row>
      <xdr:rowOff>152400</xdr:rowOff>
    </xdr:from>
    <xdr:to>
      <xdr:col>14</xdr:col>
      <xdr:colOff>605754</xdr:colOff>
      <xdr:row>70</xdr:row>
      <xdr:rowOff>68580</xdr:rowOff>
    </xdr:to>
    <xdr:sp macro="" textlink="">
      <xdr:nvSpPr>
        <xdr:cNvPr id="11598" name="Rectangle 334"/>
        <xdr:cNvSpPr>
          <a:spLocks noChangeArrowheads="1"/>
        </xdr:cNvSpPr>
      </xdr:nvSpPr>
      <xdr:spPr bwMode="auto">
        <a:xfrm>
          <a:off x="7825740" y="115519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20.7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887" name="Rectangle 33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888" name="Rectangle 33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287655</xdr:colOff>
      <xdr:row>70</xdr:row>
      <xdr:rowOff>121920</xdr:rowOff>
    </xdr:from>
    <xdr:to>
      <xdr:col>13</xdr:col>
      <xdr:colOff>668655</xdr:colOff>
      <xdr:row>72</xdr:row>
      <xdr:rowOff>38100</xdr:rowOff>
    </xdr:to>
    <xdr:sp macro="" textlink="">
      <xdr:nvSpPr>
        <xdr:cNvPr id="11601" name="Rectangle 337"/>
        <xdr:cNvSpPr>
          <a:spLocks noChangeArrowheads="1"/>
        </xdr:cNvSpPr>
      </xdr:nvSpPr>
      <xdr:spPr bwMode="auto">
        <a:xfrm>
          <a:off x="5204460" y="11856720"/>
          <a:ext cx="3429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327660</xdr:colOff>
      <xdr:row>72</xdr:row>
      <xdr:rowOff>108585</xdr:rowOff>
    </xdr:from>
    <xdr:to>
      <xdr:col>15</xdr:col>
      <xdr:colOff>598148</xdr:colOff>
      <xdr:row>83</xdr:row>
      <xdr:rowOff>121948</xdr:rowOff>
    </xdr:to>
    <xdr:sp macro="" textlink="" fLocksText="0">
      <xdr:nvSpPr>
        <xdr:cNvPr id="11602" name="Text Box 338"/>
        <xdr:cNvSpPr txBox="1">
          <a:spLocks noChangeArrowheads="1"/>
        </xdr:cNvSpPr>
      </xdr:nvSpPr>
      <xdr:spPr bwMode="auto">
        <a:xfrm>
          <a:off x="5234940" y="12169140"/>
          <a:ext cx="4572000"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公債費に係る経常収支比率は類似団体平均（１５．０％）を大きく下回る５．４％となっている。ただし、今後は臨時財政対策債や町立小学校の建設事業債の元利償還金が含まれていくため、数値は悪化するものと思われる。今後も出来る限り地方債の新規借入を抑制し、地方債に依存することの無い財政運営に努めていく。</a:t>
          </a:r>
          <a:endParaRPr lang="ja-JP" altLang="ja-JP" sz="1400">
            <a:effectLst/>
          </a:endParaRPr>
        </a:p>
      </xdr:txBody>
    </xdr:sp>
    <xdr:clientData/>
  </xdr:twoCellAnchor>
  <xdr:oneCellAnchor>
    <xdr:from>
      <xdr:col>1</xdr:col>
      <xdr:colOff>70485</xdr:colOff>
      <xdr:row>69</xdr:row>
      <xdr:rowOff>146685</xdr:rowOff>
    </xdr:from>
    <xdr:ext cx="132344" cy="151836"/>
    <xdr:sp macro="" textlink="">
      <xdr:nvSpPr>
        <xdr:cNvPr id="11603" name="Text Box 339"/>
        <xdr:cNvSpPr txBox="1">
          <a:spLocks noChangeArrowheads="1"/>
        </xdr:cNvSpPr>
      </xdr:nvSpPr>
      <xdr:spPr bwMode="auto">
        <a:xfrm>
          <a:off x="765810" y="1197673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4892" name="Line 34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68580</xdr:rowOff>
    </xdr:from>
    <xdr:to>
      <xdr:col>1</xdr:col>
      <xdr:colOff>70346</xdr:colOff>
      <xdr:row>84</xdr:row>
      <xdr:rowOff>108676</xdr:rowOff>
    </xdr:to>
    <xdr:sp macro="" textlink="">
      <xdr:nvSpPr>
        <xdr:cNvPr id="11605" name="Text Box 341"/>
        <xdr:cNvSpPr txBox="1">
          <a:spLocks noChangeArrowheads="1"/>
        </xdr:cNvSpPr>
      </xdr:nvSpPr>
      <xdr:spPr bwMode="auto">
        <a:xfrm>
          <a:off x="228600" y="13982700"/>
          <a:ext cx="457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4894" name="Line 34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121920</xdr:rowOff>
    </xdr:from>
    <xdr:to>
      <xdr:col>1</xdr:col>
      <xdr:colOff>70346</xdr:colOff>
      <xdr:row>81</xdr:row>
      <xdr:rowOff>160020</xdr:rowOff>
    </xdr:to>
    <xdr:sp macro="" textlink="">
      <xdr:nvSpPr>
        <xdr:cNvPr id="11607" name="Text Box 343"/>
        <xdr:cNvSpPr txBox="1">
          <a:spLocks noChangeArrowheads="1"/>
        </xdr:cNvSpPr>
      </xdr:nvSpPr>
      <xdr:spPr bwMode="auto">
        <a:xfrm>
          <a:off x="228600" y="1353312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4896" name="Line 34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7620</xdr:rowOff>
    </xdr:from>
    <xdr:to>
      <xdr:col>1</xdr:col>
      <xdr:colOff>70346</xdr:colOff>
      <xdr:row>79</xdr:row>
      <xdr:rowOff>45720</xdr:rowOff>
    </xdr:to>
    <xdr:sp macro="" textlink="">
      <xdr:nvSpPr>
        <xdr:cNvPr id="11609" name="Text Box 345"/>
        <xdr:cNvSpPr txBox="1">
          <a:spLocks noChangeArrowheads="1"/>
        </xdr:cNvSpPr>
      </xdr:nvSpPr>
      <xdr:spPr bwMode="auto">
        <a:xfrm>
          <a:off x="228600" y="1308354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4898" name="Line 34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68580</xdr:rowOff>
    </xdr:from>
    <xdr:to>
      <xdr:col>1</xdr:col>
      <xdr:colOff>70346</xdr:colOff>
      <xdr:row>76</xdr:row>
      <xdr:rowOff>108676</xdr:rowOff>
    </xdr:to>
    <xdr:sp macro="" textlink="">
      <xdr:nvSpPr>
        <xdr:cNvPr id="11611" name="Text Box 347"/>
        <xdr:cNvSpPr txBox="1">
          <a:spLocks noChangeArrowheads="1"/>
        </xdr:cNvSpPr>
      </xdr:nvSpPr>
      <xdr:spPr bwMode="auto">
        <a:xfrm>
          <a:off x="228600" y="12641580"/>
          <a:ext cx="457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4900" name="Line 34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121920</xdr:rowOff>
    </xdr:from>
    <xdr:to>
      <xdr:col>1</xdr:col>
      <xdr:colOff>70346</xdr:colOff>
      <xdr:row>73</xdr:row>
      <xdr:rowOff>160020</xdr:rowOff>
    </xdr:to>
    <xdr:sp macro="" textlink="">
      <xdr:nvSpPr>
        <xdr:cNvPr id="11613" name="Text Box 349"/>
        <xdr:cNvSpPr txBox="1">
          <a:spLocks noChangeArrowheads="1"/>
        </xdr:cNvSpPr>
      </xdr:nvSpPr>
      <xdr:spPr bwMode="auto">
        <a:xfrm>
          <a:off x="228600" y="1219200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4902" name="Line 35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90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142875</xdr:rowOff>
    </xdr:from>
    <xdr:to>
      <xdr:col>7</xdr:col>
      <xdr:colOff>19050</xdr:colOff>
      <xdr:row>81</xdr:row>
      <xdr:rowOff>0</xdr:rowOff>
    </xdr:to>
    <xdr:sp macro="" textlink="">
      <xdr:nvSpPr>
        <xdr:cNvPr id="34904" name="Line 352"/>
        <xdr:cNvSpPr>
          <a:spLocks noChangeShapeType="1"/>
        </xdr:cNvSpPr>
      </xdr:nvSpPr>
      <xdr:spPr bwMode="auto">
        <a:xfrm flipV="1">
          <a:off x="4829175" y="1283017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81</xdr:row>
      <xdr:rowOff>0</xdr:rowOff>
    </xdr:from>
    <xdr:to>
      <xdr:col>8</xdr:col>
      <xdr:colOff>179094</xdr:colOff>
      <xdr:row>82</xdr:row>
      <xdr:rowOff>38100</xdr:rowOff>
    </xdr:to>
    <xdr:sp macro="" textlink="">
      <xdr:nvSpPr>
        <xdr:cNvPr id="11617" name="公債費最小値テキスト"/>
        <xdr:cNvSpPr txBox="1">
          <a:spLocks noChangeArrowheads="1"/>
        </xdr:cNvSpPr>
      </xdr:nvSpPr>
      <xdr:spPr bwMode="auto">
        <a:xfrm>
          <a:off x="4419600" y="135788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28.4</a:t>
          </a:r>
        </a:p>
      </xdr:txBody>
    </xdr:sp>
    <xdr:clientData/>
  </xdr:twoCellAnchor>
  <xdr:twoCellAnchor>
    <xdr:from>
      <xdr:col>6</xdr:col>
      <xdr:colOff>609600</xdr:colOff>
      <xdr:row>81</xdr:row>
      <xdr:rowOff>0</xdr:rowOff>
    </xdr:from>
    <xdr:to>
      <xdr:col>7</xdr:col>
      <xdr:colOff>104775</xdr:colOff>
      <xdr:row>81</xdr:row>
      <xdr:rowOff>0</xdr:rowOff>
    </xdr:to>
    <xdr:sp macro="" textlink="">
      <xdr:nvSpPr>
        <xdr:cNvPr id="34906" name="Line 354"/>
        <xdr:cNvSpPr>
          <a:spLocks noChangeShapeType="1"/>
        </xdr:cNvSpPr>
      </xdr:nvSpPr>
      <xdr:spPr bwMode="auto">
        <a:xfrm>
          <a:off x="4733925"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73</xdr:row>
      <xdr:rowOff>83820</xdr:rowOff>
    </xdr:from>
    <xdr:to>
      <xdr:col>8</xdr:col>
      <xdr:colOff>179094</xdr:colOff>
      <xdr:row>74</xdr:row>
      <xdr:rowOff>121920</xdr:rowOff>
    </xdr:to>
    <xdr:sp macro="" textlink="">
      <xdr:nvSpPr>
        <xdr:cNvPr id="11619" name="公債費最大値テキスト"/>
        <xdr:cNvSpPr txBox="1">
          <a:spLocks noChangeArrowheads="1"/>
        </xdr:cNvSpPr>
      </xdr:nvSpPr>
      <xdr:spPr bwMode="auto">
        <a:xfrm>
          <a:off x="4419600" y="123215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a:t>
          </a:r>
        </a:p>
      </xdr:txBody>
    </xdr:sp>
    <xdr:clientData/>
  </xdr:twoCellAnchor>
  <xdr:twoCellAnchor>
    <xdr:from>
      <xdr:col>6</xdr:col>
      <xdr:colOff>609600</xdr:colOff>
      <xdr:row>74</xdr:row>
      <xdr:rowOff>142875</xdr:rowOff>
    </xdr:from>
    <xdr:to>
      <xdr:col>7</xdr:col>
      <xdr:colOff>104775</xdr:colOff>
      <xdr:row>74</xdr:row>
      <xdr:rowOff>142875</xdr:rowOff>
    </xdr:to>
    <xdr:sp macro="" textlink="">
      <xdr:nvSpPr>
        <xdr:cNvPr id="34908" name="Line 356"/>
        <xdr:cNvSpPr>
          <a:spLocks noChangeShapeType="1"/>
        </xdr:cNvSpPr>
      </xdr:nvSpPr>
      <xdr:spPr bwMode="auto">
        <a:xfrm>
          <a:off x="4733925" y="1283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74</xdr:row>
      <xdr:rowOff>142875</xdr:rowOff>
    </xdr:from>
    <xdr:to>
      <xdr:col>7</xdr:col>
      <xdr:colOff>19050</xdr:colOff>
      <xdr:row>75</xdr:row>
      <xdr:rowOff>19050</xdr:rowOff>
    </xdr:to>
    <xdr:sp macro="" textlink="">
      <xdr:nvSpPr>
        <xdr:cNvPr id="34909" name="Line 357"/>
        <xdr:cNvSpPr>
          <a:spLocks noChangeShapeType="1"/>
        </xdr:cNvSpPr>
      </xdr:nvSpPr>
      <xdr:spPr bwMode="auto">
        <a:xfrm flipV="1">
          <a:off x="3990975" y="128301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100965</xdr:colOff>
      <xdr:row>77</xdr:row>
      <xdr:rowOff>15240</xdr:rowOff>
    </xdr:from>
    <xdr:to>
      <xdr:col>8</xdr:col>
      <xdr:colOff>179094</xdr:colOff>
      <xdr:row>78</xdr:row>
      <xdr:rowOff>53340</xdr:rowOff>
    </xdr:to>
    <xdr:sp macro="" textlink="">
      <xdr:nvSpPr>
        <xdr:cNvPr id="11622" name="公債費平均値テキスト"/>
        <xdr:cNvSpPr txBox="1">
          <a:spLocks noChangeArrowheads="1"/>
        </xdr:cNvSpPr>
      </xdr:nvSpPr>
      <xdr:spPr bwMode="auto">
        <a:xfrm>
          <a:off x="4419600" y="129235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15.0</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34911" name="AutoShape 359"/>
        <xdr:cNvSpPr>
          <a:spLocks noChangeArrowheads="1"/>
        </xdr:cNvSpPr>
      </xdr:nvSpPr>
      <xdr:spPr bwMode="auto">
        <a:xfrm>
          <a:off x="47720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19050</xdr:rowOff>
    </xdr:from>
    <xdr:to>
      <xdr:col>5</xdr:col>
      <xdr:colOff>552450</xdr:colOff>
      <xdr:row>75</xdr:row>
      <xdr:rowOff>85725</xdr:rowOff>
    </xdr:to>
    <xdr:sp macro="" textlink="">
      <xdr:nvSpPr>
        <xdr:cNvPr id="34912" name="Line 360"/>
        <xdr:cNvSpPr>
          <a:spLocks noChangeShapeType="1"/>
        </xdr:cNvSpPr>
      </xdr:nvSpPr>
      <xdr:spPr bwMode="auto">
        <a:xfrm flipV="1">
          <a:off x="3095625" y="128778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34913" name="AutoShape 361"/>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152400</xdr:rowOff>
    </xdr:from>
    <xdr:to>
      <xdr:col>6</xdr:col>
      <xdr:colOff>217170</xdr:colOff>
      <xdr:row>79</xdr:row>
      <xdr:rowOff>15240</xdr:rowOff>
    </xdr:to>
    <xdr:sp macro="" textlink="">
      <xdr:nvSpPr>
        <xdr:cNvPr id="11626" name="Text Box 362"/>
        <xdr:cNvSpPr txBox="1">
          <a:spLocks noChangeArrowheads="1"/>
        </xdr:cNvSpPr>
      </xdr:nvSpPr>
      <xdr:spPr bwMode="auto">
        <a:xfrm>
          <a:off x="3246120" y="13060680"/>
          <a:ext cx="66294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15.4</a:t>
          </a:r>
        </a:p>
      </xdr:txBody>
    </xdr:sp>
    <xdr:clientData/>
  </xdr:twoCellAnchor>
  <xdr:twoCellAnchor>
    <xdr:from>
      <xdr:col>3</xdr:col>
      <xdr:colOff>142875</xdr:colOff>
      <xdr:row>75</xdr:row>
      <xdr:rowOff>85725</xdr:rowOff>
    </xdr:from>
    <xdr:to>
      <xdr:col>4</xdr:col>
      <xdr:colOff>342900</xdr:colOff>
      <xdr:row>75</xdr:row>
      <xdr:rowOff>142875</xdr:rowOff>
    </xdr:to>
    <xdr:sp macro="" textlink="">
      <xdr:nvSpPr>
        <xdr:cNvPr id="34915" name="Line 363"/>
        <xdr:cNvSpPr>
          <a:spLocks noChangeShapeType="1"/>
        </xdr:cNvSpPr>
      </xdr:nvSpPr>
      <xdr:spPr bwMode="auto">
        <a:xfrm flipV="1">
          <a:off x="2209800" y="129444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57150</xdr:rowOff>
    </xdr:from>
    <xdr:to>
      <xdr:col>4</xdr:col>
      <xdr:colOff>400050</xdr:colOff>
      <xdr:row>77</xdr:row>
      <xdr:rowOff>161925</xdr:rowOff>
    </xdr:to>
    <xdr:sp macro="" textlink="">
      <xdr:nvSpPr>
        <xdr:cNvPr id="34916" name="AutoShape 364"/>
        <xdr:cNvSpPr>
          <a:spLocks noChangeArrowheads="1"/>
        </xdr:cNvSpPr>
      </xdr:nvSpPr>
      <xdr:spPr bwMode="auto">
        <a:xfrm>
          <a:off x="30480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645795</xdr:colOff>
      <xdr:row>78</xdr:row>
      <xdr:rowOff>0</xdr:rowOff>
    </xdr:from>
    <xdr:to>
      <xdr:col>5</xdr:col>
      <xdr:colOff>37947</xdr:colOff>
      <xdr:row>79</xdr:row>
      <xdr:rowOff>38100</xdr:rowOff>
    </xdr:to>
    <xdr:sp macro="" textlink="">
      <xdr:nvSpPr>
        <xdr:cNvPr id="11629" name="Text Box 365"/>
        <xdr:cNvSpPr txBox="1">
          <a:spLocks noChangeArrowheads="1"/>
        </xdr:cNvSpPr>
      </xdr:nvSpPr>
      <xdr:spPr bwMode="auto">
        <a:xfrm>
          <a:off x="2438400" y="1307592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15.8</a:t>
          </a:r>
        </a:p>
      </xdr:txBody>
    </xdr:sp>
    <xdr:clientData/>
  </xdr:twoCellAnchor>
  <xdr:twoCellAnchor>
    <xdr:from>
      <xdr:col>1</xdr:col>
      <xdr:colOff>628650</xdr:colOff>
      <xdr:row>75</xdr:row>
      <xdr:rowOff>142875</xdr:rowOff>
    </xdr:from>
    <xdr:to>
      <xdr:col>3</xdr:col>
      <xdr:colOff>142875</xdr:colOff>
      <xdr:row>76</xdr:row>
      <xdr:rowOff>0</xdr:rowOff>
    </xdr:to>
    <xdr:sp macro="" textlink="">
      <xdr:nvSpPr>
        <xdr:cNvPr id="34918" name="Line 366"/>
        <xdr:cNvSpPr>
          <a:spLocks noChangeShapeType="1"/>
        </xdr:cNvSpPr>
      </xdr:nvSpPr>
      <xdr:spPr bwMode="auto">
        <a:xfrm flipV="1">
          <a:off x="1323975" y="130016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95250</xdr:rowOff>
    </xdr:from>
    <xdr:to>
      <xdr:col>3</xdr:col>
      <xdr:colOff>190500</xdr:colOff>
      <xdr:row>78</xdr:row>
      <xdr:rowOff>19050</xdr:rowOff>
    </xdr:to>
    <xdr:sp macro="" textlink="">
      <xdr:nvSpPr>
        <xdr:cNvPr id="34919" name="AutoShape 367"/>
        <xdr:cNvSpPr>
          <a:spLocks noChangeArrowheads="1"/>
        </xdr:cNvSpPr>
      </xdr:nvSpPr>
      <xdr:spPr bwMode="auto">
        <a:xfrm>
          <a:off x="2162175" y="13296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451485</xdr:colOff>
      <xdr:row>78</xdr:row>
      <xdr:rowOff>38100</xdr:rowOff>
    </xdr:from>
    <xdr:to>
      <xdr:col>3</xdr:col>
      <xdr:colOff>520065</xdr:colOff>
      <xdr:row>79</xdr:row>
      <xdr:rowOff>76200</xdr:rowOff>
    </xdr:to>
    <xdr:sp macro="" textlink="">
      <xdr:nvSpPr>
        <xdr:cNvPr id="11632" name="Text Box 368"/>
        <xdr:cNvSpPr txBox="1">
          <a:spLocks noChangeArrowheads="1"/>
        </xdr:cNvSpPr>
      </xdr:nvSpPr>
      <xdr:spPr bwMode="auto">
        <a:xfrm>
          <a:off x="1645920" y="13114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1</xdr:col>
      <xdr:colOff>571500</xdr:colOff>
      <xdr:row>77</xdr:row>
      <xdr:rowOff>104775</xdr:rowOff>
    </xdr:from>
    <xdr:to>
      <xdr:col>1</xdr:col>
      <xdr:colOff>676275</xdr:colOff>
      <xdr:row>78</xdr:row>
      <xdr:rowOff>28575</xdr:rowOff>
    </xdr:to>
    <xdr:sp macro="" textlink="">
      <xdr:nvSpPr>
        <xdr:cNvPr id="34921" name="AutoShape 369"/>
        <xdr:cNvSpPr>
          <a:spLocks noChangeArrowheads="1"/>
        </xdr:cNvSpPr>
      </xdr:nvSpPr>
      <xdr:spPr bwMode="auto">
        <a:xfrm>
          <a:off x="1266825"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249555</xdr:colOff>
      <xdr:row>78</xdr:row>
      <xdr:rowOff>45720</xdr:rowOff>
    </xdr:from>
    <xdr:to>
      <xdr:col>2</xdr:col>
      <xdr:colOff>327684</xdr:colOff>
      <xdr:row>79</xdr:row>
      <xdr:rowOff>83820</xdr:rowOff>
    </xdr:to>
    <xdr:sp macro="" textlink="">
      <xdr:nvSpPr>
        <xdr:cNvPr id="11634" name="Text Box 370"/>
        <xdr:cNvSpPr txBox="1">
          <a:spLocks noChangeArrowheads="1"/>
        </xdr:cNvSpPr>
      </xdr:nvSpPr>
      <xdr:spPr bwMode="auto">
        <a:xfrm>
          <a:off x="845820" y="131216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p>
      </xdr:txBody>
    </xdr:sp>
    <xdr:clientData/>
  </xdr:twoCellAnchor>
  <xdr:twoCellAnchor editAs="oneCell">
    <xdr:from>
      <xdr:col>6</xdr:col>
      <xdr:colOff>590550</xdr:colOff>
      <xdr:row>84</xdr:row>
      <xdr:rowOff>76200</xdr:rowOff>
    </xdr:from>
    <xdr:to>
      <xdr:col>7</xdr:col>
      <xdr:colOff>668679</xdr:colOff>
      <xdr:row>85</xdr:row>
      <xdr:rowOff>114300</xdr:rowOff>
    </xdr:to>
    <xdr:sp macro="" textlink="">
      <xdr:nvSpPr>
        <xdr:cNvPr id="11635" name="Text Box 371"/>
        <xdr:cNvSpPr txBox="1">
          <a:spLocks noChangeArrowheads="1"/>
        </xdr:cNvSpPr>
      </xdr:nvSpPr>
      <xdr:spPr bwMode="auto">
        <a:xfrm>
          <a:off x="424434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434340</xdr:colOff>
      <xdr:row>84</xdr:row>
      <xdr:rowOff>76200</xdr:rowOff>
    </xdr:from>
    <xdr:to>
      <xdr:col>6</xdr:col>
      <xdr:colOff>512469</xdr:colOff>
      <xdr:row>85</xdr:row>
      <xdr:rowOff>114300</xdr:rowOff>
    </xdr:to>
    <xdr:sp macro="" textlink="">
      <xdr:nvSpPr>
        <xdr:cNvPr id="11636" name="Text Box 372"/>
        <xdr:cNvSpPr txBox="1">
          <a:spLocks noChangeArrowheads="1"/>
        </xdr:cNvSpPr>
      </xdr:nvSpPr>
      <xdr:spPr bwMode="auto">
        <a:xfrm>
          <a:off x="348996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224790</xdr:colOff>
      <xdr:row>84</xdr:row>
      <xdr:rowOff>76200</xdr:rowOff>
    </xdr:from>
    <xdr:to>
      <xdr:col>5</xdr:col>
      <xdr:colOff>302919</xdr:colOff>
      <xdr:row>85</xdr:row>
      <xdr:rowOff>114300</xdr:rowOff>
    </xdr:to>
    <xdr:sp macro="" textlink="">
      <xdr:nvSpPr>
        <xdr:cNvPr id="11637" name="Text Box 373"/>
        <xdr:cNvSpPr txBox="1">
          <a:spLocks noChangeArrowheads="1"/>
        </xdr:cNvSpPr>
      </xdr:nvSpPr>
      <xdr:spPr bwMode="auto">
        <a:xfrm>
          <a:off x="268224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32385</xdr:colOff>
      <xdr:row>84</xdr:row>
      <xdr:rowOff>76200</xdr:rowOff>
    </xdr:from>
    <xdr:to>
      <xdr:col>4</xdr:col>
      <xdr:colOff>100965</xdr:colOff>
      <xdr:row>85</xdr:row>
      <xdr:rowOff>114300</xdr:rowOff>
    </xdr:to>
    <xdr:sp macro="" textlink="">
      <xdr:nvSpPr>
        <xdr:cNvPr id="11638" name="Text Box 374"/>
        <xdr:cNvSpPr txBox="1">
          <a:spLocks noChangeArrowheads="1"/>
        </xdr:cNvSpPr>
      </xdr:nvSpPr>
      <xdr:spPr bwMode="auto">
        <a:xfrm>
          <a:off x="188214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512445</xdr:colOff>
      <xdr:row>84</xdr:row>
      <xdr:rowOff>76200</xdr:rowOff>
    </xdr:from>
    <xdr:to>
      <xdr:col>2</xdr:col>
      <xdr:colOff>590574</xdr:colOff>
      <xdr:row>85</xdr:row>
      <xdr:rowOff>114300</xdr:rowOff>
    </xdr:to>
    <xdr:sp macro="" textlink="">
      <xdr:nvSpPr>
        <xdr:cNvPr id="11639" name="Text Box 375"/>
        <xdr:cNvSpPr txBox="1">
          <a:spLocks noChangeArrowheads="1"/>
        </xdr:cNvSpPr>
      </xdr:nvSpPr>
      <xdr:spPr bwMode="auto">
        <a:xfrm>
          <a:off x="108966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74</xdr:row>
      <xdr:rowOff>95250</xdr:rowOff>
    </xdr:from>
    <xdr:to>
      <xdr:col>7</xdr:col>
      <xdr:colOff>66675</xdr:colOff>
      <xdr:row>75</xdr:row>
      <xdr:rowOff>28575</xdr:rowOff>
    </xdr:to>
    <xdr:sp macro="" textlink="">
      <xdr:nvSpPr>
        <xdr:cNvPr id="34928" name="Oval 376"/>
        <xdr:cNvSpPr>
          <a:spLocks noChangeArrowheads="1"/>
        </xdr:cNvSpPr>
      </xdr:nvSpPr>
      <xdr:spPr bwMode="auto">
        <a:xfrm>
          <a:off x="4772025" y="12782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100965</xdr:colOff>
      <xdr:row>74</xdr:row>
      <xdr:rowOff>30480</xdr:rowOff>
    </xdr:from>
    <xdr:to>
      <xdr:col>8</xdr:col>
      <xdr:colOff>179094</xdr:colOff>
      <xdr:row>75</xdr:row>
      <xdr:rowOff>68580</xdr:rowOff>
    </xdr:to>
    <xdr:sp macro="" textlink="">
      <xdr:nvSpPr>
        <xdr:cNvPr id="11641" name="公債費該当値テキスト"/>
        <xdr:cNvSpPr txBox="1">
          <a:spLocks noChangeArrowheads="1"/>
        </xdr:cNvSpPr>
      </xdr:nvSpPr>
      <xdr:spPr bwMode="auto">
        <a:xfrm>
          <a:off x="4419600" y="124358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5.4</a:t>
          </a:r>
        </a:p>
      </xdr:txBody>
    </xdr:sp>
    <xdr:clientData/>
  </xdr:twoCellAnchor>
  <xdr:twoCellAnchor>
    <xdr:from>
      <xdr:col>5</xdr:col>
      <xdr:colOff>495300</xdr:colOff>
      <xdr:row>74</xdr:row>
      <xdr:rowOff>142875</xdr:rowOff>
    </xdr:from>
    <xdr:to>
      <xdr:col>5</xdr:col>
      <xdr:colOff>600075</xdr:colOff>
      <xdr:row>75</xdr:row>
      <xdr:rowOff>66675</xdr:rowOff>
    </xdr:to>
    <xdr:sp macro="" textlink="">
      <xdr:nvSpPr>
        <xdr:cNvPr id="34930" name="Oval 378"/>
        <xdr:cNvSpPr>
          <a:spLocks noChangeArrowheads="1"/>
        </xdr:cNvSpPr>
      </xdr:nvSpPr>
      <xdr:spPr bwMode="auto">
        <a:xfrm>
          <a:off x="3933825" y="12830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108585</xdr:rowOff>
    </xdr:from>
    <xdr:to>
      <xdr:col>6</xdr:col>
      <xdr:colOff>217170</xdr:colOff>
      <xdr:row>74</xdr:row>
      <xdr:rowOff>146685</xdr:rowOff>
    </xdr:to>
    <xdr:sp macro="" textlink="">
      <xdr:nvSpPr>
        <xdr:cNvPr id="11643" name="Text Box 379"/>
        <xdr:cNvSpPr txBox="1">
          <a:spLocks noChangeArrowheads="1"/>
        </xdr:cNvSpPr>
      </xdr:nvSpPr>
      <xdr:spPr bwMode="auto">
        <a:xfrm>
          <a:off x="3246120" y="1233678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6.4</a:t>
          </a:r>
        </a:p>
      </xdr:txBody>
    </xdr:sp>
    <xdr:clientData/>
  </xdr:twoCellAnchor>
  <xdr:twoCellAnchor>
    <xdr:from>
      <xdr:col>4</xdr:col>
      <xdr:colOff>295275</xdr:colOff>
      <xdr:row>75</xdr:row>
      <xdr:rowOff>28575</xdr:rowOff>
    </xdr:from>
    <xdr:to>
      <xdr:col>4</xdr:col>
      <xdr:colOff>400050</xdr:colOff>
      <xdr:row>75</xdr:row>
      <xdr:rowOff>133350</xdr:rowOff>
    </xdr:to>
    <xdr:sp macro="" textlink="">
      <xdr:nvSpPr>
        <xdr:cNvPr id="34932" name="Oval 380"/>
        <xdr:cNvSpPr>
          <a:spLocks noChangeArrowheads="1"/>
        </xdr:cNvSpPr>
      </xdr:nvSpPr>
      <xdr:spPr bwMode="auto">
        <a:xfrm>
          <a:off x="3048000" y="12887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645795</xdr:colOff>
      <xdr:row>74</xdr:row>
      <xdr:rowOff>0</xdr:rowOff>
    </xdr:from>
    <xdr:to>
      <xdr:col>5</xdr:col>
      <xdr:colOff>37947</xdr:colOff>
      <xdr:row>75</xdr:row>
      <xdr:rowOff>38100</xdr:rowOff>
    </xdr:to>
    <xdr:sp macro="" textlink="">
      <xdr:nvSpPr>
        <xdr:cNvPr id="11645" name="Text Box 381"/>
        <xdr:cNvSpPr txBox="1">
          <a:spLocks noChangeArrowheads="1"/>
        </xdr:cNvSpPr>
      </xdr:nvSpPr>
      <xdr:spPr bwMode="auto">
        <a:xfrm>
          <a:off x="2438400" y="1240536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7.8</a:t>
          </a:r>
        </a:p>
      </xdr:txBody>
    </xdr:sp>
    <xdr:clientData/>
  </xdr:twoCellAnchor>
  <xdr:twoCellAnchor>
    <xdr:from>
      <xdr:col>3</xdr:col>
      <xdr:colOff>95250</xdr:colOff>
      <xdr:row>75</xdr:row>
      <xdr:rowOff>95250</xdr:rowOff>
    </xdr:from>
    <xdr:to>
      <xdr:col>3</xdr:col>
      <xdr:colOff>190500</xdr:colOff>
      <xdr:row>76</xdr:row>
      <xdr:rowOff>28575</xdr:rowOff>
    </xdr:to>
    <xdr:sp macro="" textlink="">
      <xdr:nvSpPr>
        <xdr:cNvPr id="34934" name="Oval 382"/>
        <xdr:cNvSpPr>
          <a:spLocks noChangeArrowheads="1"/>
        </xdr:cNvSpPr>
      </xdr:nvSpPr>
      <xdr:spPr bwMode="auto">
        <a:xfrm>
          <a:off x="2162175" y="12954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451485</xdr:colOff>
      <xdr:row>74</xdr:row>
      <xdr:rowOff>68580</xdr:rowOff>
    </xdr:from>
    <xdr:to>
      <xdr:col>3</xdr:col>
      <xdr:colOff>520065</xdr:colOff>
      <xdr:row>75</xdr:row>
      <xdr:rowOff>108676</xdr:rowOff>
    </xdr:to>
    <xdr:sp macro="" textlink="">
      <xdr:nvSpPr>
        <xdr:cNvPr id="11647" name="Text Box 383"/>
        <xdr:cNvSpPr txBox="1">
          <a:spLocks noChangeArrowheads="1"/>
        </xdr:cNvSpPr>
      </xdr:nvSpPr>
      <xdr:spPr bwMode="auto">
        <a:xfrm>
          <a:off x="1645920" y="1247394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9.2</a:t>
          </a:r>
        </a:p>
      </xdr:txBody>
    </xdr:sp>
    <xdr:clientData/>
  </xdr:twoCellAnchor>
  <xdr:twoCellAnchor>
    <xdr:from>
      <xdr:col>1</xdr:col>
      <xdr:colOff>571500</xdr:colOff>
      <xdr:row>75</xdr:row>
      <xdr:rowOff>123825</xdr:rowOff>
    </xdr:from>
    <xdr:to>
      <xdr:col>1</xdr:col>
      <xdr:colOff>676275</xdr:colOff>
      <xdr:row>76</xdr:row>
      <xdr:rowOff>57150</xdr:rowOff>
    </xdr:to>
    <xdr:sp macro="" textlink="">
      <xdr:nvSpPr>
        <xdr:cNvPr id="34936" name="Oval 384"/>
        <xdr:cNvSpPr>
          <a:spLocks noChangeArrowheads="1"/>
        </xdr:cNvSpPr>
      </xdr:nvSpPr>
      <xdr:spPr bwMode="auto">
        <a:xfrm>
          <a:off x="1266825" y="1298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249555</xdr:colOff>
      <xdr:row>74</xdr:row>
      <xdr:rowOff>91440</xdr:rowOff>
    </xdr:from>
    <xdr:to>
      <xdr:col>2</xdr:col>
      <xdr:colOff>327684</xdr:colOff>
      <xdr:row>75</xdr:row>
      <xdr:rowOff>129540</xdr:rowOff>
    </xdr:to>
    <xdr:sp macro="" textlink="">
      <xdr:nvSpPr>
        <xdr:cNvPr id="11649" name="Text Box 385"/>
        <xdr:cNvSpPr txBox="1">
          <a:spLocks noChangeArrowheads="1"/>
        </xdr:cNvSpPr>
      </xdr:nvSpPr>
      <xdr:spPr bwMode="auto">
        <a:xfrm>
          <a:off x="845820" y="124968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p>
      </xdr:txBody>
    </xdr:sp>
    <xdr:clientData/>
  </xdr:twoCellAnchor>
  <xdr:twoCellAnchor>
    <xdr:from>
      <xdr:col>18</xdr:col>
      <xdr:colOff>85725</xdr:colOff>
      <xdr:row>67</xdr:row>
      <xdr:rowOff>68580</xdr:rowOff>
    </xdr:from>
    <xdr:to>
      <xdr:col>24</xdr:col>
      <xdr:colOff>590550</xdr:colOff>
      <xdr:row>69</xdr:row>
      <xdr:rowOff>45720</xdr:rowOff>
    </xdr:to>
    <xdr:sp macro="" textlink="">
      <xdr:nvSpPr>
        <xdr:cNvPr id="11650" name="Rectangle 386"/>
        <xdr:cNvSpPr>
          <a:spLocks noChangeArrowheads="1"/>
        </xdr:cNvSpPr>
      </xdr:nvSpPr>
      <xdr:spPr bwMode="auto">
        <a:xfrm>
          <a:off x="11201400" y="11300460"/>
          <a:ext cx="4160520" cy="3124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598170</xdr:colOff>
      <xdr:row>67</xdr:row>
      <xdr:rowOff>129540</xdr:rowOff>
    </xdr:from>
    <xdr:to>
      <xdr:col>27</xdr:col>
      <xdr:colOff>70312</xdr:colOff>
      <xdr:row>69</xdr:row>
      <xdr:rowOff>45720</xdr:rowOff>
    </xdr:to>
    <xdr:sp macro="" textlink="">
      <xdr:nvSpPr>
        <xdr:cNvPr id="11651" name="Rectangle 387"/>
        <xdr:cNvSpPr>
          <a:spLocks noChangeArrowheads="1"/>
        </xdr:cNvSpPr>
      </xdr:nvSpPr>
      <xdr:spPr bwMode="auto">
        <a:xfrm>
          <a:off x="15369540" y="11361420"/>
          <a:ext cx="1371600" cy="25146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598170</xdr:colOff>
      <xdr:row>68</xdr:row>
      <xdr:rowOff>152400</xdr:rowOff>
    </xdr:from>
    <xdr:to>
      <xdr:col>27</xdr:col>
      <xdr:colOff>70312</xdr:colOff>
      <xdr:row>70</xdr:row>
      <xdr:rowOff>68580</xdr:rowOff>
    </xdr:to>
    <xdr:sp macro="" textlink="">
      <xdr:nvSpPr>
        <xdr:cNvPr id="11652" name="Rectangle 388"/>
        <xdr:cNvSpPr>
          <a:spLocks noChangeArrowheads="1"/>
        </xdr:cNvSpPr>
      </xdr:nvSpPr>
      <xdr:spPr bwMode="auto">
        <a:xfrm>
          <a:off x="15369540" y="115519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103/138</a:t>
          </a:r>
        </a:p>
      </xdr:txBody>
    </xdr:sp>
    <xdr:clientData/>
  </xdr:twoCellAnchor>
  <xdr:twoCellAnchor>
    <xdr:from>
      <xdr:col>27</xdr:col>
      <xdr:colOff>241935</xdr:colOff>
      <xdr:row>67</xdr:row>
      <xdr:rowOff>129540</xdr:rowOff>
    </xdr:from>
    <xdr:to>
      <xdr:col>29</xdr:col>
      <xdr:colOff>257175</xdr:colOff>
      <xdr:row>69</xdr:row>
      <xdr:rowOff>45720</xdr:rowOff>
    </xdr:to>
    <xdr:sp macro="" textlink="">
      <xdr:nvSpPr>
        <xdr:cNvPr id="11653" name="Rectangle 389"/>
        <xdr:cNvSpPr>
          <a:spLocks noChangeArrowheads="1"/>
        </xdr:cNvSpPr>
      </xdr:nvSpPr>
      <xdr:spPr bwMode="auto">
        <a:xfrm>
          <a:off x="16893540" y="11361420"/>
          <a:ext cx="12496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241935</xdr:colOff>
      <xdr:row>68</xdr:row>
      <xdr:rowOff>152400</xdr:rowOff>
    </xdr:from>
    <xdr:to>
      <xdr:col>29</xdr:col>
      <xdr:colOff>257175</xdr:colOff>
      <xdr:row>70</xdr:row>
      <xdr:rowOff>68580</xdr:rowOff>
    </xdr:to>
    <xdr:sp macro="" textlink="">
      <xdr:nvSpPr>
        <xdr:cNvPr id="11654" name="Rectangle 390"/>
        <xdr:cNvSpPr>
          <a:spLocks noChangeArrowheads="1"/>
        </xdr:cNvSpPr>
      </xdr:nvSpPr>
      <xdr:spPr bwMode="auto">
        <a:xfrm>
          <a:off x="16893540" y="11551920"/>
          <a:ext cx="124968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474345</xdr:colOff>
      <xdr:row>67</xdr:row>
      <xdr:rowOff>129540</xdr:rowOff>
    </xdr:from>
    <xdr:to>
      <xdr:col>31</xdr:col>
      <xdr:colOff>630603</xdr:colOff>
      <xdr:row>69</xdr:row>
      <xdr:rowOff>45720</xdr:rowOff>
    </xdr:to>
    <xdr:sp macro="" textlink="">
      <xdr:nvSpPr>
        <xdr:cNvPr id="11655" name="Rectangle 391"/>
        <xdr:cNvSpPr>
          <a:spLocks noChangeArrowheads="1"/>
        </xdr:cNvSpPr>
      </xdr:nvSpPr>
      <xdr:spPr bwMode="auto">
        <a:xfrm>
          <a:off x="18341340" y="113614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474345</xdr:colOff>
      <xdr:row>68</xdr:row>
      <xdr:rowOff>152400</xdr:rowOff>
    </xdr:from>
    <xdr:to>
      <xdr:col>31</xdr:col>
      <xdr:colOff>630603</xdr:colOff>
      <xdr:row>70</xdr:row>
      <xdr:rowOff>68580</xdr:rowOff>
    </xdr:to>
    <xdr:sp macro="" textlink="">
      <xdr:nvSpPr>
        <xdr:cNvPr id="11656" name="Rectangle 392"/>
        <xdr:cNvSpPr>
          <a:spLocks noChangeArrowheads="1"/>
        </xdr:cNvSpPr>
      </xdr:nvSpPr>
      <xdr:spPr bwMode="auto">
        <a:xfrm>
          <a:off x="18341340" y="11551920"/>
          <a:ext cx="13716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22860" rIns="36576" bIns="22860"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945" name="Rectangle 39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4946" name="Rectangle 39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121920</xdr:rowOff>
    </xdr:from>
    <xdr:to>
      <xdr:col>30</xdr:col>
      <xdr:colOff>676275</xdr:colOff>
      <xdr:row>72</xdr:row>
      <xdr:rowOff>38100</xdr:rowOff>
    </xdr:to>
    <xdr:sp macro="" textlink="">
      <xdr:nvSpPr>
        <xdr:cNvPr id="11659" name="Rectangle 395"/>
        <xdr:cNvSpPr>
          <a:spLocks noChangeArrowheads="1"/>
        </xdr:cNvSpPr>
      </xdr:nvSpPr>
      <xdr:spPr bwMode="auto">
        <a:xfrm>
          <a:off x="15712440" y="11856720"/>
          <a:ext cx="34290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22860"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335280</xdr:colOff>
      <xdr:row>72</xdr:row>
      <xdr:rowOff>108585</xdr:rowOff>
    </xdr:from>
    <xdr:to>
      <xdr:col>32</xdr:col>
      <xdr:colOff>622946</xdr:colOff>
      <xdr:row>83</xdr:row>
      <xdr:rowOff>121948</xdr:rowOff>
    </xdr:to>
    <xdr:sp macro="" textlink="" fLocksText="0">
      <xdr:nvSpPr>
        <xdr:cNvPr id="11660" name="Text Box 396"/>
        <xdr:cNvSpPr txBox="1">
          <a:spLocks noChangeArrowheads="1"/>
        </xdr:cNvSpPr>
      </xdr:nvSpPr>
      <xdr:spPr bwMode="auto">
        <a:xfrm>
          <a:off x="15742920" y="12169140"/>
          <a:ext cx="4579620" cy="1866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ja-JP" sz="1050" b="0" i="0" baseline="0">
              <a:effectLst/>
              <a:latin typeface="+mn-lt"/>
              <a:ea typeface="+mn-ea"/>
              <a:cs typeface="+mn-cs"/>
            </a:rPr>
            <a:t>　公債費以外に係る経常収支比率は類似団体平均（７２．２％）を上回り７６．０％となっている。公債費が類似団体平均に比べ低い数値を示しているため、ほぼ必然的に公債費以外の経常収支比率の数値が高くなりやすい現状ではあるが、物件費は年々増大傾向があり、抑制の必要性があるため今後も事業の見直しが必要である</a:t>
          </a:r>
          <a:endParaRPr lang="ja-JP" altLang="en-US" sz="14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146685</xdr:rowOff>
    </xdr:from>
    <xdr:ext cx="132344" cy="151836"/>
    <xdr:sp macro="" textlink="">
      <xdr:nvSpPr>
        <xdr:cNvPr id="11661" name="Text Box 397"/>
        <xdr:cNvSpPr txBox="1">
          <a:spLocks noChangeArrowheads="1"/>
        </xdr:cNvSpPr>
      </xdr:nvSpPr>
      <xdr:spPr bwMode="auto">
        <a:xfrm>
          <a:off x="12449175" y="1197673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4950" name="Line 39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68580</xdr:rowOff>
    </xdr:from>
    <xdr:to>
      <xdr:col>18</xdr:col>
      <xdr:colOff>78036</xdr:colOff>
      <xdr:row>84</xdr:row>
      <xdr:rowOff>108676</xdr:rowOff>
    </xdr:to>
    <xdr:sp macro="" textlink="">
      <xdr:nvSpPr>
        <xdr:cNvPr id="11663" name="Text Box 399"/>
        <xdr:cNvSpPr txBox="1">
          <a:spLocks noChangeArrowheads="1"/>
        </xdr:cNvSpPr>
      </xdr:nvSpPr>
      <xdr:spPr bwMode="auto">
        <a:xfrm>
          <a:off x="10736580" y="13982700"/>
          <a:ext cx="457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34952" name="Line 400"/>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30480</xdr:rowOff>
    </xdr:from>
    <xdr:to>
      <xdr:col>18</xdr:col>
      <xdr:colOff>78036</xdr:colOff>
      <xdr:row>82</xdr:row>
      <xdr:rowOff>68580</xdr:rowOff>
    </xdr:to>
    <xdr:sp macro="" textlink="">
      <xdr:nvSpPr>
        <xdr:cNvPr id="11665" name="Text Box 401"/>
        <xdr:cNvSpPr txBox="1">
          <a:spLocks noChangeArrowheads="1"/>
        </xdr:cNvSpPr>
      </xdr:nvSpPr>
      <xdr:spPr bwMode="auto">
        <a:xfrm>
          <a:off x="10736580" y="1360932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34954" name="Line 402"/>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160020</xdr:rowOff>
    </xdr:from>
    <xdr:to>
      <xdr:col>18</xdr:col>
      <xdr:colOff>78036</xdr:colOff>
      <xdr:row>80</xdr:row>
      <xdr:rowOff>30480</xdr:rowOff>
    </xdr:to>
    <xdr:sp macro="" textlink="">
      <xdr:nvSpPr>
        <xdr:cNvPr id="11667" name="Text Box 403"/>
        <xdr:cNvSpPr txBox="1">
          <a:spLocks noChangeArrowheads="1"/>
        </xdr:cNvSpPr>
      </xdr:nvSpPr>
      <xdr:spPr bwMode="auto">
        <a:xfrm>
          <a:off x="10736580" y="1323594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34956" name="Line 40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121920</xdr:rowOff>
    </xdr:from>
    <xdr:to>
      <xdr:col>18</xdr:col>
      <xdr:colOff>78036</xdr:colOff>
      <xdr:row>77</xdr:row>
      <xdr:rowOff>160020</xdr:rowOff>
    </xdr:to>
    <xdr:sp macro="" textlink="">
      <xdr:nvSpPr>
        <xdr:cNvPr id="11669" name="Text Box 405"/>
        <xdr:cNvSpPr txBox="1">
          <a:spLocks noChangeArrowheads="1"/>
        </xdr:cNvSpPr>
      </xdr:nvSpPr>
      <xdr:spPr bwMode="auto">
        <a:xfrm>
          <a:off x="10736580" y="1286256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34958" name="Line 406"/>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83820</xdr:rowOff>
    </xdr:from>
    <xdr:to>
      <xdr:col>18</xdr:col>
      <xdr:colOff>78036</xdr:colOff>
      <xdr:row>75</xdr:row>
      <xdr:rowOff>121920</xdr:rowOff>
    </xdr:to>
    <xdr:sp macro="" textlink="">
      <xdr:nvSpPr>
        <xdr:cNvPr id="11671" name="Text Box 407"/>
        <xdr:cNvSpPr txBox="1">
          <a:spLocks noChangeArrowheads="1"/>
        </xdr:cNvSpPr>
      </xdr:nvSpPr>
      <xdr:spPr bwMode="auto">
        <a:xfrm>
          <a:off x="10736580" y="1248918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34960" name="Line 408"/>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45720</xdr:rowOff>
    </xdr:from>
    <xdr:to>
      <xdr:col>18</xdr:col>
      <xdr:colOff>78036</xdr:colOff>
      <xdr:row>73</xdr:row>
      <xdr:rowOff>83820</xdr:rowOff>
    </xdr:to>
    <xdr:sp macro="" textlink="">
      <xdr:nvSpPr>
        <xdr:cNvPr id="11673" name="Text Box 409"/>
        <xdr:cNvSpPr txBox="1">
          <a:spLocks noChangeArrowheads="1"/>
        </xdr:cNvSpPr>
      </xdr:nvSpPr>
      <xdr:spPr bwMode="auto">
        <a:xfrm>
          <a:off x="10736580" y="1211580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4962"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7620</xdr:rowOff>
    </xdr:from>
    <xdr:to>
      <xdr:col>18</xdr:col>
      <xdr:colOff>78036</xdr:colOff>
      <xdr:row>71</xdr:row>
      <xdr:rowOff>45720</xdr:rowOff>
    </xdr:to>
    <xdr:sp macro="" textlink="">
      <xdr:nvSpPr>
        <xdr:cNvPr id="11675" name="Text Box 411"/>
        <xdr:cNvSpPr txBox="1">
          <a:spLocks noChangeArrowheads="1"/>
        </xdr:cNvSpPr>
      </xdr:nvSpPr>
      <xdr:spPr bwMode="auto">
        <a:xfrm>
          <a:off x="10736580" y="11742420"/>
          <a:ext cx="4572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96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38100</xdr:rowOff>
    </xdr:from>
    <xdr:to>
      <xdr:col>24</xdr:col>
      <xdr:colOff>28575</xdr:colOff>
      <xdr:row>82</xdr:row>
      <xdr:rowOff>66675</xdr:rowOff>
    </xdr:to>
    <xdr:sp macro="" textlink="">
      <xdr:nvSpPr>
        <xdr:cNvPr id="34965" name="Line 413"/>
        <xdr:cNvSpPr>
          <a:spLocks noChangeShapeType="1"/>
        </xdr:cNvSpPr>
      </xdr:nvSpPr>
      <xdr:spPr bwMode="auto">
        <a:xfrm flipV="1">
          <a:off x="16506825" y="127254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68580</xdr:rowOff>
    </xdr:from>
    <xdr:to>
      <xdr:col>25</xdr:col>
      <xdr:colOff>201954</xdr:colOff>
      <xdr:row>83</xdr:row>
      <xdr:rowOff>108676</xdr:rowOff>
    </xdr:to>
    <xdr:sp macro="" textlink="">
      <xdr:nvSpPr>
        <xdr:cNvPr id="11678" name="公債費以外最小値テキスト"/>
        <xdr:cNvSpPr txBox="1">
          <a:spLocks noChangeArrowheads="1"/>
        </xdr:cNvSpPr>
      </xdr:nvSpPr>
      <xdr:spPr bwMode="auto">
        <a:xfrm>
          <a:off x="14942820" y="1381506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92.4</a:t>
          </a:r>
        </a:p>
      </xdr:txBody>
    </xdr:sp>
    <xdr:clientData/>
  </xdr:twoCellAnchor>
  <xdr:twoCellAnchor>
    <xdr:from>
      <xdr:col>23</xdr:col>
      <xdr:colOff>628650</xdr:colOff>
      <xdr:row>82</xdr:row>
      <xdr:rowOff>66675</xdr:rowOff>
    </xdr:from>
    <xdr:to>
      <xdr:col>24</xdr:col>
      <xdr:colOff>123825</xdr:colOff>
      <xdr:row>82</xdr:row>
      <xdr:rowOff>66675</xdr:rowOff>
    </xdr:to>
    <xdr:sp macro="" textlink="">
      <xdr:nvSpPr>
        <xdr:cNvPr id="34967" name="Line 415"/>
        <xdr:cNvSpPr>
          <a:spLocks noChangeShapeType="1"/>
        </xdr:cNvSpPr>
      </xdr:nvSpPr>
      <xdr:spPr bwMode="auto">
        <a:xfrm>
          <a:off x="16421100" y="14125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152400</xdr:rowOff>
    </xdr:from>
    <xdr:to>
      <xdr:col>25</xdr:col>
      <xdr:colOff>201954</xdr:colOff>
      <xdr:row>74</xdr:row>
      <xdr:rowOff>15240</xdr:rowOff>
    </xdr:to>
    <xdr:sp macro="" textlink="">
      <xdr:nvSpPr>
        <xdr:cNvPr id="11680" name="公債費以外最大値テキスト"/>
        <xdr:cNvSpPr txBox="1">
          <a:spLocks noChangeArrowheads="1"/>
        </xdr:cNvSpPr>
      </xdr:nvSpPr>
      <xdr:spPr bwMode="auto">
        <a:xfrm>
          <a:off x="14942820" y="1222248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55.7</a:t>
          </a:r>
        </a:p>
      </xdr:txBody>
    </xdr:sp>
    <xdr:clientData/>
  </xdr:twoCellAnchor>
  <xdr:twoCellAnchor>
    <xdr:from>
      <xdr:col>23</xdr:col>
      <xdr:colOff>628650</xdr:colOff>
      <xdr:row>74</xdr:row>
      <xdr:rowOff>38100</xdr:rowOff>
    </xdr:from>
    <xdr:to>
      <xdr:col>24</xdr:col>
      <xdr:colOff>123825</xdr:colOff>
      <xdr:row>74</xdr:row>
      <xdr:rowOff>38100</xdr:rowOff>
    </xdr:to>
    <xdr:sp macro="" textlink="">
      <xdr:nvSpPr>
        <xdr:cNvPr id="34969" name="Line 417"/>
        <xdr:cNvSpPr>
          <a:spLocks noChangeShapeType="1"/>
        </xdr:cNvSpPr>
      </xdr:nvSpPr>
      <xdr:spPr bwMode="auto">
        <a:xfrm>
          <a:off x="16421100" y="12725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161925</xdr:rowOff>
    </xdr:from>
    <xdr:to>
      <xdr:col>24</xdr:col>
      <xdr:colOff>28575</xdr:colOff>
      <xdr:row>78</xdr:row>
      <xdr:rowOff>123825</xdr:rowOff>
    </xdr:to>
    <xdr:sp macro="" textlink="">
      <xdr:nvSpPr>
        <xdr:cNvPr id="34970" name="Line 418"/>
        <xdr:cNvSpPr>
          <a:spLocks noChangeShapeType="1"/>
        </xdr:cNvSpPr>
      </xdr:nvSpPr>
      <xdr:spPr bwMode="auto">
        <a:xfrm>
          <a:off x="15668625" y="1336357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146685</xdr:rowOff>
    </xdr:from>
    <xdr:to>
      <xdr:col>25</xdr:col>
      <xdr:colOff>201954</xdr:colOff>
      <xdr:row>78</xdr:row>
      <xdr:rowOff>7868</xdr:rowOff>
    </xdr:to>
    <xdr:sp macro="" textlink="">
      <xdr:nvSpPr>
        <xdr:cNvPr id="11683" name="公債費以外平均値テキスト"/>
        <xdr:cNvSpPr txBox="1">
          <a:spLocks noChangeArrowheads="1"/>
        </xdr:cNvSpPr>
      </xdr:nvSpPr>
      <xdr:spPr bwMode="auto">
        <a:xfrm>
          <a:off x="14942820" y="128778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72.2</a:t>
          </a:r>
        </a:p>
      </xdr:txBody>
    </xdr:sp>
    <xdr:clientData/>
  </xdr:twoCellAnchor>
  <xdr:twoCellAnchor>
    <xdr:from>
      <xdr:col>23</xdr:col>
      <xdr:colOff>666750</xdr:colOff>
      <xdr:row>77</xdr:row>
      <xdr:rowOff>104775</xdr:rowOff>
    </xdr:from>
    <xdr:to>
      <xdr:col>24</xdr:col>
      <xdr:colOff>85725</xdr:colOff>
      <xdr:row>78</xdr:row>
      <xdr:rowOff>28575</xdr:rowOff>
    </xdr:to>
    <xdr:sp macro="" textlink="">
      <xdr:nvSpPr>
        <xdr:cNvPr id="34972" name="AutoShape 420"/>
        <xdr:cNvSpPr>
          <a:spLocks noChangeArrowheads="1"/>
        </xdr:cNvSpPr>
      </xdr:nvSpPr>
      <xdr:spPr bwMode="auto">
        <a:xfrm>
          <a:off x="16459200"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161925</xdr:rowOff>
    </xdr:from>
    <xdr:to>
      <xdr:col>22</xdr:col>
      <xdr:colOff>561975</xdr:colOff>
      <xdr:row>79</xdr:row>
      <xdr:rowOff>28575</xdr:rowOff>
    </xdr:to>
    <xdr:sp macro="" textlink="">
      <xdr:nvSpPr>
        <xdr:cNvPr id="34973" name="Line 421"/>
        <xdr:cNvSpPr>
          <a:spLocks noChangeShapeType="1"/>
        </xdr:cNvSpPr>
      </xdr:nvSpPr>
      <xdr:spPr bwMode="auto">
        <a:xfrm flipV="1">
          <a:off x="14782800" y="1336357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34974" name="AutoShape 422"/>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179070</xdr:colOff>
      <xdr:row>76</xdr:row>
      <xdr:rowOff>45720</xdr:rowOff>
    </xdr:from>
    <xdr:to>
      <xdr:col>23</xdr:col>
      <xdr:colOff>224790</xdr:colOff>
      <xdr:row>77</xdr:row>
      <xdr:rowOff>83820</xdr:rowOff>
    </xdr:to>
    <xdr:sp macro="" textlink="">
      <xdr:nvSpPr>
        <xdr:cNvPr id="11687" name="Text Box 423"/>
        <xdr:cNvSpPr txBox="1">
          <a:spLocks noChangeArrowheads="1"/>
        </xdr:cNvSpPr>
      </xdr:nvSpPr>
      <xdr:spPr bwMode="auto">
        <a:xfrm>
          <a:off x="13754100" y="1278636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77</xdr:row>
      <xdr:rowOff>152400</xdr:rowOff>
    </xdr:from>
    <xdr:to>
      <xdr:col>21</xdr:col>
      <xdr:colOff>361950</xdr:colOff>
      <xdr:row>79</xdr:row>
      <xdr:rowOff>28575</xdr:rowOff>
    </xdr:to>
    <xdr:sp macro="" textlink="">
      <xdr:nvSpPr>
        <xdr:cNvPr id="34976" name="Line 424"/>
        <xdr:cNvSpPr>
          <a:spLocks noChangeShapeType="1"/>
        </xdr:cNvSpPr>
      </xdr:nvSpPr>
      <xdr:spPr bwMode="auto">
        <a:xfrm>
          <a:off x="13896975" y="13354050"/>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9525</xdr:rowOff>
    </xdr:from>
    <xdr:to>
      <xdr:col>21</xdr:col>
      <xdr:colOff>409575</xdr:colOff>
      <xdr:row>77</xdr:row>
      <xdr:rowOff>114300</xdr:rowOff>
    </xdr:to>
    <xdr:sp macro="" textlink="">
      <xdr:nvSpPr>
        <xdr:cNvPr id="34977" name="AutoShape 425"/>
        <xdr:cNvSpPr>
          <a:spLocks noChangeArrowheads="1"/>
        </xdr:cNvSpPr>
      </xdr:nvSpPr>
      <xdr:spPr bwMode="auto">
        <a:xfrm>
          <a:off x="14735175" y="13211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668655</xdr:colOff>
      <xdr:row>75</xdr:row>
      <xdr:rowOff>152400</xdr:rowOff>
    </xdr:from>
    <xdr:to>
      <xdr:col>22</xdr:col>
      <xdr:colOff>53800</xdr:colOff>
      <xdr:row>77</xdr:row>
      <xdr:rowOff>15240</xdr:rowOff>
    </xdr:to>
    <xdr:sp macro="" textlink="">
      <xdr:nvSpPr>
        <xdr:cNvPr id="11690" name="Text Box 426"/>
        <xdr:cNvSpPr txBox="1">
          <a:spLocks noChangeArrowheads="1"/>
        </xdr:cNvSpPr>
      </xdr:nvSpPr>
      <xdr:spPr bwMode="auto">
        <a:xfrm>
          <a:off x="12961620" y="1272540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69.8</a:t>
          </a:r>
        </a:p>
      </xdr:txBody>
    </xdr:sp>
    <xdr:clientData/>
  </xdr:twoCellAnchor>
  <xdr:twoCellAnchor>
    <xdr:from>
      <xdr:col>18</xdr:col>
      <xdr:colOff>638175</xdr:colOff>
      <xdr:row>77</xdr:row>
      <xdr:rowOff>104775</xdr:rowOff>
    </xdr:from>
    <xdr:to>
      <xdr:col>20</xdr:col>
      <xdr:colOff>161925</xdr:colOff>
      <xdr:row>77</xdr:row>
      <xdr:rowOff>152400</xdr:rowOff>
    </xdr:to>
    <xdr:sp macro="" textlink="">
      <xdr:nvSpPr>
        <xdr:cNvPr id="34979" name="Line 427"/>
        <xdr:cNvSpPr>
          <a:spLocks noChangeShapeType="1"/>
        </xdr:cNvSpPr>
      </xdr:nvSpPr>
      <xdr:spPr bwMode="auto">
        <a:xfrm>
          <a:off x="13001625" y="133064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104775</xdr:rowOff>
    </xdr:from>
    <xdr:to>
      <xdr:col>20</xdr:col>
      <xdr:colOff>209550</xdr:colOff>
      <xdr:row>78</xdr:row>
      <xdr:rowOff>38100</xdr:rowOff>
    </xdr:to>
    <xdr:sp macro="" textlink="">
      <xdr:nvSpPr>
        <xdr:cNvPr id="34980" name="AutoShape 428"/>
        <xdr:cNvSpPr>
          <a:spLocks noChangeArrowheads="1"/>
        </xdr:cNvSpPr>
      </xdr:nvSpPr>
      <xdr:spPr bwMode="auto">
        <a:xfrm>
          <a:off x="13839825" y="1330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45720</xdr:rowOff>
    </xdr:from>
    <xdr:to>
      <xdr:col>20</xdr:col>
      <xdr:colOff>544854</xdr:colOff>
      <xdr:row>79</xdr:row>
      <xdr:rowOff>83820</xdr:rowOff>
    </xdr:to>
    <xdr:sp macro="" textlink="">
      <xdr:nvSpPr>
        <xdr:cNvPr id="11693" name="Text Box 429"/>
        <xdr:cNvSpPr txBox="1">
          <a:spLocks noChangeArrowheads="1"/>
        </xdr:cNvSpPr>
      </xdr:nvSpPr>
      <xdr:spPr bwMode="auto">
        <a:xfrm>
          <a:off x="12161520" y="131216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72.3</a:t>
          </a:r>
        </a:p>
      </xdr:txBody>
    </xdr:sp>
    <xdr:clientData/>
  </xdr:twoCellAnchor>
  <xdr:twoCellAnchor>
    <xdr:from>
      <xdr:col>18</xdr:col>
      <xdr:colOff>590550</xdr:colOff>
      <xdr:row>77</xdr:row>
      <xdr:rowOff>114300</xdr:rowOff>
    </xdr:from>
    <xdr:to>
      <xdr:col>19</xdr:col>
      <xdr:colOff>9525</xdr:colOff>
      <xdr:row>78</xdr:row>
      <xdr:rowOff>47625</xdr:rowOff>
    </xdr:to>
    <xdr:sp macro="" textlink="">
      <xdr:nvSpPr>
        <xdr:cNvPr id="34982" name="AutoShape 430"/>
        <xdr:cNvSpPr>
          <a:spLocks noChangeArrowheads="1"/>
        </xdr:cNvSpPr>
      </xdr:nvSpPr>
      <xdr:spPr bwMode="auto">
        <a:xfrm>
          <a:off x="12954000"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53340</xdr:rowOff>
    </xdr:from>
    <xdr:to>
      <xdr:col>19</xdr:col>
      <xdr:colOff>335304</xdr:colOff>
      <xdr:row>79</xdr:row>
      <xdr:rowOff>91440</xdr:rowOff>
    </xdr:to>
    <xdr:sp macro="" textlink="">
      <xdr:nvSpPr>
        <xdr:cNvPr id="11695" name="Text Box 431"/>
        <xdr:cNvSpPr txBox="1">
          <a:spLocks noChangeArrowheads="1"/>
        </xdr:cNvSpPr>
      </xdr:nvSpPr>
      <xdr:spPr bwMode="auto">
        <a:xfrm>
          <a:off x="11353800" y="131292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p>
      </xdr:txBody>
    </xdr:sp>
    <xdr:clientData/>
  </xdr:twoCellAnchor>
  <xdr:twoCellAnchor editAs="oneCell">
    <xdr:from>
      <xdr:col>23</xdr:col>
      <xdr:colOff>598170</xdr:colOff>
      <xdr:row>84</xdr:row>
      <xdr:rowOff>76200</xdr:rowOff>
    </xdr:from>
    <xdr:to>
      <xdr:col>24</xdr:col>
      <xdr:colOff>676299</xdr:colOff>
      <xdr:row>85</xdr:row>
      <xdr:rowOff>114300</xdr:rowOff>
    </xdr:to>
    <xdr:sp macro="" textlink="">
      <xdr:nvSpPr>
        <xdr:cNvPr id="11696" name="Text Box 432"/>
        <xdr:cNvSpPr txBox="1">
          <a:spLocks noChangeArrowheads="1"/>
        </xdr:cNvSpPr>
      </xdr:nvSpPr>
      <xdr:spPr bwMode="auto">
        <a:xfrm>
          <a:off x="1475232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451485</xdr:colOff>
      <xdr:row>84</xdr:row>
      <xdr:rowOff>76200</xdr:rowOff>
    </xdr:from>
    <xdr:to>
      <xdr:col>23</xdr:col>
      <xdr:colOff>520065</xdr:colOff>
      <xdr:row>85</xdr:row>
      <xdr:rowOff>114300</xdr:rowOff>
    </xdr:to>
    <xdr:sp macro="" textlink="">
      <xdr:nvSpPr>
        <xdr:cNvPr id="11697" name="Text Box 433"/>
        <xdr:cNvSpPr txBox="1">
          <a:spLocks noChangeArrowheads="1"/>
        </xdr:cNvSpPr>
      </xdr:nvSpPr>
      <xdr:spPr bwMode="auto">
        <a:xfrm>
          <a:off x="1399794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249555</xdr:colOff>
      <xdr:row>84</xdr:row>
      <xdr:rowOff>76200</xdr:rowOff>
    </xdr:from>
    <xdr:to>
      <xdr:col>22</xdr:col>
      <xdr:colOff>327684</xdr:colOff>
      <xdr:row>85</xdr:row>
      <xdr:rowOff>114300</xdr:rowOff>
    </xdr:to>
    <xdr:sp macro="" textlink="">
      <xdr:nvSpPr>
        <xdr:cNvPr id="11698" name="Text Box 434"/>
        <xdr:cNvSpPr txBox="1">
          <a:spLocks noChangeArrowheads="1"/>
        </xdr:cNvSpPr>
      </xdr:nvSpPr>
      <xdr:spPr bwMode="auto">
        <a:xfrm>
          <a:off x="1319784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45720</xdr:colOff>
      <xdr:row>84</xdr:row>
      <xdr:rowOff>76200</xdr:rowOff>
    </xdr:from>
    <xdr:to>
      <xdr:col>21</xdr:col>
      <xdr:colOff>123849</xdr:colOff>
      <xdr:row>85</xdr:row>
      <xdr:rowOff>114300</xdr:rowOff>
    </xdr:to>
    <xdr:sp macro="" textlink="">
      <xdr:nvSpPr>
        <xdr:cNvPr id="11699" name="Text Box 435"/>
        <xdr:cNvSpPr txBox="1">
          <a:spLocks noChangeArrowheads="1"/>
        </xdr:cNvSpPr>
      </xdr:nvSpPr>
      <xdr:spPr bwMode="auto">
        <a:xfrm>
          <a:off x="1240536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520065</xdr:colOff>
      <xdr:row>84</xdr:row>
      <xdr:rowOff>76200</xdr:rowOff>
    </xdr:from>
    <xdr:to>
      <xdr:col>19</xdr:col>
      <xdr:colOff>598194</xdr:colOff>
      <xdr:row>85</xdr:row>
      <xdr:rowOff>114300</xdr:rowOff>
    </xdr:to>
    <xdr:sp macro="" textlink="">
      <xdr:nvSpPr>
        <xdr:cNvPr id="11700" name="Text Box 436"/>
        <xdr:cNvSpPr txBox="1">
          <a:spLocks noChangeArrowheads="1"/>
        </xdr:cNvSpPr>
      </xdr:nvSpPr>
      <xdr:spPr bwMode="auto">
        <a:xfrm>
          <a:off x="11597640" y="14157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78</xdr:row>
      <xdr:rowOff>76200</xdr:rowOff>
    </xdr:from>
    <xdr:to>
      <xdr:col>24</xdr:col>
      <xdr:colOff>85725</xdr:colOff>
      <xdr:row>79</xdr:row>
      <xdr:rowOff>9525</xdr:rowOff>
    </xdr:to>
    <xdr:sp macro="" textlink="">
      <xdr:nvSpPr>
        <xdr:cNvPr id="34989" name="Oval 437"/>
        <xdr:cNvSpPr>
          <a:spLocks noChangeArrowheads="1"/>
        </xdr:cNvSpPr>
      </xdr:nvSpPr>
      <xdr:spPr bwMode="auto">
        <a:xfrm>
          <a:off x="16459200" y="1344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76200</xdr:rowOff>
    </xdr:from>
    <xdr:to>
      <xdr:col>25</xdr:col>
      <xdr:colOff>201954</xdr:colOff>
      <xdr:row>79</xdr:row>
      <xdr:rowOff>114300</xdr:rowOff>
    </xdr:to>
    <xdr:sp macro="" textlink="">
      <xdr:nvSpPr>
        <xdr:cNvPr id="11702" name="公債費以外該当値テキスト"/>
        <xdr:cNvSpPr txBox="1">
          <a:spLocks noChangeArrowheads="1"/>
        </xdr:cNvSpPr>
      </xdr:nvSpPr>
      <xdr:spPr bwMode="auto">
        <a:xfrm>
          <a:off x="14942820" y="131521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76.0</a:t>
          </a:r>
        </a:p>
      </xdr:txBody>
    </xdr:sp>
    <xdr:clientData/>
  </xdr:twoCellAnchor>
  <xdr:twoCellAnchor>
    <xdr:from>
      <xdr:col>22</xdr:col>
      <xdr:colOff>514350</xdr:colOff>
      <xdr:row>77</xdr:row>
      <xdr:rowOff>104775</xdr:rowOff>
    </xdr:from>
    <xdr:to>
      <xdr:col>22</xdr:col>
      <xdr:colOff>619125</xdr:colOff>
      <xdr:row>78</xdr:row>
      <xdr:rowOff>38100</xdr:rowOff>
    </xdr:to>
    <xdr:sp macro="" textlink="">
      <xdr:nvSpPr>
        <xdr:cNvPr id="34991" name="Oval 439"/>
        <xdr:cNvSpPr>
          <a:spLocks noChangeArrowheads="1"/>
        </xdr:cNvSpPr>
      </xdr:nvSpPr>
      <xdr:spPr bwMode="auto">
        <a:xfrm>
          <a:off x="15621000" y="1330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179070</xdr:colOff>
      <xdr:row>78</xdr:row>
      <xdr:rowOff>45720</xdr:rowOff>
    </xdr:from>
    <xdr:to>
      <xdr:col>23</xdr:col>
      <xdr:colOff>224790</xdr:colOff>
      <xdr:row>79</xdr:row>
      <xdr:rowOff>83820</xdr:rowOff>
    </xdr:to>
    <xdr:sp macro="" textlink="">
      <xdr:nvSpPr>
        <xdr:cNvPr id="11704" name="Text Box 440"/>
        <xdr:cNvSpPr txBox="1">
          <a:spLocks noChangeArrowheads="1"/>
        </xdr:cNvSpPr>
      </xdr:nvSpPr>
      <xdr:spPr bwMode="auto">
        <a:xfrm>
          <a:off x="13754100" y="1312164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72.3</a:t>
          </a:r>
        </a:p>
      </xdr:txBody>
    </xdr:sp>
    <xdr:clientData/>
  </xdr:twoCellAnchor>
  <xdr:twoCellAnchor>
    <xdr:from>
      <xdr:col>21</xdr:col>
      <xdr:colOff>314325</xdr:colOff>
      <xdr:row>78</xdr:row>
      <xdr:rowOff>152400</xdr:rowOff>
    </xdr:from>
    <xdr:to>
      <xdr:col>21</xdr:col>
      <xdr:colOff>409575</xdr:colOff>
      <xdr:row>79</xdr:row>
      <xdr:rowOff>76200</xdr:rowOff>
    </xdr:to>
    <xdr:sp macro="" textlink="">
      <xdr:nvSpPr>
        <xdr:cNvPr id="34993" name="Oval 441"/>
        <xdr:cNvSpPr>
          <a:spLocks noChangeArrowheads="1"/>
        </xdr:cNvSpPr>
      </xdr:nvSpPr>
      <xdr:spPr bwMode="auto">
        <a:xfrm>
          <a:off x="14735175" y="13525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668655</xdr:colOff>
      <xdr:row>79</xdr:row>
      <xdr:rowOff>91440</xdr:rowOff>
    </xdr:from>
    <xdr:to>
      <xdr:col>22</xdr:col>
      <xdr:colOff>53800</xdr:colOff>
      <xdr:row>80</xdr:row>
      <xdr:rowOff>129540</xdr:rowOff>
    </xdr:to>
    <xdr:sp macro="" textlink="">
      <xdr:nvSpPr>
        <xdr:cNvPr id="11706" name="Text Box 442"/>
        <xdr:cNvSpPr txBox="1">
          <a:spLocks noChangeArrowheads="1"/>
        </xdr:cNvSpPr>
      </xdr:nvSpPr>
      <xdr:spPr bwMode="auto">
        <a:xfrm>
          <a:off x="12961620" y="133350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77.9</a:t>
          </a:r>
        </a:p>
      </xdr:txBody>
    </xdr:sp>
    <xdr:clientData/>
  </xdr:twoCellAnchor>
  <xdr:twoCellAnchor>
    <xdr:from>
      <xdr:col>20</xdr:col>
      <xdr:colOff>104775</xdr:colOff>
      <xdr:row>77</xdr:row>
      <xdr:rowOff>95250</xdr:rowOff>
    </xdr:from>
    <xdr:to>
      <xdr:col>20</xdr:col>
      <xdr:colOff>209550</xdr:colOff>
      <xdr:row>78</xdr:row>
      <xdr:rowOff>28575</xdr:rowOff>
    </xdr:to>
    <xdr:sp macro="" textlink="">
      <xdr:nvSpPr>
        <xdr:cNvPr id="34995" name="Oval 443"/>
        <xdr:cNvSpPr>
          <a:spLocks noChangeArrowheads="1"/>
        </xdr:cNvSpPr>
      </xdr:nvSpPr>
      <xdr:spPr bwMode="auto">
        <a:xfrm>
          <a:off x="13839825" y="1329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68580</xdr:rowOff>
    </xdr:from>
    <xdr:to>
      <xdr:col>20</xdr:col>
      <xdr:colOff>544854</xdr:colOff>
      <xdr:row>77</xdr:row>
      <xdr:rowOff>108676</xdr:rowOff>
    </xdr:to>
    <xdr:sp macro="" textlink="">
      <xdr:nvSpPr>
        <xdr:cNvPr id="11708" name="Text Box 444"/>
        <xdr:cNvSpPr txBox="1">
          <a:spLocks noChangeArrowheads="1"/>
        </xdr:cNvSpPr>
      </xdr:nvSpPr>
      <xdr:spPr bwMode="auto">
        <a:xfrm>
          <a:off x="12161520" y="1280922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72.1</a:t>
          </a:r>
        </a:p>
      </xdr:txBody>
    </xdr:sp>
    <xdr:clientData/>
  </xdr:twoCellAnchor>
  <xdr:twoCellAnchor>
    <xdr:from>
      <xdr:col>18</xdr:col>
      <xdr:colOff>590550</xdr:colOff>
      <xdr:row>77</xdr:row>
      <xdr:rowOff>47625</xdr:rowOff>
    </xdr:from>
    <xdr:to>
      <xdr:col>19</xdr:col>
      <xdr:colOff>9525</xdr:colOff>
      <xdr:row>77</xdr:row>
      <xdr:rowOff>152400</xdr:rowOff>
    </xdr:to>
    <xdr:sp macro="" textlink="">
      <xdr:nvSpPr>
        <xdr:cNvPr id="34997" name="Oval 445"/>
        <xdr:cNvSpPr>
          <a:spLocks noChangeArrowheads="1"/>
        </xdr:cNvSpPr>
      </xdr:nvSpPr>
      <xdr:spPr bwMode="auto">
        <a:xfrm>
          <a:off x="12954000" y="1324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15240</xdr:rowOff>
    </xdr:from>
    <xdr:to>
      <xdr:col>19</xdr:col>
      <xdr:colOff>335304</xdr:colOff>
      <xdr:row>77</xdr:row>
      <xdr:rowOff>53340</xdr:rowOff>
    </xdr:to>
    <xdr:sp macro="" textlink="">
      <xdr:nvSpPr>
        <xdr:cNvPr id="11710" name="Text Box 446"/>
        <xdr:cNvSpPr txBox="1">
          <a:spLocks noChangeArrowheads="1"/>
        </xdr:cNvSpPr>
      </xdr:nvSpPr>
      <xdr:spPr bwMode="auto">
        <a:xfrm>
          <a:off x="11353800" y="127558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70.8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84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83820</xdr:rowOff>
    </xdr:from>
    <xdr:to>
      <xdr:col>10</xdr:col>
      <xdr:colOff>638175</xdr:colOff>
      <xdr:row>3</xdr:row>
      <xdr:rowOff>15240</xdr:rowOff>
    </xdr:to>
    <xdr:sp macro="" textlink="">
      <xdr:nvSpPr>
        <xdr:cNvPr id="12290" name="表題ボックス"/>
        <xdr:cNvSpPr>
          <a:spLocks noChangeArrowheads="1"/>
        </xdr:cNvSpPr>
      </xdr:nvSpPr>
      <xdr:spPr bwMode="auto">
        <a:xfrm>
          <a:off x="0" y="83820"/>
          <a:ext cx="11087100" cy="4343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64008" tIns="36576" rIns="0" bIns="36576"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84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84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1150620</xdr:colOff>
      <xdr:row>0</xdr:row>
      <xdr:rowOff>30480</xdr:rowOff>
    </xdr:from>
    <xdr:to>
      <xdr:col>14</xdr:col>
      <xdr:colOff>388620</xdr:colOff>
      <xdr:row>2</xdr:row>
      <xdr:rowOff>7620</xdr:rowOff>
    </xdr:to>
    <xdr:sp macro="" textlink="">
      <xdr:nvSpPr>
        <xdr:cNvPr id="12293" name="団体名称ボックス3"/>
        <xdr:cNvSpPr>
          <a:spLocks noChangeArrowheads="1"/>
        </xdr:cNvSpPr>
      </xdr:nvSpPr>
      <xdr:spPr bwMode="auto">
        <a:xfrm>
          <a:off x="12656820" y="30480"/>
          <a:ext cx="2628900" cy="31242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250" b="1" i="0" u="none" strike="noStrike" baseline="0">
              <a:solidFill>
                <a:srgbClr val="FFFFFF"/>
              </a:solidFill>
              <a:latin typeface="ＭＳ ゴシック"/>
              <a:ea typeface="ＭＳ ゴシック"/>
            </a:rPr>
            <a:t>宮城県富谷町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85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85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179070</xdr:colOff>
      <xdr:row>0</xdr:row>
      <xdr:rowOff>30480</xdr:rowOff>
    </xdr:from>
    <xdr:to>
      <xdr:col>11</xdr:col>
      <xdr:colOff>880346</xdr:colOff>
      <xdr:row>2</xdr:row>
      <xdr:rowOff>7620</xdr:rowOff>
    </xdr:to>
    <xdr:sp macro="" textlink="">
      <xdr:nvSpPr>
        <xdr:cNvPr id="12296" name="Rectangle 8"/>
        <xdr:cNvSpPr>
          <a:spLocks noChangeArrowheads="1"/>
        </xdr:cNvSpPr>
      </xdr:nvSpPr>
      <xdr:spPr bwMode="auto">
        <a:xfrm>
          <a:off x="10675620" y="30480"/>
          <a:ext cx="1729740" cy="31242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85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598156</xdr:colOff>
      <xdr:row>64</xdr:row>
      <xdr:rowOff>121920</xdr:rowOff>
    </xdr:to>
    <xdr:sp macro="" textlink="">
      <xdr:nvSpPr>
        <xdr:cNvPr id="12298" name="Rectangle 10"/>
        <xdr:cNvSpPr>
          <a:spLocks noChangeArrowheads="1"/>
        </xdr:cNvSpPr>
      </xdr:nvSpPr>
      <xdr:spPr bwMode="auto">
        <a:xfrm>
          <a:off x="2461260" y="11772900"/>
          <a:ext cx="1143000" cy="2514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85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85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85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179070</xdr:colOff>
      <xdr:row>63</xdr:row>
      <xdr:rowOff>38100</xdr:rowOff>
    </xdr:from>
    <xdr:to>
      <xdr:col>5</xdr:col>
      <xdr:colOff>310501</xdr:colOff>
      <xdr:row>64</xdr:row>
      <xdr:rowOff>121920</xdr:rowOff>
    </xdr:to>
    <xdr:sp macro="" textlink="">
      <xdr:nvSpPr>
        <xdr:cNvPr id="12302" name="Rectangle 14"/>
        <xdr:cNvSpPr>
          <a:spLocks noChangeArrowheads="1"/>
        </xdr:cNvSpPr>
      </xdr:nvSpPr>
      <xdr:spPr bwMode="auto">
        <a:xfrm>
          <a:off x="4244340" y="11772900"/>
          <a:ext cx="1143000" cy="25146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1024890</xdr:colOff>
      <xdr:row>6</xdr:row>
      <xdr:rowOff>0</xdr:rowOff>
    </xdr:from>
    <xdr:to>
      <xdr:col>5</xdr:col>
      <xdr:colOff>729615</xdr:colOff>
      <xdr:row>7</xdr:row>
      <xdr:rowOff>83820</xdr:rowOff>
    </xdr:to>
    <xdr:sp macro="" textlink="">
      <xdr:nvSpPr>
        <xdr:cNvPr id="12303" name="Rectangle 15"/>
        <xdr:cNvSpPr>
          <a:spLocks noChangeArrowheads="1"/>
        </xdr:cNvSpPr>
      </xdr:nvSpPr>
      <xdr:spPr bwMode="auto">
        <a:xfrm>
          <a:off x="1950720" y="1043940"/>
          <a:ext cx="3817620" cy="25146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86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520065</xdr:colOff>
      <xdr:row>6</xdr:row>
      <xdr:rowOff>91440</xdr:rowOff>
    </xdr:from>
    <xdr:to>
      <xdr:col>1</xdr:col>
      <xdr:colOff>661151</xdr:colOff>
      <xdr:row>8</xdr:row>
      <xdr:rowOff>0</xdr:rowOff>
    </xdr:to>
    <xdr:sp macro="" textlink="">
      <xdr:nvSpPr>
        <xdr:cNvPr id="12305" name="Rectangle 17"/>
        <xdr:cNvSpPr>
          <a:spLocks noChangeArrowheads="1"/>
        </xdr:cNvSpPr>
      </xdr:nvSpPr>
      <xdr:spPr bwMode="auto">
        <a:xfrm>
          <a:off x="472440" y="1135380"/>
          <a:ext cx="1143000" cy="2438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520065</xdr:colOff>
      <xdr:row>8</xdr:row>
      <xdr:rowOff>15240</xdr:rowOff>
    </xdr:from>
    <xdr:to>
      <xdr:col>1</xdr:col>
      <xdr:colOff>661151</xdr:colOff>
      <xdr:row>9</xdr:row>
      <xdr:rowOff>91440</xdr:rowOff>
    </xdr:to>
    <xdr:sp macro="" textlink="">
      <xdr:nvSpPr>
        <xdr:cNvPr id="12306" name="Rectangle 18"/>
        <xdr:cNvSpPr>
          <a:spLocks noChangeArrowheads="1"/>
        </xdr:cNvSpPr>
      </xdr:nvSpPr>
      <xdr:spPr bwMode="auto">
        <a:xfrm>
          <a:off x="472440" y="1394460"/>
          <a:ext cx="1143000" cy="2438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520065</xdr:colOff>
      <xdr:row>10</xdr:row>
      <xdr:rowOff>0</xdr:rowOff>
    </xdr:from>
    <xdr:to>
      <xdr:col>1</xdr:col>
      <xdr:colOff>661151</xdr:colOff>
      <xdr:row>13</xdr:row>
      <xdr:rowOff>121920</xdr:rowOff>
    </xdr:to>
    <xdr:sp macro="" textlink="">
      <xdr:nvSpPr>
        <xdr:cNvPr id="12307" name="Rectangle 19"/>
        <xdr:cNvSpPr>
          <a:spLocks noChangeArrowheads="1"/>
        </xdr:cNvSpPr>
      </xdr:nvSpPr>
      <xdr:spPr bwMode="auto">
        <a:xfrm>
          <a:off x="472440" y="1714500"/>
          <a:ext cx="1143000" cy="6248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8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86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86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86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86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86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86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87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87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643890</xdr:colOff>
      <xdr:row>7</xdr:row>
      <xdr:rowOff>45720</xdr:rowOff>
    </xdr:from>
    <xdr:ext cx="254685" cy="206467"/>
    <xdr:sp macro="" textlink="">
      <xdr:nvSpPr>
        <xdr:cNvPr id="12316" name="Text Box 28"/>
        <xdr:cNvSpPr txBox="1">
          <a:spLocks noChangeArrowheads="1"/>
        </xdr:cNvSpPr>
      </xdr:nvSpPr>
      <xdr:spPr bwMode="auto">
        <a:xfrm>
          <a:off x="1777365" y="1293495"/>
          <a:ext cx="254685" cy="20646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27432" tIns="22860"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87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22</xdr:row>
      <xdr:rowOff>0</xdr:rowOff>
    </xdr:from>
    <xdr:to>
      <xdr:col>1</xdr:col>
      <xdr:colOff>1024890</xdr:colOff>
      <xdr:row>23</xdr:row>
      <xdr:rowOff>38100</xdr:rowOff>
    </xdr:to>
    <xdr:sp macro="" textlink="">
      <xdr:nvSpPr>
        <xdr:cNvPr id="12318" name="Text Box 30"/>
        <xdr:cNvSpPr txBox="1">
          <a:spLocks noChangeArrowheads="1"/>
        </xdr:cNvSpPr>
      </xdr:nvSpPr>
      <xdr:spPr bwMode="auto">
        <a:xfrm>
          <a:off x="1264920" y="37261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875"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20</xdr:row>
      <xdr:rowOff>15240</xdr:rowOff>
    </xdr:from>
    <xdr:to>
      <xdr:col>1</xdr:col>
      <xdr:colOff>1024890</xdr:colOff>
      <xdr:row>21</xdr:row>
      <xdr:rowOff>53340</xdr:rowOff>
    </xdr:to>
    <xdr:sp macro="" textlink="">
      <xdr:nvSpPr>
        <xdr:cNvPr id="12320" name="Text Box 32"/>
        <xdr:cNvSpPr txBox="1">
          <a:spLocks noChangeArrowheads="1"/>
        </xdr:cNvSpPr>
      </xdr:nvSpPr>
      <xdr:spPr bwMode="auto">
        <a:xfrm>
          <a:off x="1264920" y="34061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877"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18</xdr:row>
      <xdr:rowOff>38100</xdr:rowOff>
    </xdr:from>
    <xdr:to>
      <xdr:col>1</xdr:col>
      <xdr:colOff>1024890</xdr:colOff>
      <xdr:row>19</xdr:row>
      <xdr:rowOff>76200</xdr:rowOff>
    </xdr:to>
    <xdr:sp macro="" textlink="">
      <xdr:nvSpPr>
        <xdr:cNvPr id="12322" name="Text Box 34"/>
        <xdr:cNvSpPr txBox="1">
          <a:spLocks noChangeArrowheads="1"/>
        </xdr:cNvSpPr>
      </xdr:nvSpPr>
      <xdr:spPr bwMode="auto">
        <a:xfrm>
          <a:off x="1264920" y="30937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879"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16</xdr:row>
      <xdr:rowOff>45720</xdr:rowOff>
    </xdr:from>
    <xdr:to>
      <xdr:col>1</xdr:col>
      <xdr:colOff>1024890</xdr:colOff>
      <xdr:row>17</xdr:row>
      <xdr:rowOff>83820</xdr:rowOff>
    </xdr:to>
    <xdr:sp macro="" textlink="">
      <xdr:nvSpPr>
        <xdr:cNvPr id="12324" name="Text Box 36"/>
        <xdr:cNvSpPr txBox="1">
          <a:spLocks noChangeArrowheads="1"/>
        </xdr:cNvSpPr>
      </xdr:nvSpPr>
      <xdr:spPr bwMode="auto">
        <a:xfrm>
          <a:off x="1264920" y="27660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881"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14</xdr:row>
      <xdr:rowOff>68580</xdr:rowOff>
    </xdr:from>
    <xdr:to>
      <xdr:col>1</xdr:col>
      <xdr:colOff>1024890</xdr:colOff>
      <xdr:row>15</xdr:row>
      <xdr:rowOff>108676</xdr:rowOff>
    </xdr:to>
    <xdr:sp macro="" textlink="">
      <xdr:nvSpPr>
        <xdr:cNvPr id="12326" name="Text Box 38"/>
        <xdr:cNvSpPr txBox="1">
          <a:spLocks noChangeArrowheads="1"/>
        </xdr:cNvSpPr>
      </xdr:nvSpPr>
      <xdr:spPr bwMode="auto">
        <a:xfrm>
          <a:off x="1264920" y="245364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883"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12</xdr:row>
      <xdr:rowOff>83820</xdr:rowOff>
    </xdr:from>
    <xdr:to>
      <xdr:col>1</xdr:col>
      <xdr:colOff>1024890</xdr:colOff>
      <xdr:row>13</xdr:row>
      <xdr:rowOff>121920</xdr:rowOff>
    </xdr:to>
    <xdr:sp macro="" textlink="">
      <xdr:nvSpPr>
        <xdr:cNvPr id="12328" name="Text Box 40"/>
        <xdr:cNvSpPr txBox="1">
          <a:spLocks noChangeArrowheads="1"/>
        </xdr:cNvSpPr>
      </xdr:nvSpPr>
      <xdr:spPr bwMode="auto">
        <a:xfrm>
          <a:off x="1264920" y="21336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885"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10</xdr:row>
      <xdr:rowOff>106680</xdr:rowOff>
    </xdr:from>
    <xdr:to>
      <xdr:col>1</xdr:col>
      <xdr:colOff>1024890</xdr:colOff>
      <xdr:row>11</xdr:row>
      <xdr:rowOff>144780</xdr:rowOff>
    </xdr:to>
    <xdr:sp macro="" textlink="">
      <xdr:nvSpPr>
        <xdr:cNvPr id="12330" name="Text Box 42"/>
        <xdr:cNvSpPr txBox="1">
          <a:spLocks noChangeArrowheads="1"/>
        </xdr:cNvSpPr>
      </xdr:nvSpPr>
      <xdr:spPr bwMode="auto">
        <a:xfrm>
          <a:off x="1264920" y="18211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887"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8</xdr:row>
      <xdr:rowOff>114300</xdr:rowOff>
    </xdr:from>
    <xdr:to>
      <xdr:col>1</xdr:col>
      <xdr:colOff>1024890</xdr:colOff>
      <xdr:row>9</xdr:row>
      <xdr:rowOff>152400</xdr:rowOff>
    </xdr:to>
    <xdr:sp macro="" textlink="">
      <xdr:nvSpPr>
        <xdr:cNvPr id="12332" name="Text Box 44"/>
        <xdr:cNvSpPr txBox="1">
          <a:spLocks noChangeArrowheads="1"/>
        </xdr:cNvSpPr>
      </xdr:nvSpPr>
      <xdr:spPr bwMode="auto">
        <a:xfrm>
          <a:off x="1264920" y="14935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88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0</xdr:rowOff>
    </xdr:to>
    <xdr:sp macro="" textlink="">
      <xdr:nvSpPr>
        <xdr:cNvPr id="12890" name="Line 46"/>
        <xdr:cNvSpPr>
          <a:spLocks noChangeShapeType="1"/>
        </xdr:cNvSpPr>
      </xdr:nvSpPr>
      <xdr:spPr bwMode="auto">
        <a:xfrm flipV="1">
          <a:off x="5648325" y="2085975"/>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20</xdr:row>
      <xdr:rowOff>0</xdr:rowOff>
    </xdr:from>
    <xdr:to>
      <xdr:col>5</xdr:col>
      <xdr:colOff>840105</xdr:colOff>
      <xdr:row>21</xdr:row>
      <xdr:rowOff>38100</xdr:rowOff>
    </xdr:to>
    <xdr:sp macro="" textlink="">
      <xdr:nvSpPr>
        <xdr:cNvPr id="12335" name="人口1人当たり決算額の推移最小値テキスト130"/>
        <xdr:cNvSpPr txBox="1">
          <a:spLocks noChangeArrowheads="1"/>
        </xdr:cNvSpPr>
      </xdr:nvSpPr>
      <xdr:spPr bwMode="auto">
        <a:xfrm>
          <a:off x="5173980" y="33909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42,661</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12892" name="Line 48"/>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10</xdr:row>
      <xdr:rowOff>91440</xdr:rowOff>
    </xdr:from>
    <xdr:to>
      <xdr:col>5</xdr:col>
      <xdr:colOff>840105</xdr:colOff>
      <xdr:row>11</xdr:row>
      <xdr:rowOff>129540</xdr:rowOff>
    </xdr:to>
    <xdr:sp macro="" textlink="">
      <xdr:nvSpPr>
        <xdr:cNvPr id="12337" name="人口1人当たり決算額の推移最大値テキスト130"/>
        <xdr:cNvSpPr txBox="1">
          <a:spLocks noChangeArrowheads="1"/>
        </xdr:cNvSpPr>
      </xdr:nvSpPr>
      <xdr:spPr bwMode="auto">
        <a:xfrm>
          <a:off x="5173980" y="18059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170,254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2894" name="Line 50"/>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57150</xdr:rowOff>
    </xdr:from>
    <xdr:to>
      <xdr:col>4</xdr:col>
      <xdr:colOff>1114425</xdr:colOff>
      <xdr:row>19</xdr:row>
      <xdr:rowOff>66675</xdr:rowOff>
    </xdr:to>
    <xdr:sp macro="" textlink="">
      <xdr:nvSpPr>
        <xdr:cNvPr id="12895" name="Line 51"/>
        <xdr:cNvSpPr>
          <a:spLocks noChangeShapeType="1"/>
        </xdr:cNvSpPr>
      </xdr:nvSpPr>
      <xdr:spPr bwMode="auto">
        <a:xfrm flipV="1">
          <a:off x="5000625" y="33623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17</xdr:row>
      <xdr:rowOff>30480</xdr:rowOff>
    </xdr:from>
    <xdr:to>
      <xdr:col>5</xdr:col>
      <xdr:colOff>840105</xdr:colOff>
      <xdr:row>18</xdr:row>
      <xdr:rowOff>68580</xdr:rowOff>
    </xdr:to>
    <xdr:sp macro="" textlink="">
      <xdr:nvSpPr>
        <xdr:cNvPr id="12340" name="人口1人当たり決算額の推移平均値テキスト130"/>
        <xdr:cNvSpPr txBox="1">
          <a:spLocks noChangeArrowheads="1"/>
        </xdr:cNvSpPr>
      </xdr:nvSpPr>
      <xdr:spPr bwMode="auto">
        <a:xfrm>
          <a:off x="5173980" y="29184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70,417</a:t>
          </a:r>
        </a:p>
      </xdr:txBody>
    </xdr:sp>
    <xdr:clientData/>
  </xdr:twoCellAnchor>
  <xdr:twoCellAnchor>
    <xdr:from>
      <xdr:col>4</xdr:col>
      <xdr:colOff>1066800</xdr:colOff>
      <xdr:row>17</xdr:row>
      <xdr:rowOff>161925</xdr:rowOff>
    </xdr:from>
    <xdr:to>
      <xdr:col>5</xdr:col>
      <xdr:colOff>38100</xdr:colOff>
      <xdr:row>18</xdr:row>
      <xdr:rowOff>85725</xdr:rowOff>
    </xdr:to>
    <xdr:sp macro="" textlink="">
      <xdr:nvSpPr>
        <xdr:cNvPr id="12897" name="AutoShape 53"/>
        <xdr:cNvSpPr>
          <a:spLocks noChangeArrowheads="1"/>
        </xdr:cNvSpPr>
      </xdr:nvSpPr>
      <xdr:spPr bwMode="auto">
        <a:xfrm>
          <a:off x="56007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66675</xdr:rowOff>
    </xdr:from>
    <xdr:to>
      <xdr:col>4</xdr:col>
      <xdr:colOff>466725</xdr:colOff>
      <xdr:row>19</xdr:row>
      <xdr:rowOff>95250</xdr:rowOff>
    </xdr:to>
    <xdr:sp macro="" textlink="">
      <xdr:nvSpPr>
        <xdr:cNvPr id="12898" name="Line 54"/>
        <xdr:cNvSpPr>
          <a:spLocks noChangeShapeType="1"/>
        </xdr:cNvSpPr>
      </xdr:nvSpPr>
      <xdr:spPr bwMode="auto">
        <a:xfrm flipV="1">
          <a:off x="4305300" y="33718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142875</xdr:rowOff>
    </xdr:from>
    <xdr:to>
      <xdr:col>4</xdr:col>
      <xdr:colOff>523875</xdr:colOff>
      <xdr:row>18</xdr:row>
      <xdr:rowOff>66675</xdr:rowOff>
    </xdr:to>
    <xdr:sp macro="" textlink="">
      <xdr:nvSpPr>
        <xdr:cNvPr id="12899" name="AutoShape 55"/>
        <xdr:cNvSpPr>
          <a:spLocks noChangeArrowheads="1"/>
        </xdr:cNvSpPr>
      </xdr:nvSpPr>
      <xdr:spPr bwMode="auto">
        <a:xfrm>
          <a:off x="4953000"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108585</xdr:rowOff>
    </xdr:from>
    <xdr:to>
      <xdr:col>4</xdr:col>
      <xdr:colOff>814959</xdr:colOff>
      <xdr:row>17</xdr:row>
      <xdr:rowOff>146685</xdr:rowOff>
    </xdr:to>
    <xdr:sp macro="" textlink="">
      <xdr:nvSpPr>
        <xdr:cNvPr id="12344" name="Text Box 56"/>
        <xdr:cNvSpPr txBox="1">
          <a:spLocks noChangeArrowheads="1"/>
        </xdr:cNvSpPr>
      </xdr:nvSpPr>
      <xdr:spPr bwMode="auto">
        <a:xfrm>
          <a:off x="4160520" y="281940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72,013</a:t>
          </a:r>
        </a:p>
      </xdr:txBody>
    </xdr:sp>
    <xdr:clientData/>
  </xdr:twoCellAnchor>
  <xdr:twoCellAnchor>
    <xdr:from>
      <xdr:col>3</xdr:col>
      <xdr:colOff>209550</xdr:colOff>
      <xdr:row>19</xdr:row>
      <xdr:rowOff>85725</xdr:rowOff>
    </xdr:from>
    <xdr:to>
      <xdr:col>3</xdr:col>
      <xdr:colOff>904875</xdr:colOff>
      <xdr:row>19</xdr:row>
      <xdr:rowOff>95250</xdr:rowOff>
    </xdr:to>
    <xdr:sp macro="" textlink="">
      <xdr:nvSpPr>
        <xdr:cNvPr id="12901" name="Line 57"/>
        <xdr:cNvSpPr>
          <a:spLocks noChangeShapeType="1"/>
        </xdr:cNvSpPr>
      </xdr:nvSpPr>
      <xdr:spPr bwMode="auto">
        <a:xfrm>
          <a:off x="3609975" y="33909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152400</xdr:rowOff>
    </xdr:from>
    <xdr:to>
      <xdr:col>3</xdr:col>
      <xdr:colOff>952500</xdr:colOff>
      <xdr:row>18</xdr:row>
      <xdr:rowOff>76200</xdr:rowOff>
    </xdr:to>
    <xdr:sp macro="" textlink="">
      <xdr:nvSpPr>
        <xdr:cNvPr id="12902" name="AutoShape 58"/>
        <xdr:cNvSpPr>
          <a:spLocks noChangeArrowheads="1"/>
        </xdr:cNvSpPr>
      </xdr:nvSpPr>
      <xdr:spPr bwMode="auto">
        <a:xfrm>
          <a:off x="4257675" y="31146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520065</xdr:colOff>
      <xdr:row>16</xdr:row>
      <xdr:rowOff>114300</xdr:rowOff>
    </xdr:from>
    <xdr:to>
      <xdr:col>4</xdr:col>
      <xdr:colOff>155935</xdr:colOff>
      <xdr:row>17</xdr:row>
      <xdr:rowOff>152400</xdr:rowOff>
    </xdr:to>
    <xdr:sp macro="" textlink="">
      <xdr:nvSpPr>
        <xdr:cNvPr id="12347" name="Text Box 59"/>
        <xdr:cNvSpPr txBox="1">
          <a:spLocks noChangeArrowheads="1"/>
        </xdr:cNvSpPr>
      </xdr:nvSpPr>
      <xdr:spPr bwMode="auto">
        <a:xfrm>
          <a:off x="3535680" y="28346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71,280</a:t>
          </a:r>
        </a:p>
      </xdr:txBody>
    </xdr:sp>
    <xdr:clientData/>
  </xdr:twoCellAnchor>
  <xdr:twoCellAnchor>
    <xdr:from>
      <xdr:col>2</xdr:col>
      <xdr:colOff>647700</xdr:colOff>
      <xdr:row>19</xdr:row>
      <xdr:rowOff>85725</xdr:rowOff>
    </xdr:from>
    <xdr:to>
      <xdr:col>3</xdr:col>
      <xdr:colOff>209550</xdr:colOff>
      <xdr:row>19</xdr:row>
      <xdr:rowOff>85725</xdr:rowOff>
    </xdr:to>
    <xdr:sp macro="" textlink="">
      <xdr:nvSpPr>
        <xdr:cNvPr id="12904" name="Line 60"/>
        <xdr:cNvSpPr>
          <a:spLocks noChangeShapeType="1"/>
        </xdr:cNvSpPr>
      </xdr:nvSpPr>
      <xdr:spPr bwMode="auto">
        <a:xfrm flipV="1">
          <a:off x="2914650" y="339090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152400</xdr:rowOff>
    </xdr:from>
    <xdr:to>
      <xdr:col>3</xdr:col>
      <xdr:colOff>257175</xdr:colOff>
      <xdr:row>18</xdr:row>
      <xdr:rowOff>76200</xdr:rowOff>
    </xdr:to>
    <xdr:sp macro="" textlink="">
      <xdr:nvSpPr>
        <xdr:cNvPr id="12905" name="AutoShape 61"/>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963930</xdr:colOff>
      <xdr:row>16</xdr:row>
      <xdr:rowOff>114300</xdr:rowOff>
    </xdr:from>
    <xdr:to>
      <xdr:col>3</xdr:col>
      <xdr:colOff>590641</xdr:colOff>
      <xdr:row>17</xdr:row>
      <xdr:rowOff>152400</xdr:rowOff>
    </xdr:to>
    <xdr:sp macro="" textlink="">
      <xdr:nvSpPr>
        <xdr:cNvPr id="12350" name="Text Box 62"/>
        <xdr:cNvSpPr txBox="1">
          <a:spLocks noChangeArrowheads="1"/>
        </xdr:cNvSpPr>
      </xdr:nvSpPr>
      <xdr:spPr bwMode="auto">
        <a:xfrm>
          <a:off x="2910840" y="28346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71,261</a:t>
          </a:r>
        </a:p>
      </xdr:txBody>
    </xdr:sp>
    <xdr:clientData/>
  </xdr:twoCellAnchor>
  <xdr:twoCellAnchor>
    <xdr:from>
      <xdr:col>2</xdr:col>
      <xdr:colOff>590550</xdr:colOff>
      <xdr:row>17</xdr:row>
      <xdr:rowOff>161925</xdr:rowOff>
    </xdr:from>
    <xdr:to>
      <xdr:col>2</xdr:col>
      <xdr:colOff>695325</xdr:colOff>
      <xdr:row>18</xdr:row>
      <xdr:rowOff>85725</xdr:rowOff>
    </xdr:to>
    <xdr:sp macro="" textlink="">
      <xdr:nvSpPr>
        <xdr:cNvPr id="12907" name="AutoShape 63"/>
        <xdr:cNvSpPr>
          <a:spLocks noChangeArrowheads="1"/>
        </xdr:cNvSpPr>
      </xdr:nvSpPr>
      <xdr:spPr bwMode="auto">
        <a:xfrm>
          <a:off x="28575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121920</xdr:rowOff>
    </xdr:from>
    <xdr:to>
      <xdr:col>2</xdr:col>
      <xdr:colOff>1017087</xdr:colOff>
      <xdr:row>17</xdr:row>
      <xdr:rowOff>160020</xdr:rowOff>
    </xdr:to>
    <xdr:sp macro="" textlink="">
      <xdr:nvSpPr>
        <xdr:cNvPr id="12352" name="Text Box 64"/>
        <xdr:cNvSpPr txBox="1">
          <a:spLocks noChangeArrowheads="1"/>
        </xdr:cNvSpPr>
      </xdr:nvSpPr>
      <xdr:spPr bwMode="auto">
        <a:xfrm>
          <a:off x="2270760" y="284226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70,380</a:t>
          </a:r>
        </a:p>
      </xdr:txBody>
    </xdr:sp>
    <xdr:clientData/>
  </xdr:twoCellAnchor>
  <xdr:twoCellAnchor editAs="oneCell">
    <xdr:from>
      <xdr:col>4</xdr:col>
      <xdr:colOff>1003935</xdr:colOff>
      <xdr:row>23</xdr:row>
      <xdr:rowOff>7620</xdr:rowOff>
    </xdr:from>
    <xdr:to>
      <xdr:col>5</xdr:col>
      <xdr:colOff>630646</xdr:colOff>
      <xdr:row>24</xdr:row>
      <xdr:rowOff>45720</xdr:rowOff>
    </xdr:to>
    <xdr:sp macro="" textlink="">
      <xdr:nvSpPr>
        <xdr:cNvPr id="12353" name="Text Box 65"/>
        <xdr:cNvSpPr txBox="1">
          <a:spLocks noChangeArrowheads="1"/>
        </xdr:cNvSpPr>
      </xdr:nvSpPr>
      <xdr:spPr bwMode="auto">
        <a:xfrm>
          <a:off x="4983480" y="39014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348615</xdr:colOff>
      <xdr:row>23</xdr:row>
      <xdr:rowOff>7620</xdr:rowOff>
    </xdr:from>
    <xdr:to>
      <xdr:col>4</xdr:col>
      <xdr:colOff>1110615</xdr:colOff>
      <xdr:row>24</xdr:row>
      <xdr:rowOff>45720</xdr:rowOff>
    </xdr:to>
    <xdr:sp macro="" textlink="">
      <xdr:nvSpPr>
        <xdr:cNvPr id="12354" name="Text Box 66"/>
        <xdr:cNvSpPr txBox="1">
          <a:spLocks noChangeArrowheads="1"/>
        </xdr:cNvSpPr>
      </xdr:nvSpPr>
      <xdr:spPr bwMode="auto">
        <a:xfrm>
          <a:off x="4404360" y="39014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794385</xdr:colOff>
      <xdr:row>23</xdr:row>
      <xdr:rowOff>7620</xdr:rowOff>
    </xdr:from>
    <xdr:to>
      <xdr:col>4</xdr:col>
      <xdr:colOff>419324</xdr:colOff>
      <xdr:row>24</xdr:row>
      <xdr:rowOff>45720</xdr:rowOff>
    </xdr:to>
    <xdr:sp macro="" textlink="">
      <xdr:nvSpPr>
        <xdr:cNvPr id="12355" name="Text Box 67"/>
        <xdr:cNvSpPr txBox="1">
          <a:spLocks noChangeArrowheads="1"/>
        </xdr:cNvSpPr>
      </xdr:nvSpPr>
      <xdr:spPr bwMode="auto">
        <a:xfrm>
          <a:off x="3771900" y="390144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93345</xdr:colOff>
      <xdr:row>23</xdr:row>
      <xdr:rowOff>7620</xdr:rowOff>
    </xdr:from>
    <xdr:to>
      <xdr:col>3</xdr:col>
      <xdr:colOff>855345</xdr:colOff>
      <xdr:row>24</xdr:row>
      <xdr:rowOff>45720</xdr:rowOff>
    </xdr:to>
    <xdr:sp macro="" textlink="">
      <xdr:nvSpPr>
        <xdr:cNvPr id="12356" name="Text Box 68"/>
        <xdr:cNvSpPr txBox="1">
          <a:spLocks noChangeArrowheads="1"/>
        </xdr:cNvSpPr>
      </xdr:nvSpPr>
      <xdr:spPr bwMode="auto">
        <a:xfrm>
          <a:off x="3147060" y="39014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520065</xdr:colOff>
      <xdr:row>23</xdr:row>
      <xdr:rowOff>7620</xdr:rowOff>
    </xdr:from>
    <xdr:to>
      <xdr:col>3</xdr:col>
      <xdr:colOff>155935</xdr:colOff>
      <xdr:row>24</xdr:row>
      <xdr:rowOff>45720</xdr:rowOff>
    </xdr:to>
    <xdr:sp macro="" textlink="">
      <xdr:nvSpPr>
        <xdr:cNvPr id="12357" name="Text Box 69"/>
        <xdr:cNvSpPr txBox="1">
          <a:spLocks noChangeArrowheads="1"/>
        </xdr:cNvSpPr>
      </xdr:nvSpPr>
      <xdr:spPr bwMode="auto">
        <a:xfrm>
          <a:off x="2514600" y="39014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0</xdr:rowOff>
    </xdr:from>
    <xdr:to>
      <xdr:col>5</xdr:col>
      <xdr:colOff>38100</xdr:colOff>
      <xdr:row>19</xdr:row>
      <xdr:rowOff>104775</xdr:rowOff>
    </xdr:to>
    <xdr:sp macro="" textlink="">
      <xdr:nvSpPr>
        <xdr:cNvPr id="12914" name="Oval 70"/>
        <xdr:cNvSpPr>
          <a:spLocks noChangeArrowheads="1"/>
        </xdr:cNvSpPr>
      </xdr:nvSpPr>
      <xdr:spPr bwMode="auto">
        <a:xfrm>
          <a:off x="5600700" y="3305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18</xdr:row>
      <xdr:rowOff>114300</xdr:rowOff>
    </xdr:from>
    <xdr:to>
      <xdr:col>5</xdr:col>
      <xdr:colOff>840105</xdr:colOff>
      <xdr:row>19</xdr:row>
      <xdr:rowOff>152400</xdr:rowOff>
    </xdr:to>
    <xdr:sp macro="" textlink="">
      <xdr:nvSpPr>
        <xdr:cNvPr id="12359" name="人口1人当たり決算額の推移該当値テキスト130"/>
        <xdr:cNvSpPr txBox="1">
          <a:spLocks noChangeArrowheads="1"/>
        </xdr:cNvSpPr>
      </xdr:nvSpPr>
      <xdr:spPr bwMode="auto">
        <a:xfrm>
          <a:off x="5173980" y="31699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53,056</a:t>
          </a:r>
        </a:p>
      </xdr:txBody>
    </xdr:sp>
    <xdr:clientData/>
  </xdr:twoCellAnchor>
  <xdr:twoCellAnchor>
    <xdr:from>
      <xdr:col>4</xdr:col>
      <xdr:colOff>419100</xdr:colOff>
      <xdr:row>19</xdr:row>
      <xdr:rowOff>19050</xdr:rowOff>
    </xdr:from>
    <xdr:to>
      <xdr:col>4</xdr:col>
      <xdr:colOff>523875</xdr:colOff>
      <xdr:row>19</xdr:row>
      <xdr:rowOff>123825</xdr:rowOff>
    </xdr:to>
    <xdr:sp macro="" textlink="">
      <xdr:nvSpPr>
        <xdr:cNvPr id="12916" name="Oval 72"/>
        <xdr:cNvSpPr>
          <a:spLocks noChangeArrowheads="1"/>
        </xdr:cNvSpPr>
      </xdr:nvSpPr>
      <xdr:spPr bwMode="auto">
        <a:xfrm>
          <a:off x="4953000" y="3324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129540</xdr:rowOff>
    </xdr:from>
    <xdr:to>
      <xdr:col>4</xdr:col>
      <xdr:colOff>814959</xdr:colOff>
      <xdr:row>21</xdr:row>
      <xdr:rowOff>0</xdr:rowOff>
    </xdr:to>
    <xdr:sp macro="" textlink="">
      <xdr:nvSpPr>
        <xdr:cNvPr id="12361" name="Text Box 73"/>
        <xdr:cNvSpPr txBox="1">
          <a:spLocks noChangeArrowheads="1"/>
        </xdr:cNvSpPr>
      </xdr:nvSpPr>
      <xdr:spPr bwMode="auto">
        <a:xfrm>
          <a:off x="4160520" y="3352800"/>
          <a:ext cx="66294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51,682</a:t>
          </a:r>
        </a:p>
      </xdr:txBody>
    </xdr:sp>
    <xdr:clientData/>
  </xdr:twoCellAnchor>
  <xdr:twoCellAnchor>
    <xdr:from>
      <xdr:col>3</xdr:col>
      <xdr:colOff>857250</xdr:colOff>
      <xdr:row>19</xdr:row>
      <xdr:rowOff>47625</xdr:rowOff>
    </xdr:from>
    <xdr:to>
      <xdr:col>3</xdr:col>
      <xdr:colOff>952500</xdr:colOff>
      <xdr:row>19</xdr:row>
      <xdr:rowOff>152400</xdr:rowOff>
    </xdr:to>
    <xdr:sp macro="" textlink="">
      <xdr:nvSpPr>
        <xdr:cNvPr id="12918" name="Oval 74"/>
        <xdr:cNvSpPr>
          <a:spLocks noChangeArrowheads="1"/>
        </xdr:cNvSpPr>
      </xdr:nvSpPr>
      <xdr:spPr bwMode="auto">
        <a:xfrm>
          <a:off x="4257675" y="33528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520065</xdr:colOff>
      <xdr:row>19</xdr:row>
      <xdr:rowOff>160020</xdr:rowOff>
    </xdr:from>
    <xdr:to>
      <xdr:col>4</xdr:col>
      <xdr:colOff>155935</xdr:colOff>
      <xdr:row>21</xdr:row>
      <xdr:rowOff>30480</xdr:rowOff>
    </xdr:to>
    <xdr:sp macro="" textlink="">
      <xdr:nvSpPr>
        <xdr:cNvPr id="12363" name="Text Box 75"/>
        <xdr:cNvSpPr txBox="1">
          <a:spLocks noChangeArrowheads="1"/>
        </xdr:cNvSpPr>
      </xdr:nvSpPr>
      <xdr:spPr bwMode="auto">
        <a:xfrm>
          <a:off x="3535680" y="338328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49,093</a:t>
          </a:r>
        </a:p>
      </xdr:txBody>
    </xdr:sp>
    <xdr:clientData/>
  </xdr:twoCellAnchor>
  <xdr:twoCellAnchor>
    <xdr:from>
      <xdr:col>3</xdr:col>
      <xdr:colOff>152400</xdr:colOff>
      <xdr:row>19</xdr:row>
      <xdr:rowOff>38100</xdr:rowOff>
    </xdr:from>
    <xdr:to>
      <xdr:col>3</xdr:col>
      <xdr:colOff>257175</xdr:colOff>
      <xdr:row>19</xdr:row>
      <xdr:rowOff>133350</xdr:rowOff>
    </xdr:to>
    <xdr:sp macro="" textlink="">
      <xdr:nvSpPr>
        <xdr:cNvPr id="12920" name="Oval 76"/>
        <xdr:cNvSpPr>
          <a:spLocks noChangeArrowheads="1"/>
        </xdr:cNvSpPr>
      </xdr:nvSpPr>
      <xdr:spPr bwMode="auto">
        <a:xfrm>
          <a:off x="3552825" y="33432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963930</xdr:colOff>
      <xdr:row>19</xdr:row>
      <xdr:rowOff>152400</xdr:rowOff>
    </xdr:from>
    <xdr:to>
      <xdr:col>3</xdr:col>
      <xdr:colOff>590641</xdr:colOff>
      <xdr:row>21</xdr:row>
      <xdr:rowOff>15240</xdr:rowOff>
    </xdr:to>
    <xdr:sp macro="" textlink="">
      <xdr:nvSpPr>
        <xdr:cNvPr id="12365" name="Text Box 77"/>
        <xdr:cNvSpPr txBox="1">
          <a:spLocks noChangeArrowheads="1"/>
        </xdr:cNvSpPr>
      </xdr:nvSpPr>
      <xdr:spPr bwMode="auto">
        <a:xfrm>
          <a:off x="2910840" y="337566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50,033</a:t>
          </a:r>
        </a:p>
      </xdr:txBody>
    </xdr:sp>
    <xdr:clientData/>
  </xdr:twoCellAnchor>
  <xdr:twoCellAnchor>
    <xdr:from>
      <xdr:col>2</xdr:col>
      <xdr:colOff>590550</xdr:colOff>
      <xdr:row>19</xdr:row>
      <xdr:rowOff>38100</xdr:rowOff>
    </xdr:from>
    <xdr:to>
      <xdr:col>2</xdr:col>
      <xdr:colOff>695325</xdr:colOff>
      <xdr:row>19</xdr:row>
      <xdr:rowOff>142875</xdr:rowOff>
    </xdr:to>
    <xdr:sp macro="" textlink="">
      <xdr:nvSpPr>
        <xdr:cNvPr id="12922" name="Oval 78"/>
        <xdr:cNvSpPr>
          <a:spLocks noChangeArrowheads="1"/>
        </xdr:cNvSpPr>
      </xdr:nvSpPr>
      <xdr:spPr bwMode="auto">
        <a:xfrm>
          <a:off x="2857500" y="3343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152400</xdr:rowOff>
    </xdr:from>
    <xdr:to>
      <xdr:col>2</xdr:col>
      <xdr:colOff>1017087</xdr:colOff>
      <xdr:row>21</xdr:row>
      <xdr:rowOff>15240</xdr:rowOff>
    </xdr:to>
    <xdr:sp macro="" textlink="">
      <xdr:nvSpPr>
        <xdr:cNvPr id="12367" name="Text Box 79"/>
        <xdr:cNvSpPr txBox="1">
          <a:spLocks noChangeArrowheads="1"/>
        </xdr:cNvSpPr>
      </xdr:nvSpPr>
      <xdr:spPr bwMode="auto">
        <a:xfrm>
          <a:off x="2270760" y="3375660"/>
          <a:ext cx="69342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49,948</a:t>
          </a:r>
        </a:p>
      </xdr:txBody>
    </xdr:sp>
    <xdr:clientData/>
  </xdr:twoCellAnchor>
  <xdr:twoCellAnchor>
    <xdr:from>
      <xdr:col>1</xdr:col>
      <xdr:colOff>1024890</xdr:colOff>
      <xdr:row>29</xdr:row>
      <xdr:rowOff>7620</xdr:rowOff>
    </xdr:from>
    <xdr:to>
      <xdr:col>5</xdr:col>
      <xdr:colOff>729615</xdr:colOff>
      <xdr:row>30</xdr:row>
      <xdr:rowOff>91440</xdr:rowOff>
    </xdr:to>
    <xdr:sp macro="" textlink="">
      <xdr:nvSpPr>
        <xdr:cNvPr id="12368" name="Rectangle 80"/>
        <xdr:cNvSpPr>
          <a:spLocks noChangeArrowheads="1"/>
        </xdr:cNvSpPr>
      </xdr:nvSpPr>
      <xdr:spPr bwMode="auto">
        <a:xfrm>
          <a:off x="1950720" y="4945380"/>
          <a:ext cx="3817620" cy="25146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925"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520065</xdr:colOff>
      <xdr:row>29</xdr:row>
      <xdr:rowOff>108585</xdr:rowOff>
    </xdr:from>
    <xdr:to>
      <xdr:col>1</xdr:col>
      <xdr:colOff>661151</xdr:colOff>
      <xdr:row>31</xdr:row>
      <xdr:rowOff>7832</xdr:rowOff>
    </xdr:to>
    <xdr:sp macro="" textlink="">
      <xdr:nvSpPr>
        <xdr:cNvPr id="12370" name="Rectangle 82"/>
        <xdr:cNvSpPr>
          <a:spLocks noChangeArrowheads="1"/>
        </xdr:cNvSpPr>
      </xdr:nvSpPr>
      <xdr:spPr bwMode="auto">
        <a:xfrm>
          <a:off x="472440" y="5036820"/>
          <a:ext cx="1143000" cy="2438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520065</xdr:colOff>
      <xdr:row>31</xdr:row>
      <xdr:rowOff>30480</xdr:rowOff>
    </xdr:from>
    <xdr:to>
      <xdr:col>1</xdr:col>
      <xdr:colOff>661151</xdr:colOff>
      <xdr:row>31</xdr:row>
      <xdr:rowOff>274320</xdr:rowOff>
    </xdr:to>
    <xdr:sp macro="" textlink="">
      <xdr:nvSpPr>
        <xdr:cNvPr id="12371" name="Rectangle 83"/>
        <xdr:cNvSpPr>
          <a:spLocks noChangeArrowheads="1"/>
        </xdr:cNvSpPr>
      </xdr:nvSpPr>
      <xdr:spPr bwMode="auto">
        <a:xfrm>
          <a:off x="472440" y="5303520"/>
          <a:ext cx="1143000" cy="24384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520065</xdr:colOff>
      <xdr:row>32</xdr:row>
      <xdr:rowOff>7620</xdr:rowOff>
    </xdr:from>
    <xdr:to>
      <xdr:col>1</xdr:col>
      <xdr:colOff>661151</xdr:colOff>
      <xdr:row>34</xdr:row>
      <xdr:rowOff>137160</xdr:rowOff>
    </xdr:to>
    <xdr:sp macro="" textlink="">
      <xdr:nvSpPr>
        <xdr:cNvPr id="12372" name="Rectangle 84"/>
        <xdr:cNvSpPr>
          <a:spLocks noChangeArrowheads="1"/>
        </xdr:cNvSpPr>
      </xdr:nvSpPr>
      <xdr:spPr bwMode="auto">
        <a:xfrm>
          <a:off x="472440" y="5623560"/>
          <a:ext cx="1143000" cy="64008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8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929"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930"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931"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932"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933"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934"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935"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936"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643890</xdr:colOff>
      <xdr:row>30</xdr:row>
      <xdr:rowOff>53340</xdr:rowOff>
    </xdr:from>
    <xdr:ext cx="254685" cy="206467"/>
    <xdr:sp macro="" textlink="">
      <xdr:nvSpPr>
        <xdr:cNvPr id="12381" name="Text Box 93"/>
        <xdr:cNvSpPr txBox="1">
          <a:spLocks noChangeArrowheads="1"/>
        </xdr:cNvSpPr>
      </xdr:nvSpPr>
      <xdr:spPr bwMode="auto">
        <a:xfrm>
          <a:off x="1777365" y="5292090"/>
          <a:ext cx="254685" cy="20646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27432" tIns="22860"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938"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939" name="Line 95"/>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37</xdr:row>
      <xdr:rowOff>236220</xdr:rowOff>
    </xdr:from>
    <xdr:to>
      <xdr:col>1</xdr:col>
      <xdr:colOff>1024890</xdr:colOff>
      <xdr:row>38</xdr:row>
      <xdr:rowOff>108857</xdr:rowOff>
    </xdr:to>
    <xdr:sp macro="" textlink="">
      <xdr:nvSpPr>
        <xdr:cNvPr id="12384" name="Text Box 96"/>
        <xdr:cNvSpPr txBox="1">
          <a:spLocks noChangeArrowheads="1"/>
        </xdr:cNvSpPr>
      </xdr:nvSpPr>
      <xdr:spPr bwMode="auto">
        <a:xfrm>
          <a:off x="1264920" y="72161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941" name="Line 97"/>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35</xdr:row>
      <xdr:rowOff>297180</xdr:rowOff>
    </xdr:from>
    <xdr:to>
      <xdr:col>1</xdr:col>
      <xdr:colOff>1024890</xdr:colOff>
      <xdr:row>36</xdr:row>
      <xdr:rowOff>160020</xdr:rowOff>
    </xdr:to>
    <xdr:sp macro="" textlink="">
      <xdr:nvSpPr>
        <xdr:cNvPr id="12386" name="Text Box 98"/>
        <xdr:cNvSpPr txBox="1">
          <a:spLocks noChangeArrowheads="1"/>
        </xdr:cNvSpPr>
      </xdr:nvSpPr>
      <xdr:spPr bwMode="auto">
        <a:xfrm>
          <a:off x="1264920" y="67665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943" name="Line 99"/>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34</xdr:row>
      <xdr:rowOff>182880</xdr:rowOff>
    </xdr:from>
    <xdr:to>
      <xdr:col>1</xdr:col>
      <xdr:colOff>1024890</xdr:colOff>
      <xdr:row>35</xdr:row>
      <xdr:rowOff>45720</xdr:rowOff>
    </xdr:to>
    <xdr:sp macro="" textlink="">
      <xdr:nvSpPr>
        <xdr:cNvPr id="12388" name="Text Box 100"/>
        <xdr:cNvSpPr txBox="1">
          <a:spLocks noChangeArrowheads="1"/>
        </xdr:cNvSpPr>
      </xdr:nvSpPr>
      <xdr:spPr bwMode="auto">
        <a:xfrm>
          <a:off x="1264920" y="63093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945" name="Line 101"/>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33</xdr:row>
      <xdr:rowOff>68580</xdr:rowOff>
    </xdr:from>
    <xdr:to>
      <xdr:col>1</xdr:col>
      <xdr:colOff>1024890</xdr:colOff>
      <xdr:row>33</xdr:row>
      <xdr:rowOff>274320</xdr:rowOff>
    </xdr:to>
    <xdr:sp macro="" textlink="">
      <xdr:nvSpPr>
        <xdr:cNvPr id="12390" name="Text Box 102"/>
        <xdr:cNvSpPr txBox="1">
          <a:spLocks noChangeArrowheads="1"/>
        </xdr:cNvSpPr>
      </xdr:nvSpPr>
      <xdr:spPr bwMode="auto">
        <a:xfrm>
          <a:off x="1264920" y="5852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947"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262890</xdr:colOff>
      <xdr:row>31</xdr:row>
      <xdr:rowOff>121920</xdr:rowOff>
    </xdr:from>
    <xdr:to>
      <xdr:col>1</xdr:col>
      <xdr:colOff>1024890</xdr:colOff>
      <xdr:row>31</xdr:row>
      <xdr:rowOff>337457</xdr:rowOff>
    </xdr:to>
    <xdr:sp macro="" textlink="">
      <xdr:nvSpPr>
        <xdr:cNvPr id="12392" name="Text Box 104"/>
        <xdr:cNvSpPr txBox="1">
          <a:spLocks noChangeArrowheads="1"/>
        </xdr:cNvSpPr>
      </xdr:nvSpPr>
      <xdr:spPr bwMode="auto">
        <a:xfrm>
          <a:off x="1264920" y="53949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36576"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94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276225</xdr:rowOff>
    </xdr:from>
    <xdr:to>
      <xdr:col>4</xdr:col>
      <xdr:colOff>1114425</xdr:colOff>
      <xdr:row>38</xdr:row>
      <xdr:rowOff>85725</xdr:rowOff>
    </xdr:to>
    <xdr:sp macro="" textlink="">
      <xdr:nvSpPr>
        <xdr:cNvPr id="12950" name="Line 106"/>
        <xdr:cNvSpPr>
          <a:spLocks noChangeShapeType="1"/>
        </xdr:cNvSpPr>
      </xdr:nvSpPr>
      <xdr:spPr bwMode="auto">
        <a:xfrm flipV="1">
          <a:off x="5648325" y="6200775"/>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38</xdr:row>
      <xdr:rowOff>83820</xdr:rowOff>
    </xdr:from>
    <xdr:to>
      <xdr:col>5</xdr:col>
      <xdr:colOff>840105</xdr:colOff>
      <xdr:row>39</xdr:row>
      <xdr:rowOff>121920</xdr:rowOff>
    </xdr:to>
    <xdr:sp macro="" textlink="">
      <xdr:nvSpPr>
        <xdr:cNvPr id="12395" name="人口1人当たり決算額の推移最小値テキスト445"/>
        <xdr:cNvSpPr txBox="1">
          <a:spLocks noChangeArrowheads="1"/>
        </xdr:cNvSpPr>
      </xdr:nvSpPr>
      <xdr:spPr bwMode="auto">
        <a:xfrm>
          <a:off x="5173980" y="74066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-3,056</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12952" name="Line 108"/>
        <xdr:cNvSpPr>
          <a:spLocks noChangeShapeType="1"/>
        </xdr:cNvSpPr>
      </xdr:nvSpPr>
      <xdr:spPr bwMode="auto">
        <a:xfrm>
          <a:off x="5562600" y="755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33</xdr:row>
      <xdr:rowOff>45720</xdr:rowOff>
    </xdr:from>
    <xdr:to>
      <xdr:col>5</xdr:col>
      <xdr:colOff>840105</xdr:colOff>
      <xdr:row>33</xdr:row>
      <xdr:rowOff>261257</xdr:rowOff>
    </xdr:to>
    <xdr:sp macro="" textlink="">
      <xdr:nvSpPr>
        <xdr:cNvPr id="12397" name="人口1人当たり決算額の推移最大値テキスト445"/>
        <xdr:cNvSpPr txBox="1">
          <a:spLocks noChangeArrowheads="1"/>
        </xdr:cNvSpPr>
      </xdr:nvSpPr>
      <xdr:spPr bwMode="auto">
        <a:xfrm>
          <a:off x="5173980" y="58293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56,015</a:t>
          </a:r>
        </a:p>
      </xdr:txBody>
    </xdr:sp>
    <xdr:clientData/>
  </xdr:twoCellAnchor>
  <xdr:twoCellAnchor>
    <xdr:from>
      <xdr:col>4</xdr:col>
      <xdr:colOff>1028700</xdr:colOff>
      <xdr:row>33</xdr:row>
      <xdr:rowOff>276225</xdr:rowOff>
    </xdr:from>
    <xdr:to>
      <xdr:col>5</xdr:col>
      <xdr:colOff>76200</xdr:colOff>
      <xdr:row>33</xdr:row>
      <xdr:rowOff>276225</xdr:rowOff>
    </xdr:to>
    <xdr:sp macro="" textlink="">
      <xdr:nvSpPr>
        <xdr:cNvPr id="12954" name="Line 110"/>
        <xdr:cNvSpPr>
          <a:spLocks noChangeShapeType="1"/>
        </xdr:cNvSpPr>
      </xdr:nvSpPr>
      <xdr:spPr bwMode="auto">
        <a:xfrm>
          <a:off x="5562600" y="620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38</xdr:row>
      <xdr:rowOff>38100</xdr:rowOff>
    </xdr:from>
    <xdr:to>
      <xdr:col>4</xdr:col>
      <xdr:colOff>1114425</xdr:colOff>
      <xdr:row>38</xdr:row>
      <xdr:rowOff>85725</xdr:rowOff>
    </xdr:to>
    <xdr:sp macro="" textlink="">
      <xdr:nvSpPr>
        <xdr:cNvPr id="12955" name="Line 111"/>
        <xdr:cNvSpPr>
          <a:spLocks noChangeShapeType="1"/>
        </xdr:cNvSpPr>
      </xdr:nvSpPr>
      <xdr:spPr bwMode="auto">
        <a:xfrm>
          <a:off x="5000625" y="7505700"/>
          <a:ext cx="64770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35</xdr:row>
      <xdr:rowOff>327660</xdr:rowOff>
    </xdr:from>
    <xdr:to>
      <xdr:col>5</xdr:col>
      <xdr:colOff>840105</xdr:colOff>
      <xdr:row>37</xdr:row>
      <xdr:rowOff>15240</xdr:rowOff>
    </xdr:to>
    <xdr:sp macro="" textlink="">
      <xdr:nvSpPr>
        <xdr:cNvPr id="12400" name="人口1人当たり決算額の推移平均値テキスト445"/>
        <xdr:cNvSpPr txBox="1">
          <a:spLocks noChangeArrowheads="1"/>
        </xdr:cNvSpPr>
      </xdr:nvSpPr>
      <xdr:spPr bwMode="auto">
        <a:xfrm>
          <a:off x="5173980" y="6797040"/>
          <a:ext cx="6858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16,186</a:t>
          </a:r>
        </a:p>
      </xdr:txBody>
    </xdr:sp>
    <xdr:clientData/>
  </xdr:twoCellAnchor>
  <xdr:twoCellAnchor>
    <xdr:from>
      <xdr:col>4</xdr:col>
      <xdr:colOff>1066800</xdr:colOff>
      <xdr:row>36</xdr:row>
      <xdr:rowOff>104775</xdr:rowOff>
    </xdr:from>
    <xdr:to>
      <xdr:col>5</xdr:col>
      <xdr:colOff>38100</xdr:colOff>
      <xdr:row>37</xdr:row>
      <xdr:rowOff>38100</xdr:rowOff>
    </xdr:to>
    <xdr:sp macro="" textlink="">
      <xdr:nvSpPr>
        <xdr:cNvPr id="12957" name="AutoShape 113"/>
        <xdr:cNvSpPr>
          <a:spLocks noChangeArrowheads="1"/>
        </xdr:cNvSpPr>
      </xdr:nvSpPr>
      <xdr:spPr bwMode="auto">
        <a:xfrm>
          <a:off x="5600700" y="7058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38</xdr:row>
      <xdr:rowOff>19050</xdr:rowOff>
    </xdr:from>
    <xdr:to>
      <xdr:col>4</xdr:col>
      <xdr:colOff>466725</xdr:colOff>
      <xdr:row>38</xdr:row>
      <xdr:rowOff>38100</xdr:rowOff>
    </xdr:to>
    <xdr:sp macro="" textlink="">
      <xdr:nvSpPr>
        <xdr:cNvPr id="12958" name="Line 114"/>
        <xdr:cNvSpPr>
          <a:spLocks noChangeShapeType="1"/>
        </xdr:cNvSpPr>
      </xdr:nvSpPr>
      <xdr:spPr bwMode="auto">
        <a:xfrm>
          <a:off x="4305300" y="74866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66675</xdr:rowOff>
    </xdr:from>
    <xdr:to>
      <xdr:col>4</xdr:col>
      <xdr:colOff>523875</xdr:colOff>
      <xdr:row>37</xdr:row>
      <xdr:rowOff>0</xdr:rowOff>
    </xdr:to>
    <xdr:sp macro="" textlink="">
      <xdr:nvSpPr>
        <xdr:cNvPr id="12959" name="AutoShape 115"/>
        <xdr:cNvSpPr>
          <a:spLocks noChangeArrowheads="1"/>
        </xdr:cNvSpPr>
      </xdr:nvSpPr>
      <xdr:spPr bwMode="auto">
        <a:xfrm>
          <a:off x="4953000"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205740</xdr:rowOff>
    </xdr:from>
    <xdr:to>
      <xdr:col>4</xdr:col>
      <xdr:colOff>814959</xdr:colOff>
      <xdr:row>36</xdr:row>
      <xdr:rowOff>76200</xdr:rowOff>
    </xdr:to>
    <xdr:sp macro="" textlink="">
      <xdr:nvSpPr>
        <xdr:cNvPr id="12404" name="Text Box 116"/>
        <xdr:cNvSpPr txBox="1">
          <a:spLocks noChangeArrowheads="1"/>
        </xdr:cNvSpPr>
      </xdr:nvSpPr>
      <xdr:spPr bwMode="auto">
        <a:xfrm>
          <a:off x="4160520" y="6675120"/>
          <a:ext cx="66294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17,787</a:t>
          </a:r>
        </a:p>
      </xdr:txBody>
    </xdr:sp>
    <xdr:clientData/>
  </xdr:twoCellAnchor>
  <xdr:twoCellAnchor>
    <xdr:from>
      <xdr:col>3</xdr:col>
      <xdr:colOff>209550</xdr:colOff>
      <xdr:row>38</xdr:row>
      <xdr:rowOff>19050</xdr:rowOff>
    </xdr:from>
    <xdr:to>
      <xdr:col>3</xdr:col>
      <xdr:colOff>904875</xdr:colOff>
      <xdr:row>38</xdr:row>
      <xdr:rowOff>28575</xdr:rowOff>
    </xdr:to>
    <xdr:sp macro="" textlink="">
      <xdr:nvSpPr>
        <xdr:cNvPr id="12961" name="Line 117"/>
        <xdr:cNvSpPr>
          <a:spLocks noChangeShapeType="1"/>
        </xdr:cNvSpPr>
      </xdr:nvSpPr>
      <xdr:spPr bwMode="auto">
        <a:xfrm flipV="1">
          <a:off x="3609975" y="74866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19050</xdr:rowOff>
    </xdr:from>
    <xdr:to>
      <xdr:col>3</xdr:col>
      <xdr:colOff>952500</xdr:colOff>
      <xdr:row>36</xdr:row>
      <xdr:rowOff>123825</xdr:rowOff>
    </xdr:to>
    <xdr:sp macro="" textlink="">
      <xdr:nvSpPr>
        <xdr:cNvPr id="12962" name="AutoShape 118"/>
        <xdr:cNvSpPr>
          <a:spLocks noChangeArrowheads="1"/>
        </xdr:cNvSpPr>
      </xdr:nvSpPr>
      <xdr:spPr bwMode="auto">
        <a:xfrm>
          <a:off x="4257675" y="69723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520065</xdr:colOff>
      <xdr:row>35</xdr:row>
      <xdr:rowOff>160020</xdr:rowOff>
    </xdr:from>
    <xdr:to>
      <xdr:col>4</xdr:col>
      <xdr:colOff>155935</xdr:colOff>
      <xdr:row>36</xdr:row>
      <xdr:rowOff>30480</xdr:rowOff>
    </xdr:to>
    <xdr:sp macro="" textlink="">
      <xdr:nvSpPr>
        <xdr:cNvPr id="12407" name="Text Box 119"/>
        <xdr:cNvSpPr txBox="1">
          <a:spLocks noChangeArrowheads="1"/>
        </xdr:cNvSpPr>
      </xdr:nvSpPr>
      <xdr:spPr bwMode="auto">
        <a:xfrm>
          <a:off x="3535680" y="6629400"/>
          <a:ext cx="68580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19,939</a:t>
          </a:r>
        </a:p>
      </xdr:txBody>
    </xdr:sp>
    <xdr:clientData/>
  </xdr:twoCellAnchor>
  <xdr:twoCellAnchor>
    <xdr:from>
      <xdr:col>2</xdr:col>
      <xdr:colOff>647700</xdr:colOff>
      <xdr:row>37</xdr:row>
      <xdr:rowOff>304800</xdr:rowOff>
    </xdr:from>
    <xdr:to>
      <xdr:col>3</xdr:col>
      <xdr:colOff>209550</xdr:colOff>
      <xdr:row>38</xdr:row>
      <xdr:rowOff>28575</xdr:rowOff>
    </xdr:to>
    <xdr:sp macro="" textlink="">
      <xdr:nvSpPr>
        <xdr:cNvPr id="12964" name="Line 120"/>
        <xdr:cNvSpPr>
          <a:spLocks noChangeShapeType="1"/>
        </xdr:cNvSpPr>
      </xdr:nvSpPr>
      <xdr:spPr bwMode="auto">
        <a:xfrm>
          <a:off x="2914650" y="7429500"/>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xdr:rowOff>
    </xdr:from>
    <xdr:to>
      <xdr:col>3</xdr:col>
      <xdr:colOff>257175</xdr:colOff>
      <xdr:row>36</xdr:row>
      <xdr:rowOff>104775</xdr:rowOff>
    </xdr:to>
    <xdr:sp macro="" textlink="">
      <xdr:nvSpPr>
        <xdr:cNvPr id="12965" name="AutoShape 121"/>
        <xdr:cNvSpPr>
          <a:spLocks noChangeArrowheads="1"/>
        </xdr:cNvSpPr>
      </xdr:nvSpPr>
      <xdr:spPr bwMode="auto">
        <a:xfrm>
          <a:off x="3552825" y="696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963930</xdr:colOff>
      <xdr:row>35</xdr:row>
      <xdr:rowOff>144780</xdr:rowOff>
    </xdr:from>
    <xdr:to>
      <xdr:col>3</xdr:col>
      <xdr:colOff>590641</xdr:colOff>
      <xdr:row>36</xdr:row>
      <xdr:rowOff>7620</xdr:rowOff>
    </xdr:to>
    <xdr:sp macro="" textlink="">
      <xdr:nvSpPr>
        <xdr:cNvPr id="12410" name="Text Box 122"/>
        <xdr:cNvSpPr txBox="1">
          <a:spLocks noChangeArrowheads="1"/>
        </xdr:cNvSpPr>
      </xdr:nvSpPr>
      <xdr:spPr bwMode="auto">
        <a:xfrm>
          <a:off x="2910840" y="661416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20,584</a:t>
          </a:r>
        </a:p>
      </xdr:txBody>
    </xdr:sp>
    <xdr:clientData/>
  </xdr:twoCellAnchor>
  <xdr:twoCellAnchor>
    <xdr:from>
      <xdr:col>2</xdr:col>
      <xdr:colOff>590550</xdr:colOff>
      <xdr:row>36</xdr:row>
      <xdr:rowOff>9525</xdr:rowOff>
    </xdr:from>
    <xdr:to>
      <xdr:col>2</xdr:col>
      <xdr:colOff>695325</xdr:colOff>
      <xdr:row>36</xdr:row>
      <xdr:rowOff>114300</xdr:rowOff>
    </xdr:to>
    <xdr:sp macro="" textlink="">
      <xdr:nvSpPr>
        <xdr:cNvPr id="12967" name="AutoShape 123"/>
        <xdr:cNvSpPr>
          <a:spLocks noChangeArrowheads="1"/>
        </xdr:cNvSpPr>
      </xdr:nvSpPr>
      <xdr:spPr bwMode="auto">
        <a:xfrm>
          <a:off x="28575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152400</xdr:rowOff>
    </xdr:from>
    <xdr:to>
      <xdr:col>2</xdr:col>
      <xdr:colOff>1017087</xdr:colOff>
      <xdr:row>36</xdr:row>
      <xdr:rowOff>15240</xdr:rowOff>
    </xdr:to>
    <xdr:sp macro="" textlink="">
      <xdr:nvSpPr>
        <xdr:cNvPr id="12412" name="Text Box 124"/>
        <xdr:cNvSpPr txBox="1">
          <a:spLocks noChangeArrowheads="1"/>
        </xdr:cNvSpPr>
      </xdr:nvSpPr>
      <xdr:spPr bwMode="auto">
        <a:xfrm>
          <a:off x="2270760" y="662178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000080"/>
              </a:solidFill>
              <a:latin typeface="ＭＳ Ｐゴシック"/>
              <a:ea typeface="ＭＳ Ｐゴシック"/>
            </a:rPr>
            <a:t>20,347</a:t>
          </a:r>
        </a:p>
      </xdr:txBody>
    </xdr:sp>
    <xdr:clientData/>
  </xdr:twoCellAnchor>
  <xdr:twoCellAnchor editAs="oneCell">
    <xdr:from>
      <xdr:col>4</xdr:col>
      <xdr:colOff>1003935</xdr:colOff>
      <xdr:row>40</xdr:row>
      <xdr:rowOff>15240</xdr:rowOff>
    </xdr:from>
    <xdr:to>
      <xdr:col>5</xdr:col>
      <xdr:colOff>630646</xdr:colOff>
      <xdr:row>41</xdr:row>
      <xdr:rowOff>53340</xdr:rowOff>
    </xdr:to>
    <xdr:sp macro="" textlink="">
      <xdr:nvSpPr>
        <xdr:cNvPr id="12413" name="Text Box 125"/>
        <xdr:cNvSpPr txBox="1">
          <a:spLocks noChangeArrowheads="1"/>
        </xdr:cNvSpPr>
      </xdr:nvSpPr>
      <xdr:spPr bwMode="auto">
        <a:xfrm>
          <a:off x="4983480" y="78486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348615</xdr:colOff>
      <xdr:row>40</xdr:row>
      <xdr:rowOff>15240</xdr:rowOff>
    </xdr:from>
    <xdr:to>
      <xdr:col>4</xdr:col>
      <xdr:colOff>1110615</xdr:colOff>
      <xdr:row>41</xdr:row>
      <xdr:rowOff>53340</xdr:rowOff>
    </xdr:to>
    <xdr:sp macro="" textlink="">
      <xdr:nvSpPr>
        <xdr:cNvPr id="12414" name="Text Box 126"/>
        <xdr:cNvSpPr txBox="1">
          <a:spLocks noChangeArrowheads="1"/>
        </xdr:cNvSpPr>
      </xdr:nvSpPr>
      <xdr:spPr bwMode="auto">
        <a:xfrm>
          <a:off x="4404360" y="78486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794385</xdr:colOff>
      <xdr:row>40</xdr:row>
      <xdr:rowOff>15240</xdr:rowOff>
    </xdr:from>
    <xdr:to>
      <xdr:col>4</xdr:col>
      <xdr:colOff>419324</xdr:colOff>
      <xdr:row>41</xdr:row>
      <xdr:rowOff>53340</xdr:rowOff>
    </xdr:to>
    <xdr:sp macro="" textlink="">
      <xdr:nvSpPr>
        <xdr:cNvPr id="12415" name="Text Box 127"/>
        <xdr:cNvSpPr txBox="1">
          <a:spLocks noChangeArrowheads="1"/>
        </xdr:cNvSpPr>
      </xdr:nvSpPr>
      <xdr:spPr bwMode="auto">
        <a:xfrm>
          <a:off x="3771900" y="784860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93345</xdr:colOff>
      <xdr:row>40</xdr:row>
      <xdr:rowOff>15240</xdr:rowOff>
    </xdr:from>
    <xdr:to>
      <xdr:col>3</xdr:col>
      <xdr:colOff>855345</xdr:colOff>
      <xdr:row>41</xdr:row>
      <xdr:rowOff>53340</xdr:rowOff>
    </xdr:to>
    <xdr:sp macro="" textlink="">
      <xdr:nvSpPr>
        <xdr:cNvPr id="12416" name="Text Box 128"/>
        <xdr:cNvSpPr txBox="1">
          <a:spLocks noChangeArrowheads="1"/>
        </xdr:cNvSpPr>
      </xdr:nvSpPr>
      <xdr:spPr bwMode="auto">
        <a:xfrm>
          <a:off x="3147060" y="78486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520065</xdr:colOff>
      <xdr:row>40</xdr:row>
      <xdr:rowOff>15240</xdr:rowOff>
    </xdr:from>
    <xdr:to>
      <xdr:col>3</xdr:col>
      <xdr:colOff>155935</xdr:colOff>
      <xdr:row>41</xdr:row>
      <xdr:rowOff>53340</xdr:rowOff>
    </xdr:to>
    <xdr:sp macro="" textlink="">
      <xdr:nvSpPr>
        <xdr:cNvPr id="12417" name="Text Box 129"/>
        <xdr:cNvSpPr txBox="1">
          <a:spLocks noChangeArrowheads="1"/>
        </xdr:cNvSpPr>
      </xdr:nvSpPr>
      <xdr:spPr bwMode="auto">
        <a:xfrm>
          <a:off x="2514600" y="784860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38</xdr:row>
      <xdr:rowOff>28575</xdr:rowOff>
    </xdr:from>
    <xdr:to>
      <xdr:col>5</xdr:col>
      <xdr:colOff>38100</xdr:colOff>
      <xdr:row>38</xdr:row>
      <xdr:rowOff>133350</xdr:rowOff>
    </xdr:to>
    <xdr:sp macro="" textlink="">
      <xdr:nvSpPr>
        <xdr:cNvPr id="12974" name="Oval 130"/>
        <xdr:cNvSpPr>
          <a:spLocks noChangeArrowheads="1"/>
        </xdr:cNvSpPr>
      </xdr:nvSpPr>
      <xdr:spPr bwMode="auto">
        <a:xfrm>
          <a:off x="5600700" y="7496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78105</xdr:colOff>
      <xdr:row>37</xdr:row>
      <xdr:rowOff>312420</xdr:rowOff>
    </xdr:from>
    <xdr:to>
      <xdr:col>5</xdr:col>
      <xdr:colOff>840105</xdr:colOff>
      <xdr:row>39</xdr:row>
      <xdr:rowOff>7620</xdr:rowOff>
    </xdr:to>
    <xdr:sp macro="" textlink="">
      <xdr:nvSpPr>
        <xdr:cNvPr id="12419" name="人口1人当たり決算額の推移該当値テキスト445"/>
        <xdr:cNvSpPr txBox="1">
          <a:spLocks noChangeArrowheads="1"/>
        </xdr:cNvSpPr>
      </xdr:nvSpPr>
      <xdr:spPr bwMode="auto">
        <a:xfrm>
          <a:off x="5173980" y="729234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-3,056</a:t>
          </a:r>
        </a:p>
      </xdr:txBody>
    </xdr:sp>
    <xdr:clientData/>
  </xdr:twoCellAnchor>
  <xdr:twoCellAnchor>
    <xdr:from>
      <xdr:col>4</xdr:col>
      <xdr:colOff>419100</xdr:colOff>
      <xdr:row>37</xdr:row>
      <xdr:rowOff>333375</xdr:rowOff>
    </xdr:from>
    <xdr:to>
      <xdr:col>4</xdr:col>
      <xdr:colOff>523875</xdr:colOff>
      <xdr:row>38</xdr:row>
      <xdr:rowOff>95250</xdr:rowOff>
    </xdr:to>
    <xdr:sp macro="" textlink="">
      <xdr:nvSpPr>
        <xdr:cNvPr id="12976" name="Oval 132"/>
        <xdr:cNvSpPr>
          <a:spLocks noChangeArrowheads="1"/>
        </xdr:cNvSpPr>
      </xdr:nvSpPr>
      <xdr:spPr bwMode="auto">
        <a:xfrm>
          <a:off x="4953000" y="7458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38</xdr:row>
      <xdr:rowOff>108585</xdr:rowOff>
    </xdr:from>
    <xdr:to>
      <xdr:col>4</xdr:col>
      <xdr:colOff>814959</xdr:colOff>
      <xdr:row>39</xdr:row>
      <xdr:rowOff>144863</xdr:rowOff>
    </xdr:to>
    <xdr:sp macro="" textlink="">
      <xdr:nvSpPr>
        <xdr:cNvPr id="12421" name="Text Box 133"/>
        <xdr:cNvSpPr txBox="1">
          <a:spLocks noChangeArrowheads="1"/>
        </xdr:cNvSpPr>
      </xdr:nvSpPr>
      <xdr:spPr bwMode="auto">
        <a:xfrm>
          <a:off x="4160520" y="7421880"/>
          <a:ext cx="66294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-1,245</a:t>
          </a:r>
        </a:p>
      </xdr:txBody>
    </xdr:sp>
    <xdr:clientData/>
  </xdr:twoCellAnchor>
  <xdr:twoCellAnchor>
    <xdr:from>
      <xdr:col>3</xdr:col>
      <xdr:colOff>857250</xdr:colOff>
      <xdr:row>37</xdr:row>
      <xdr:rowOff>304800</xdr:rowOff>
    </xdr:from>
    <xdr:to>
      <xdr:col>3</xdr:col>
      <xdr:colOff>952500</xdr:colOff>
      <xdr:row>38</xdr:row>
      <xdr:rowOff>66675</xdr:rowOff>
    </xdr:to>
    <xdr:sp macro="" textlink="">
      <xdr:nvSpPr>
        <xdr:cNvPr id="12978" name="Oval 134"/>
        <xdr:cNvSpPr>
          <a:spLocks noChangeArrowheads="1"/>
        </xdr:cNvSpPr>
      </xdr:nvSpPr>
      <xdr:spPr bwMode="auto">
        <a:xfrm>
          <a:off x="4257675" y="74295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520065</xdr:colOff>
      <xdr:row>38</xdr:row>
      <xdr:rowOff>76200</xdr:rowOff>
    </xdr:from>
    <xdr:to>
      <xdr:col>4</xdr:col>
      <xdr:colOff>155935</xdr:colOff>
      <xdr:row>39</xdr:row>
      <xdr:rowOff>114300</xdr:rowOff>
    </xdr:to>
    <xdr:sp macro="" textlink="">
      <xdr:nvSpPr>
        <xdr:cNvPr id="12423" name="Text Box 135"/>
        <xdr:cNvSpPr txBox="1">
          <a:spLocks noChangeArrowheads="1"/>
        </xdr:cNvSpPr>
      </xdr:nvSpPr>
      <xdr:spPr bwMode="auto">
        <a:xfrm>
          <a:off x="3535680" y="7399020"/>
          <a:ext cx="68580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p>
      </xdr:txBody>
    </xdr:sp>
    <xdr:clientData/>
  </xdr:twoCellAnchor>
  <xdr:twoCellAnchor>
    <xdr:from>
      <xdr:col>3</xdr:col>
      <xdr:colOff>152400</xdr:colOff>
      <xdr:row>37</xdr:row>
      <xdr:rowOff>323850</xdr:rowOff>
    </xdr:from>
    <xdr:to>
      <xdr:col>3</xdr:col>
      <xdr:colOff>257175</xdr:colOff>
      <xdr:row>38</xdr:row>
      <xdr:rowOff>76200</xdr:rowOff>
    </xdr:to>
    <xdr:sp macro="" textlink="">
      <xdr:nvSpPr>
        <xdr:cNvPr id="12980" name="Oval 136"/>
        <xdr:cNvSpPr>
          <a:spLocks noChangeArrowheads="1"/>
        </xdr:cNvSpPr>
      </xdr:nvSpPr>
      <xdr:spPr bwMode="auto">
        <a:xfrm>
          <a:off x="3552825" y="74485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963930</xdr:colOff>
      <xdr:row>38</xdr:row>
      <xdr:rowOff>91440</xdr:rowOff>
    </xdr:from>
    <xdr:to>
      <xdr:col>3</xdr:col>
      <xdr:colOff>590641</xdr:colOff>
      <xdr:row>39</xdr:row>
      <xdr:rowOff>137160</xdr:rowOff>
    </xdr:to>
    <xdr:sp macro="" textlink="">
      <xdr:nvSpPr>
        <xdr:cNvPr id="12425" name="Text Box 137"/>
        <xdr:cNvSpPr txBox="1">
          <a:spLocks noChangeArrowheads="1"/>
        </xdr:cNvSpPr>
      </xdr:nvSpPr>
      <xdr:spPr bwMode="auto">
        <a:xfrm>
          <a:off x="2910840" y="7414260"/>
          <a:ext cx="685800" cy="21336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-748</a:t>
          </a:r>
        </a:p>
      </xdr:txBody>
    </xdr:sp>
    <xdr:clientData/>
  </xdr:twoCellAnchor>
  <xdr:twoCellAnchor>
    <xdr:from>
      <xdr:col>2</xdr:col>
      <xdr:colOff>590550</xdr:colOff>
      <xdr:row>37</xdr:row>
      <xdr:rowOff>257175</xdr:rowOff>
    </xdr:from>
    <xdr:to>
      <xdr:col>2</xdr:col>
      <xdr:colOff>695325</xdr:colOff>
      <xdr:row>38</xdr:row>
      <xdr:rowOff>9525</xdr:rowOff>
    </xdr:to>
    <xdr:sp macro="" textlink="">
      <xdr:nvSpPr>
        <xdr:cNvPr id="12982" name="Oval 138"/>
        <xdr:cNvSpPr>
          <a:spLocks noChangeArrowheads="1"/>
        </xdr:cNvSpPr>
      </xdr:nvSpPr>
      <xdr:spPr bwMode="auto">
        <a:xfrm>
          <a:off x="2857500" y="7381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38</xdr:row>
      <xdr:rowOff>30480</xdr:rowOff>
    </xdr:from>
    <xdr:to>
      <xdr:col>2</xdr:col>
      <xdr:colOff>1017087</xdr:colOff>
      <xdr:row>39</xdr:row>
      <xdr:rowOff>68580</xdr:rowOff>
    </xdr:to>
    <xdr:sp macro="" textlink="">
      <xdr:nvSpPr>
        <xdr:cNvPr id="12427" name="Text Box 139"/>
        <xdr:cNvSpPr txBox="1">
          <a:spLocks noChangeArrowheads="1"/>
        </xdr:cNvSpPr>
      </xdr:nvSpPr>
      <xdr:spPr bwMode="auto">
        <a:xfrm>
          <a:off x="2270760" y="7353300"/>
          <a:ext cx="693420" cy="20574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000" b="1" i="0" u="none" strike="noStrike" baseline="0">
              <a:solidFill>
                <a:srgbClr val="FF0000"/>
              </a:solidFill>
              <a:latin typeface="ＭＳ Ｐゴシック"/>
              <a:ea typeface="ＭＳ Ｐゴシック"/>
            </a:rPr>
            <a:t>2,211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0.17956</cdr:x>
      <cdr:y>0.02572</cdr:y>
    </cdr:from>
    <cdr:to>
      <cdr:x>0.98117</cdr:x>
      <cdr:y>0.1128</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7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7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80"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81"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8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99290</xdr:colOff>
      <xdr:row>45</xdr:row>
      <xdr:rowOff>316366</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125730</xdr:colOff>
      <xdr:row>0</xdr:row>
      <xdr:rowOff>123825</xdr:rowOff>
    </xdr:from>
    <xdr:to>
      <xdr:col>9</xdr:col>
      <xdr:colOff>99063</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8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931523</xdr:colOff>
      <xdr:row>3</xdr:row>
      <xdr:rowOff>76200</xdr:rowOff>
    </xdr:to>
    <xdr:sp macro="" textlink="">
      <xdr:nvSpPr>
        <xdr:cNvPr id="1034" name="年度ボックス"/>
        <xdr:cNvSpPr>
          <a:spLocks noChangeArrowheads="1"/>
        </xdr:cNvSpPr>
      </xdr:nvSpPr>
      <xdr:spPr bwMode="auto">
        <a:xfrm>
          <a:off x="9182100" y="281940"/>
          <a:ext cx="2286000" cy="41148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217170</xdr:colOff>
      <xdr:row>1</xdr:row>
      <xdr:rowOff>76200</xdr:rowOff>
    </xdr:from>
    <xdr:to>
      <xdr:col>15</xdr:col>
      <xdr:colOff>683895</xdr:colOff>
      <xdr:row>3</xdr:row>
      <xdr:rowOff>76200</xdr:rowOff>
    </xdr:to>
    <xdr:sp macro="" textlink="">
      <xdr:nvSpPr>
        <xdr:cNvPr id="1035" name="団体名称ボックス"/>
        <xdr:cNvSpPr>
          <a:spLocks noChangeArrowheads="1"/>
        </xdr:cNvSpPr>
      </xdr:nvSpPr>
      <xdr:spPr bwMode="auto">
        <a:xfrm>
          <a:off x="11826240" y="281940"/>
          <a:ext cx="3436620" cy="41148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宮城県富谷町</a:t>
          </a:r>
        </a:p>
      </xdr:txBody>
    </xdr:sp>
    <xdr:clientData/>
  </xdr:twoCellAnchor>
  <xdr:twoCellAnchor>
    <xdr:from>
      <xdr:col>0</xdr:col>
      <xdr:colOff>466725</xdr:colOff>
      <xdr:row>4</xdr:row>
      <xdr:rowOff>0</xdr:rowOff>
    </xdr:from>
    <xdr:to>
      <xdr:col>3</xdr:col>
      <xdr:colOff>729592</xdr:colOff>
      <xdr:row>6</xdr:row>
      <xdr:rowOff>68580</xdr:rowOff>
    </xdr:to>
    <xdr:sp macro="" textlink="">
      <xdr:nvSpPr>
        <xdr:cNvPr id="1036" name="テキスト ボックス 6"/>
        <xdr:cNvSpPr txBox="1">
          <a:spLocks noChangeArrowheads="1"/>
        </xdr:cNvSpPr>
      </xdr:nvSpPr>
      <xdr:spPr bwMode="auto">
        <a:xfrm>
          <a:off x="419100" y="822960"/>
          <a:ext cx="281940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474345</xdr:colOff>
      <xdr:row>46</xdr:row>
      <xdr:rowOff>0</xdr:rowOff>
    </xdr:from>
    <xdr:to>
      <xdr:col>15</xdr:col>
      <xdr:colOff>558165</xdr:colOff>
      <xdr:row>48</xdr:row>
      <xdr:rowOff>571500</xdr:rowOff>
    </xdr:to>
    <xdr:sp macro="" textlink="" fLocksText="0">
      <xdr:nvSpPr>
        <xdr:cNvPr id="1037" name="Text Box 13"/>
        <xdr:cNvSpPr txBox="1">
          <a:spLocks noChangeArrowheads="1"/>
        </xdr:cNvSpPr>
      </xdr:nvSpPr>
      <xdr:spPr bwMode="auto">
        <a:xfrm>
          <a:off x="10043160" y="9784080"/>
          <a:ext cx="5113020" cy="20345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各指標の数値を確認していくと、財政調整基金残高は平成２０年度より比較的安定して５０％を超えている。実質収支額と実質単年度収支は、平成２２年度に東日本大震災の影響で平成２３年度への繰越財源が大幅に増加したため数値を落とした。また平成２４年度は公共施設整備基金への基金積み立て等を行い、財源不足を補うため財政調整基金の取り崩しがあり、実質単年度収支の数値がマイナスとなった。</a:t>
          </a:r>
          <a:endParaRPr lang="ja-JP" altLang="ja-JP" sz="1400">
            <a:effectLst/>
          </a:endParaRPr>
        </a:p>
        <a:p>
          <a:pPr rtl="0"/>
          <a:r>
            <a:rPr lang="ja-JP" altLang="ja-JP" sz="1100" b="0" i="0" baseline="0">
              <a:effectLst/>
              <a:latin typeface="+mn-lt"/>
              <a:ea typeface="+mn-ea"/>
              <a:cs typeface="+mn-cs"/>
            </a:rPr>
            <a:t>　今後も各事業の経費のバランスに注視し、財政調整基金を不必要に取り崩すことの無いよう健全な財政運営に努め、実質収支比率の安定した数値の維持を図っていく。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4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4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537210</xdr:colOff>
      <xdr:row>32</xdr:row>
      <xdr:rowOff>30480</xdr:rowOff>
    </xdr:from>
    <xdr:to>
      <xdr:col>11</xdr:col>
      <xdr:colOff>918210</xdr:colOff>
      <xdr:row>33</xdr:row>
      <xdr:rowOff>22860</xdr:rowOff>
    </xdr:to>
    <xdr:sp macro="" textlink="">
      <xdr:nvSpPr>
        <xdr:cNvPr id="3075" name="テキスト ボックス 4"/>
        <xdr:cNvSpPr txBox="1">
          <a:spLocks noChangeArrowheads="1"/>
        </xdr:cNvSpPr>
      </xdr:nvSpPr>
      <xdr:spPr bwMode="auto">
        <a:xfrm>
          <a:off x="10287000" y="6804660"/>
          <a:ext cx="137160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27432"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139065</xdr:colOff>
      <xdr:row>0</xdr:row>
      <xdr:rowOff>144780</xdr:rowOff>
    </xdr:from>
    <xdr:to>
      <xdr:col>9</xdr:col>
      <xdr:colOff>722006</xdr:colOff>
      <xdr:row>3</xdr:row>
      <xdr:rowOff>152400</xdr:rowOff>
    </xdr:to>
    <xdr:sp macro="" textlink="">
      <xdr:nvSpPr>
        <xdr:cNvPr id="3077" name="表題ボックス"/>
        <xdr:cNvSpPr>
          <a:spLocks noChangeArrowheads="1"/>
        </xdr:cNvSpPr>
      </xdr:nvSpPr>
      <xdr:spPr bwMode="auto">
        <a:xfrm>
          <a:off x="129540" y="144780"/>
          <a:ext cx="930402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1064895</xdr:colOff>
      <xdr:row>1</xdr:row>
      <xdr:rowOff>30480</xdr:rowOff>
    </xdr:from>
    <xdr:to>
      <xdr:col>12</xdr:col>
      <xdr:colOff>171388</xdr:colOff>
      <xdr:row>3</xdr:row>
      <xdr:rowOff>68580</xdr:rowOff>
    </xdr:to>
    <xdr:sp macro="" textlink="">
      <xdr:nvSpPr>
        <xdr:cNvPr id="3078" name="年度ボックス"/>
        <xdr:cNvSpPr>
          <a:spLocks noChangeArrowheads="1"/>
        </xdr:cNvSpPr>
      </xdr:nvSpPr>
      <xdr:spPr bwMode="auto">
        <a:xfrm>
          <a:off x="9738360" y="236220"/>
          <a:ext cx="2278380" cy="44958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661035</xdr:colOff>
      <xdr:row>1</xdr:row>
      <xdr:rowOff>30480</xdr:rowOff>
    </xdr:from>
    <xdr:to>
      <xdr:col>15</xdr:col>
      <xdr:colOff>1042035</xdr:colOff>
      <xdr:row>3</xdr:row>
      <xdr:rowOff>68580</xdr:rowOff>
    </xdr:to>
    <xdr:sp macro="" textlink="">
      <xdr:nvSpPr>
        <xdr:cNvPr id="3079" name="団体名称ボックス"/>
        <xdr:cNvSpPr>
          <a:spLocks noChangeArrowheads="1"/>
        </xdr:cNvSpPr>
      </xdr:nvSpPr>
      <xdr:spPr bwMode="auto">
        <a:xfrm>
          <a:off x="12458700" y="236220"/>
          <a:ext cx="3429000" cy="44958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宮城県富谷町</a:t>
          </a:r>
        </a:p>
      </xdr:txBody>
    </xdr:sp>
    <xdr:clientData/>
  </xdr:twoCellAnchor>
  <xdr:twoCellAnchor editAs="oneCell">
    <xdr:from>
      <xdr:col>1</xdr:col>
      <xdr:colOff>0</xdr:colOff>
      <xdr:row>3</xdr:row>
      <xdr:rowOff>30480</xdr:rowOff>
    </xdr:from>
    <xdr:to>
      <xdr:col>4</xdr:col>
      <xdr:colOff>918296</xdr:colOff>
      <xdr:row>4</xdr:row>
      <xdr:rowOff>198120</xdr:rowOff>
    </xdr:to>
    <xdr:sp macro="" textlink="">
      <xdr:nvSpPr>
        <xdr:cNvPr id="3080" name="テキスト ボックス 6"/>
        <xdr:cNvSpPr txBox="1">
          <a:spLocks noChangeArrowheads="1"/>
        </xdr:cNvSpPr>
      </xdr:nvSpPr>
      <xdr:spPr bwMode="auto">
        <a:xfrm>
          <a:off x="457200" y="647700"/>
          <a:ext cx="388620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27432"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251460</xdr:rowOff>
    </xdr:to>
    <xdr:sp macro="" textlink="" fLocksText="0">
      <xdr:nvSpPr>
        <xdr:cNvPr id="3081" name="Text Box 9"/>
        <xdr:cNvSpPr txBox="1">
          <a:spLocks noChangeArrowheads="1"/>
        </xdr:cNvSpPr>
      </xdr:nvSpPr>
      <xdr:spPr bwMode="auto">
        <a:xfrm>
          <a:off x="10416540" y="7193280"/>
          <a:ext cx="5295900" cy="47853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連結実質赤字比率は算定開始以来、数値が算出されていないことに加え、赤字額が発生した会計も無い。標準財政規模比で各会計の年度毎の変化を確認すると、東日本大震災の影響により平成２２年度の一般会計の標準財政規模比が大きく減となっているが、その他に著しい変化を伴ってきた箇所は見当たらない。</a:t>
          </a:r>
          <a:endParaRPr lang="ja-JP" altLang="ja-JP" sz="1400">
            <a:effectLst/>
          </a:endParaRPr>
        </a:p>
        <a:p>
          <a:pPr rtl="0"/>
          <a:r>
            <a:rPr lang="ja-JP" altLang="ja-JP" sz="1100" b="0" i="0" baseline="0">
              <a:effectLst/>
              <a:latin typeface="+mn-lt"/>
              <a:ea typeface="+mn-ea"/>
              <a:cs typeface="+mn-cs"/>
            </a:rPr>
            <a:t>　今後も各会計においては赤字会計に転じることの無いように健全な財政運営に努めていく。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55"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56"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57"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58"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59"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60"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6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6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125730</xdr:colOff>
      <xdr:row>0</xdr:row>
      <xdr:rowOff>123825</xdr:rowOff>
    </xdr:from>
    <xdr:to>
      <xdr:col>11</xdr:col>
      <xdr:colOff>693397</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840105</xdr:colOff>
      <xdr:row>1</xdr:row>
      <xdr:rowOff>15240</xdr:rowOff>
    </xdr:from>
    <xdr:to>
      <xdr:col>15</xdr:col>
      <xdr:colOff>373380</xdr:colOff>
      <xdr:row>3</xdr:row>
      <xdr:rowOff>121920</xdr:rowOff>
    </xdr:to>
    <xdr:sp macro="" textlink="">
      <xdr:nvSpPr>
        <xdr:cNvPr id="5122" name="年度ボックス"/>
        <xdr:cNvSpPr>
          <a:spLocks noChangeArrowheads="1"/>
        </xdr:cNvSpPr>
      </xdr:nvSpPr>
      <xdr:spPr bwMode="auto">
        <a:xfrm>
          <a:off x="9715500" y="182880"/>
          <a:ext cx="2278380" cy="44196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15240</xdr:rowOff>
    </xdr:from>
    <xdr:to>
      <xdr:col>20</xdr:col>
      <xdr:colOff>186746</xdr:colOff>
      <xdr:row>3</xdr:row>
      <xdr:rowOff>121920</xdr:rowOff>
    </xdr:to>
    <xdr:sp macro="" textlink="">
      <xdr:nvSpPr>
        <xdr:cNvPr id="5123" name="団体名称ボックス"/>
        <xdr:cNvSpPr>
          <a:spLocks noChangeArrowheads="1"/>
        </xdr:cNvSpPr>
      </xdr:nvSpPr>
      <xdr:spPr bwMode="auto">
        <a:xfrm>
          <a:off x="12344400" y="182880"/>
          <a:ext cx="3406140" cy="44196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宮城県富谷町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0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0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0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0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0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0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0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0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0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09"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10"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1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156210</xdr:colOff>
      <xdr:row>43</xdr:row>
      <xdr:rowOff>0</xdr:rowOff>
    </xdr:from>
    <xdr:to>
      <xdr:col>16</xdr:col>
      <xdr:colOff>165735</xdr:colOff>
      <xdr:row>43</xdr:row>
      <xdr:rowOff>316319</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1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310515</xdr:colOff>
      <xdr:row>4</xdr:row>
      <xdr:rowOff>68580</xdr:rowOff>
    </xdr:from>
    <xdr:to>
      <xdr:col>2</xdr:col>
      <xdr:colOff>419125</xdr:colOff>
      <xdr:row>6</xdr:row>
      <xdr:rowOff>45720</xdr:rowOff>
    </xdr:to>
    <xdr:sp macro="" textlink="">
      <xdr:nvSpPr>
        <xdr:cNvPr id="5138" name="Rectangle 88"/>
        <xdr:cNvSpPr>
          <a:spLocks noChangeArrowheads="1"/>
        </xdr:cNvSpPr>
      </xdr:nvSpPr>
      <xdr:spPr bwMode="auto">
        <a:xfrm>
          <a:off x="281940" y="739140"/>
          <a:ext cx="130302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335280</xdr:colOff>
      <xdr:row>43</xdr:row>
      <xdr:rowOff>358140</xdr:rowOff>
    </xdr:from>
    <xdr:to>
      <xdr:col>19</xdr:col>
      <xdr:colOff>847702</xdr:colOff>
      <xdr:row>52</xdr:row>
      <xdr:rowOff>198120</xdr:rowOff>
    </xdr:to>
    <xdr:sp macro="" textlink="" fLocksText="0">
      <xdr:nvSpPr>
        <xdr:cNvPr id="5139" name="Text Box 19"/>
        <xdr:cNvSpPr txBox="1">
          <a:spLocks noChangeArrowheads="1"/>
        </xdr:cNvSpPr>
      </xdr:nvSpPr>
      <xdr:spPr bwMode="auto">
        <a:xfrm>
          <a:off x="11955780" y="7787640"/>
          <a:ext cx="3604260" cy="33375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実質公債費比率は元利償還金が毎年度減少しているため、数値が減少傾向にある。平成２１年度以降は実際に借り入れている、または負担している公債費等よりも基準財政需要額に算入された公債費等（算入公債費等）が大きくなっているので、実質公債費比率の分子はマイナスの数値になっている。</a:t>
          </a:r>
          <a:endParaRPr lang="ja-JP" altLang="ja-JP" sz="1400">
            <a:effectLst/>
          </a:endParaRPr>
        </a:p>
        <a:p>
          <a:pPr rtl="0"/>
          <a:r>
            <a:rPr lang="ja-JP" altLang="ja-JP" sz="1100" b="0" i="0" baseline="0">
              <a:effectLst/>
              <a:latin typeface="+mn-lt"/>
              <a:ea typeface="+mn-ea"/>
              <a:cs typeface="+mn-cs"/>
            </a:rPr>
            <a:t>　今後は臨時財政対策債の元利償還が毎年度積み重ねられていく見込みであり、また市制移行を踏まえての公共施設の建設も公債残高を増やす要因となり得る。</a:t>
          </a:r>
          <a:endParaRPr lang="ja-JP" altLang="ja-JP" sz="1400">
            <a:effectLst/>
          </a:endParaRPr>
        </a:p>
        <a:p>
          <a:pPr rtl="0"/>
          <a:r>
            <a:rPr lang="ja-JP" altLang="ja-JP" sz="1100" b="0" i="0" baseline="0">
              <a:effectLst/>
              <a:latin typeface="+mn-lt"/>
              <a:ea typeface="+mn-ea"/>
              <a:cs typeface="+mn-cs"/>
            </a:rPr>
            <a:t>　このような状況でも地方債の発行を極力抑えて、数値を悪化させることの無いよう財政運営に努めていく。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5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332764</xdr:colOff>
      <xdr:row>39</xdr:row>
      <xdr:rowOff>12618</xdr:rowOff>
    </xdr:from>
    <xdr:to>
      <xdr:col>15</xdr:col>
      <xdr:colOff>843189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6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6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6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6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6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6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6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6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6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6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7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7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7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132829</xdr:colOff>
      <xdr:row>0</xdr:row>
      <xdr:rowOff>138544</xdr:rowOff>
    </xdr:from>
    <xdr:to>
      <xdr:col>10</xdr:col>
      <xdr:colOff>390696</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45720</xdr:rowOff>
    </xdr:from>
    <xdr:to>
      <xdr:col>13</xdr:col>
      <xdr:colOff>630562</xdr:colOff>
      <xdr:row>3</xdr:row>
      <xdr:rowOff>121920</xdr:rowOff>
    </xdr:to>
    <xdr:sp macro="" textlink="">
      <xdr:nvSpPr>
        <xdr:cNvPr id="7186" name="年度ボックス"/>
        <xdr:cNvSpPr>
          <a:spLocks noChangeArrowheads="1"/>
        </xdr:cNvSpPr>
      </xdr:nvSpPr>
      <xdr:spPr bwMode="auto">
        <a:xfrm>
          <a:off x="9723120" y="236220"/>
          <a:ext cx="227076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45720</xdr:rowOff>
    </xdr:from>
    <xdr:to>
      <xdr:col>18</xdr:col>
      <xdr:colOff>131450</xdr:colOff>
      <xdr:row>3</xdr:row>
      <xdr:rowOff>121920</xdr:rowOff>
    </xdr:to>
    <xdr:sp macro="" textlink="">
      <xdr:nvSpPr>
        <xdr:cNvPr id="7187" name="団体名称ボックス"/>
        <xdr:cNvSpPr>
          <a:spLocks noChangeArrowheads="1"/>
        </xdr:cNvSpPr>
      </xdr:nvSpPr>
      <xdr:spPr bwMode="auto">
        <a:xfrm>
          <a:off x="12451080" y="236220"/>
          <a:ext cx="344424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45720" tIns="27432" rIns="45720" bIns="27432" anchor="ctr"/>
        <a:lstStyle/>
        <a:p>
          <a:pPr algn="ctr" rtl="0">
            <a:defRPr sz="1000"/>
          </a:pPr>
          <a:r>
            <a:rPr lang="ja-JP" altLang="en-US" sz="1600" b="1" i="0" u="none" strike="noStrike" baseline="0">
              <a:solidFill>
                <a:srgbClr val="000000"/>
              </a:solidFill>
              <a:latin typeface="ＭＳ ゴシック"/>
              <a:ea typeface="ＭＳ ゴシック"/>
            </a:rPr>
            <a:t>宮城県富谷町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7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116205</xdr:colOff>
      <xdr:row>3</xdr:row>
      <xdr:rowOff>129540</xdr:rowOff>
    </xdr:from>
    <xdr:to>
      <xdr:col>2</xdr:col>
      <xdr:colOff>931375</xdr:colOff>
      <xdr:row>5</xdr:row>
      <xdr:rowOff>129540</xdr:rowOff>
    </xdr:to>
    <xdr:sp macro="" textlink="">
      <xdr:nvSpPr>
        <xdr:cNvPr id="7189" name="テキスト ボックス 6"/>
        <xdr:cNvSpPr txBox="1">
          <a:spLocks noChangeArrowheads="1"/>
        </xdr:cNvSpPr>
      </xdr:nvSpPr>
      <xdr:spPr bwMode="auto">
        <a:xfrm>
          <a:off x="563880" y="701040"/>
          <a:ext cx="160782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27432"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451485</xdr:colOff>
      <xdr:row>40</xdr:row>
      <xdr:rowOff>7620</xdr:rowOff>
    </xdr:from>
    <xdr:to>
      <xdr:col>17</xdr:col>
      <xdr:colOff>878188</xdr:colOff>
      <xdr:row>51</xdr:row>
      <xdr:rowOff>175260</xdr:rowOff>
    </xdr:to>
    <xdr:sp macro="" textlink="" fLocksText="0">
      <xdr:nvSpPr>
        <xdr:cNvPr id="7190" name="Text Box 22"/>
        <xdr:cNvSpPr txBox="1">
          <a:spLocks noChangeArrowheads="1"/>
        </xdr:cNvSpPr>
      </xdr:nvSpPr>
      <xdr:spPr bwMode="auto">
        <a:xfrm>
          <a:off x="11833860" y="7947660"/>
          <a:ext cx="3863340" cy="40233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将来負担比率は算定開始以来算出されていない。主な要因は、将来負担額の要素である一般会計等に係る地方債の現在高の数値が小さいこと、及び第三セクターへの負担が無いことが考えられる。</a:t>
          </a:r>
          <a:endParaRPr lang="ja-JP" altLang="ja-JP" sz="1400">
            <a:effectLst/>
          </a:endParaRPr>
        </a:p>
        <a:p>
          <a:pPr rtl="0"/>
          <a:r>
            <a:rPr lang="ja-JP" altLang="ja-JP" sz="1100" b="0" i="0" baseline="0">
              <a:effectLst/>
              <a:latin typeface="+mn-lt"/>
              <a:ea typeface="+mn-ea"/>
              <a:cs typeface="+mn-cs"/>
            </a:rPr>
            <a:t>　しかし、地方債の現在高は平成２３年度以降、臨時財政対策債を借入したことにより算定開始以来初めて前年比増と転じており、今後もこの数値への注意が必要である。</a:t>
          </a:r>
          <a:endParaRPr lang="ja-JP" altLang="ja-JP" sz="1400">
            <a:effectLst/>
          </a:endParaRPr>
        </a:p>
        <a:p>
          <a:pPr rtl="0"/>
          <a:r>
            <a:rPr lang="ja-JP" altLang="ja-JP" sz="1100" b="0" i="0" baseline="0">
              <a:effectLst/>
              <a:latin typeface="+mn-lt"/>
              <a:ea typeface="+mn-ea"/>
              <a:cs typeface="+mn-cs"/>
            </a:rPr>
            <a:t>　現時点では将来負担比率が算出されるリスクはさほど高くはないが、引き続き地方債の発行、特別会計や企業会計に対しての繰出金等について適切な執行を心がけ、健全な財政運営の維持に努める。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70" zoomScaleNormal="7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431" t="s">
        <v>135</v>
      </c>
      <c r="C1" s="431"/>
      <c r="D1" s="431"/>
      <c r="E1" s="431"/>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1"/>
      <c r="CX1" s="431"/>
      <c r="CY1" s="431"/>
      <c r="CZ1" s="431"/>
      <c r="DA1" s="431"/>
      <c r="DB1" s="431"/>
      <c r="DC1" s="431"/>
      <c r="DD1" s="431"/>
      <c r="DE1" s="431"/>
      <c r="DF1" s="431"/>
      <c r="DG1" s="431"/>
      <c r="DH1" s="431"/>
      <c r="DI1" s="431"/>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2" t="s">
        <v>137</v>
      </c>
      <c r="C3" s="433"/>
      <c r="D3" s="433"/>
      <c r="E3" s="434"/>
      <c r="F3" s="434"/>
      <c r="G3" s="434"/>
      <c r="H3" s="434"/>
      <c r="I3" s="434"/>
      <c r="J3" s="434"/>
      <c r="K3" s="434"/>
      <c r="L3" s="434" t="s">
        <v>138</v>
      </c>
      <c r="M3" s="434"/>
      <c r="N3" s="434"/>
      <c r="O3" s="434"/>
      <c r="P3" s="434"/>
      <c r="Q3" s="434"/>
      <c r="R3" s="438"/>
      <c r="S3" s="438"/>
      <c r="T3" s="438"/>
      <c r="U3" s="438"/>
      <c r="V3" s="439"/>
      <c r="W3" s="416" t="s">
        <v>139</v>
      </c>
      <c r="X3" s="417"/>
      <c r="Y3" s="417"/>
      <c r="Z3" s="417"/>
      <c r="AA3" s="417"/>
      <c r="AB3" s="433"/>
      <c r="AC3" s="438" t="s">
        <v>140</v>
      </c>
      <c r="AD3" s="417"/>
      <c r="AE3" s="417"/>
      <c r="AF3" s="417"/>
      <c r="AG3" s="417"/>
      <c r="AH3" s="417"/>
      <c r="AI3" s="417"/>
      <c r="AJ3" s="417"/>
      <c r="AK3" s="417"/>
      <c r="AL3" s="418"/>
      <c r="AM3" s="416" t="s">
        <v>141</v>
      </c>
      <c r="AN3" s="417"/>
      <c r="AO3" s="417"/>
      <c r="AP3" s="417"/>
      <c r="AQ3" s="417"/>
      <c r="AR3" s="417"/>
      <c r="AS3" s="417"/>
      <c r="AT3" s="417"/>
      <c r="AU3" s="417"/>
      <c r="AV3" s="417"/>
      <c r="AW3" s="417"/>
      <c r="AX3" s="418"/>
      <c r="AY3" s="425" t="s">
        <v>89</v>
      </c>
      <c r="AZ3" s="426"/>
      <c r="BA3" s="426"/>
      <c r="BB3" s="426"/>
      <c r="BC3" s="426"/>
      <c r="BD3" s="426"/>
      <c r="BE3" s="426"/>
      <c r="BF3" s="426"/>
      <c r="BG3" s="426"/>
      <c r="BH3" s="426"/>
      <c r="BI3" s="426"/>
      <c r="BJ3" s="426"/>
      <c r="BK3" s="426"/>
      <c r="BL3" s="426"/>
      <c r="BM3" s="427"/>
      <c r="BN3" s="416" t="s">
        <v>142</v>
      </c>
      <c r="BO3" s="417"/>
      <c r="BP3" s="417"/>
      <c r="BQ3" s="417"/>
      <c r="BR3" s="417"/>
      <c r="BS3" s="417"/>
      <c r="BT3" s="417"/>
      <c r="BU3" s="418"/>
      <c r="BV3" s="416" t="s">
        <v>143</v>
      </c>
      <c r="BW3" s="417"/>
      <c r="BX3" s="417"/>
      <c r="BY3" s="417"/>
      <c r="BZ3" s="417"/>
      <c r="CA3" s="417"/>
      <c r="CB3" s="417"/>
      <c r="CC3" s="418"/>
      <c r="CD3" s="425" t="s">
        <v>89</v>
      </c>
      <c r="CE3" s="426"/>
      <c r="CF3" s="426"/>
      <c r="CG3" s="426"/>
      <c r="CH3" s="426"/>
      <c r="CI3" s="426"/>
      <c r="CJ3" s="426"/>
      <c r="CK3" s="426"/>
      <c r="CL3" s="426"/>
      <c r="CM3" s="426"/>
      <c r="CN3" s="426"/>
      <c r="CO3" s="426"/>
      <c r="CP3" s="426"/>
      <c r="CQ3" s="426"/>
      <c r="CR3" s="426"/>
      <c r="CS3" s="427"/>
      <c r="CT3" s="416" t="s">
        <v>144</v>
      </c>
      <c r="CU3" s="417"/>
      <c r="CV3" s="417"/>
      <c r="CW3" s="417"/>
      <c r="CX3" s="417"/>
      <c r="CY3" s="417"/>
      <c r="CZ3" s="417"/>
      <c r="DA3" s="418"/>
      <c r="DB3" s="416" t="s">
        <v>145</v>
      </c>
      <c r="DC3" s="417"/>
      <c r="DD3" s="417"/>
      <c r="DE3" s="417"/>
      <c r="DF3" s="417"/>
      <c r="DG3" s="417"/>
      <c r="DH3" s="417"/>
      <c r="DI3" s="418"/>
      <c r="DJ3" s="134"/>
      <c r="DK3" s="134"/>
      <c r="DL3" s="134"/>
      <c r="DM3" s="134"/>
      <c r="DN3" s="134"/>
      <c r="DO3" s="134"/>
    </row>
    <row r="4" spans="1:119" ht="18.75" customHeight="1" x14ac:dyDescent="0.15">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4"/>
      <c r="AM4" s="442"/>
      <c r="AN4" s="443"/>
      <c r="AO4" s="443"/>
      <c r="AP4" s="443"/>
      <c r="AQ4" s="443"/>
      <c r="AR4" s="443"/>
      <c r="AS4" s="443"/>
      <c r="AT4" s="443"/>
      <c r="AU4" s="443"/>
      <c r="AV4" s="443"/>
      <c r="AW4" s="443"/>
      <c r="AX4" s="445"/>
      <c r="AY4" s="373" t="s">
        <v>146</v>
      </c>
      <c r="AZ4" s="374"/>
      <c r="BA4" s="374"/>
      <c r="BB4" s="374"/>
      <c r="BC4" s="374"/>
      <c r="BD4" s="374"/>
      <c r="BE4" s="374"/>
      <c r="BF4" s="374"/>
      <c r="BG4" s="374"/>
      <c r="BH4" s="374"/>
      <c r="BI4" s="374"/>
      <c r="BJ4" s="374"/>
      <c r="BK4" s="374"/>
      <c r="BL4" s="374"/>
      <c r="BM4" s="375"/>
      <c r="BN4" s="355">
        <v>14195680</v>
      </c>
      <c r="BO4" s="356"/>
      <c r="BP4" s="356"/>
      <c r="BQ4" s="356"/>
      <c r="BR4" s="356"/>
      <c r="BS4" s="356"/>
      <c r="BT4" s="356"/>
      <c r="BU4" s="357"/>
      <c r="BV4" s="355">
        <v>15374437</v>
      </c>
      <c r="BW4" s="356"/>
      <c r="BX4" s="356"/>
      <c r="BY4" s="356"/>
      <c r="BZ4" s="356"/>
      <c r="CA4" s="356"/>
      <c r="CB4" s="356"/>
      <c r="CC4" s="357"/>
      <c r="CD4" s="422" t="s">
        <v>147</v>
      </c>
      <c r="CE4" s="423"/>
      <c r="CF4" s="423"/>
      <c r="CG4" s="423"/>
      <c r="CH4" s="423"/>
      <c r="CI4" s="423"/>
      <c r="CJ4" s="423"/>
      <c r="CK4" s="423"/>
      <c r="CL4" s="423"/>
      <c r="CM4" s="423"/>
      <c r="CN4" s="423"/>
      <c r="CO4" s="423"/>
      <c r="CP4" s="423"/>
      <c r="CQ4" s="423"/>
      <c r="CR4" s="423"/>
      <c r="CS4" s="424"/>
      <c r="CT4" s="419">
        <v>7.2</v>
      </c>
      <c r="CU4" s="420"/>
      <c r="CV4" s="420"/>
      <c r="CW4" s="420"/>
      <c r="CX4" s="420"/>
      <c r="CY4" s="420"/>
      <c r="CZ4" s="420"/>
      <c r="DA4" s="421"/>
      <c r="DB4" s="419">
        <v>9</v>
      </c>
      <c r="DC4" s="420"/>
      <c r="DD4" s="420"/>
      <c r="DE4" s="420"/>
      <c r="DF4" s="420"/>
      <c r="DG4" s="420"/>
      <c r="DH4" s="420"/>
      <c r="DI4" s="421"/>
      <c r="DJ4" s="134"/>
      <c r="DK4" s="134"/>
      <c r="DL4" s="134"/>
      <c r="DM4" s="134"/>
      <c r="DN4" s="134"/>
      <c r="DO4" s="134"/>
    </row>
    <row r="5" spans="1:119" ht="18.75" customHeight="1" x14ac:dyDescent="0.15">
      <c r="A5" s="135"/>
      <c r="B5" s="435"/>
      <c r="C5" s="436"/>
      <c r="D5" s="436"/>
      <c r="E5" s="437"/>
      <c r="F5" s="437"/>
      <c r="G5" s="437"/>
      <c r="H5" s="437"/>
      <c r="I5" s="437"/>
      <c r="J5" s="437"/>
      <c r="K5" s="437"/>
      <c r="L5" s="437"/>
      <c r="M5" s="437"/>
      <c r="N5" s="437"/>
      <c r="O5" s="437"/>
      <c r="P5" s="437"/>
      <c r="Q5" s="437"/>
      <c r="R5" s="440"/>
      <c r="S5" s="440"/>
      <c r="T5" s="440"/>
      <c r="U5" s="440"/>
      <c r="V5" s="441"/>
      <c r="W5" s="442"/>
      <c r="X5" s="443"/>
      <c r="Y5" s="443"/>
      <c r="Z5" s="443"/>
      <c r="AA5" s="443"/>
      <c r="AB5" s="436"/>
      <c r="AC5" s="440"/>
      <c r="AD5" s="443"/>
      <c r="AE5" s="443"/>
      <c r="AF5" s="443"/>
      <c r="AG5" s="443"/>
      <c r="AH5" s="443"/>
      <c r="AI5" s="443"/>
      <c r="AJ5" s="443"/>
      <c r="AK5" s="443"/>
      <c r="AL5" s="445"/>
      <c r="AM5" s="346" t="s">
        <v>148</v>
      </c>
      <c r="AN5" s="347"/>
      <c r="AO5" s="347"/>
      <c r="AP5" s="347"/>
      <c r="AQ5" s="347"/>
      <c r="AR5" s="347"/>
      <c r="AS5" s="347"/>
      <c r="AT5" s="348"/>
      <c r="AU5" s="344" t="s">
        <v>149</v>
      </c>
      <c r="AV5" s="345"/>
      <c r="AW5" s="345"/>
      <c r="AX5" s="345"/>
      <c r="AY5" s="367" t="s">
        <v>150</v>
      </c>
      <c r="AZ5" s="368"/>
      <c r="BA5" s="368"/>
      <c r="BB5" s="368"/>
      <c r="BC5" s="368"/>
      <c r="BD5" s="368"/>
      <c r="BE5" s="368"/>
      <c r="BF5" s="368"/>
      <c r="BG5" s="368"/>
      <c r="BH5" s="368"/>
      <c r="BI5" s="368"/>
      <c r="BJ5" s="368"/>
      <c r="BK5" s="368"/>
      <c r="BL5" s="368"/>
      <c r="BM5" s="369"/>
      <c r="BN5" s="352">
        <v>13058352</v>
      </c>
      <c r="BO5" s="353"/>
      <c r="BP5" s="353"/>
      <c r="BQ5" s="353"/>
      <c r="BR5" s="353"/>
      <c r="BS5" s="353"/>
      <c r="BT5" s="353"/>
      <c r="BU5" s="354"/>
      <c r="BV5" s="352">
        <v>13624751</v>
      </c>
      <c r="BW5" s="353"/>
      <c r="BX5" s="353"/>
      <c r="BY5" s="353"/>
      <c r="BZ5" s="353"/>
      <c r="CA5" s="353"/>
      <c r="CB5" s="353"/>
      <c r="CC5" s="354"/>
      <c r="CD5" s="388" t="s">
        <v>151</v>
      </c>
      <c r="CE5" s="389"/>
      <c r="CF5" s="389"/>
      <c r="CG5" s="389"/>
      <c r="CH5" s="389"/>
      <c r="CI5" s="389"/>
      <c r="CJ5" s="389"/>
      <c r="CK5" s="389"/>
      <c r="CL5" s="389"/>
      <c r="CM5" s="389"/>
      <c r="CN5" s="389"/>
      <c r="CO5" s="389"/>
      <c r="CP5" s="389"/>
      <c r="CQ5" s="389"/>
      <c r="CR5" s="389"/>
      <c r="CS5" s="390"/>
      <c r="CT5" s="449">
        <v>81.400000000000006</v>
      </c>
      <c r="CU5" s="450"/>
      <c r="CV5" s="450"/>
      <c r="CW5" s="450"/>
      <c r="CX5" s="450"/>
      <c r="CY5" s="450"/>
      <c r="CZ5" s="450"/>
      <c r="DA5" s="451"/>
      <c r="DB5" s="449">
        <v>78.7</v>
      </c>
      <c r="DC5" s="450"/>
      <c r="DD5" s="450"/>
      <c r="DE5" s="450"/>
      <c r="DF5" s="450"/>
      <c r="DG5" s="450"/>
      <c r="DH5" s="450"/>
      <c r="DI5" s="451"/>
      <c r="DJ5" s="134"/>
      <c r="DK5" s="134"/>
      <c r="DL5" s="134"/>
      <c r="DM5" s="134"/>
      <c r="DN5" s="134"/>
      <c r="DO5" s="134"/>
    </row>
    <row r="6" spans="1:119" ht="18.75" customHeight="1" x14ac:dyDescent="0.15">
      <c r="A6" s="135"/>
      <c r="B6" s="379" t="s">
        <v>152</v>
      </c>
      <c r="C6" s="380"/>
      <c r="D6" s="380"/>
      <c r="E6" s="381"/>
      <c r="F6" s="381"/>
      <c r="G6" s="381"/>
      <c r="H6" s="381"/>
      <c r="I6" s="381"/>
      <c r="J6" s="381"/>
      <c r="K6" s="381"/>
      <c r="L6" s="381" t="s">
        <v>153</v>
      </c>
      <c r="M6" s="381"/>
      <c r="N6" s="381"/>
      <c r="O6" s="381"/>
      <c r="P6" s="381"/>
      <c r="Q6" s="381"/>
      <c r="R6" s="391"/>
      <c r="S6" s="391"/>
      <c r="T6" s="391"/>
      <c r="U6" s="391"/>
      <c r="V6" s="392"/>
      <c r="W6" s="397" t="s">
        <v>154</v>
      </c>
      <c r="X6" s="398"/>
      <c r="Y6" s="398"/>
      <c r="Z6" s="398"/>
      <c r="AA6" s="398"/>
      <c r="AB6" s="380"/>
      <c r="AC6" s="403" t="s">
        <v>155</v>
      </c>
      <c r="AD6" s="404"/>
      <c r="AE6" s="404"/>
      <c r="AF6" s="404"/>
      <c r="AG6" s="404"/>
      <c r="AH6" s="404"/>
      <c r="AI6" s="404"/>
      <c r="AJ6" s="404"/>
      <c r="AK6" s="404"/>
      <c r="AL6" s="405"/>
      <c r="AM6" s="346" t="s">
        <v>156</v>
      </c>
      <c r="AN6" s="347"/>
      <c r="AO6" s="347"/>
      <c r="AP6" s="347"/>
      <c r="AQ6" s="347"/>
      <c r="AR6" s="347"/>
      <c r="AS6" s="347"/>
      <c r="AT6" s="348"/>
      <c r="AU6" s="344" t="s">
        <v>157</v>
      </c>
      <c r="AV6" s="345"/>
      <c r="AW6" s="345"/>
      <c r="AX6" s="345"/>
      <c r="AY6" s="367" t="s">
        <v>158</v>
      </c>
      <c r="AZ6" s="368"/>
      <c r="BA6" s="368"/>
      <c r="BB6" s="368"/>
      <c r="BC6" s="368"/>
      <c r="BD6" s="368"/>
      <c r="BE6" s="368"/>
      <c r="BF6" s="368"/>
      <c r="BG6" s="368"/>
      <c r="BH6" s="368"/>
      <c r="BI6" s="368"/>
      <c r="BJ6" s="368"/>
      <c r="BK6" s="368"/>
      <c r="BL6" s="368"/>
      <c r="BM6" s="369"/>
      <c r="BN6" s="352">
        <v>1137328</v>
      </c>
      <c r="BO6" s="353"/>
      <c r="BP6" s="353"/>
      <c r="BQ6" s="353"/>
      <c r="BR6" s="353"/>
      <c r="BS6" s="353"/>
      <c r="BT6" s="353"/>
      <c r="BU6" s="354"/>
      <c r="BV6" s="352">
        <v>1749686</v>
      </c>
      <c r="BW6" s="353"/>
      <c r="BX6" s="353"/>
      <c r="BY6" s="353"/>
      <c r="BZ6" s="353"/>
      <c r="CA6" s="353"/>
      <c r="CB6" s="353"/>
      <c r="CC6" s="354"/>
      <c r="CD6" s="388" t="s">
        <v>159</v>
      </c>
      <c r="CE6" s="389"/>
      <c r="CF6" s="389"/>
      <c r="CG6" s="389"/>
      <c r="CH6" s="389"/>
      <c r="CI6" s="389"/>
      <c r="CJ6" s="389"/>
      <c r="CK6" s="389"/>
      <c r="CL6" s="389"/>
      <c r="CM6" s="389"/>
      <c r="CN6" s="389"/>
      <c r="CO6" s="389"/>
      <c r="CP6" s="389"/>
      <c r="CQ6" s="389"/>
      <c r="CR6" s="389"/>
      <c r="CS6" s="390"/>
      <c r="CT6" s="446">
        <v>88.8</v>
      </c>
      <c r="CU6" s="447"/>
      <c r="CV6" s="447"/>
      <c r="CW6" s="447"/>
      <c r="CX6" s="447"/>
      <c r="CY6" s="447"/>
      <c r="CZ6" s="447"/>
      <c r="DA6" s="448"/>
      <c r="DB6" s="446">
        <v>86.4</v>
      </c>
      <c r="DC6" s="447"/>
      <c r="DD6" s="447"/>
      <c r="DE6" s="447"/>
      <c r="DF6" s="447"/>
      <c r="DG6" s="447"/>
      <c r="DH6" s="447"/>
      <c r="DI6" s="448"/>
      <c r="DJ6" s="134"/>
      <c r="DK6" s="134"/>
      <c r="DL6" s="134"/>
      <c r="DM6" s="134"/>
      <c r="DN6" s="134"/>
      <c r="DO6" s="134"/>
    </row>
    <row r="7" spans="1:119" ht="18.75" customHeight="1" x14ac:dyDescent="0.15">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160</v>
      </c>
      <c r="AN7" s="347"/>
      <c r="AO7" s="347"/>
      <c r="AP7" s="347"/>
      <c r="AQ7" s="347"/>
      <c r="AR7" s="347"/>
      <c r="AS7" s="347"/>
      <c r="AT7" s="348"/>
      <c r="AU7" s="344" t="s">
        <v>161</v>
      </c>
      <c r="AV7" s="345"/>
      <c r="AW7" s="345"/>
      <c r="AX7" s="345"/>
      <c r="AY7" s="367" t="s">
        <v>162</v>
      </c>
      <c r="AZ7" s="368"/>
      <c r="BA7" s="368"/>
      <c r="BB7" s="368"/>
      <c r="BC7" s="368"/>
      <c r="BD7" s="368"/>
      <c r="BE7" s="368"/>
      <c r="BF7" s="368"/>
      <c r="BG7" s="368"/>
      <c r="BH7" s="368"/>
      <c r="BI7" s="368"/>
      <c r="BJ7" s="368"/>
      <c r="BK7" s="368"/>
      <c r="BL7" s="368"/>
      <c r="BM7" s="369"/>
      <c r="BN7" s="352">
        <v>558812</v>
      </c>
      <c r="BO7" s="353"/>
      <c r="BP7" s="353"/>
      <c r="BQ7" s="353"/>
      <c r="BR7" s="353"/>
      <c r="BS7" s="353"/>
      <c r="BT7" s="353"/>
      <c r="BU7" s="354"/>
      <c r="BV7" s="352">
        <v>1040556</v>
      </c>
      <c r="BW7" s="353"/>
      <c r="BX7" s="353"/>
      <c r="BY7" s="353"/>
      <c r="BZ7" s="353"/>
      <c r="CA7" s="353"/>
      <c r="CB7" s="353"/>
      <c r="CC7" s="354"/>
      <c r="CD7" s="388" t="s">
        <v>163</v>
      </c>
      <c r="CE7" s="389"/>
      <c r="CF7" s="389"/>
      <c r="CG7" s="389"/>
      <c r="CH7" s="389"/>
      <c r="CI7" s="389"/>
      <c r="CJ7" s="389"/>
      <c r="CK7" s="389"/>
      <c r="CL7" s="389"/>
      <c r="CM7" s="389"/>
      <c r="CN7" s="389"/>
      <c r="CO7" s="389"/>
      <c r="CP7" s="389"/>
      <c r="CQ7" s="389"/>
      <c r="CR7" s="389"/>
      <c r="CS7" s="390"/>
      <c r="CT7" s="352">
        <v>8032340</v>
      </c>
      <c r="CU7" s="353"/>
      <c r="CV7" s="353"/>
      <c r="CW7" s="353"/>
      <c r="CX7" s="353"/>
      <c r="CY7" s="353"/>
      <c r="CZ7" s="353"/>
      <c r="DA7" s="354"/>
      <c r="DB7" s="352">
        <v>7883061</v>
      </c>
      <c r="DC7" s="353"/>
      <c r="DD7" s="353"/>
      <c r="DE7" s="353"/>
      <c r="DF7" s="353"/>
      <c r="DG7" s="353"/>
      <c r="DH7" s="353"/>
      <c r="DI7" s="354"/>
      <c r="DJ7" s="134"/>
      <c r="DK7" s="134"/>
      <c r="DL7" s="134"/>
      <c r="DM7" s="134"/>
      <c r="DN7" s="134"/>
      <c r="DO7" s="134"/>
    </row>
    <row r="8" spans="1:119" ht="18.75" customHeight="1" thickBot="1" x14ac:dyDescent="0.2">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164</v>
      </c>
      <c r="AN8" s="347"/>
      <c r="AO8" s="347"/>
      <c r="AP8" s="347"/>
      <c r="AQ8" s="347"/>
      <c r="AR8" s="347"/>
      <c r="AS8" s="347"/>
      <c r="AT8" s="348"/>
      <c r="AU8" s="344" t="s">
        <v>161</v>
      </c>
      <c r="AV8" s="345"/>
      <c r="AW8" s="345"/>
      <c r="AX8" s="345"/>
      <c r="AY8" s="367" t="s">
        <v>165</v>
      </c>
      <c r="AZ8" s="368"/>
      <c r="BA8" s="368"/>
      <c r="BB8" s="368"/>
      <c r="BC8" s="368"/>
      <c r="BD8" s="368"/>
      <c r="BE8" s="368"/>
      <c r="BF8" s="368"/>
      <c r="BG8" s="368"/>
      <c r="BH8" s="368"/>
      <c r="BI8" s="368"/>
      <c r="BJ8" s="368"/>
      <c r="BK8" s="368"/>
      <c r="BL8" s="368"/>
      <c r="BM8" s="369"/>
      <c r="BN8" s="352">
        <v>578516</v>
      </c>
      <c r="BO8" s="353"/>
      <c r="BP8" s="353"/>
      <c r="BQ8" s="353"/>
      <c r="BR8" s="353"/>
      <c r="BS8" s="353"/>
      <c r="BT8" s="353"/>
      <c r="BU8" s="354"/>
      <c r="BV8" s="352">
        <v>709130</v>
      </c>
      <c r="BW8" s="353"/>
      <c r="BX8" s="353"/>
      <c r="BY8" s="353"/>
      <c r="BZ8" s="353"/>
      <c r="CA8" s="353"/>
      <c r="CB8" s="353"/>
      <c r="CC8" s="354"/>
      <c r="CD8" s="388" t="s">
        <v>166</v>
      </c>
      <c r="CE8" s="389"/>
      <c r="CF8" s="389"/>
      <c r="CG8" s="389"/>
      <c r="CH8" s="389"/>
      <c r="CI8" s="389"/>
      <c r="CJ8" s="389"/>
      <c r="CK8" s="389"/>
      <c r="CL8" s="389"/>
      <c r="CM8" s="389"/>
      <c r="CN8" s="389"/>
      <c r="CO8" s="389"/>
      <c r="CP8" s="389"/>
      <c r="CQ8" s="389"/>
      <c r="CR8" s="389"/>
      <c r="CS8" s="390"/>
      <c r="CT8" s="452">
        <v>0.73</v>
      </c>
      <c r="CU8" s="453"/>
      <c r="CV8" s="453"/>
      <c r="CW8" s="453"/>
      <c r="CX8" s="453"/>
      <c r="CY8" s="453"/>
      <c r="CZ8" s="453"/>
      <c r="DA8" s="454"/>
      <c r="DB8" s="452">
        <v>0.74</v>
      </c>
      <c r="DC8" s="453"/>
      <c r="DD8" s="453"/>
      <c r="DE8" s="453"/>
      <c r="DF8" s="453"/>
      <c r="DG8" s="453"/>
      <c r="DH8" s="453"/>
      <c r="DI8" s="454"/>
      <c r="DJ8" s="134"/>
      <c r="DK8" s="134"/>
      <c r="DL8" s="134"/>
      <c r="DM8" s="134"/>
      <c r="DN8" s="134"/>
      <c r="DO8" s="134"/>
    </row>
    <row r="9" spans="1:119" ht="18.75" customHeight="1" thickBot="1" x14ac:dyDescent="0.2">
      <c r="A9" s="135"/>
      <c r="B9" s="425" t="s">
        <v>167</v>
      </c>
      <c r="C9" s="426"/>
      <c r="D9" s="426"/>
      <c r="E9" s="426"/>
      <c r="F9" s="426"/>
      <c r="G9" s="426"/>
      <c r="H9" s="426"/>
      <c r="I9" s="426"/>
      <c r="J9" s="426"/>
      <c r="K9" s="479"/>
      <c r="L9" s="564" t="s">
        <v>168</v>
      </c>
      <c r="M9" s="565"/>
      <c r="N9" s="565"/>
      <c r="O9" s="565"/>
      <c r="P9" s="565"/>
      <c r="Q9" s="566"/>
      <c r="R9" s="541">
        <v>47042</v>
      </c>
      <c r="S9" s="542"/>
      <c r="T9" s="542"/>
      <c r="U9" s="542"/>
      <c r="V9" s="543"/>
      <c r="W9" s="416" t="s">
        <v>169</v>
      </c>
      <c r="X9" s="417"/>
      <c r="Y9" s="417"/>
      <c r="Z9" s="417"/>
      <c r="AA9" s="417"/>
      <c r="AB9" s="417"/>
      <c r="AC9" s="417"/>
      <c r="AD9" s="417"/>
      <c r="AE9" s="417"/>
      <c r="AF9" s="417"/>
      <c r="AG9" s="417"/>
      <c r="AH9" s="417"/>
      <c r="AI9" s="417"/>
      <c r="AJ9" s="417"/>
      <c r="AK9" s="417"/>
      <c r="AL9" s="418"/>
      <c r="AM9" s="346" t="s">
        <v>170</v>
      </c>
      <c r="AN9" s="347"/>
      <c r="AO9" s="347"/>
      <c r="AP9" s="347"/>
      <c r="AQ9" s="347"/>
      <c r="AR9" s="347"/>
      <c r="AS9" s="347"/>
      <c r="AT9" s="348"/>
      <c r="AU9" s="344" t="s">
        <v>171</v>
      </c>
      <c r="AV9" s="345"/>
      <c r="AW9" s="345"/>
      <c r="AX9" s="345"/>
      <c r="AY9" s="367" t="s">
        <v>172</v>
      </c>
      <c r="AZ9" s="368"/>
      <c r="BA9" s="368"/>
      <c r="BB9" s="368"/>
      <c r="BC9" s="368"/>
      <c r="BD9" s="368"/>
      <c r="BE9" s="368"/>
      <c r="BF9" s="368"/>
      <c r="BG9" s="368"/>
      <c r="BH9" s="368"/>
      <c r="BI9" s="368"/>
      <c r="BJ9" s="368"/>
      <c r="BK9" s="368"/>
      <c r="BL9" s="368"/>
      <c r="BM9" s="369"/>
      <c r="BN9" s="352">
        <v>-131124</v>
      </c>
      <c r="BO9" s="353"/>
      <c r="BP9" s="353"/>
      <c r="BQ9" s="353"/>
      <c r="BR9" s="353"/>
      <c r="BS9" s="353"/>
      <c r="BT9" s="353"/>
      <c r="BU9" s="354"/>
      <c r="BV9" s="352">
        <v>500265</v>
      </c>
      <c r="BW9" s="353"/>
      <c r="BX9" s="353"/>
      <c r="BY9" s="353"/>
      <c r="BZ9" s="353"/>
      <c r="CA9" s="353"/>
      <c r="CB9" s="353"/>
      <c r="CC9" s="354"/>
      <c r="CD9" s="388" t="s">
        <v>173</v>
      </c>
      <c r="CE9" s="389"/>
      <c r="CF9" s="389"/>
      <c r="CG9" s="389"/>
      <c r="CH9" s="389"/>
      <c r="CI9" s="389"/>
      <c r="CJ9" s="389"/>
      <c r="CK9" s="389"/>
      <c r="CL9" s="389"/>
      <c r="CM9" s="389"/>
      <c r="CN9" s="389"/>
      <c r="CO9" s="389"/>
      <c r="CP9" s="389"/>
      <c r="CQ9" s="389"/>
      <c r="CR9" s="389"/>
      <c r="CS9" s="390"/>
      <c r="CT9" s="449">
        <v>4.5</v>
      </c>
      <c r="CU9" s="450"/>
      <c r="CV9" s="450"/>
      <c r="CW9" s="450"/>
      <c r="CX9" s="450"/>
      <c r="CY9" s="450"/>
      <c r="CZ9" s="450"/>
      <c r="DA9" s="451"/>
      <c r="DB9" s="449">
        <v>5.0999999999999996</v>
      </c>
      <c r="DC9" s="450"/>
      <c r="DD9" s="450"/>
      <c r="DE9" s="450"/>
      <c r="DF9" s="450"/>
      <c r="DG9" s="450"/>
      <c r="DH9" s="450"/>
      <c r="DI9" s="451"/>
      <c r="DJ9" s="134"/>
      <c r="DK9" s="134"/>
      <c r="DL9" s="134"/>
      <c r="DM9" s="134"/>
      <c r="DN9" s="134"/>
      <c r="DO9" s="134"/>
    </row>
    <row r="10" spans="1:119" ht="18.75" customHeight="1" thickBot="1" x14ac:dyDescent="0.2">
      <c r="A10" s="135"/>
      <c r="B10" s="425"/>
      <c r="C10" s="426"/>
      <c r="D10" s="426"/>
      <c r="E10" s="426"/>
      <c r="F10" s="426"/>
      <c r="G10" s="426"/>
      <c r="H10" s="426"/>
      <c r="I10" s="426"/>
      <c r="J10" s="426"/>
      <c r="K10" s="479"/>
      <c r="L10" s="415" t="s">
        <v>174</v>
      </c>
      <c r="M10" s="347"/>
      <c r="N10" s="347"/>
      <c r="O10" s="347"/>
      <c r="P10" s="347"/>
      <c r="Q10" s="348"/>
      <c r="R10" s="412">
        <v>41593</v>
      </c>
      <c r="S10" s="413"/>
      <c r="T10" s="413"/>
      <c r="U10" s="413"/>
      <c r="V10" s="466"/>
      <c r="W10" s="399"/>
      <c r="X10" s="400"/>
      <c r="Y10" s="400"/>
      <c r="Z10" s="400"/>
      <c r="AA10" s="400"/>
      <c r="AB10" s="400"/>
      <c r="AC10" s="400"/>
      <c r="AD10" s="400"/>
      <c r="AE10" s="400"/>
      <c r="AF10" s="400"/>
      <c r="AG10" s="400"/>
      <c r="AH10" s="400"/>
      <c r="AI10" s="400"/>
      <c r="AJ10" s="400"/>
      <c r="AK10" s="400"/>
      <c r="AL10" s="444"/>
      <c r="AM10" s="346" t="s">
        <v>175</v>
      </c>
      <c r="AN10" s="347"/>
      <c r="AO10" s="347"/>
      <c r="AP10" s="347"/>
      <c r="AQ10" s="347"/>
      <c r="AR10" s="347"/>
      <c r="AS10" s="347"/>
      <c r="AT10" s="348"/>
      <c r="AU10" s="344" t="s">
        <v>176</v>
      </c>
      <c r="AV10" s="345"/>
      <c r="AW10" s="345"/>
      <c r="AX10" s="345"/>
      <c r="AY10" s="367" t="s">
        <v>177</v>
      </c>
      <c r="AZ10" s="368"/>
      <c r="BA10" s="368"/>
      <c r="BB10" s="368"/>
      <c r="BC10" s="368"/>
      <c r="BD10" s="368"/>
      <c r="BE10" s="368"/>
      <c r="BF10" s="368"/>
      <c r="BG10" s="368"/>
      <c r="BH10" s="368"/>
      <c r="BI10" s="368"/>
      <c r="BJ10" s="368"/>
      <c r="BK10" s="368"/>
      <c r="BL10" s="368"/>
      <c r="BM10" s="369"/>
      <c r="BN10" s="352">
        <v>3715</v>
      </c>
      <c r="BO10" s="353"/>
      <c r="BP10" s="353"/>
      <c r="BQ10" s="353"/>
      <c r="BR10" s="353"/>
      <c r="BS10" s="353"/>
      <c r="BT10" s="353"/>
      <c r="BU10" s="354"/>
      <c r="BV10" s="352">
        <v>20459</v>
      </c>
      <c r="BW10" s="353"/>
      <c r="BX10" s="353"/>
      <c r="BY10" s="353"/>
      <c r="BZ10" s="353"/>
      <c r="CA10" s="353"/>
      <c r="CB10" s="353"/>
      <c r="CC10" s="354"/>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25"/>
      <c r="C11" s="426"/>
      <c r="D11" s="426"/>
      <c r="E11" s="426"/>
      <c r="F11" s="426"/>
      <c r="G11" s="426"/>
      <c r="H11" s="426"/>
      <c r="I11" s="426"/>
      <c r="J11" s="426"/>
      <c r="K11" s="479"/>
      <c r="L11" s="506" t="s">
        <v>179</v>
      </c>
      <c r="M11" s="350"/>
      <c r="N11" s="350"/>
      <c r="O11" s="350"/>
      <c r="P11" s="350"/>
      <c r="Q11" s="351"/>
      <c r="R11" s="544" t="s">
        <v>180</v>
      </c>
      <c r="S11" s="545"/>
      <c r="T11" s="545"/>
      <c r="U11" s="545"/>
      <c r="V11" s="546"/>
      <c r="W11" s="399"/>
      <c r="X11" s="400"/>
      <c r="Y11" s="400"/>
      <c r="Z11" s="400"/>
      <c r="AA11" s="400"/>
      <c r="AB11" s="400"/>
      <c r="AC11" s="400"/>
      <c r="AD11" s="400"/>
      <c r="AE11" s="400"/>
      <c r="AF11" s="400"/>
      <c r="AG11" s="400"/>
      <c r="AH11" s="400"/>
      <c r="AI11" s="400"/>
      <c r="AJ11" s="400"/>
      <c r="AK11" s="400"/>
      <c r="AL11" s="444"/>
      <c r="AM11" s="346" t="s">
        <v>181</v>
      </c>
      <c r="AN11" s="347"/>
      <c r="AO11" s="347"/>
      <c r="AP11" s="347"/>
      <c r="AQ11" s="347"/>
      <c r="AR11" s="347"/>
      <c r="AS11" s="347"/>
      <c r="AT11" s="348"/>
      <c r="AU11" s="344" t="s">
        <v>176</v>
      </c>
      <c r="AV11" s="345"/>
      <c r="AW11" s="345"/>
      <c r="AX11" s="345"/>
      <c r="AY11" s="367" t="s">
        <v>182</v>
      </c>
      <c r="AZ11" s="368"/>
      <c r="BA11" s="368"/>
      <c r="BB11" s="368"/>
      <c r="BC11" s="368"/>
      <c r="BD11" s="368"/>
      <c r="BE11" s="368"/>
      <c r="BF11" s="368"/>
      <c r="BG11" s="368"/>
      <c r="BH11" s="368"/>
      <c r="BI11" s="368"/>
      <c r="BJ11" s="368"/>
      <c r="BK11" s="368"/>
      <c r="BL11" s="368"/>
      <c r="BM11" s="369"/>
      <c r="BN11" s="352" t="s">
        <v>183</v>
      </c>
      <c r="BO11" s="353"/>
      <c r="BP11" s="353"/>
      <c r="BQ11" s="353"/>
      <c r="BR11" s="353"/>
      <c r="BS11" s="353"/>
      <c r="BT11" s="353"/>
      <c r="BU11" s="354"/>
      <c r="BV11" s="352" t="s">
        <v>183</v>
      </c>
      <c r="BW11" s="353"/>
      <c r="BX11" s="353"/>
      <c r="BY11" s="353"/>
      <c r="BZ11" s="353"/>
      <c r="CA11" s="353"/>
      <c r="CB11" s="353"/>
      <c r="CC11" s="354"/>
      <c r="CD11" s="388" t="s">
        <v>184</v>
      </c>
      <c r="CE11" s="389"/>
      <c r="CF11" s="389"/>
      <c r="CG11" s="389"/>
      <c r="CH11" s="389"/>
      <c r="CI11" s="389"/>
      <c r="CJ11" s="389"/>
      <c r="CK11" s="389"/>
      <c r="CL11" s="389"/>
      <c r="CM11" s="389"/>
      <c r="CN11" s="389"/>
      <c r="CO11" s="389"/>
      <c r="CP11" s="389"/>
      <c r="CQ11" s="389"/>
      <c r="CR11" s="389"/>
      <c r="CS11" s="390"/>
      <c r="CT11" s="452" t="s">
        <v>185</v>
      </c>
      <c r="CU11" s="453"/>
      <c r="CV11" s="453"/>
      <c r="CW11" s="453"/>
      <c r="CX11" s="453"/>
      <c r="CY11" s="453"/>
      <c r="CZ11" s="453"/>
      <c r="DA11" s="454"/>
      <c r="DB11" s="452" t="s">
        <v>185</v>
      </c>
      <c r="DC11" s="453"/>
      <c r="DD11" s="453"/>
      <c r="DE11" s="453"/>
      <c r="DF11" s="453"/>
      <c r="DG11" s="453"/>
      <c r="DH11" s="453"/>
      <c r="DI11" s="454"/>
      <c r="DJ11" s="134"/>
      <c r="DK11" s="134"/>
      <c r="DL11" s="134"/>
      <c r="DM11" s="134"/>
      <c r="DN11" s="134"/>
      <c r="DO11" s="134"/>
    </row>
    <row r="12" spans="1:119" ht="18.75" customHeight="1" x14ac:dyDescent="0.15">
      <c r="A12" s="135"/>
      <c r="B12" s="547" t="s">
        <v>186</v>
      </c>
      <c r="C12" s="548"/>
      <c r="D12" s="548"/>
      <c r="E12" s="548"/>
      <c r="F12" s="548"/>
      <c r="G12" s="548"/>
      <c r="H12" s="548"/>
      <c r="I12" s="548"/>
      <c r="J12" s="548"/>
      <c r="K12" s="549"/>
      <c r="L12" s="458" t="s">
        <v>187</v>
      </c>
      <c r="M12" s="459"/>
      <c r="N12" s="459"/>
      <c r="O12" s="459"/>
      <c r="P12" s="459"/>
      <c r="Q12" s="460"/>
      <c r="R12" s="461">
        <v>50197</v>
      </c>
      <c r="S12" s="462"/>
      <c r="T12" s="462"/>
      <c r="U12" s="462"/>
      <c r="V12" s="463"/>
      <c r="W12" s="567" t="s">
        <v>89</v>
      </c>
      <c r="X12" s="345"/>
      <c r="Y12" s="345"/>
      <c r="Z12" s="345"/>
      <c r="AA12" s="345"/>
      <c r="AB12" s="568"/>
      <c r="AC12" s="344" t="s">
        <v>188</v>
      </c>
      <c r="AD12" s="345"/>
      <c r="AE12" s="345"/>
      <c r="AF12" s="345"/>
      <c r="AG12" s="568"/>
      <c r="AH12" s="344" t="s">
        <v>189</v>
      </c>
      <c r="AI12" s="345"/>
      <c r="AJ12" s="345"/>
      <c r="AK12" s="345"/>
      <c r="AL12" s="465"/>
      <c r="AM12" s="346" t="s">
        <v>190</v>
      </c>
      <c r="AN12" s="347"/>
      <c r="AO12" s="347"/>
      <c r="AP12" s="347"/>
      <c r="AQ12" s="347"/>
      <c r="AR12" s="347"/>
      <c r="AS12" s="347"/>
      <c r="AT12" s="348"/>
      <c r="AU12" s="344" t="s">
        <v>191</v>
      </c>
      <c r="AV12" s="345"/>
      <c r="AW12" s="345"/>
      <c r="AX12" s="345"/>
      <c r="AY12" s="367" t="s">
        <v>192</v>
      </c>
      <c r="AZ12" s="368"/>
      <c r="BA12" s="368"/>
      <c r="BB12" s="368"/>
      <c r="BC12" s="368"/>
      <c r="BD12" s="368"/>
      <c r="BE12" s="368"/>
      <c r="BF12" s="368"/>
      <c r="BG12" s="368"/>
      <c r="BH12" s="368"/>
      <c r="BI12" s="368"/>
      <c r="BJ12" s="368"/>
      <c r="BK12" s="368"/>
      <c r="BL12" s="368"/>
      <c r="BM12" s="369"/>
      <c r="BN12" s="352">
        <v>349734</v>
      </c>
      <c r="BO12" s="353"/>
      <c r="BP12" s="353"/>
      <c r="BQ12" s="353"/>
      <c r="BR12" s="353"/>
      <c r="BS12" s="353"/>
      <c r="BT12" s="353"/>
      <c r="BU12" s="354"/>
      <c r="BV12" s="352">
        <v>33263</v>
      </c>
      <c r="BW12" s="353"/>
      <c r="BX12" s="353"/>
      <c r="BY12" s="353"/>
      <c r="BZ12" s="353"/>
      <c r="CA12" s="353"/>
      <c r="CB12" s="353"/>
      <c r="CC12" s="354"/>
      <c r="CD12" s="388" t="s">
        <v>193</v>
      </c>
      <c r="CE12" s="389"/>
      <c r="CF12" s="389"/>
      <c r="CG12" s="389"/>
      <c r="CH12" s="389"/>
      <c r="CI12" s="389"/>
      <c r="CJ12" s="389"/>
      <c r="CK12" s="389"/>
      <c r="CL12" s="389"/>
      <c r="CM12" s="389"/>
      <c r="CN12" s="389"/>
      <c r="CO12" s="389"/>
      <c r="CP12" s="389"/>
      <c r="CQ12" s="389"/>
      <c r="CR12" s="389"/>
      <c r="CS12" s="390"/>
      <c r="CT12" s="452" t="s">
        <v>194</v>
      </c>
      <c r="CU12" s="453"/>
      <c r="CV12" s="453"/>
      <c r="CW12" s="453"/>
      <c r="CX12" s="453"/>
      <c r="CY12" s="453"/>
      <c r="CZ12" s="453"/>
      <c r="DA12" s="454"/>
      <c r="DB12" s="452" t="s">
        <v>194</v>
      </c>
      <c r="DC12" s="453"/>
      <c r="DD12" s="453"/>
      <c r="DE12" s="453"/>
      <c r="DF12" s="453"/>
      <c r="DG12" s="453"/>
      <c r="DH12" s="453"/>
      <c r="DI12" s="454"/>
      <c r="DJ12" s="134"/>
      <c r="DK12" s="134"/>
      <c r="DL12" s="134"/>
      <c r="DM12" s="134"/>
      <c r="DN12" s="134"/>
      <c r="DO12" s="134"/>
    </row>
    <row r="13" spans="1:119" ht="18.75" customHeight="1" x14ac:dyDescent="0.15">
      <c r="A13" s="135"/>
      <c r="B13" s="550"/>
      <c r="C13" s="551"/>
      <c r="D13" s="551"/>
      <c r="E13" s="551"/>
      <c r="F13" s="551"/>
      <c r="G13" s="551"/>
      <c r="H13" s="551"/>
      <c r="I13" s="551"/>
      <c r="J13" s="551"/>
      <c r="K13" s="552"/>
      <c r="L13" s="151"/>
      <c r="M13" s="556" t="s">
        <v>195</v>
      </c>
      <c r="N13" s="557"/>
      <c r="O13" s="557"/>
      <c r="P13" s="557"/>
      <c r="Q13" s="558"/>
      <c r="R13" s="428">
        <v>50072</v>
      </c>
      <c r="S13" s="429"/>
      <c r="T13" s="429"/>
      <c r="U13" s="429"/>
      <c r="V13" s="430"/>
      <c r="W13" s="397" t="s">
        <v>196</v>
      </c>
      <c r="X13" s="398"/>
      <c r="Y13" s="398"/>
      <c r="Z13" s="398"/>
      <c r="AA13" s="398"/>
      <c r="AB13" s="380"/>
      <c r="AC13" s="412">
        <v>236</v>
      </c>
      <c r="AD13" s="413"/>
      <c r="AE13" s="413"/>
      <c r="AF13" s="413"/>
      <c r="AG13" s="414"/>
      <c r="AH13" s="412">
        <v>305</v>
      </c>
      <c r="AI13" s="413"/>
      <c r="AJ13" s="413"/>
      <c r="AK13" s="413"/>
      <c r="AL13" s="466"/>
      <c r="AM13" s="346" t="s">
        <v>197</v>
      </c>
      <c r="AN13" s="347"/>
      <c r="AO13" s="347"/>
      <c r="AP13" s="347"/>
      <c r="AQ13" s="347"/>
      <c r="AR13" s="347"/>
      <c r="AS13" s="347"/>
      <c r="AT13" s="348"/>
      <c r="AU13" s="344" t="s">
        <v>198</v>
      </c>
      <c r="AV13" s="345"/>
      <c r="AW13" s="345"/>
      <c r="AX13" s="345"/>
      <c r="AY13" s="367" t="s">
        <v>199</v>
      </c>
      <c r="AZ13" s="368"/>
      <c r="BA13" s="368"/>
      <c r="BB13" s="368"/>
      <c r="BC13" s="368"/>
      <c r="BD13" s="368"/>
      <c r="BE13" s="368"/>
      <c r="BF13" s="368"/>
      <c r="BG13" s="368"/>
      <c r="BH13" s="368"/>
      <c r="BI13" s="368"/>
      <c r="BJ13" s="368"/>
      <c r="BK13" s="368"/>
      <c r="BL13" s="368"/>
      <c r="BM13" s="369"/>
      <c r="BN13" s="352">
        <v>-477143</v>
      </c>
      <c r="BO13" s="353"/>
      <c r="BP13" s="353"/>
      <c r="BQ13" s="353"/>
      <c r="BR13" s="353"/>
      <c r="BS13" s="353"/>
      <c r="BT13" s="353"/>
      <c r="BU13" s="354"/>
      <c r="BV13" s="352">
        <v>487461</v>
      </c>
      <c r="BW13" s="353"/>
      <c r="BX13" s="353"/>
      <c r="BY13" s="353"/>
      <c r="BZ13" s="353"/>
      <c r="CA13" s="353"/>
      <c r="CB13" s="353"/>
      <c r="CC13" s="354"/>
      <c r="CD13" s="388" t="s">
        <v>200</v>
      </c>
      <c r="CE13" s="389"/>
      <c r="CF13" s="389"/>
      <c r="CG13" s="389"/>
      <c r="CH13" s="389"/>
      <c r="CI13" s="389"/>
      <c r="CJ13" s="389"/>
      <c r="CK13" s="389"/>
      <c r="CL13" s="389"/>
      <c r="CM13" s="389"/>
      <c r="CN13" s="389"/>
      <c r="CO13" s="389"/>
      <c r="CP13" s="389"/>
      <c r="CQ13" s="389"/>
      <c r="CR13" s="389"/>
      <c r="CS13" s="390"/>
      <c r="CT13" s="449">
        <v>-1</v>
      </c>
      <c r="CU13" s="450"/>
      <c r="CV13" s="450"/>
      <c r="CW13" s="450"/>
      <c r="CX13" s="450"/>
      <c r="CY13" s="450"/>
      <c r="CZ13" s="450"/>
      <c r="DA13" s="451"/>
      <c r="DB13" s="449">
        <v>-0.4</v>
      </c>
      <c r="DC13" s="450"/>
      <c r="DD13" s="450"/>
      <c r="DE13" s="450"/>
      <c r="DF13" s="450"/>
      <c r="DG13" s="450"/>
      <c r="DH13" s="450"/>
      <c r="DI13" s="451"/>
      <c r="DJ13" s="134"/>
      <c r="DK13" s="134"/>
      <c r="DL13" s="134"/>
      <c r="DM13" s="134"/>
      <c r="DN13" s="134"/>
      <c r="DO13" s="134"/>
    </row>
    <row r="14" spans="1:119" ht="18.75" customHeight="1" thickBot="1" x14ac:dyDescent="0.2">
      <c r="A14" s="135"/>
      <c r="B14" s="550"/>
      <c r="C14" s="551"/>
      <c r="D14" s="551"/>
      <c r="E14" s="551"/>
      <c r="F14" s="551"/>
      <c r="G14" s="551"/>
      <c r="H14" s="551"/>
      <c r="I14" s="551"/>
      <c r="J14" s="551"/>
      <c r="K14" s="552"/>
      <c r="L14" s="488" t="s">
        <v>201</v>
      </c>
      <c r="M14" s="562"/>
      <c r="N14" s="562"/>
      <c r="O14" s="562"/>
      <c r="P14" s="562"/>
      <c r="Q14" s="563"/>
      <c r="R14" s="428">
        <v>49198</v>
      </c>
      <c r="S14" s="429"/>
      <c r="T14" s="429"/>
      <c r="U14" s="429"/>
      <c r="V14" s="430"/>
      <c r="W14" s="442"/>
      <c r="X14" s="443"/>
      <c r="Y14" s="443"/>
      <c r="Z14" s="443"/>
      <c r="AA14" s="443"/>
      <c r="AB14" s="436"/>
      <c r="AC14" s="455">
        <v>1.1000000000000001</v>
      </c>
      <c r="AD14" s="456"/>
      <c r="AE14" s="456"/>
      <c r="AF14" s="456"/>
      <c r="AG14" s="464"/>
      <c r="AH14" s="455">
        <v>1.5</v>
      </c>
      <c r="AI14" s="456"/>
      <c r="AJ14" s="456"/>
      <c r="AK14" s="456"/>
      <c r="AL14" s="457"/>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202</v>
      </c>
      <c r="CE14" s="365"/>
      <c r="CF14" s="365"/>
      <c r="CG14" s="365"/>
      <c r="CH14" s="365"/>
      <c r="CI14" s="365"/>
      <c r="CJ14" s="365"/>
      <c r="CK14" s="365"/>
      <c r="CL14" s="365"/>
      <c r="CM14" s="365"/>
      <c r="CN14" s="365"/>
      <c r="CO14" s="365"/>
      <c r="CP14" s="365"/>
      <c r="CQ14" s="365"/>
      <c r="CR14" s="365"/>
      <c r="CS14" s="366"/>
      <c r="CT14" s="467" t="s">
        <v>203</v>
      </c>
      <c r="CU14" s="468"/>
      <c r="CV14" s="468"/>
      <c r="CW14" s="468"/>
      <c r="CX14" s="468"/>
      <c r="CY14" s="468"/>
      <c r="CZ14" s="468"/>
      <c r="DA14" s="469"/>
      <c r="DB14" s="467" t="s">
        <v>203</v>
      </c>
      <c r="DC14" s="468"/>
      <c r="DD14" s="468"/>
      <c r="DE14" s="468"/>
      <c r="DF14" s="468"/>
      <c r="DG14" s="468"/>
      <c r="DH14" s="468"/>
      <c r="DI14" s="469"/>
      <c r="DJ14" s="134"/>
      <c r="DK14" s="134"/>
      <c r="DL14" s="134"/>
      <c r="DM14" s="134"/>
      <c r="DN14" s="134"/>
      <c r="DO14" s="134"/>
    </row>
    <row r="15" spans="1:119" ht="18.75" customHeight="1" x14ac:dyDescent="0.15">
      <c r="A15" s="135"/>
      <c r="B15" s="550"/>
      <c r="C15" s="551"/>
      <c r="D15" s="551"/>
      <c r="E15" s="551"/>
      <c r="F15" s="551"/>
      <c r="G15" s="551"/>
      <c r="H15" s="551"/>
      <c r="I15" s="551"/>
      <c r="J15" s="551"/>
      <c r="K15" s="552"/>
      <c r="L15" s="151"/>
      <c r="M15" s="556" t="s">
        <v>204</v>
      </c>
      <c r="N15" s="557"/>
      <c r="O15" s="557"/>
      <c r="P15" s="557"/>
      <c r="Q15" s="558"/>
      <c r="R15" s="428">
        <v>49198</v>
      </c>
      <c r="S15" s="429"/>
      <c r="T15" s="429"/>
      <c r="U15" s="429"/>
      <c r="V15" s="430"/>
      <c r="W15" s="397" t="s">
        <v>205</v>
      </c>
      <c r="X15" s="398"/>
      <c r="Y15" s="398"/>
      <c r="Z15" s="398"/>
      <c r="AA15" s="398"/>
      <c r="AB15" s="380"/>
      <c r="AC15" s="412">
        <v>4705</v>
      </c>
      <c r="AD15" s="413"/>
      <c r="AE15" s="413"/>
      <c r="AF15" s="413"/>
      <c r="AG15" s="414"/>
      <c r="AH15" s="412">
        <v>4560</v>
      </c>
      <c r="AI15" s="413"/>
      <c r="AJ15" s="413"/>
      <c r="AK15" s="413"/>
      <c r="AL15" s="466"/>
      <c r="AM15" s="346"/>
      <c r="AN15" s="347"/>
      <c r="AO15" s="347"/>
      <c r="AP15" s="347"/>
      <c r="AQ15" s="347"/>
      <c r="AR15" s="347"/>
      <c r="AS15" s="347"/>
      <c r="AT15" s="348"/>
      <c r="AU15" s="344"/>
      <c r="AV15" s="345"/>
      <c r="AW15" s="345"/>
      <c r="AX15" s="345"/>
      <c r="AY15" s="373" t="s">
        <v>206</v>
      </c>
      <c r="AZ15" s="374"/>
      <c r="BA15" s="374"/>
      <c r="BB15" s="374"/>
      <c r="BC15" s="374"/>
      <c r="BD15" s="374"/>
      <c r="BE15" s="374"/>
      <c r="BF15" s="374"/>
      <c r="BG15" s="374"/>
      <c r="BH15" s="374"/>
      <c r="BI15" s="374"/>
      <c r="BJ15" s="374"/>
      <c r="BK15" s="374"/>
      <c r="BL15" s="374"/>
      <c r="BM15" s="375"/>
      <c r="BN15" s="355">
        <v>4442418</v>
      </c>
      <c r="BO15" s="356"/>
      <c r="BP15" s="356"/>
      <c r="BQ15" s="356"/>
      <c r="BR15" s="356"/>
      <c r="BS15" s="356"/>
      <c r="BT15" s="356"/>
      <c r="BU15" s="357"/>
      <c r="BV15" s="355">
        <v>4320061</v>
      </c>
      <c r="BW15" s="356"/>
      <c r="BX15" s="356"/>
      <c r="BY15" s="356"/>
      <c r="BZ15" s="356"/>
      <c r="CA15" s="356"/>
      <c r="CB15" s="356"/>
      <c r="CC15" s="357"/>
      <c r="CD15" s="470" t="s">
        <v>207</v>
      </c>
      <c r="CE15" s="471"/>
      <c r="CF15" s="471"/>
      <c r="CG15" s="471"/>
      <c r="CH15" s="471"/>
      <c r="CI15" s="471"/>
      <c r="CJ15" s="471"/>
      <c r="CK15" s="471"/>
      <c r="CL15" s="471"/>
      <c r="CM15" s="471"/>
      <c r="CN15" s="471"/>
      <c r="CO15" s="471"/>
      <c r="CP15" s="471"/>
      <c r="CQ15" s="471"/>
      <c r="CR15" s="471"/>
      <c r="CS15" s="472"/>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50"/>
      <c r="C16" s="551"/>
      <c r="D16" s="551"/>
      <c r="E16" s="551"/>
      <c r="F16" s="551"/>
      <c r="G16" s="551"/>
      <c r="H16" s="551"/>
      <c r="I16" s="551"/>
      <c r="J16" s="551"/>
      <c r="K16" s="552"/>
      <c r="L16" s="488" t="s">
        <v>208</v>
      </c>
      <c r="M16" s="489"/>
      <c r="N16" s="489"/>
      <c r="O16" s="489"/>
      <c r="P16" s="489"/>
      <c r="Q16" s="490"/>
      <c r="R16" s="481" t="s">
        <v>209</v>
      </c>
      <c r="S16" s="482"/>
      <c r="T16" s="482"/>
      <c r="U16" s="482"/>
      <c r="V16" s="483"/>
      <c r="W16" s="442"/>
      <c r="X16" s="443"/>
      <c r="Y16" s="443"/>
      <c r="Z16" s="443"/>
      <c r="AA16" s="443"/>
      <c r="AB16" s="436"/>
      <c r="AC16" s="455">
        <v>21.5</v>
      </c>
      <c r="AD16" s="456"/>
      <c r="AE16" s="456"/>
      <c r="AF16" s="456"/>
      <c r="AG16" s="464"/>
      <c r="AH16" s="455">
        <v>22.2</v>
      </c>
      <c r="AI16" s="456"/>
      <c r="AJ16" s="456"/>
      <c r="AK16" s="456"/>
      <c r="AL16" s="457"/>
      <c r="AM16" s="346"/>
      <c r="AN16" s="347"/>
      <c r="AO16" s="347"/>
      <c r="AP16" s="347"/>
      <c r="AQ16" s="347"/>
      <c r="AR16" s="347"/>
      <c r="AS16" s="347"/>
      <c r="AT16" s="348"/>
      <c r="AU16" s="344"/>
      <c r="AV16" s="345"/>
      <c r="AW16" s="345"/>
      <c r="AX16" s="345"/>
      <c r="AY16" s="367" t="s">
        <v>210</v>
      </c>
      <c r="AZ16" s="368"/>
      <c r="BA16" s="368"/>
      <c r="BB16" s="368"/>
      <c r="BC16" s="368"/>
      <c r="BD16" s="368"/>
      <c r="BE16" s="368"/>
      <c r="BF16" s="368"/>
      <c r="BG16" s="368"/>
      <c r="BH16" s="368"/>
      <c r="BI16" s="368"/>
      <c r="BJ16" s="368"/>
      <c r="BK16" s="368"/>
      <c r="BL16" s="368"/>
      <c r="BM16" s="369"/>
      <c r="BN16" s="352">
        <v>6048691</v>
      </c>
      <c r="BO16" s="353"/>
      <c r="BP16" s="353"/>
      <c r="BQ16" s="353"/>
      <c r="BR16" s="353"/>
      <c r="BS16" s="353"/>
      <c r="BT16" s="353"/>
      <c r="BU16" s="354"/>
      <c r="BV16" s="352">
        <v>5928978</v>
      </c>
      <c r="BW16" s="353"/>
      <c r="BX16" s="353"/>
      <c r="BY16" s="353"/>
      <c r="BZ16" s="353"/>
      <c r="CA16" s="353"/>
      <c r="CB16" s="353"/>
      <c r="CC16" s="354"/>
      <c r="CD16" s="145"/>
      <c r="CE16" s="473"/>
      <c r="CF16" s="473"/>
      <c r="CG16" s="473"/>
      <c r="CH16" s="473"/>
      <c r="CI16" s="473"/>
      <c r="CJ16" s="473"/>
      <c r="CK16" s="473"/>
      <c r="CL16" s="473"/>
      <c r="CM16" s="473"/>
      <c r="CN16" s="473"/>
      <c r="CO16" s="473"/>
      <c r="CP16" s="473"/>
      <c r="CQ16" s="473"/>
      <c r="CR16" s="473"/>
      <c r="CS16" s="474"/>
      <c r="CT16" s="449"/>
      <c r="CU16" s="450"/>
      <c r="CV16" s="450"/>
      <c r="CW16" s="450"/>
      <c r="CX16" s="450"/>
      <c r="CY16" s="450"/>
      <c r="CZ16" s="450"/>
      <c r="DA16" s="451"/>
      <c r="DB16" s="449"/>
      <c r="DC16" s="450"/>
      <c r="DD16" s="450"/>
      <c r="DE16" s="450"/>
      <c r="DF16" s="450"/>
      <c r="DG16" s="450"/>
      <c r="DH16" s="450"/>
      <c r="DI16" s="451"/>
      <c r="DJ16" s="134"/>
      <c r="DK16" s="134"/>
      <c r="DL16" s="134"/>
      <c r="DM16" s="134"/>
      <c r="DN16" s="134"/>
      <c r="DO16" s="134"/>
    </row>
    <row r="17" spans="1:119" ht="18.75" customHeight="1" thickBot="1" x14ac:dyDescent="0.2">
      <c r="A17" s="135"/>
      <c r="B17" s="553"/>
      <c r="C17" s="554"/>
      <c r="D17" s="554"/>
      <c r="E17" s="554"/>
      <c r="F17" s="554"/>
      <c r="G17" s="554"/>
      <c r="H17" s="554"/>
      <c r="I17" s="554"/>
      <c r="J17" s="554"/>
      <c r="K17" s="555"/>
      <c r="L17" s="155"/>
      <c r="M17" s="559" t="s">
        <v>211</v>
      </c>
      <c r="N17" s="560"/>
      <c r="O17" s="560"/>
      <c r="P17" s="560"/>
      <c r="Q17" s="561"/>
      <c r="R17" s="481" t="s">
        <v>212</v>
      </c>
      <c r="S17" s="482"/>
      <c r="T17" s="482"/>
      <c r="U17" s="482"/>
      <c r="V17" s="483"/>
      <c r="W17" s="397" t="s">
        <v>213</v>
      </c>
      <c r="X17" s="398"/>
      <c r="Y17" s="398"/>
      <c r="Z17" s="398"/>
      <c r="AA17" s="398"/>
      <c r="AB17" s="380"/>
      <c r="AC17" s="412">
        <v>16897</v>
      </c>
      <c r="AD17" s="413"/>
      <c r="AE17" s="413"/>
      <c r="AF17" s="413"/>
      <c r="AG17" s="414"/>
      <c r="AH17" s="412">
        <v>15518</v>
      </c>
      <c r="AI17" s="413"/>
      <c r="AJ17" s="413"/>
      <c r="AK17" s="413"/>
      <c r="AL17" s="466"/>
      <c r="AM17" s="346"/>
      <c r="AN17" s="347"/>
      <c r="AO17" s="347"/>
      <c r="AP17" s="347"/>
      <c r="AQ17" s="347"/>
      <c r="AR17" s="347"/>
      <c r="AS17" s="347"/>
      <c r="AT17" s="348"/>
      <c r="AU17" s="344"/>
      <c r="AV17" s="345"/>
      <c r="AW17" s="345"/>
      <c r="AX17" s="345"/>
      <c r="AY17" s="367" t="s">
        <v>214</v>
      </c>
      <c r="AZ17" s="368"/>
      <c r="BA17" s="368"/>
      <c r="BB17" s="368"/>
      <c r="BC17" s="368"/>
      <c r="BD17" s="368"/>
      <c r="BE17" s="368"/>
      <c r="BF17" s="368"/>
      <c r="BG17" s="368"/>
      <c r="BH17" s="368"/>
      <c r="BI17" s="368"/>
      <c r="BJ17" s="368"/>
      <c r="BK17" s="368"/>
      <c r="BL17" s="368"/>
      <c r="BM17" s="369"/>
      <c r="BN17" s="352">
        <v>5730573</v>
      </c>
      <c r="BO17" s="353"/>
      <c r="BP17" s="353"/>
      <c r="BQ17" s="353"/>
      <c r="BR17" s="353"/>
      <c r="BS17" s="353"/>
      <c r="BT17" s="353"/>
      <c r="BU17" s="354"/>
      <c r="BV17" s="352">
        <v>5546146</v>
      </c>
      <c r="BW17" s="353"/>
      <c r="BX17" s="353"/>
      <c r="BY17" s="353"/>
      <c r="BZ17" s="353"/>
      <c r="CA17" s="353"/>
      <c r="CB17" s="353"/>
      <c r="CC17" s="354"/>
      <c r="CD17" s="145"/>
      <c r="CE17" s="473"/>
      <c r="CF17" s="473"/>
      <c r="CG17" s="473"/>
      <c r="CH17" s="473"/>
      <c r="CI17" s="473"/>
      <c r="CJ17" s="473"/>
      <c r="CK17" s="473"/>
      <c r="CL17" s="473"/>
      <c r="CM17" s="473"/>
      <c r="CN17" s="473"/>
      <c r="CO17" s="473"/>
      <c r="CP17" s="473"/>
      <c r="CQ17" s="473"/>
      <c r="CR17" s="473"/>
      <c r="CS17" s="474"/>
      <c r="CT17" s="449"/>
      <c r="CU17" s="450"/>
      <c r="CV17" s="450"/>
      <c r="CW17" s="450"/>
      <c r="CX17" s="450"/>
      <c r="CY17" s="450"/>
      <c r="CZ17" s="450"/>
      <c r="DA17" s="451"/>
      <c r="DB17" s="449"/>
      <c r="DC17" s="450"/>
      <c r="DD17" s="450"/>
      <c r="DE17" s="450"/>
      <c r="DF17" s="450"/>
      <c r="DG17" s="450"/>
      <c r="DH17" s="450"/>
      <c r="DI17" s="451"/>
      <c r="DJ17" s="134"/>
      <c r="DK17" s="134"/>
      <c r="DL17" s="134"/>
      <c r="DM17" s="134"/>
      <c r="DN17" s="134"/>
      <c r="DO17" s="134"/>
    </row>
    <row r="18" spans="1:119" ht="18.75" customHeight="1" thickBot="1" x14ac:dyDescent="0.2">
      <c r="A18" s="135"/>
      <c r="B18" s="478" t="s">
        <v>215</v>
      </c>
      <c r="C18" s="479"/>
      <c r="D18" s="479"/>
      <c r="E18" s="480"/>
      <c r="F18" s="480"/>
      <c r="G18" s="480"/>
      <c r="H18" s="480"/>
      <c r="I18" s="480"/>
      <c r="J18" s="480"/>
      <c r="K18" s="480"/>
      <c r="L18" s="484">
        <v>49.13</v>
      </c>
      <c r="M18" s="484"/>
      <c r="N18" s="484"/>
      <c r="O18" s="484"/>
      <c r="P18" s="484"/>
      <c r="Q18" s="484"/>
      <c r="R18" s="485"/>
      <c r="S18" s="485"/>
      <c r="T18" s="485"/>
      <c r="U18" s="485"/>
      <c r="V18" s="486"/>
      <c r="W18" s="401"/>
      <c r="X18" s="402"/>
      <c r="Y18" s="402"/>
      <c r="Z18" s="402"/>
      <c r="AA18" s="402"/>
      <c r="AB18" s="386"/>
      <c r="AC18" s="475">
        <v>77.400000000000006</v>
      </c>
      <c r="AD18" s="476"/>
      <c r="AE18" s="476"/>
      <c r="AF18" s="476"/>
      <c r="AG18" s="487"/>
      <c r="AH18" s="475">
        <v>75.599999999999994</v>
      </c>
      <c r="AI18" s="476"/>
      <c r="AJ18" s="476"/>
      <c r="AK18" s="476"/>
      <c r="AL18" s="477"/>
      <c r="AM18" s="346"/>
      <c r="AN18" s="347"/>
      <c r="AO18" s="347"/>
      <c r="AP18" s="347"/>
      <c r="AQ18" s="347"/>
      <c r="AR18" s="347"/>
      <c r="AS18" s="347"/>
      <c r="AT18" s="348"/>
      <c r="AU18" s="344"/>
      <c r="AV18" s="345"/>
      <c r="AW18" s="345"/>
      <c r="AX18" s="345"/>
      <c r="AY18" s="367" t="s">
        <v>216</v>
      </c>
      <c r="AZ18" s="368"/>
      <c r="BA18" s="368"/>
      <c r="BB18" s="368"/>
      <c r="BC18" s="368"/>
      <c r="BD18" s="368"/>
      <c r="BE18" s="368"/>
      <c r="BF18" s="368"/>
      <c r="BG18" s="368"/>
      <c r="BH18" s="368"/>
      <c r="BI18" s="368"/>
      <c r="BJ18" s="368"/>
      <c r="BK18" s="368"/>
      <c r="BL18" s="368"/>
      <c r="BM18" s="369"/>
      <c r="BN18" s="352">
        <v>6783926</v>
      </c>
      <c r="BO18" s="353"/>
      <c r="BP18" s="353"/>
      <c r="BQ18" s="353"/>
      <c r="BR18" s="353"/>
      <c r="BS18" s="353"/>
      <c r="BT18" s="353"/>
      <c r="BU18" s="354"/>
      <c r="BV18" s="352">
        <v>6384597</v>
      </c>
      <c r="BW18" s="353"/>
      <c r="BX18" s="353"/>
      <c r="BY18" s="353"/>
      <c r="BZ18" s="353"/>
      <c r="CA18" s="353"/>
      <c r="CB18" s="353"/>
      <c r="CC18" s="354"/>
      <c r="CD18" s="145"/>
      <c r="CE18" s="473"/>
      <c r="CF18" s="473"/>
      <c r="CG18" s="473"/>
      <c r="CH18" s="473"/>
      <c r="CI18" s="473"/>
      <c r="CJ18" s="473"/>
      <c r="CK18" s="473"/>
      <c r="CL18" s="473"/>
      <c r="CM18" s="473"/>
      <c r="CN18" s="473"/>
      <c r="CO18" s="473"/>
      <c r="CP18" s="473"/>
      <c r="CQ18" s="473"/>
      <c r="CR18" s="473"/>
      <c r="CS18" s="474"/>
      <c r="CT18" s="449"/>
      <c r="CU18" s="450"/>
      <c r="CV18" s="450"/>
      <c r="CW18" s="450"/>
      <c r="CX18" s="450"/>
      <c r="CY18" s="450"/>
      <c r="CZ18" s="450"/>
      <c r="DA18" s="451"/>
      <c r="DB18" s="449"/>
      <c r="DC18" s="450"/>
      <c r="DD18" s="450"/>
      <c r="DE18" s="450"/>
      <c r="DF18" s="450"/>
      <c r="DG18" s="450"/>
      <c r="DH18" s="450"/>
      <c r="DI18" s="451"/>
      <c r="DJ18" s="134"/>
      <c r="DK18" s="134"/>
      <c r="DL18" s="134"/>
      <c r="DM18" s="134"/>
      <c r="DN18" s="134"/>
      <c r="DO18" s="134"/>
    </row>
    <row r="19" spans="1:119" ht="18.75" customHeight="1" thickBot="1" x14ac:dyDescent="0.2">
      <c r="A19" s="135"/>
      <c r="B19" s="478" t="s">
        <v>217</v>
      </c>
      <c r="C19" s="479"/>
      <c r="D19" s="479"/>
      <c r="E19" s="480"/>
      <c r="F19" s="480"/>
      <c r="G19" s="480"/>
      <c r="H19" s="480"/>
      <c r="I19" s="480"/>
      <c r="J19" s="480"/>
      <c r="K19" s="480"/>
      <c r="L19" s="494">
        <v>958</v>
      </c>
      <c r="M19" s="494"/>
      <c r="N19" s="494"/>
      <c r="O19" s="494"/>
      <c r="P19" s="494"/>
      <c r="Q19" s="494"/>
      <c r="R19" s="495"/>
      <c r="S19" s="495"/>
      <c r="T19" s="495"/>
      <c r="U19" s="495"/>
      <c r="V19" s="496"/>
      <c r="W19" s="416"/>
      <c r="X19" s="417"/>
      <c r="Y19" s="417"/>
      <c r="Z19" s="417"/>
      <c r="AA19" s="417"/>
      <c r="AB19" s="417"/>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218</v>
      </c>
      <c r="AZ19" s="368"/>
      <c r="BA19" s="368"/>
      <c r="BB19" s="368"/>
      <c r="BC19" s="368"/>
      <c r="BD19" s="368"/>
      <c r="BE19" s="368"/>
      <c r="BF19" s="368"/>
      <c r="BG19" s="368"/>
      <c r="BH19" s="368"/>
      <c r="BI19" s="368"/>
      <c r="BJ19" s="368"/>
      <c r="BK19" s="368"/>
      <c r="BL19" s="368"/>
      <c r="BM19" s="369"/>
      <c r="BN19" s="352">
        <v>9933009</v>
      </c>
      <c r="BO19" s="353"/>
      <c r="BP19" s="353"/>
      <c r="BQ19" s="353"/>
      <c r="BR19" s="353"/>
      <c r="BS19" s="353"/>
      <c r="BT19" s="353"/>
      <c r="BU19" s="354"/>
      <c r="BV19" s="352">
        <v>10265146</v>
      </c>
      <c r="BW19" s="353"/>
      <c r="BX19" s="353"/>
      <c r="BY19" s="353"/>
      <c r="BZ19" s="353"/>
      <c r="CA19" s="353"/>
      <c r="CB19" s="353"/>
      <c r="CC19" s="354"/>
      <c r="CD19" s="145"/>
      <c r="CE19" s="473"/>
      <c r="CF19" s="473"/>
      <c r="CG19" s="473"/>
      <c r="CH19" s="473"/>
      <c r="CI19" s="473"/>
      <c r="CJ19" s="473"/>
      <c r="CK19" s="473"/>
      <c r="CL19" s="473"/>
      <c r="CM19" s="473"/>
      <c r="CN19" s="473"/>
      <c r="CO19" s="473"/>
      <c r="CP19" s="473"/>
      <c r="CQ19" s="473"/>
      <c r="CR19" s="473"/>
      <c r="CS19" s="474"/>
      <c r="CT19" s="449"/>
      <c r="CU19" s="450"/>
      <c r="CV19" s="450"/>
      <c r="CW19" s="450"/>
      <c r="CX19" s="450"/>
      <c r="CY19" s="450"/>
      <c r="CZ19" s="450"/>
      <c r="DA19" s="451"/>
      <c r="DB19" s="449"/>
      <c r="DC19" s="450"/>
      <c r="DD19" s="450"/>
      <c r="DE19" s="450"/>
      <c r="DF19" s="450"/>
      <c r="DG19" s="450"/>
      <c r="DH19" s="450"/>
      <c r="DI19" s="451"/>
      <c r="DJ19" s="134"/>
      <c r="DK19" s="134"/>
      <c r="DL19" s="134"/>
      <c r="DM19" s="134"/>
      <c r="DN19" s="134"/>
      <c r="DO19" s="134"/>
    </row>
    <row r="20" spans="1:119" ht="18.75" customHeight="1" thickBot="1" x14ac:dyDescent="0.2">
      <c r="A20" s="135"/>
      <c r="B20" s="478" t="s">
        <v>219</v>
      </c>
      <c r="C20" s="479"/>
      <c r="D20" s="479"/>
      <c r="E20" s="480"/>
      <c r="F20" s="480"/>
      <c r="G20" s="480"/>
      <c r="H20" s="480"/>
      <c r="I20" s="480"/>
      <c r="J20" s="480"/>
      <c r="K20" s="480"/>
      <c r="L20" s="494">
        <v>15399</v>
      </c>
      <c r="M20" s="494"/>
      <c r="N20" s="494"/>
      <c r="O20" s="494"/>
      <c r="P20" s="494"/>
      <c r="Q20" s="494"/>
      <c r="R20" s="495"/>
      <c r="S20" s="495"/>
      <c r="T20" s="495"/>
      <c r="U20" s="495"/>
      <c r="V20" s="496"/>
      <c r="W20" s="401"/>
      <c r="X20" s="402"/>
      <c r="Y20" s="402"/>
      <c r="Z20" s="402"/>
      <c r="AA20" s="402"/>
      <c r="AB20" s="402"/>
      <c r="AC20" s="468"/>
      <c r="AD20" s="468"/>
      <c r="AE20" s="468"/>
      <c r="AF20" s="468"/>
      <c r="AG20" s="468"/>
      <c r="AH20" s="468"/>
      <c r="AI20" s="468"/>
      <c r="AJ20" s="468"/>
      <c r="AK20" s="468"/>
      <c r="AL20" s="469"/>
      <c r="AM20" s="349"/>
      <c r="AN20" s="350"/>
      <c r="AO20" s="350"/>
      <c r="AP20" s="350"/>
      <c r="AQ20" s="350"/>
      <c r="AR20" s="350"/>
      <c r="AS20" s="350"/>
      <c r="AT20" s="351"/>
      <c r="AU20" s="491"/>
      <c r="AV20" s="492"/>
      <c r="AW20" s="492"/>
      <c r="AX20" s="493"/>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3"/>
      <c r="CF20" s="473"/>
      <c r="CG20" s="473"/>
      <c r="CH20" s="473"/>
      <c r="CI20" s="473"/>
      <c r="CJ20" s="473"/>
      <c r="CK20" s="473"/>
      <c r="CL20" s="473"/>
      <c r="CM20" s="473"/>
      <c r="CN20" s="473"/>
      <c r="CO20" s="473"/>
      <c r="CP20" s="473"/>
      <c r="CQ20" s="473"/>
      <c r="CR20" s="473"/>
      <c r="CS20" s="474"/>
      <c r="CT20" s="449"/>
      <c r="CU20" s="450"/>
      <c r="CV20" s="450"/>
      <c r="CW20" s="450"/>
      <c r="CX20" s="450"/>
      <c r="CY20" s="450"/>
      <c r="CZ20" s="450"/>
      <c r="DA20" s="451"/>
      <c r="DB20" s="449"/>
      <c r="DC20" s="450"/>
      <c r="DD20" s="450"/>
      <c r="DE20" s="450"/>
      <c r="DF20" s="450"/>
      <c r="DG20" s="450"/>
      <c r="DH20" s="450"/>
      <c r="DI20" s="451"/>
      <c r="DJ20" s="134"/>
      <c r="DK20" s="134"/>
      <c r="DL20" s="134"/>
      <c r="DM20" s="134"/>
      <c r="DN20" s="134"/>
      <c r="DO20" s="134"/>
    </row>
    <row r="21" spans="1:119" ht="18.75" customHeight="1" x14ac:dyDescent="0.15">
      <c r="A21" s="135"/>
      <c r="B21" s="523" t="s">
        <v>220</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3"/>
      <c r="CF21" s="473"/>
      <c r="CG21" s="473"/>
      <c r="CH21" s="473"/>
      <c r="CI21" s="473"/>
      <c r="CJ21" s="473"/>
      <c r="CK21" s="473"/>
      <c r="CL21" s="473"/>
      <c r="CM21" s="473"/>
      <c r="CN21" s="473"/>
      <c r="CO21" s="473"/>
      <c r="CP21" s="473"/>
      <c r="CQ21" s="473"/>
      <c r="CR21" s="473"/>
      <c r="CS21" s="474"/>
      <c r="CT21" s="449"/>
      <c r="CU21" s="450"/>
      <c r="CV21" s="450"/>
      <c r="CW21" s="450"/>
      <c r="CX21" s="450"/>
      <c r="CY21" s="450"/>
      <c r="CZ21" s="450"/>
      <c r="DA21" s="451"/>
      <c r="DB21" s="449"/>
      <c r="DC21" s="450"/>
      <c r="DD21" s="450"/>
      <c r="DE21" s="450"/>
      <c r="DF21" s="450"/>
      <c r="DG21" s="450"/>
      <c r="DH21" s="450"/>
      <c r="DI21" s="451"/>
      <c r="DJ21" s="134"/>
      <c r="DK21" s="134"/>
      <c r="DL21" s="134"/>
      <c r="DM21" s="134"/>
      <c r="DN21" s="134"/>
      <c r="DO21" s="134"/>
    </row>
    <row r="22" spans="1:119" ht="18.75" customHeight="1" thickBot="1" x14ac:dyDescent="0.2">
      <c r="A22" s="135"/>
      <c r="B22" s="497" t="s">
        <v>221</v>
      </c>
      <c r="C22" s="498"/>
      <c r="D22" s="499"/>
      <c r="E22" s="391" t="s">
        <v>89</v>
      </c>
      <c r="F22" s="398"/>
      <c r="G22" s="398"/>
      <c r="H22" s="398"/>
      <c r="I22" s="398"/>
      <c r="J22" s="398"/>
      <c r="K22" s="380"/>
      <c r="L22" s="391" t="s">
        <v>222</v>
      </c>
      <c r="M22" s="398"/>
      <c r="N22" s="398"/>
      <c r="O22" s="398"/>
      <c r="P22" s="380"/>
      <c r="Q22" s="358" t="s">
        <v>223</v>
      </c>
      <c r="R22" s="359"/>
      <c r="S22" s="359"/>
      <c r="T22" s="359"/>
      <c r="U22" s="359"/>
      <c r="V22" s="521"/>
      <c r="W22" s="515" t="s">
        <v>224</v>
      </c>
      <c r="X22" s="498"/>
      <c r="Y22" s="499"/>
      <c r="Z22" s="391" t="s">
        <v>89</v>
      </c>
      <c r="AA22" s="398"/>
      <c r="AB22" s="398"/>
      <c r="AC22" s="398"/>
      <c r="AD22" s="398"/>
      <c r="AE22" s="398"/>
      <c r="AF22" s="398"/>
      <c r="AG22" s="380"/>
      <c r="AH22" s="509" t="s">
        <v>225</v>
      </c>
      <c r="AI22" s="398"/>
      <c r="AJ22" s="398"/>
      <c r="AK22" s="398"/>
      <c r="AL22" s="380"/>
      <c r="AM22" s="509" t="s">
        <v>226</v>
      </c>
      <c r="AN22" s="510"/>
      <c r="AO22" s="510"/>
      <c r="AP22" s="510"/>
      <c r="AQ22" s="510"/>
      <c r="AR22" s="511"/>
      <c r="AS22" s="358" t="s">
        <v>223</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3"/>
      <c r="CF22" s="473"/>
      <c r="CG22" s="473"/>
      <c r="CH22" s="473"/>
      <c r="CI22" s="473"/>
      <c r="CJ22" s="473"/>
      <c r="CK22" s="473"/>
      <c r="CL22" s="473"/>
      <c r="CM22" s="473"/>
      <c r="CN22" s="473"/>
      <c r="CO22" s="473"/>
      <c r="CP22" s="473"/>
      <c r="CQ22" s="473"/>
      <c r="CR22" s="473"/>
      <c r="CS22" s="474"/>
      <c r="CT22" s="449"/>
      <c r="CU22" s="450"/>
      <c r="CV22" s="450"/>
      <c r="CW22" s="450"/>
      <c r="CX22" s="450"/>
      <c r="CY22" s="450"/>
      <c r="CZ22" s="450"/>
      <c r="DA22" s="451"/>
      <c r="DB22" s="449"/>
      <c r="DC22" s="450"/>
      <c r="DD22" s="450"/>
      <c r="DE22" s="450"/>
      <c r="DF22" s="450"/>
      <c r="DG22" s="450"/>
      <c r="DH22" s="450"/>
      <c r="DI22" s="451"/>
      <c r="DJ22" s="134"/>
      <c r="DK22" s="134"/>
      <c r="DL22" s="134"/>
      <c r="DM22" s="134"/>
      <c r="DN22" s="134"/>
      <c r="DO22" s="134"/>
    </row>
    <row r="23" spans="1:119" ht="18.75" customHeight="1" x14ac:dyDescent="0.15">
      <c r="A23" s="135"/>
      <c r="B23" s="500"/>
      <c r="C23" s="501"/>
      <c r="D23" s="502"/>
      <c r="E23" s="440"/>
      <c r="F23" s="443"/>
      <c r="G23" s="443"/>
      <c r="H23" s="443"/>
      <c r="I23" s="443"/>
      <c r="J23" s="443"/>
      <c r="K23" s="436"/>
      <c r="L23" s="440"/>
      <c r="M23" s="443"/>
      <c r="N23" s="443"/>
      <c r="O23" s="443"/>
      <c r="P23" s="436"/>
      <c r="Q23" s="361"/>
      <c r="R23" s="362"/>
      <c r="S23" s="362"/>
      <c r="T23" s="362"/>
      <c r="U23" s="362"/>
      <c r="V23" s="522"/>
      <c r="W23" s="516"/>
      <c r="X23" s="501"/>
      <c r="Y23" s="502"/>
      <c r="Z23" s="440"/>
      <c r="AA23" s="443"/>
      <c r="AB23" s="443"/>
      <c r="AC23" s="443"/>
      <c r="AD23" s="443"/>
      <c r="AE23" s="443"/>
      <c r="AF23" s="443"/>
      <c r="AG23" s="436"/>
      <c r="AH23" s="440"/>
      <c r="AI23" s="443"/>
      <c r="AJ23" s="443"/>
      <c r="AK23" s="443"/>
      <c r="AL23" s="436"/>
      <c r="AM23" s="512"/>
      <c r="AN23" s="513"/>
      <c r="AO23" s="513"/>
      <c r="AP23" s="513"/>
      <c r="AQ23" s="513"/>
      <c r="AR23" s="514"/>
      <c r="AS23" s="361"/>
      <c r="AT23" s="362"/>
      <c r="AU23" s="362"/>
      <c r="AV23" s="362"/>
      <c r="AW23" s="362"/>
      <c r="AX23" s="363"/>
      <c r="AY23" s="373" t="s">
        <v>132</v>
      </c>
      <c r="AZ23" s="374"/>
      <c r="BA23" s="374"/>
      <c r="BB23" s="374"/>
      <c r="BC23" s="374"/>
      <c r="BD23" s="374"/>
      <c r="BE23" s="374"/>
      <c r="BF23" s="374"/>
      <c r="BG23" s="374"/>
      <c r="BH23" s="374"/>
      <c r="BI23" s="374"/>
      <c r="BJ23" s="374"/>
      <c r="BK23" s="374"/>
      <c r="BL23" s="374"/>
      <c r="BM23" s="375"/>
      <c r="BN23" s="352">
        <v>4253920</v>
      </c>
      <c r="BO23" s="353"/>
      <c r="BP23" s="353"/>
      <c r="BQ23" s="353"/>
      <c r="BR23" s="353"/>
      <c r="BS23" s="353"/>
      <c r="BT23" s="353"/>
      <c r="BU23" s="354"/>
      <c r="BV23" s="352">
        <v>3795077</v>
      </c>
      <c r="BW23" s="353"/>
      <c r="BX23" s="353"/>
      <c r="BY23" s="353"/>
      <c r="BZ23" s="353"/>
      <c r="CA23" s="353"/>
      <c r="CB23" s="353"/>
      <c r="CC23" s="354"/>
      <c r="CD23" s="145"/>
      <c r="CE23" s="473"/>
      <c r="CF23" s="473"/>
      <c r="CG23" s="473"/>
      <c r="CH23" s="473"/>
      <c r="CI23" s="473"/>
      <c r="CJ23" s="473"/>
      <c r="CK23" s="473"/>
      <c r="CL23" s="473"/>
      <c r="CM23" s="473"/>
      <c r="CN23" s="473"/>
      <c r="CO23" s="473"/>
      <c r="CP23" s="473"/>
      <c r="CQ23" s="473"/>
      <c r="CR23" s="473"/>
      <c r="CS23" s="474"/>
      <c r="CT23" s="449"/>
      <c r="CU23" s="450"/>
      <c r="CV23" s="450"/>
      <c r="CW23" s="450"/>
      <c r="CX23" s="450"/>
      <c r="CY23" s="450"/>
      <c r="CZ23" s="450"/>
      <c r="DA23" s="451"/>
      <c r="DB23" s="449"/>
      <c r="DC23" s="450"/>
      <c r="DD23" s="450"/>
      <c r="DE23" s="450"/>
      <c r="DF23" s="450"/>
      <c r="DG23" s="450"/>
      <c r="DH23" s="450"/>
      <c r="DI23" s="451"/>
      <c r="DJ23" s="134"/>
      <c r="DK23" s="134"/>
      <c r="DL23" s="134"/>
      <c r="DM23" s="134"/>
      <c r="DN23" s="134"/>
      <c r="DO23" s="134"/>
    </row>
    <row r="24" spans="1:119" ht="18.75" customHeight="1" thickBot="1" x14ac:dyDescent="0.2">
      <c r="A24" s="135"/>
      <c r="B24" s="500"/>
      <c r="C24" s="501"/>
      <c r="D24" s="502"/>
      <c r="E24" s="415" t="s">
        <v>227</v>
      </c>
      <c r="F24" s="347"/>
      <c r="G24" s="347"/>
      <c r="H24" s="347"/>
      <c r="I24" s="347"/>
      <c r="J24" s="347"/>
      <c r="K24" s="348"/>
      <c r="L24" s="412">
        <v>1</v>
      </c>
      <c r="M24" s="413"/>
      <c r="N24" s="413"/>
      <c r="O24" s="413"/>
      <c r="P24" s="414"/>
      <c r="Q24" s="412">
        <v>8124</v>
      </c>
      <c r="R24" s="413"/>
      <c r="S24" s="413"/>
      <c r="T24" s="413"/>
      <c r="U24" s="413"/>
      <c r="V24" s="414"/>
      <c r="W24" s="516"/>
      <c r="X24" s="501"/>
      <c r="Y24" s="502"/>
      <c r="Z24" s="415" t="s">
        <v>228</v>
      </c>
      <c r="AA24" s="347"/>
      <c r="AB24" s="347"/>
      <c r="AC24" s="347"/>
      <c r="AD24" s="347"/>
      <c r="AE24" s="347"/>
      <c r="AF24" s="347"/>
      <c r="AG24" s="348"/>
      <c r="AH24" s="412">
        <v>247</v>
      </c>
      <c r="AI24" s="413"/>
      <c r="AJ24" s="413"/>
      <c r="AK24" s="413"/>
      <c r="AL24" s="414"/>
      <c r="AM24" s="412">
        <v>733343</v>
      </c>
      <c r="AN24" s="413"/>
      <c r="AO24" s="413"/>
      <c r="AP24" s="413"/>
      <c r="AQ24" s="413"/>
      <c r="AR24" s="414"/>
      <c r="AS24" s="412">
        <v>2969</v>
      </c>
      <c r="AT24" s="413"/>
      <c r="AU24" s="413"/>
      <c r="AV24" s="413"/>
      <c r="AW24" s="413"/>
      <c r="AX24" s="466"/>
      <c r="AY24" s="370" t="s">
        <v>229</v>
      </c>
      <c r="AZ24" s="371"/>
      <c r="BA24" s="371"/>
      <c r="BB24" s="371"/>
      <c r="BC24" s="371"/>
      <c r="BD24" s="371"/>
      <c r="BE24" s="371"/>
      <c r="BF24" s="371"/>
      <c r="BG24" s="371"/>
      <c r="BH24" s="371"/>
      <c r="BI24" s="371"/>
      <c r="BJ24" s="371"/>
      <c r="BK24" s="371"/>
      <c r="BL24" s="371"/>
      <c r="BM24" s="372"/>
      <c r="BN24" s="352">
        <v>2745776</v>
      </c>
      <c r="BO24" s="353"/>
      <c r="BP24" s="353"/>
      <c r="BQ24" s="353"/>
      <c r="BR24" s="353"/>
      <c r="BS24" s="353"/>
      <c r="BT24" s="353"/>
      <c r="BU24" s="354"/>
      <c r="BV24" s="352">
        <v>2968678</v>
      </c>
      <c r="BW24" s="353"/>
      <c r="BX24" s="353"/>
      <c r="BY24" s="353"/>
      <c r="BZ24" s="353"/>
      <c r="CA24" s="353"/>
      <c r="CB24" s="353"/>
      <c r="CC24" s="354"/>
      <c r="CD24" s="145"/>
      <c r="CE24" s="473"/>
      <c r="CF24" s="473"/>
      <c r="CG24" s="473"/>
      <c r="CH24" s="473"/>
      <c r="CI24" s="473"/>
      <c r="CJ24" s="473"/>
      <c r="CK24" s="473"/>
      <c r="CL24" s="473"/>
      <c r="CM24" s="473"/>
      <c r="CN24" s="473"/>
      <c r="CO24" s="473"/>
      <c r="CP24" s="473"/>
      <c r="CQ24" s="473"/>
      <c r="CR24" s="473"/>
      <c r="CS24" s="474"/>
      <c r="CT24" s="449"/>
      <c r="CU24" s="450"/>
      <c r="CV24" s="450"/>
      <c r="CW24" s="450"/>
      <c r="CX24" s="450"/>
      <c r="CY24" s="450"/>
      <c r="CZ24" s="450"/>
      <c r="DA24" s="451"/>
      <c r="DB24" s="449"/>
      <c r="DC24" s="450"/>
      <c r="DD24" s="450"/>
      <c r="DE24" s="450"/>
      <c r="DF24" s="450"/>
      <c r="DG24" s="450"/>
      <c r="DH24" s="450"/>
      <c r="DI24" s="451"/>
      <c r="DJ24" s="134"/>
      <c r="DK24" s="134"/>
      <c r="DL24" s="134"/>
      <c r="DM24" s="134"/>
      <c r="DN24" s="134"/>
      <c r="DO24" s="134"/>
    </row>
    <row r="25" spans="1:119" s="134" customFormat="1" ht="18.75" customHeight="1" x14ac:dyDescent="0.15">
      <c r="A25" s="135"/>
      <c r="B25" s="500"/>
      <c r="C25" s="501"/>
      <c r="D25" s="502"/>
      <c r="E25" s="415" t="s">
        <v>230</v>
      </c>
      <c r="F25" s="347"/>
      <c r="G25" s="347"/>
      <c r="H25" s="347"/>
      <c r="I25" s="347"/>
      <c r="J25" s="347"/>
      <c r="K25" s="348"/>
      <c r="L25" s="412">
        <v>1</v>
      </c>
      <c r="M25" s="413"/>
      <c r="N25" s="413"/>
      <c r="O25" s="413"/>
      <c r="P25" s="414"/>
      <c r="Q25" s="412">
        <v>6088</v>
      </c>
      <c r="R25" s="413"/>
      <c r="S25" s="413"/>
      <c r="T25" s="413"/>
      <c r="U25" s="413"/>
      <c r="V25" s="414"/>
      <c r="W25" s="516"/>
      <c r="X25" s="501"/>
      <c r="Y25" s="502"/>
      <c r="Z25" s="415" t="s">
        <v>231</v>
      </c>
      <c r="AA25" s="347"/>
      <c r="AB25" s="347"/>
      <c r="AC25" s="347"/>
      <c r="AD25" s="347"/>
      <c r="AE25" s="347"/>
      <c r="AF25" s="347"/>
      <c r="AG25" s="348"/>
      <c r="AH25" s="412" t="s">
        <v>232</v>
      </c>
      <c r="AI25" s="413"/>
      <c r="AJ25" s="413"/>
      <c r="AK25" s="413"/>
      <c r="AL25" s="414"/>
      <c r="AM25" s="412" t="s">
        <v>232</v>
      </c>
      <c r="AN25" s="413"/>
      <c r="AO25" s="413"/>
      <c r="AP25" s="413"/>
      <c r="AQ25" s="413"/>
      <c r="AR25" s="414"/>
      <c r="AS25" s="412" t="s">
        <v>232</v>
      </c>
      <c r="AT25" s="413"/>
      <c r="AU25" s="413"/>
      <c r="AV25" s="413"/>
      <c r="AW25" s="413"/>
      <c r="AX25" s="466"/>
      <c r="AY25" s="373" t="s">
        <v>233</v>
      </c>
      <c r="AZ25" s="374"/>
      <c r="BA25" s="374"/>
      <c r="BB25" s="374"/>
      <c r="BC25" s="374"/>
      <c r="BD25" s="374"/>
      <c r="BE25" s="374"/>
      <c r="BF25" s="374"/>
      <c r="BG25" s="374"/>
      <c r="BH25" s="374"/>
      <c r="BI25" s="374"/>
      <c r="BJ25" s="374"/>
      <c r="BK25" s="374"/>
      <c r="BL25" s="374"/>
      <c r="BM25" s="375"/>
      <c r="BN25" s="355">
        <v>3118357</v>
      </c>
      <c r="BO25" s="356"/>
      <c r="BP25" s="356"/>
      <c r="BQ25" s="356"/>
      <c r="BR25" s="356"/>
      <c r="BS25" s="356"/>
      <c r="BT25" s="356"/>
      <c r="BU25" s="357"/>
      <c r="BV25" s="355">
        <v>1263571</v>
      </c>
      <c r="BW25" s="356"/>
      <c r="BX25" s="356"/>
      <c r="BY25" s="356"/>
      <c r="BZ25" s="356"/>
      <c r="CA25" s="356"/>
      <c r="CB25" s="356"/>
      <c r="CC25" s="357"/>
      <c r="CD25" s="145"/>
      <c r="CE25" s="473"/>
      <c r="CF25" s="473"/>
      <c r="CG25" s="473"/>
      <c r="CH25" s="473"/>
      <c r="CI25" s="473"/>
      <c r="CJ25" s="473"/>
      <c r="CK25" s="473"/>
      <c r="CL25" s="473"/>
      <c r="CM25" s="473"/>
      <c r="CN25" s="473"/>
      <c r="CO25" s="473"/>
      <c r="CP25" s="473"/>
      <c r="CQ25" s="473"/>
      <c r="CR25" s="473"/>
      <c r="CS25" s="474"/>
      <c r="CT25" s="449"/>
      <c r="CU25" s="450"/>
      <c r="CV25" s="450"/>
      <c r="CW25" s="450"/>
      <c r="CX25" s="450"/>
      <c r="CY25" s="450"/>
      <c r="CZ25" s="450"/>
      <c r="DA25" s="451"/>
      <c r="DB25" s="449"/>
      <c r="DC25" s="450"/>
      <c r="DD25" s="450"/>
      <c r="DE25" s="450"/>
      <c r="DF25" s="450"/>
      <c r="DG25" s="450"/>
      <c r="DH25" s="450"/>
      <c r="DI25" s="451"/>
    </row>
    <row r="26" spans="1:119" s="134" customFormat="1" ht="18.75" customHeight="1" x14ac:dyDescent="0.15">
      <c r="A26" s="135"/>
      <c r="B26" s="500"/>
      <c r="C26" s="501"/>
      <c r="D26" s="502"/>
      <c r="E26" s="415" t="s">
        <v>234</v>
      </c>
      <c r="F26" s="347"/>
      <c r="G26" s="347"/>
      <c r="H26" s="347"/>
      <c r="I26" s="347"/>
      <c r="J26" s="347"/>
      <c r="K26" s="348"/>
      <c r="L26" s="412">
        <v>1</v>
      </c>
      <c r="M26" s="413"/>
      <c r="N26" s="413"/>
      <c r="O26" s="413"/>
      <c r="P26" s="414"/>
      <c r="Q26" s="412">
        <v>5110</v>
      </c>
      <c r="R26" s="413"/>
      <c r="S26" s="413"/>
      <c r="T26" s="413"/>
      <c r="U26" s="413"/>
      <c r="V26" s="414"/>
      <c r="W26" s="516"/>
      <c r="X26" s="501"/>
      <c r="Y26" s="502"/>
      <c r="Z26" s="415" t="s">
        <v>235</v>
      </c>
      <c r="AA26" s="507"/>
      <c r="AB26" s="507"/>
      <c r="AC26" s="507"/>
      <c r="AD26" s="507"/>
      <c r="AE26" s="507"/>
      <c r="AF26" s="507"/>
      <c r="AG26" s="508"/>
      <c r="AH26" s="412">
        <v>26</v>
      </c>
      <c r="AI26" s="413"/>
      <c r="AJ26" s="413"/>
      <c r="AK26" s="413"/>
      <c r="AL26" s="414"/>
      <c r="AM26" s="412">
        <v>69758</v>
      </c>
      <c r="AN26" s="413"/>
      <c r="AO26" s="413"/>
      <c r="AP26" s="413"/>
      <c r="AQ26" s="413"/>
      <c r="AR26" s="414"/>
      <c r="AS26" s="412">
        <v>2683</v>
      </c>
      <c r="AT26" s="413"/>
      <c r="AU26" s="413"/>
      <c r="AV26" s="413"/>
      <c r="AW26" s="413"/>
      <c r="AX26" s="466"/>
      <c r="AY26" s="388" t="s">
        <v>133</v>
      </c>
      <c r="AZ26" s="389"/>
      <c r="BA26" s="389"/>
      <c r="BB26" s="389"/>
      <c r="BC26" s="389"/>
      <c r="BD26" s="389"/>
      <c r="BE26" s="389"/>
      <c r="BF26" s="389"/>
      <c r="BG26" s="389"/>
      <c r="BH26" s="389"/>
      <c r="BI26" s="389"/>
      <c r="BJ26" s="389"/>
      <c r="BK26" s="389"/>
      <c r="BL26" s="389"/>
      <c r="BM26" s="390"/>
      <c r="BN26" s="352" t="s">
        <v>194</v>
      </c>
      <c r="BO26" s="353"/>
      <c r="BP26" s="353"/>
      <c r="BQ26" s="353"/>
      <c r="BR26" s="353"/>
      <c r="BS26" s="353"/>
      <c r="BT26" s="353"/>
      <c r="BU26" s="354"/>
      <c r="BV26" s="352" t="s">
        <v>194</v>
      </c>
      <c r="BW26" s="353"/>
      <c r="BX26" s="353"/>
      <c r="BY26" s="353"/>
      <c r="BZ26" s="353"/>
      <c r="CA26" s="353"/>
      <c r="CB26" s="353"/>
      <c r="CC26" s="354"/>
      <c r="CD26" s="145"/>
      <c r="CE26" s="473"/>
      <c r="CF26" s="473"/>
      <c r="CG26" s="473"/>
      <c r="CH26" s="473"/>
      <c r="CI26" s="473"/>
      <c r="CJ26" s="473"/>
      <c r="CK26" s="473"/>
      <c r="CL26" s="473"/>
      <c r="CM26" s="473"/>
      <c r="CN26" s="473"/>
      <c r="CO26" s="473"/>
      <c r="CP26" s="473"/>
      <c r="CQ26" s="473"/>
      <c r="CR26" s="473"/>
      <c r="CS26" s="474"/>
      <c r="CT26" s="449"/>
      <c r="CU26" s="450"/>
      <c r="CV26" s="450"/>
      <c r="CW26" s="450"/>
      <c r="CX26" s="450"/>
      <c r="CY26" s="450"/>
      <c r="CZ26" s="450"/>
      <c r="DA26" s="451"/>
      <c r="DB26" s="449"/>
      <c r="DC26" s="450"/>
      <c r="DD26" s="450"/>
      <c r="DE26" s="450"/>
      <c r="DF26" s="450"/>
      <c r="DG26" s="450"/>
      <c r="DH26" s="450"/>
      <c r="DI26" s="451"/>
    </row>
    <row r="27" spans="1:119" ht="18.75" customHeight="1" thickBot="1" x14ac:dyDescent="0.2">
      <c r="A27" s="135"/>
      <c r="B27" s="500"/>
      <c r="C27" s="501"/>
      <c r="D27" s="502"/>
      <c r="E27" s="415" t="s">
        <v>236</v>
      </c>
      <c r="F27" s="347"/>
      <c r="G27" s="347"/>
      <c r="H27" s="347"/>
      <c r="I27" s="347"/>
      <c r="J27" s="347"/>
      <c r="K27" s="348"/>
      <c r="L27" s="412">
        <v>1</v>
      </c>
      <c r="M27" s="413"/>
      <c r="N27" s="413"/>
      <c r="O27" s="413"/>
      <c r="P27" s="414"/>
      <c r="Q27" s="412">
        <v>2980</v>
      </c>
      <c r="R27" s="413"/>
      <c r="S27" s="413"/>
      <c r="T27" s="413"/>
      <c r="U27" s="413"/>
      <c r="V27" s="414"/>
      <c r="W27" s="516"/>
      <c r="X27" s="501"/>
      <c r="Y27" s="502"/>
      <c r="Z27" s="415" t="s">
        <v>237</v>
      </c>
      <c r="AA27" s="347"/>
      <c r="AB27" s="347"/>
      <c r="AC27" s="347"/>
      <c r="AD27" s="347"/>
      <c r="AE27" s="347"/>
      <c r="AF27" s="347"/>
      <c r="AG27" s="348"/>
      <c r="AH27" s="412">
        <v>10</v>
      </c>
      <c r="AI27" s="413"/>
      <c r="AJ27" s="413"/>
      <c r="AK27" s="413"/>
      <c r="AL27" s="414"/>
      <c r="AM27" s="412">
        <v>28538</v>
      </c>
      <c r="AN27" s="413"/>
      <c r="AO27" s="413"/>
      <c r="AP27" s="413"/>
      <c r="AQ27" s="413"/>
      <c r="AR27" s="414"/>
      <c r="AS27" s="412">
        <v>2854</v>
      </c>
      <c r="AT27" s="413"/>
      <c r="AU27" s="413"/>
      <c r="AV27" s="413"/>
      <c r="AW27" s="413"/>
      <c r="AX27" s="466"/>
      <c r="AY27" s="364" t="s">
        <v>238</v>
      </c>
      <c r="AZ27" s="365"/>
      <c r="BA27" s="365"/>
      <c r="BB27" s="365"/>
      <c r="BC27" s="365"/>
      <c r="BD27" s="365"/>
      <c r="BE27" s="365"/>
      <c r="BF27" s="365"/>
      <c r="BG27" s="365"/>
      <c r="BH27" s="365"/>
      <c r="BI27" s="365"/>
      <c r="BJ27" s="365"/>
      <c r="BK27" s="365"/>
      <c r="BL27" s="365"/>
      <c r="BM27" s="366"/>
      <c r="BN27" s="376">
        <v>710280</v>
      </c>
      <c r="BO27" s="377"/>
      <c r="BP27" s="377"/>
      <c r="BQ27" s="377"/>
      <c r="BR27" s="377"/>
      <c r="BS27" s="377"/>
      <c r="BT27" s="377"/>
      <c r="BU27" s="378"/>
      <c r="BV27" s="376">
        <v>708754</v>
      </c>
      <c r="BW27" s="377"/>
      <c r="BX27" s="377"/>
      <c r="BY27" s="377"/>
      <c r="BZ27" s="377"/>
      <c r="CA27" s="377"/>
      <c r="CB27" s="377"/>
      <c r="CC27" s="378"/>
      <c r="CD27" s="139"/>
      <c r="CE27" s="473"/>
      <c r="CF27" s="473"/>
      <c r="CG27" s="473"/>
      <c r="CH27" s="473"/>
      <c r="CI27" s="473"/>
      <c r="CJ27" s="473"/>
      <c r="CK27" s="473"/>
      <c r="CL27" s="473"/>
      <c r="CM27" s="473"/>
      <c r="CN27" s="473"/>
      <c r="CO27" s="473"/>
      <c r="CP27" s="473"/>
      <c r="CQ27" s="473"/>
      <c r="CR27" s="473"/>
      <c r="CS27" s="474"/>
      <c r="CT27" s="449"/>
      <c r="CU27" s="450"/>
      <c r="CV27" s="450"/>
      <c r="CW27" s="450"/>
      <c r="CX27" s="450"/>
      <c r="CY27" s="450"/>
      <c r="CZ27" s="450"/>
      <c r="DA27" s="451"/>
      <c r="DB27" s="449"/>
      <c r="DC27" s="450"/>
      <c r="DD27" s="450"/>
      <c r="DE27" s="450"/>
      <c r="DF27" s="450"/>
      <c r="DG27" s="450"/>
      <c r="DH27" s="450"/>
      <c r="DI27" s="451"/>
      <c r="DJ27" s="134"/>
      <c r="DK27" s="134"/>
      <c r="DL27" s="134"/>
      <c r="DM27" s="134"/>
      <c r="DN27" s="134"/>
      <c r="DO27" s="134"/>
    </row>
    <row r="28" spans="1:119" ht="18.75" customHeight="1" x14ac:dyDescent="0.15">
      <c r="A28" s="135"/>
      <c r="B28" s="500"/>
      <c r="C28" s="501"/>
      <c r="D28" s="502"/>
      <c r="E28" s="415" t="s">
        <v>239</v>
      </c>
      <c r="F28" s="347"/>
      <c r="G28" s="347"/>
      <c r="H28" s="347"/>
      <c r="I28" s="347"/>
      <c r="J28" s="347"/>
      <c r="K28" s="348"/>
      <c r="L28" s="412">
        <v>1</v>
      </c>
      <c r="M28" s="413"/>
      <c r="N28" s="413"/>
      <c r="O28" s="413"/>
      <c r="P28" s="414"/>
      <c r="Q28" s="412">
        <v>2460</v>
      </c>
      <c r="R28" s="413"/>
      <c r="S28" s="413"/>
      <c r="T28" s="413"/>
      <c r="U28" s="413"/>
      <c r="V28" s="414"/>
      <c r="W28" s="516"/>
      <c r="X28" s="501"/>
      <c r="Y28" s="502"/>
      <c r="Z28" s="415" t="s">
        <v>240</v>
      </c>
      <c r="AA28" s="347"/>
      <c r="AB28" s="347"/>
      <c r="AC28" s="347"/>
      <c r="AD28" s="347"/>
      <c r="AE28" s="347"/>
      <c r="AF28" s="347"/>
      <c r="AG28" s="348"/>
      <c r="AH28" s="412" t="s">
        <v>241</v>
      </c>
      <c r="AI28" s="413"/>
      <c r="AJ28" s="413"/>
      <c r="AK28" s="413"/>
      <c r="AL28" s="414"/>
      <c r="AM28" s="412" t="s">
        <v>241</v>
      </c>
      <c r="AN28" s="413"/>
      <c r="AO28" s="413"/>
      <c r="AP28" s="413"/>
      <c r="AQ28" s="413"/>
      <c r="AR28" s="414"/>
      <c r="AS28" s="412" t="s">
        <v>241</v>
      </c>
      <c r="AT28" s="413"/>
      <c r="AU28" s="413"/>
      <c r="AV28" s="413"/>
      <c r="AW28" s="413"/>
      <c r="AX28" s="466"/>
      <c r="AY28" s="529" t="s">
        <v>242</v>
      </c>
      <c r="AZ28" s="530"/>
      <c r="BA28" s="530"/>
      <c r="BB28" s="531"/>
      <c r="BC28" s="373" t="s">
        <v>243</v>
      </c>
      <c r="BD28" s="374"/>
      <c r="BE28" s="374"/>
      <c r="BF28" s="374"/>
      <c r="BG28" s="374"/>
      <c r="BH28" s="374"/>
      <c r="BI28" s="374"/>
      <c r="BJ28" s="374"/>
      <c r="BK28" s="374"/>
      <c r="BL28" s="374"/>
      <c r="BM28" s="375"/>
      <c r="BN28" s="355">
        <v>4187147</v>
      </c>
      <c r="BO28" s="356"/>
      <c r="BP28" s="356"/>
      <c r="BQ28" s="356"/>
      <c r="BR28" s="356"/>
      <c r="BS28" s="356"/>
      <c r="BT28" s="356"/>
      <c r="BU28" s="357"/>
      <c r="BV28" s="355">
        <v>4173166</v>
      </c>
      <c r="BW28" s="356"/>
      <c r="BX28" s="356"/>
      <c r="BY28" s="356"/>
      <c r="BZ28" s="356"/>
      <c r="CA28" s="356"/>
      <c r="CB28" s="356"/>
      <c r="CC28" s="357"/>
      <c r="CD28" s="145"/>
      <c r="CE28" s="473"/>
      <c r="CF28" s="473"/>
      <c r="CG28" s="473"/>
      <c r="CH28" s="473"/>
      <c r="CI28" s="473"/>
      <c r="CJ28" s="473"/>
      <c r="CK28" s="473"/>
      <c r="CL28" s="473"/>
      <c r="CM28" s="473"/>
      <c r="CN28" s="473"/>
      <c r="CO28" s="473"/>
      <c r="CP28" s="473"/>
      <c r="CQ28" s="473"/>
      <c r="CR28" s="473"/>
      <c r="CS28" s="474"/>
      <c r="CT28" s="449"/>
      <c r="CU28" s="450"/>
      <c r="CV28" s="450"/>
      <c r="CW28" s="450"/>
      <c r="CX28" s="450"/>
      <c r="CY28" s="450"/>
      <c r="CZ28" s="450"/>
      <c r="DA28" s="451"/>
      <c r="DB28" s="449"/>
      <c r="DC28" s="450"/>
      <c r="DD28" s="450"/>
      <c r="DE28" s="450"/>
      <c r="DF28" s="450"/>
      <c r="DG28" s="450"/>
      <c r="DH28" s="450"/>
      <c r="DI28" s="451"/>
      <c r="DJ28" s="134"/>
      <c r="DK28" s="134"/>
      <c r="DL28" s="134"/>
      <c r="DM28" s="134"/>
      <c r="DN28" s="134"/>
      <c r="DO28" s="134"/>
    </row>
    <row r="29" spans="1:119" ht="18.75" customHeight="1" x14ac:dyDescent="0.15">
      <c r="A29" s="135"/>
      <c r="B29" s="500"/>
      <c r="C29" s="501"/>
      <c r="D29" s="502"/>
      <c r="E29" s="415" t="s">
        <v>244</v>
      </c>
      <c r="F29" s="347"/>
      <c r="G29" s="347"/>
      <c r="H29" s="347"/>
      <c r="I29" s="347"/>
      <c r="J29" s="347"/>
      <c r="K29" s="348"/>
      <c r="L29" s="412">
        <v>18</v>
      </c>
      <c r="M29" s="413"/>
      <c r="N29" s="413"/>
      <c r="O29" s="413"/>
      <c r="P29" s="414"/>
      <c r="Q29" s="412">
        <v>2320</v>
      </c>
      <c r="R29" s="413"/>
      <c r="S29" s="413"/>
      <c r="T29" s="413"/>
      <c r="U29" s="413"/>
      <c r="V29" s="414"/>
      <c r="W29" s="516"/>
      <c r="X29" s="501"/>
      <c r="Y29" s="502"/>
      <c r="Z29" s="415" t="s">
        <v>245</v>
      </c>
      <c r="AA29" s="347"/>
      <c r="AB29" s="347"/>
      <c r="AC29" s="347"/>
      <c r="AD29" s="347"/>
      <c r="AE29" s="347"/>
      <c r="AF29" s="347"/>
      <c r="AG29" s="348"/>
      <c r="AH29" s="412">
        <v>257</v>
      </c>
      <c r="AI29" s="413"/>
      <c r="AJ29" s="413"/>
      <c r="AK29" s="413"/>
      <c r="AL29" s="414"/>
      <c r="AM29" s="412">
        <v>761881</v>
      </c>
      <c r="AN29" s="413"/>
      <c r="AO29" s="413"/>
      <c r="AP29" s="413"/>
      <c r="AQ29" s="413"/>
      <c r="AR29" s="414"/>
      <c r="AS29" s="412">
        <v>2965</v>
      </c>
      <c r="AT29" s="413"/>
      <c r="AU29" s="413"/>
      <c r="AV29" s="413"/>
      <c r="AW29" s="413"/>
      <c r="AX29" s="466"/>
      <c r="AY29" s="532"/>
      <c r="AZ29" s="533"/>
      <c r="BA29" s="533"/>
      <c r="BB29" s="534"/>
      <c r="BC29" s="367" t="s">
        <v>246</v>
      </c>
      <c r="BD29" s="368"/>
      <c r="BE29" s="368"/>
      <c r="BF29" s="368"/>
      <c r="BG29" s="368"/>
      <c r="BH29" s="368"/>
      <c r="BI29" s="368"/>
      <c r="BJ29" s="368"/>
      <c r="BK29" s="368"/>
      <c r="BL29" s="368"/>
      <c r="BM29" s="369"/>
      <c r="BN29" s="352">
        <v>33820</v>
      </c>
      <c r="BO29" s="353"/>
      <c r="BP29" s="353"/>
      <c r="BQ29" s="353"/>
      <c r="BR29" s="353"/>
      <c r="BS29" s="353"/>
      <c r="BT29" s="353"/>
      <c r="BU29" s="354"/>
      <c r="BV29" s="352">
        <v>33809</v>
      </c>
      <c r="BW29" s="353"/>
      <c r="BX29" s="353"/>
      <c r="BY29" s="353"/>
      <c r="BZ29" s="353"/>
      <c r="CA29" s="353"/>
      <c r="CB29" s="353"/>
      <c r="CC29" s="354"/>
      <c r="CD29" s="139"/>
      <c r="CE29" s="473"/>
      <c r="CF29" s="473"/>
      <c r="CG29" s="473"/>
      <c r="CH29" s="473"/>
      <c r="CI29" s="473"/>
      <c r="CJ29" s="473"/>
      <c r="CK29" s="473"/>
      <c r="CL29" s="473"/>
      <c r="CM29" s="473"/>
      <c r="CN29" s="473"/>
      <c r="CO29" s="473"/>
      <c r="CP29" s="473"/>
      <c r="CQ29" s="473"/>
      <c r="CR29" s="473"/>
      <c r="CS29" s="474"/>
      <c r="CT29" s="449"/>
      <c r="CU29" s="450"/>
      <c r="CV29" s="450"/>
      <c r="CW29" s="450"/>
      <c r="CX29" s="450"/>
      <c r="CY29" s="450"/>
      <c r="CZ29" s="450"/>
      <c r="DA29" s="451"/>
      <c r="DB29" s="449"/>
      <c r="DC29" s="450"/>
      <c r="DD29" s="450"/>
      <c r="DE29" s="450"/>
      <c r="DF29" s="450"/>
      <c r="DG29" s="450"/>
      <c r="DH29" s="450"/>
      <c r="DI29" s="451"/>
      <c r="DJ29" s="134"/>
      <c r="DK29" s="134"/>
      <c r="DL29" s="134"/>
      <c r="DM29" s="134"/>
      <c r="DN29" s="134"/>
      <c r="DO29" s="134"/>
    </row>
    <row r="30" spans="1:119" ht="18.75" customHeight="1" thickBot="1" x14ac:dyDescent="0.2">
      <c r="A30" s="135"/>
      <c r="B30" s="503"/>
      <c r="C30" s="504"/>
      <c r="D30" s="505"/>
      <c r="E30" s="506"/>
      <c r="F30" s="350"/>
      <c r="G30" s="350"/>
      <c r="H30" s="350"/>
      <c r="I30" s="350"/>
      <c r="J30" s="350"/>
      <c r="K30" s="351"/>
      <c r="L30" s="526"/>
      <c r="M30" s="527"/>
      <c r="N30" s="527"/>
      <c r="O30" s="527"/>
      <c r="P30" s="528"/>
      <c r="Q30" s="526"/>
      <c r="R30" s="527"/>
      <c r="S30" s="527"/>
      <c r="T30" s="527"/>
      <c r="U30" s="527"/>
      <c r="V30" s="528"/>
      <c r="W30" s="517"/>
      <c r="X30" s="504"/>
      <c r="Y30" s="505"/>
      <c r="Z30" s="518" t="s">
        <v>247</v>
      </c>
      <c r="AA30" s="519"/>
      <c r="AB30" s="519"/>
      <c r="AC30" s="519"/>
      <c r="AD30" s="519"/>
      <c r="AE30" s="519"/>
      <c r="AF30" s="519"/>
      <c r="AG30" s="520"/>
      <c r="AH30" s="475" t="s">
        <v>248</v>
      </c>
      <c r="AI30" s="476"/>
      <c r="AJ30" s="476"/>
      <c r="AK30" s="476"/>
      <c r="AL30" s="476"/>
      <c r="AM30" s="476"/>
      <c r="AN30" s="476"/>
      <c r="AO30" s="476"/>
      <c r="AP30" s="476"/>
      <c r="AQ30" s="476"/>
      <c r="AR30" s="476"/>
      <c r="AS30" s="476"/>
      <c r="AT30" s="476"/>
      <c r="AU30" s="476"/>
      <c r="AV30" s="476"/>
      <c r="AW30" s="476"/>
      <c r="AX30" s="477"/>
      <c r="AY30" s="535"/>
      <c r="AZ30" s="536"/>
      <c r="BA30" s="536"/>
      <c r="BB30" s="537"/>
      <c r="BC30" s="370" t="s">
        <v>249</v>
      </c>
      <c r="BD30" s="371"/>
      <c r="BE30" s="371"/>
      <c r="BF30" s="371"/>
      <c r="BG30" s="371"/>
      <c r="BH30" s="371"/>
      <c r="BI30" s="371"/>
      <c r="BJ30" s="371"/>
      <c r="BK30" s="371"/>
      <c r="BL30" s="371"/>
      <c r="BM30" s="372"/>
      <c r="BN30" s="376">
        <v>1942598</v>
      </c>
      <c r="BO30" s="377"/>
      <c r="BP30" s="377"/>
      <c r="BQ30" s="377"/>
      <c r="BR30" s="377"/>
      <c r="BS30" s="377"/>
      <c r="BT30" s="377"/>
      <c r="BU30" s="378"/>
      <c r="BV30" s="376">
        <v>1185453</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7" t="s">
        <v>256</v>
      </c>
      <c r="D33" s="407"/>
      <c r="E33" s="400" t="s">
        <v>257</v>
      </c>
      <c r="F33" s="400"/>
      <c r="G33" s="400"/>
      <c r="H33" s="400"/>
      <c r="I33" s="400"/>
      <c r="J33" s="400"/>
      <c r="K33" s="400"/>
      <c r="L33" s="400"/>
      <c r="M33" s="400"/>
      <c r="N33" s="400"/>
      <c r="O33" s="400"/>
      <c r="P33" s="400"/>
      <c r="Q33" s="400"/>
      <c r="R33" s="400"/>
      <c r="S33" s="400"/>
      <c r="T33" s="140"/>
      <c r="U33" s="407" t="s">
        <v>256</v>
      </c>
      <c r="V33" s="407"/>
      <c r="W33" s="400" t="s">
        <v>257</v>
      </c>
      <c r="X33" s="400"/>
      <c r="Y33" s="400"/>
      <c r="Z33" s="400"/>
      <c r="AA33" s="400"/>
      <c r="AB33" s="400"/>
      <c r="AC33" s="400"/>
      <c r="AD33" s="400"/>
      <c r="AE33" s="400"/>
      <c r="AF33" s="400"/>
      <c r="AG33" s="400"/>
      <c r="AH33" s="400"/>
      <c r="AI33" s="400"/>
      <c r="AJ33" s="400"/>
      <c r="AK33" s="400"/>
      <c r="AL33" s="140"/>
      <c r="AM33" s="407" t="s">
        <v>256</v>
      </c>
      <c r="AN33" s="407"/>
      <c r="AO33" s="400" t="s">
        <v>257</v>
      </c>
      <c r="AP33" s="400"/>
      <c r="AQ33" s="400"/>
      <c r="AR33" s="400"/>
      <c r="AS33" s="400"/>
      <c r="AT33" s="400"/>
      <c r="AU33" s="400"/>
      <c r="AV33" s="400"/>
      <c r="AW33" s="400"/>
      <c r="AX33" s="400"/>
      <c r="AY33" s="400"/>
      <c r="AZ33" s="400"/>
      <c r="BA33" s="400"/>
      <c r="BB33" s="400"/>
      <c r="BC33" s="400"/>
      <c r="BD33" s="146"/>
      <c r="BE33" s="400" t="s">
        <v>258</v>
      </c>
      <c r="BF33" s="400"/>
      <c r="BG33" s="400" t="s">
        <v>259</v>
      </c>
      <c r="BH33" s="400"/>
      <c r="BI33" s="400"/>
      <c r="BJ33" s="400"/>
      <c r="BK33" s="400"/>
      <c r="BL33" s="400"/>
      <c r="BM33" s="400"/>
      <c r="BN33" s="400"/>
      <c r="BO33" s="400"/>
      <c r="BP33" s="400"/>
      <c r="BQ33" s="400"/>
      <c r="BR33" s="400"/>
      <c r="BS33" s="400"/>
      <c r="BT33" s="400"/>
      <c r="BU33" s="400"/>
      <c r="BV33" s="146"/>
      <c r="BW33" s="407" t="s">
        <v>258</v>
      </c>
      <c r="BX33" s="407"/>
      <c r="BY33" s="400" t="s">
        <v>260</v>
      </c>
      <c r="BZ33" s="400"/>
      <c r="CA33" s="400"/>
      <c r="CB33" s="400"/>
      <c r="CC33" s="400"/>
      <c r="CD33" s="400"/>
      <c r="CE33" s="400"/>
      <c r="CF33" s="400"/>
      <c r="CG33" s="400"/>
      <c r="CH33" s="400"/>
      <c r="CI33" s="400"/>
      <c r="CJ33" s="400"/>
      <c r="CK33" s="400"/>
      <c r="CL33" s="400"/>
      <c r="CM33" s="400"/>
      <c r="CN33" s="140"/>
      <c r="CO33" s="407" t="s">
        <v>261</v>
      </c>
      <c r="CP33" s="407"/>
      <c r="CQ33" s="400" t="s">
        <v>262</v>
      </c>
      <c r="CR33" s="400"/>
      <c r="CS33" s="400"/>
      <c r="CT33" s="400"/>
      <c r="CU33" s="400"/>
      <c r="CV33" s="400"/>
      <c r="CW33" s="400"/>
      <c r="CX33" s="400"/>
      <c r="CY33" s="400"/>
      <c r="CZ33" s="400"/>
      <c r="DA33" s="400"/>
      <c r="DB33" s="400"/>
      <c r="DC33" s="400"/>
      <c r="DD33" s="400"/>
      <c r="DE33" s="400"/>
      <c r="DF33" s="140"/>
      <c r="DG33" s="400" t="s">
        <v>263</v>
      </c>
      <c r="DH33" s="400"/>
      <c r="DI33" s="141"/>
      <c r="DJ33" s="134"/>
      <c r="DK33" s="134"/>
      <c r="DL33" s="134"/>
      <c r="DM33" s="134"/>
      <c r="DN33" s="134"/>
      <c r="DO33" s="134"/>
    </row>
    <row r="34" spans="1:119" ht="32.25" customHeight="1" x14ac:dyDescent="0.15">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2</v>
      </c>
      <c r="V34" s="538"/>
      <c r="W34" s="539" t="str">
        <f>IF('各会計、関係団体の財政状況及び健全化判断比率'!B28="","",'各会計、関係団体の財政状況及び健全化判断比率'!B28)</f>
        <v>国民健康保険特別会計</v>
      </c>
      <c r="X34" s="539"/>
      <c r="Y34" s="539"/>
      <c r="Z34" s="539"/>
      <c r="AA34" s="539"/>
      <c r="AB34" s="539"/>
      <c r="AC34" s="539"/>
      <c r="AD34" s="539"/>
      <c r="AE34" s="539"/>
      <c r="AF34" s="539"/>
      <c r="AG34" s="539"/>
      <c r="AH34" s="539"/>
      <c r="AI34" s="539"/>
      <c r="AJ34" s="539"/>
      <c r="AK34" s="539"/>
      <c r="AL34" s="165"/>
      <c r="AM34" s="538">
        <f>IF(AO34="","",MAX(C34:D43,U34:V43)+1)</f>
        <v>5</v>
      </c>
      <c r="AN34" s="538"/>
      <c r="AO34" s="539" t="str">
        <f>IF('各会計、関係団体の財政状況及び健全化判断比率'!B31="","",'各会計、関係団体の財政状況及び健全化判断比率'!B31)</f>
        <v>水道事業会計</v>
      </c>
      <c r="AP34" s="539"/>
      <c r="AQ34" s="539"/>
      <c r="AR34" s="539"/>
      <c r="AS34" s="539"/>
      <c r="AT34" s="539"/>
      <c r="AU34" s="539"/>
      <c r="AV34" s="539"/>
      <c r="AW34" s="539"/>
      <c r="AX34" s="539"/>
      <c r="AY34" s="539"/>
      <c r="AZ34" s="539"/>
      <c r="BA34" s="539"/>
      <c r="BB34" s="539"/>
      <c r="BC34" s="539"/>
      <c r="BD34" s="165"/>
      <c r="BE34" s="538">
        <f>IF(BG34="","",MAX(C34:D43,U34:V43,AM34:AN43)+1)</f>
        <v>6</v>
      </c>
      <c r="BF34" s="538"/>
      <c r="BG34" s="539" t="str">
        <f>IF('各会計、関係団体の財政状況及び健全化判断比率'!B32="","",'各会計、関係団体の財政状況及び健全化判断比率'!B32)</f>
        <v>下水道事業特別会計</v>
      </c>
      <c r="BH34" s="539"/>
      <c r="BI34" s="539"/>
      <c r="BJ34" s="539"/>
      <c r="BK34" s="539"/>
      <c r="BL34" s="539"/>
      <c r="BM34" s="539"/>
      <c r="BN34" s="539"/>
      <c r="BO34" s="539"/>
      <c r="BP34" s="539"/>
      <c r="BQ34" s="539"/>
      <c r="BR34" s="539"/>
      <c r="BS34" s="539"/>
      <c r="BT34" s="539"/>
      <c r="BU34" s="539"/>
      <c r="BV34" s="165"/>
      <c r="BW34" s="538">
        <f>IF(BY34="","",MAX(C34:D43,U34:V43,AM34:AN43,BE34:BF43)+1)</f>
        <v>7</v>
      </c>
      <c r="BX34" s="538"/>
      <c r="BY34" s="539" t="str">
        <f>IF('各会計、関係団体の財政状況及び健全化判断比率'!B68="","",'各会計、関係団体の財政状況及び健全化判断比率'!B68)</f>
        <v>吉田川流域溜池大和町外２市４ヶ町村組合</v>
      </c>
      <c r="BZ34" s="539"/>
      <c r="CA34" s="539"/>
      <c r="CB34" s="539"/>
      <c r="CC34" s="539"/>
      <c r="CD34" s="539"/>
      <c r="CE34" s="539"/>
      <c r="CF34" s="539"/>
      <c r="CG34" s="539"/>
      <c r="CH34" s="539"/>
      <c r="CI34" s="539"/>
      <c r="CJ34" s="539"/>
      <c r="CK34" s="539"/>
      <c r="CL34" s="539"/>
      <c r="CM34" s="539"/>
      <c r="CN34" s="165"/>
      <c r="CO34" s="538" t="str">
        <f>IF(CQ34="","",MAX(C34:D43,U34:V43,AM34:AN43,BE34:BF43,BW34:BX43)+1)</f>
        <v/>
      </c>
      <c r="CP34" s="538"/>
      <c r="CQ34" s="539" t="str">
        <f>IF('各会計、関係団体の財政状況及び健全化判断比率'!BS7="","",'各会計、関係団体の財政状況及び健全化判断比率'!BS7)</f>
        <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x14ac:dyDescent="0.15">
      <c r="A35" s="135"/>
      <c r="B35" s="164"/>
      <c r="C35" s="538" t="str">
        <f t="shared" ref="C35:C43" si="0">IF(E35="","",C34+1)</f>
        <v/>
      </c>
      <c r="D35" s="538"/>
      <c r="E35" s="539" t="str">
        <f>IF('各会計、関係団体の財政状況及び健全化判断比率'!B8="","",'各会計、関係団体の財政状況及び健全化判断比率'!B8)</f>
        <v/>
      </c>
      <c r="F35" s="539"/>
      <c r="G35" s="539"/>
      <c r="H35" s="539"/>
      <c r="I35" s="539"/>
      <c r="J35" s="539"/>
      <c r="K35" s="539"/>
      <c r="L35" s="539"/>
      <c r="M35" s="539"/>
      <c r="N35" s="539"/>
      <c r="O35" s="539"/>
      <c r="P35" s="539"/>
      <c r="Q35" s="539"/>
      <c r="R35" s="539"/>
      <c r="S35" s="539"/>
      <c r="T35" s="165"/>
      <c r="U35" s="538">
        <f t="shared" ref="U35:U43" si="1">IF(W35="","",U34+1)</f>
        <v>3</v>
      </c>
      <c r="V35" s="538"/>
      <c r="W35" s="539" t="str">
        <f>IF('各会計、関係団体の財政状況及び健全化判断比率'!B29="","",'各会計、関係団体の財政状況及び健全化判断比率'!B29)</f>
        <v>介護保険特別会計</v>
      </c>
      <c r="X35" s="539"/>
      <c r="Y35" s="539"/>
      <c r="Z35" s="539"/>
      <c r="AA35" s="539"/>
      <c r="AB35" s="539"/>
      <c r="AC35" s="539"/>
      <c r="AD35" s="539"/>
      <c r="AE35" s="539"/>
      <c r="AF35" s="539"/>
      <c r="AG35" s="539"/>
      <c r="AH35" s="539"/>
      <c r="AI35" s="539"/>
      <c r="AJ35" s="539"/>
      <c r="AK35" s="539"/>
      <c r="AL35" s="165"/>
      <c r="AM35" s="538" t="str">
        <f t="shared" ref="AM35:AM43" si="2">IF(AO35="","",AM34+1)</f>
        <v/>
      </c>
      <c r="AN35" s="538"/>
      <c r="AO35" s="539"/>
      <c r="AP35" s="539"/>
      <c r="AQ35" s="539"/>
      <c r="AR35" s="539"/>
      <c r="AS35" s="539"/>
      <c r="AT35" s="539"/>
      <c r="AU35" s="539"/>
      <c r="AV35" s="539"/>
      <c r="AW35" s="539"/>
      <c r="AX35" s="539"/>
      <c r="AY35" s="539"/>
      <c r="AZ35" s="539"/>
      <c r="BA35" s="539"/>
      <c r="BB35" s="539"/>
      <c r="BC35" s="539"/>
      <c r="BD35" s="165"/>
      <c r="BE35" s="538" t="str">
        <f t="shared" ref="BE35:BE43" si="3">IF(BG35="","",BE34+1)</f>
        <v/>
      </c>
      <c r="BF35" s="538"/>
      <c r="BG35" s="539"/>
      <c r="BH35" s="539"/>
      <c r="BI35" s="539"/>
      <c r="BJ35" s="539"/>
      <c r="BK35" s="539"/>
      <c r="BL35" s="539"/>
      <c r="BM35" s="539"/>
      <c r="BN35" s="539"/>
      <c r="BO35" s="539"/>
      <c r="BP35" s="539"/>
      <c r="BQ35" s="539"/>
      <c r="BR35" s="539"/>
      <c r="BS35" s="539"/>
      <c r="BT35" s="539"/>
      <c r="BU35" s="539"/>
      <c r="BV35" s="165"/>
      <c r="BW35" s="538">
        <f t="shared" ref="BW35:BW43" si="4">IF(BY35="","",BW34+1)</f>
        <v>8</v>
      </c>
      <c r="BX35" s="538"/>
      <c r="BY35" s="539" t="str">
        <f>IF('各会計、関係団体の財政状況及び健全化判断比率'!B69="","",'各会計、関係団体の財政状況及び健全化判断比率'!B69)</f>
        <v>黒川地域行政事務組合</v>
      </c>
      <c r="BZ35" s="539"/>
      <c r="CA35" s="539"/>
      <c r="CB35" s="539"/>
      <c r="CC35" s="539"/>
      <c r="CD35" s="539"/>
      <c r="CE35" s="539"/>
      <c r="CF35" s="539"/>
      <c r="CG35" s="539"/>
      <c r="CH35" s="539"/>
      <c r="CI35" s="539"/>
      <c r="CJ35" s="539"/>
      <c r="CK35" s="539"/>
      <c r="CL35" s="539"/>
      <c r="CM35" s="539"/>
      <c r="CN35" s="165"/>
      <c r="CO35" s="538" t="str">
        <f t="shared" ref="CO35:CO43" si="5">IF(CQ35="","",CO34+1)</f>
        <v/>
      </c>
      <c r="CP35" s="538"/>
      <c r="CQ35" s="539" t="str">
        <f>IF('各会計、関係団体の財政状況及び健全化判断比率'!BS8="","",'各会計、関係団体の財政状況及び健全化判断比率'!BS8)</f>
        <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
      </c>
      <c r="DH35" s="540"/>
      <c r="DI35" s="141"/>
      <c r="DJ35" s="134"/>
      <c r="DK35" s="134"/>
      <c r="DL35" s="134"/>
      <c r="DM35" s="134"/>
      <c r="DN35" s="134"/>
      <c r="DO35" s="134"/>
    </row>
    <row r="36" spans="1:119" ht="32.25" customHeight="1" x14ac:dyDescent="0.15">
      <c r="A36" s="135"/>
      <c r="B36" s="164"/>
      <c r="C36" s="538" t="str">
        <f t="shared" si="0"/>
        <v/>
      </c>
      <c r="D36" s="538"/>
      <c r="E36" s="539" t="str">
        <f>IF('各会計、関係団体の財政状況及び健全化判断比率'!B9="","",'各会計、関係団体の財政状況及び健全化判断比率'!B9)</f>
        <v/>
      </c>
      <c r="F36" s="539"/>
      <c r="G36" s="539"/>
      <c r="H36" s="539"/>
      <c r="I36" s="539"/>
      <c r="J36" s="539"/>
      <c r="K36" s="539"/>
      <c r="L36" s="539"/>
      <c r="M36" s="539"/>
      <c r="N36" s="539"/>
      <c r="O36" s="539"/>
      <c r="P36" s="539"/>
      <c r="Q36" s="539"/>
      <c r="R36" s="539"/>
      <c r="S36" s="539"/>
      <c r="T36" s="165"/>
      <c r="U36" s="538">
        <f t="shared" si="1"/>
        <v>4</v>
      </c>
      <c r="V36" s="538"/>
      <c r="W36" s="539" t="str">
        <f>IF('各会計、関係団体の財政状況及び健全化判断比率'!B30="","",'各会計、関係団体の財政状況及び健全化判断比率'!B30)</f>
        <v>後期高齢者医療特別会計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9</v>
      </c>
      <c r="BX36" s="538"/>
      <c r="BY36" s="539" t="str">
        <f>IF('各会計、関係団体の財政状況及び健全化判断比率'!B70="","",'各会計、関係団体の財政状況及び健全化判断比率'!B70)</f>
        <v>黒川地域行政事務組合：病院事業会計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x14ac:dyDescent="0.15">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10</v>
      </c>
      <c r="BX37" s="538"/>
      <c r="BY37" s="539" t="str">
        <f>IF('各会計、関係団体の財政状況及び健全化判断比率'!B71="","",'各会計、関係団体の財政状況及び健全化判断比率'!B71)</f>
        <v>黒川地域行政事務組合：介護事業会計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15">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11</v>
      </c>
      <c r="BX38" s="538"/>
      <c r="BY38" s="539" t="str">
        <f>IF('各会計、関係団体の財政状況及び健全化判断比率'!B72="","",'各会計、関係団体の財政状況及び健全化判断比率'!B72)</f>
        <v>宮城県市町村職員退職手当組合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15">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12</v>
      </c>
      <c r="BX39" s="538"/>
      <c r="BY39" s="539" t="str">
        <f>IF('各会計、関係団体の財政状況及び健全化判断比率'!B73="","",'各会計、関係団体の財政状況及び健全化判断比率'!B73)</f>
        <v>宮城県市町村非常勤消防団員補償報償組合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15">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13</v>
      </c>
      <c r="BX40" s="538"/>
      <c r="BY40" s="539" t="str">
        <f>IF('各会計、関係団体の財政状況及び健全化判断比率'!B74="","",'各会計、関係団体の財政状況及び健全化判断比率'!B74)</f>
        <v>宮城県市町村自治振興センター</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15">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14</v>
      </c>
      <c r="BX41" s="538"/>
      <c r="BY41" s="539" t="str">
        <f>IF('各会計、関係団体の財政状況及び健全化判断比率'!B75="","",'各会計、関係団体の財政状況及び健全化判断比率'!B75)</f>
        <v>宮城県後期高齢者医療広域連合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15">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t="str">
        <f t="shared" si="4"/>
        <v/>
      </c>
      <c r="BX42" s="538"/>
      <c r="BY42" s="539" t="str">
        <f>IF('各会計、関係団体の財政状況及び健全化判断比率'!B76="","",'各会計、関係団体の財政状況及び健全化判断比率'!B76)</f>
        <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15">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268</v>
      </c>
    </row>
    <row r="50" spans="5:5" x14ac:dyDescent="0.15">
      <c r="E50" s="136" t="s">
        <v>134</v>
      </c>
    </row>
    <row r="51" spans="5:5" x14ac:dyDescent="0.15">
      <c r="E51" s="136" t="s">
        <v>269</v>
      </c>
    </row>
    <row r="52" spans="5:5" x14ac:dyDescent="0.15">
      <c r="E52" s="136" t="s">
        <v>270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mergeCells count="432">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AY10:BM10"/>
    <mergeCell ref="BN10:BU10"/>
    <mergeCell ref="BV10:CC10"/>
    <mergeCell ref="CT9:DA9"/>
    <mergeCell ref="W9:AL11"/>
    <mergeCell ref="W12:AB12"/>
    <mergeCell ref="AC12:AG12"/>
    <mergeCell ref="AY11:BM11"/>
    <mergeCell ref="AM10:AT10"/>
    <mergeCell ref="AU10:AX10"/>
    <mergeCell ref="CD11:CS11"/>
    <mergeCell ref="CT11:DA11"/>
    <mergeCell ref="BN11:BU11"/>
    <mergeCell ref="BV11:CC11"/>
    <mergeCell ref="CD9:CS9"/>
    <mergeCell ref="BN9:BU9"/>
    <mergeCell ref="BV9:CC9"/>
    <mergeCell ref="R9:V9"/>
    <mergeCell ref="L10:Q10"/>
    <mergeCell ref="R10:V10"/>
    <mergeCell ref="L11:Q11"/>
    <mergeCell ref="R11:V11"/>
    <mergeCell ref="DG43:DH43"/>
    <mergeCell ref="CO42:CP42"/>
    <mergeCell ref="CQ42:DE42"/>
    <mergeCell ref="BE43:BF43"/>
    <mergeCell ref="BG43:BU43"/>
    <mergeCell ref="AM11:AT11"/>
    <mergeCell ref="AU11:AX11"/>
    <mergeCell ref="AY9:BM9"/>
    <mergeCell ref="M13:Q13"/>
    <mergeCell ref="M15:Q15"/>
    <mergeCell ref="M17:Q17"/>
    <mergeCell ref="L14:Q14"/>
    <mergeCell ref="DB9:DI9"/>
    <mergeCell ref="DB11:DI11"/>
    <mergeCell ref="DB18:DI19"/>
    <mergeCell ref="CE20:CS21"/>
    <mergeCell ref="CT20:DA21"/>
    <mergeCell ref="DB20:DI21"/>
    <mergeCell ref="CE18:CS19"/>
    <mergeCell ref="DG41:DH41"/>
    <mergeCell ref="C42:D42"/>
    <mergeCell ref="E42:S42"/>
    <mergeCell ref="U42:V42"/>
    <mergeCell ref="W42:AK42"/>
    <mergeCell ref="AM42:AN42"/>
    <mergeCell ref="AO42:BC42"/>
    <mergeCell ref="BE42:BF42"/>
    <mergeCell ref="BW43:BX43"/>
    <mergeCell ref="BY43:CM43"/>
    <mergeCell ref="DG42:DH42"/>
    <mergeCell ref="BY42:CM42"/>
    <mergeCell ref="C43:D43"/>
    <mergeCell ref="E43:S43"/>
    <mergeCell ref="U43:V43"/>
    <mergeCell ref="W43:AK43"/>
    <mergeCell ref="AM43:AN43"/>
    <mergeCell ref="AO43:BC43"/>
    <mergeCell ref="BG42:BU42"/>
    <mergeCell ref="BW42:BX42"/>
    <mergeCell ref="CO40:CP40"/>
    <mergeCell ref="CQ40:DE40"/>
    <mergeCell ref="BE41:BF41"/>
    <mergeCell ref="BG41:BU41"/>
    <mergeCell ref="BW41:BX41"/>
    <mergeCell ref="BY41:CM41"/>
    <mergeCell ref="CO43:CP43"/>
    <mergeCell ref="CQ43:DE43"/>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Q35:DE35"/>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V27:CC27"/>
    <mergeCell ref="BC28:BM28"/>
    <mergeCell ref="AS28:AX28"/>
    <mergeCell ref="AY28:BB30"/>
    <mergeCell ref="BN28:BU28"/>
    <mergeCell ref="BN29:BU29"/>
    <mergeCell ref="L28:P28"/>
    <mergeCell ref="Q28:V28"/>
    <mergeCell ref="Z28:AG28"/>
    <mergeCell ref="AH28:AL28"/>
    <mergeCell ref="AH29:AL29"/>
    <mergeCell ref="BV28:CC28"/>
    <mergeCell ref="BC29:BM29"/>
    <mergeCell ref="AS29:AX29"/>
    <mergeCell ref="BV29:CC29"/>
    <mergeCell ref="L29:P29"/>
    <mergeCell ref="BC30:BM30"/>
    <mergeCell ref="AH30:AX30"/>
    <mergeCell ref="BV30:CC30"/>
    <mergeCell ref="BN30:BU30"/>
    <mergeCell ref="CT28:DA29"/>
    <mergeCell ref="CE28:CS29"/>
    <mergeCell ref="AM28:AR28"/>
    <mergeCell ref="Q29:V29"/>
    <mergeCell ref="Z29:AG29"/>
    <mergeCell ref="Q30:V30"/>
    <mergeCell ref="BV26:CC26"/>
    <mergeCell ref="BV25:CC25"/>
    <mergeCell ref="AS25:AX25"/>
    <mergeCell ref="BN25:BU25"/>
    <mergeCell ref="AY26:BM26"/>
    <mergeCell ref="BV22:CC22"/>
    <mergeCell ref="BV21:CC21"/>
    <mergeCell ref="L25:P25"/>
    <mergeCell ref="Z24:AG24"/>
    <mergeCell ref="BN24:BU24"/>
    <mergeCell ref="BV24:CC24"/>
    <mergeCell ref="BN22:BU22"/>
    <mergeCell ref="AS26:AX26"/>
    <mergeCell ref="BN26:BU26"/>
    <mergeCell ref="AS24:AX24"/>
    <mergeCell ref="AS27:AX27"/>
    <mergeCell ref="Z30:AG30"/>
    <mergeCell ref="Q22:V23"/>
    <mergeCell ref="E27:K27"/>
    <mergeCell ref="E26:K26"/>
    <mergeCell ref="AH22:AL23"/>
    <mergeCell ref="AM27:AR27"/>
    <mergeCell ref="AM29:AR29"/>
    <mergeCell ref="B21:AX21"/>
    <mergeCell ref="L30:P30"/>
    <mergeCell ref="Z26:AG26"/>
    <mergeCell ref="AH26:AL26"/>
    <mergeCell ref="Z25:AG25"/>
    <mergeCell ref="Q26:V26"/>
    <mergeCell ref="AH24:AL24"/>
    <mergeCell ref="AM22:AR23"/>
    <mergeCell ref="W22:Y30"/>
    <mergeCell ref="Z22:AG23"/>
    <mergeCell ref="E28:K28"/>
    <mergeCell ref="Q25:V25"/>
    <mergeCell ref="B22:D30"/>
    <mergeCell ref="E22:K23"/>
    <mergeCell ref="L22:P23"/>
    <mergeCell ref="L24:P24"/>
    <mergeCell ref="Q24:V24"/>
    <mergeCell ref="E25:K25"/>
    <mergeCell ref="L26:P26"/>
    <mergeCell ref="E24:K24"/>
    <mergeCell ref="E29:K29"/>
    <mergeCell ref="E30:K3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R15:V15"/>
    <mergeCell ref="R16:V16"/>
    <mergeCell ref="L18:V18"/>
    <mergeCell ref="AC18:AG18"/>
    <mergeCell ref="R17:V17"/>
    <mergeCell ref="L16:Q16"/>
    <mergeCell ref="AC16:AG16"/>
    <mergeCell ref="B12:K17"/>
    <mergeCell ref="W17:AB18"/>
    <mergeCell ref="AC17:AG17"/>
    <mergeCell ref="AH17:AL17"/>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L12:Q12"/>
    <mergeCell ref="R12:V12"/>
    <mergeCell ref="AU12:AX12"/>
    <mergeCell ref="BN12:BU12"/>
    <mergeCell ref="AM12:AT12"/>
    <mergeCell ref="AM13:AT13"/>
    <mergeCell ref="W13:AB14"/>
    <mergeCell ref="AC14:AG14"/>
    <mergeCell ref="R13:V13"/>
    <mergeCell ref="AH12:AL12"/>
    <mergeCell ref="AH13:AL13"/>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DB12:DI12"/>
    <mergeCell ref="BV13:CC13"/>
    <mergeCell ref="CT13:DA13"/>
    <mergeCell ref="DB13:DI13"/>
    <mergeCell ref="CT12:DA12"/>
    <mergeCell ref="BV12:CC12"/>
    <mergeCell ref="CD12:CS12"/>
    <mergeCell ref="B1:DI1"/>
    <mergeCell ref="B3:K5"/>
    <mergeCell ref="L3:V5"/>
    <mergeCell ref="W3:AB5"/>
    <mergeCell ref="AC3:AL5"/>
    <mergeCell ref="AM3:AX4"/>
    <mergeCell ref="AY3:BM3"/>
    <mergeCell ref="BN3:BU3"/>
    <mergeCell ref="BV3:CC3"/>
    <mergeCell ref="BV4:CC4"/>
    <mergeCell ref="CT4:DA4"/>
    <mergeCell ref="AU5:AX5"/>
    <mergeCell ref="BN5:BU5"/>
    <mergeCell ref="BV5:CC5"/>
    <mergeCell ref="CT5:DA5"/>
    <mergeCell ref="DB5:DI5"/>
    <mergeCell ref="CD5:CS5"/>
    <mergeCell ref="L27:P27"/>
    <mergeCell ref="Q27:V27"/>
    <mergeCell ref="AM24:AR24"/>
    <mergeCell ref="AM25:AR25"/>
    <mergeCell ref="Z27:AG27"/>
    <mergeCell ref="AH27:AL27"/>
    <mergeCell ref="AH25:AL25"/>
    <mergeCell ref="AM26:AR26"/>
    <mergeCell ref="DB3:DI3"/>
    <mergeCell ref="BN4:BU4"/>
    <mergeCell ref="AY4:BM4"/>
    <mergeCell ref="AY5:BM5"/>
    <mergeCell ref="AY6:BM6"/>
    <mergeCell ref="AY7:BM7"/>
    <mergeCell ref="DB4:DI4"/>
    <mergeCell ref="CD4:CS4"/>
    <mergeCell ref="CD3:CS3"/>
    <mergeCell ref="CT3:DA3"/>
    <mergeCell ref="R14:V14"/>
    <mergeCell ref="DB6:DI6"/>
    <mergeCell ref="BV6:CC6"/>
    <mergeCell ref="CT6:DA6"/>
    <mergeCell ref="DB7:DI7"/>
    <mergeCell ref="AU8:AX8"/>
    <mergeCell ref="B6:K8"/>
    <mergeCell ref="CD6:CS6"/>
    <mergeCell ref="CD7:CS7"/>
    <mergeCell ref="CD8:CS8"/>
    <mergeCell ref="AU6:AX6"/>
    <mergeCell ref="AU7:AX7"/>
    <mergeCell ref="BN6:BU6"/>
    <mergeCell ref="L6:V8"/>
    <mergeCell ref="W6:AB8"/>
    <mergeCell ref="AC6:AL8"/>
    <mergeCell ref="BN8:BU8"/>
    <mergeCell ref="BV8:CC8"/>
    <mergeCell ref="AY27:BM27"/>
    <mergeCell ref="AY21:BM21"/>
    <mergeCell ref="AY22:BM22"/>
    <mergeCell ref="BN23:BU23"/>
    <mergeCell ref="AY23:BM23"/>
    <mergeCell ref="AY24:BM24"/>
    <mergeCell ref="BN21:BU21"/>
    <mergeCell ref="BN27:BU27"/>
    <mergeCell ref="AY25:BM25"/>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AU19:AX19"/>
    <mergeCell ref="AM5:AT5"/>
    <mergeCell ref="AM6:AT6"/>
    <mergeCell ref="AM7:AT7"/>
    <mergeCell ref="AM8:AT8"/>
    <mergeCell ref="AM19:AT19"/>
    <mergeCell ref="AU14:AX14"/>
    <mergeCell ref="AM16:AT16"/>
    <mergeCell ref="AU16:AX16"/>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28"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51</v>
      </c>
      <c r="J40" s="79" t="s">
        <v>52</v>
      </c>
      <c r="K40" s="79" t="s">
        <v>53</v>
      </c>
      <c r="L40" s="79" t="s">
        <v>54</v>
      </c>
      <c r="M40" s="80" t="s">
        <v>55</v>
      </c>
    </row>
    <row r="41" spans="2:13" ht="27.75" customHeight="1" x14ac:dyDescent="0.15">
      <c r="B41" s="1173" t="s">
        <v>111</v>
      </c>
      <c r="C41" s="1174"/>
      <c r="D41" s="81"/>
      <c r="E41" s="1183" t="s">
        <v>70</v>
      </c>
      <c r="F41" s="1183"/>
      <c r="G41" s="1183"/>
      <c r="H41" s="1184"/>
      <c r="I41" s="82">
        <v>4135</v>
      </c>
      <c r="J41" s="83">
        <v>3586</v>
      </c>
      <c r="K41" s="83">
        <v>3298</v>
      </c>
      <c r="L41" s="83">
        <v>3795</v>
      </c>
      <c r="M41" s="84">
        <v>4254</v>
      </c>
    </row>
    <row r="42" spans="2:13" ht="27.75" customHeight="1" x14ac:dyDescent="0.15">
      <c r="B42" s="1175"/>
      <c r="C42" s="1176"/>
      <c r="D42" s="85"/>
      <c r="E42" s="1171" t="s">
        <v>71</v>
      </c>
      <c r="F42" s="1171"/>
      <c r="G42" s="1171"/>
      <c r="H42" s="1172"/>
      <c r="I42" s="86" t="s">
        <v>0</v>
      </c>
      <c r="J42" s="87" t="s">
        <v>0</v>
      </c>
      <c r="K42" s="87" t="s">
        <v>0</v>
      </c>
      <c r="L42" s="87" t="s">
        <v>0</v>
      </c>
      <c r="M42" s="88" t="s">
        <v>0</v>
      </c>
    </row>
    <row r="43" spans="2:13" ht="27.75" customHeight="1" x14ac:dyDescent="0.15">
      <c r="B43" s="1175"/>
      <c r="C43" s="1176"/>
      <c r="D43" s="85"/>
      <c r="E43" s="1171" t="s">
        <v>72</v>
      </c>
      <c r="F43" s="1171"/>
      <c r="G43" s="1171"/>
      <c r="H43" s="1172"/>
      <c r="I43" s="86">
        <v>2126</v>
      </c>
      <c r="J43" s="87">
        <v>1948</v>
      </c>
      <c r="K43" s="87">
        <v>1929</v>
      </c>
      <c r="L43" s="87">
        <v>1869</v>
      </c>
      <c r="M43" s="88">
        <v>1910</v>
      </c>
    </row>
    <row r="44" spans="2:13" ht="27.75" customHeight="1" x14ac:dyDescent="0.15">
      <c r="B44" s="1175"/>
      <c r="C44" s="1176"/>
      <c r="D44" s="85"/>
      <c r="E44" s="1171" t="s">
        <v>73</v>
      </c>
      <c r="F44" s="1171"/>
      <c r="G44" s="1171"/>
      <c r="H44" s="1172"/>
      <c r="I44" s="86">
        <v>555</v>
      </c>
      <c r="J44" s="87">
        <v>556</v>
      </c>
      <c r="K44" s="87">
        <v>537</v>
      </c>
      <c r="L44" s="87">
        <v>514</v>
      </c>
      <c r="M44" s="88">
        <v>476</v>
      </c>
    </row>
    <row r="45" spans="2:13" ht="27.75" customHeight="1" x14ac:dyDescent="0.15">
      <c r="B45" s="1175"/>
      <c r="C45" s="1176"/>
      <c r="D45" s="85"/>
      <c r="E45" s="1171" t="s">
        <v>74</v>
      </c>
      <c r="F45" s="1171"/>
      <c r="G45" s="1171"/>
      <c r="H45" s="1172"/>
      <c r="I45" s="86">
        <v>224</v>
      </c>
      <c r="J45" s="87">
        <v>109</v>
      </c>
      <c r="K45" s="87">
        <v>167</v>
      </c>
      <c r="L45" s="87">
        <v>87</v>
      </c>
      <c r="M45" s="88">
        <v>137</v>
      </c>
    </row>
    <row r="46" spans="2:13" ht="27.75" customHeight="1" x14ac:dyDescent="0.15">
      <c r="B46" s="1175"/>
      <c r="C46" s="1176"/>
      <c r="D46" s="85"/>
      <c r="E46" s="1171" t="s">
        <v>75</v>
      </c>
      <c r="F46" s="1171"/>
      <c r="G46" s="1171"/>
      <c r="H46" s="1172"/>
      <c r="I46" s="86">
        <v>2</v>
      </c>
      <c r="J46" s="87">
        <v>2</v>
      </c>
      <c r="K46" s="87">
        <v>0</v>
      </c>
      <c r="L46" s="87" t="s">
        <v>0</v>
      </c>
      <c r="M46" s="88">
        <v>0</v>
      </c>
    </row>
    <row r="47" spans="2:13" ht="27.75" customHeight="1" x14ac:dyDescent="0.15">
      <c r="B47" s="1175"/>
      <c r="C47" s="1176"/>
      <c r="D47" s="85"/>
      <c r="E47" s="1171" t="s">
        <v>76</v>
      </c>
      <c r="F47" s="1171"/>
      <c r="G47" s="1171"/>
      <c r="H47" s="1172"/>
      <c r="I47" s="86" t="s">
        <v>0</v>
      </c>
      <c r="J47" s="87" t="s">
        <v>0</v>
      </c>
      <c r="K47" s="87" t="s">
        <v>0</v>
      </c>
      <c r="L47" s="87" t="s">
        <v>0</v>
      </c>
      <c r="M47" s="88" t="s">
        <v>0</v>
      </c>
    </row>
    <row r="48" spans="2:13" ht="27.75" customHeight="1" x14ac:dyDescent="0.15">
      <c r="B48" s="1177"/>
      <c r="C48" s="1178"/>
      <c r="D48" s="85"/>
      <c r="E48" s="1171" t="s">
        <v>77</v>
      </c>
      <c r="F48" s="1171"/>
      <c r="G48" s="1171"/>
      <c r="H48" s="1172"/>
      <c r="I48" s="86" t="s">
        <v>0</v>
      </c>
      <c r="J48" s="87" t="s">
        <v>0</v>
      </c>
      <c r="K48" s="87" t="s">
        <v>0</v>
      </c>
      <c r="L48" s="87" t="s">
        <v>0</v>
      </c>
      <c r="M48" s="88" t="s">
        <v>0</v>
      </c>
    </row>
    <row r="49" spans="2:13" ht="27.75" customHeight="1" x14ac:dyDescent="0.15">
      <c r="B49" s="1179" t="s">
        <v>112</v>
      </c>
      <c r="C49" s="1180"/>
      <c r="D49" s="89"/>
      <c r="E49" s="1171" t="s">
        <v>78</v>
      </c>
      <c r="F49" s="1171"/>
      <c r="G49" s="1171"/>
      <c r="H49" s="1172"/>
      <c r="I49" s="86">
        <v>7044</v>
      </c>
      <c r="J49" s="87">
        <v>7170</v>
      </c>
      <c r="K49" s="87">
        <v>6382</v>
      </c>
      <c r="L49" s="87">
        <v>6517</v>
      </c>
      <c r="M49" s="88">
        <v>7773</v>
      </c>
    </row>
    <row r="50" spans="2:13" ht="27.75" customHeight="1" x14ac:dyDescent="0.15">
      <c r="B50" s="1175"/>
      <c r="C50" s="1176"/>
      <c r="D50" s="85"/>
      <c r="E50" s="1171" t="s">
        <v>79</v>
      </c>
      <c r="F50" s="1171"/>
      <c r="G50" s="1171"/>
      <c r="H50" s="1172"/>
      <c r="I50" s="86" t="s">
        <v>0</v>
      </c>
      <c r="J50" s="87" t="s">
        <v>0</v>
      </c>
      <c r="K50" s="87" t="s">
        <v>0</v>
      </c>
      <c r="L50" s="87">
        <v>61</v>
      </c>
      <c r="M50" s="88">
        <v>87</v>
      </c>
    </row>
    <row r="51" spans="2:13" ht="27.75" customHeight="1" x14ac:dyDescent="0.15">
      <c r="B51" s="1177"/>
      <c r="C51" s="1178"/>
      <c r="D51" s="85"/>
      <c r="E51" s="1171" t="s">
        <v>80</v>
      </c>
      <c r="F51" s="1171"/>
      <c r="G51" s="1171"/>
      <c r="H51" s="1172"/>
      <c r="I51" s="86">
        <v>8612</v>
      </c>
      <c r="J51" s="87">
        <v>8393</v>
      </c>
      <c r="K51" s="87">
        <v>7375</v>
      </c>
      <c r="L51" s="87">
        <v>8904</v>
      </c>
      <c r="M51" s="88">
        <v>9177</v>
      </c>
    </row>
    <row r="52" spans="2:13" ht="27.75" customHeight="1" thickBot="1" x14ac:dyDescent="0.2">
      <c r="B52" s="1181" t="s">
        <v>106</v>
      </c>
      <c r="C52" s="1182"/>
      <c r="D52" s="90"/>
      <c r="E52" s="1169" t="s">
        <v>81</v>
      </c>
      <c r="F52" s="1169"/>
      <c r="G52" s="1169"/>
      <c r="H52" s="1170"/>
      <c r="I52" s="91">
        <v>-8615</v>
      </c>
      <c r="J52" s="92">
        <v>-9363</v>
      </c>
      <c r="K52" s="92">
        <v>-7826</v>
      </c>
      <c r="L52" s="92">
        <v>-9217</v>
      </c>
      <c r="M52" s="93">
        <v>-10259</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82</v>
      </c>
      <c r="E2" s="108"/>
      <c r="F2" s="109" t="s">
        <v>50</v>
      </c>
      <c r="G2" s="342"/>
      <c r="H2" s="343"/>
    </row>
    <row r="3" spans="1:8" x14ac:dyDescent="0.15">
      <c r="A3" s="107" t="s">
        <v>6</v>
      </c>
      <c r="B3" s="110"/>
      <c r="C3" s="111"/>
      <c r="D3" s="112">
        <v>23772</v>
      </c>
      <c r="E3" s="113"/>
      <c r="F3" s="114">
        <v>35141</v>
      </c>
      <c r="G3" s="115"/>
      <c r="H3" s="116"/>
    </row>
    <row r="4" spans="1:8" x14ac:dyDescent="0.15">
      <c r="A4" s="117"/>
      <c r="B4" s="118"/>
      <c r="C4" s="119"/>
      <c r="D4" s="120">
        <v>16529</v>
      </c>
      <c r="E4" s="121"/>
      <c r="F4" s="122">
        <v>20483</v>
      </c>
      <c r="G4" s="123"/>
      <c r="H4" s="124"/>
    </row>
    <row r="5" spans="1:8" x14ac:dyDescent="0.15">
      <c r="A5" s="107" t="s">
        <v>7</v>
      </c>
      <c r="B5" s="110"/>
      <c r="C5" s="111"/>
      <c r="D5" s="112">
        <v>23709</v>
      </c>
      <c r="E5" s="113"/>
      <c r="F5" s="114">
        <v>47258</v>
      </c>
      <c r="G5" s="115"/>
      <c r="H5" s="116"/>
    </row>
    <row r="6" spans="1:8" x14ac:dyDescent="0.15">
      <c r="A6" s="117"/>
      <c r="B6" s="118"/>
      <c r="C6" s="119"/>
      <c r="D6" s="120">
        <v>21216</v>
      </c>
      <c r="E6" s="121"/>
      <c r="F6" s="122">
        <v>27842</v>
      </c>
      <c r="G6" s="123"/>
      <c r="H6" s="124"/>
    </row>
    <row r="7" spans="1:8" x14ac:dyDescent="0.15">
      <c r="A7" s="107" t="s">
        <v>8</v>
      </c>
      <c r="B7" s="110"/>
      <c r="C7" s="111"/>
      <c r="D7" s="112">
        <v>32437</v>
      </c>
      <c r="E7" s="113"/>
      <c r="F7" s="114">
        <v>49426</v>
      </c>
      <c r="G7" s="115"/>
      <c r="H7" s="116"/>
    </row>
    <row r="8" spans="1:8" x14ac:dyDescent="0.15">
      <c r="A8" s="117"/>
      <c r="B8" s="118"/>
      <c r="C8" s="119"/>
      <c r="D8" s="120">
        <v>18320</v>
      </c>
      <c r="E8" s="121"/>
      <c r="F8" s="122">
        <v>26568</v>
      </c>
      <c r="G8" s="123"/>
      <c r="H8" s="124"/>
    </row>
    <row r="9" spans="1:8" x14ac:dyDescent="0.15">
      <c r="A9" s="107" t="s">
        <v>9</v>
      </c>
      <c r="B9" s="110"/>
      <c r="C9" s="111"/>
      <c r="D9" s="112">
        <v>46481</v>
      </c>
      <c r="E9" s="113"/>
      <c r="F9" s="114">
        <v>42839</v>
      </c>
      <c r="G9" s="115"/>
      <c r="H9" s="116"/>
    </row>
    <row r="10" spans="1:8" x14ac:dyDescent="0.15">
      <c r="A10" s="117"/>
      <c r="B10" s="118"/>
      <c r="C10" s="119"/>
      <c r="D10" s="120">
        <v>25945</v>
      </c>
      <c r="E10" s="121"/>
      <c r="F10" s="122">
        <v>22027</v>
      </c>
      <c r="G10" s="123"/>
      <c r="H10" s="124"/>
    </row>
    <row r="11" spans="1:8" x14ac:dyDescent="0.15">
      <c r="A11" s="107" t="s">
        <v>10</v>
      </c>
      <c r="B11" s="110"/>
      <c r="C11" s="111"/>
      <c r="D11" s="112">
        <v>41824</v>
      </c>
      <c r="E11" s="113"/>
      <c r="F11" s="114">
        <v>46819</v>
      </c>
      <c r="G11" s="115"/>
      <c r="H11" s="116"/>
    </row>
    <row r="12" spans="1:8" x14ac:dyDescent="0.15">
      <c r="A12" s="117"/>
      <c r="B12" s="118"/>
      <c r="C12" s="125"/>
      <c r="D12" s="120">
        <v>25360</v>
      </c>
      <c r="E12" s="121"/>
      <c r="F12" s="122">
        <v>24121</v>
      </c>
      <c r="G12" s="123"/>
      <c r="H12" s="124"/>
    </row>
    <row r="13" spans="1:8" x14ac:dyDescent="0.15">
      <c r="A13" s="107"/>
      <c r="B13" s="110"/>
      <c r="C13" s="126"/>
      <c r="D13" s="127">
        <v>33645</v>
      </c>
      <c r="E13" s="128"/>
      <c r="F13" s="129">
        <v>44297</v>
      </c>
      <c r="G13" s="130"/>
      <c r="H13" s="116"/>
    </row>
    <row r="14" spans="1:8" x14ac:dyDescent="0.15">
      <c r="A14" s="117"/>
      <c r="B14" s="118"/>
      <c r="C14" s="119"/>
      <c r="D14" s="120">
        <v>21474</v>
      </c>
      <c r="E14" s="121"/>
      <c r="F14" s="122">
        <v>24208</v>
      </c>
      <c r="G14" s="123"/>
      <c r="H14" s="124"/>
    </row>
    <row r="17" spans="1:11" x14ac:dyDescent="0.15">
      <c r="A17" s="103" t="s">
        <v>83</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114</v>
      </c>
      <c r="B19" s="131">
        <f>ROUND(VALUE(SUBSTITUTE(実質収支比率等に係る経年分析!F$48,"▲","-")),2)</f>
        <v>4.76</v>
      </c>
      <c r="C19" s="131">
        <f>ROUND(VALUE(SUBSTITUTE(実質収支比率等に係る経年分析!G$48,"▲","-")),2)</f>
        <v>7.96</v>
      </c>
      <c r="D19" s="131">
        <f>ROUND(VALUE(SUBSTITUTE(実質収支比率等に係る経年分析!H$48,"▲","-")),2)</f>
        <v>2.7</v>
      </c>
      <c r="E19" s="131">
        <f>ROUND(VALUE(SUBSTITUTE(実質収支比率等に係る経年分析!I$48,"▲","-")),2)</f>
        <v>9</v>
      </c>
      <c r="F19" s="131">
        <f>ROUND(VALUE(SUBSTITUTE(実質収支比率等に係る経年分析!J$48,"▲","-")),2)</f>
        <v>7.2</v>
      </c>
    </row>
    <row r="20" spans="1:11" x14ac:dyDescent="0.15">
      <c r="A20" s="131" t="s">
        <v>115</v>
      </c>
      <c r="B20" s="131">
        <f>ROUND(VALUE(SUBSTITUTE(実質収支比率等に係る経年分析!F$47,"▲","-")),2)</f>
        <v>53.5</v>
      </c>
      <c r="C20" s="131">
        <f>ROUND(VALUE(SUBSTITUTE(実質収支比率等に係る経年分析!G$47,"▲","-")),2)</f>
        <v>54.12</v>
      </c>
      <c r="D20" s="131">
        <f>ROUND(VALUE(SUBSTITUTE(実質収支比率等に係る経年分析!H$47,"▲","-")),2)</f>
        <v>52.62</v>
      </c>
      <c r="E20" s="131">
        <f>ROUND(VALUE(SUBSTITUTE(実質収支比率等に係る経年分析!I$47,"▲","-")),2)</f>
        <v>52.94</v>
      </c>
      <c r="F20" s="131">
        <f>ROUND(VALUE(SUBSTITUTE(実質収支比率等に係る経年分析!J$47,"▲","-")),2)</f>
        <v>52.13</v>
      </c>
    </row>
    <row r="21" spans="1:11" x14ac:dyDescent="0.15">
      <c r="A21" s="131" t="s">
        <v>116</v>
      </c>
      <c r="B21" s="131">
        <f>IF(ISNUMBER(VALUE(SUBSTITUTE(実質収支比率等に係る経年分析!F$49,"▲","-"))),ROUND(VALUE(SUBSTITUTE(実質収支比率等に係る経年分析!F$49,"▲","-")),2),NA())</f>
        <v>4.6100000000000003</v>
      </c>
      <c r="C21" s="131">
        <f>IF(ISNUMBER(VALUE(SUBSTITUTE(実質収支比率等に係る経年分析!G$49,"▲","-"))),ROUND(VALUE(SUBSTITUTE(実質収支比率等に係る経年分析!G$49,"▲","-")),2),NA())</f>
        <v>2.86</v>
      </c>
      <c r="D21" s="131">
        <f>IF(ISNUMBER(VALUE(SUBSTITUTE(実質収支比率等に係る経年分析!H$49,"▲","-"))),ROUND(VALUE(SUBSTITUTE(実質収支比率等に係る経年分析!H$49,"▲","-")),2),NA())</f>
        <v>-8.1</v>
      </c>
      <c r="E21" s="131">
        <f>IF(ISNUMBER(VALUE(SUBSTITUTE(実質収支比率等に係る経年分析!I$49,"▲","-"))),ROUND(VALUE(SUBSTITUTE(実質収支比率等に係る経年分析!I$49,"▲","-")),2),NA())</f>
        <v>6.18</v>
      </c>
      <c r="F21" s="131">
        <f>IF(ISNUMBER(VALUE(SUBSTITUTE(実質収支比率等に係る経年分析!J$49,"▲","-"))),ROUND(VALUE(SUBSTITUTE(実質収支比率等に係る経年分析!J$49,"▲","-")),2),NA())</f>
        <v>-5.94</v>
      </c>
    </row>
    <row r="24" spans="1:11" x14ac:dyDescent="0.15">
      <c r="A24" s="103" t="s">
        <v>84</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0.08</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0.03</v>
      </c>
    </row>
    <row r="32" spans="1:11" x14ac:dyDescent="0.15">
      <c r="A32" s="132" t="str">
        <f>IF(連結実質赤字比率に係る赤字・黒字の構成分析!C$38="",NA(),連結実質赤字比率に係る赤字・黒字の構成分析!C$38)</f>
        <v>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0.43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0.88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0.41</v>
      </c>
    </row>
    <row r="33" spans="1:16" x14ac:dyDescent="0.15">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0.53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0.51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0.99</v>
      </c>
    </row>
    <row r="34" spans="1:16" x14ac:dyDescent="0.15">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0.68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1.21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2.2400000000000002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1.43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1.45</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4.76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7.96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7.2</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17.05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14.24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15.27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14.94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15.86</v>
      </c>
    </row>
    <row r="39" spans="1:16" x14ac:dyDescent="0.15">
      <c r="A39" s="103" t="s">
        <v>85</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877</v>
      </c>
      <c r="E42" s="133"/>
      <c r="F42" s="133"/>
      <c r="G42" s="133">
        <f>'実質公債費比率（分子）の構造'!L$52</f>
        <v>883</v>
      </c>
      <c r="H42" s="133"/>
      <c r="I42" s="133"/>
      <c r="J42" s="133">
        <f>'実質公債費比率（分子）の構造'!M$52</f>
        <v>861</v>
      </c>
      <c r="K42" s="133"/>
      <c r="L42" s="133"/>
      <c r="M42" s="133">
        <f>'実質公債費比率（分子）の構造'!N$52</f>
        <v>856</v>
      </c>
      <c r="N42" s="133"/>
      <c r="O42" s="133"/>
      <c r="P42" s="133">
        <f>'実質公債費比率（分子）の構造'!O$52</f>
        <v>845</v>
      </c>
    </row>
    <row r="43" spans="1:16" x14ac:dyDescent="0.15">
      <c r="A43" s="133" t="s">
        <v>122</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f>'実質公債費比率（分子）の構造'!K$50</f>
        <v>0</v>
      </c>
      <c r="C44" s="133"/>
      <c r="D44" s="133"/>
      <c r="E44" s="133">
        <f>'実質公債費比率（分子）の構造'!L$50</f>
        <v>0</v>
      </c>
      <c r="F44" s="133"/>
      <c r="G44" s="133"/>
      <c r="H44" s="133">
        <f>'実質公債費比率（分子）の構造'!M$50</f>
        <v>1</v>
      </c>
      <c r="I44" s="133"/>
      <c r="J44" s="133"/>
      <c r="K44" s="133">
        <f>'実質公債費比率（分子）の構造'!N$50</f>
        <v>0</v>
      </c>
      <c r="L44" s="133"/>
      <c r="M44" s="133"/>
      <c r="N44" s="133">
        <f>'実質公債費比率（分子）の構造'!O$50</f>
        <v>3</v>
      </c>
      <c r="O44" s="133"/>
      <c r="P44" s="133"/>
    </row>
    <row r="45" spans="1:16" x14ac:dyDescent="0.15">
      <c r="A45" s="133" t="s">
        <v>124</v>
      </c>
      <c r="B45" s="133">
        <f>'実質公債費比率（分子）の構造'!K$49</f>
        <v>35</v>
      </c>
      <c r="C45" s="133"/>
      <c r="D45" s="133"/>
      <c r="E45" s="133">
        <f>'実質公債費比率（分子）の構造'!L$49</f>
        <v>35</v>
      </c>
      <c r="F45" s="133"/>
      <c r="G45" s="133"/>
      <c r="H45" s="133">
        <f>'実質公債費比率（分子）の構造'!M$49</f>
        <v>37</v>
      </c>
      <c r="I45" s="133"/>
      <c r="J45" s="133"/>
      <c r="K45" s="133">
        <f>'実質公債費比率（分子）の構造'!N$49</f>
        <v>38</v>
      </c>
      <c r="L45" s="133"/>
      <c r="M45" s="133"/>
      <c r="N45" s="133">
        <f>'実質公債費比率（分子）の構造'!O$49</f>
        <v>42</v>
      </c>
      <c r="O45" s="133"/>
      <c r="P45" s="133"/>
    </row>
    <row r="46" spans="1:16" x14ac:dyDescent="0.15">
      <c r="A46" s="133" t="s">
        <v>125</v>
      </c>
      <c r="B46" s="133">
        <f>'実質公債費比率（分子）の構造'!K$48</f>
        <v>243</v>
      </c>
      <c r="C46" s="133"/>
      <c r="D46" s="133"/>
      <c r="E46" s="133">
        <f>'実質公債費比率（分子）の構造'!L$48</f>
        <v>167</v>
      </c>
      <c r="F46" s="133"/>
      <c r="G46" s="133"/>
      <c r="H46" s="133">
        <f>'実質公債費比率（分子）の構造'!M$48</f>
        <v>256</v>
      </c>
      <c r="I46" s="133"/>
      <c r="J46" s="133"/>
      <c r="K46" s="133">
        <f>'実質公債費比率（分子）の構造'!N$48</f>
        <v>233</v>
      </c>
      <c r="L46" s="133"/>
      <c r="M46" s="133"/>
      <c r="N46" s="133">
        <f>'実質公債費比率（分子）の構造'!O$48</f>
        <v>194</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700</v>
      </c>
      <c r="C49" s="133"/>
      <c r="D49" s="133"/>
      <c r="E49" s="133">
        <f>'実質公債費比率（分子）の構造'!L$45</f>
        <v>646</v>
      </c>
      <c r="F49" s="133"/>
      <c r="G49" s="133"/>
      <c r="H49" s="133">
        <f>'実質公債費比率（分子）の構造'!M$45</f>
        <v>563</v>
      </c>
      <c r="I49" s="133"/>
      <c r="J49" s="133"/>
      <c r="K49" s="133">
        <f>'実質公債費比率（分子）の構造'!N$45</f>
        <v>523</v>
      </c>
      <c r="L49" s="133"/>
      <c r="M49" s="133"/>
      <c r="N49" s="133">
        <f>'実質公債費比率（分子）の構造'!O$45</f>
        <v>451</v>
      </c>
      <c r="O49" s="133"/>
      <c r="P49" s="133"/>
    </row>
    <row r="50" spans="1:16" x14ac:dyDescent="0.15">
      <c r="A50" s="133" t="s">
        <v>86</v>
      </c>
      <c r="B50" s="133" t="e">
        <f>NA()</f>
        <v>#N/A</v>
      </c>
      <c r="C50" s="133">
        <f>IF(ISNUMBER('実質公債費比率（分子）の構造'!K$53),'実質公債費比率（分子）の構造'!K$53,NA())</f>
        <v>101</v>
      </c>
      <c r="D50" s="133" t="e">
        <f>NA()</f>
        <v>#N/A</v>
      </c>
      <c r="E50" s="133" t="e">
        <f>NA()</f>
        <v>#N/A</v>
      </c>
      <c r="F50" s="133">
        <f>IF(ISNUMBER('実質公債費比率（分子）の構造'!L$53),'実質公債費比率（分子）の構造'!L$53,NA())</f>
        <v>-35</v>
      </c>
      <c r="G50" s="133" t="e">
        <f>NA()</f>
        <v>#N/A</v>
      </c>
      <c r="H50" s="133" t="e">
        <f>NA()</f>
        <v>#N/A</v>
      </c>
      <c r="I50" s="133">
        <f>IF(ISNUMBER('実質公債費比率（分子）の構造'!M$53),'実質公債費比率（分子）の構造'!M$53,NA())</f>
        <v>-4</v>
      </c>
      <c r="J50" s="133" t="e">
        <f>NA()</f>
        <v>#N/A</v>
      </c>
      <c r="K50" s="133" t="e">
        <f>NA()</f>
        <v>#N/A</v>
      </c>
      <c r="L50" s="133">
        <f>IF(ISNUMBER('実質公債費比率（分子）の構造'!N$53),'実質公債費比率（分子）の構造'!N$53,NA())</f>
        <v>-62</v>
      </c>
      <c r="M50" s="133" t="e">
        <f>NA()</f>
        <v>#N/A</v>
      </c>
      <c r="N50" s="133" t="e">
        <f>NA()</f>
        <v>#N/A</v>
      </c>
      <c r="O50" s="133">
        <f>IF(ISNUMBER('実質公債費比率（分子）の構造'!O$53),'実質公債費比率（分子）の構造'!O$53,NA())</f>
        <v>-155</v>
      </c>
      <c r="P50" s="133" t="e">
        <f>NA()</f>
        <v>#N/A</v>
      </c>
    </row>
    <row r="53" spans="1:16" x14ac:dyDescent="0.15">
      <c r="A53" s="103" t="s">
        <v>87</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80</v>
      </c>
      <c r="B56" s="132"/>
      <c r="C56" s="132"/>
      <c r="D56" s="132">
        <f>'将来負担比率（分子）の構造'!I$51</f>
        <v>8612</v>
      </c>
      <c r="E56" s="132"/>
      <c r="F56" s="132"/>
      <c r="G56" s="132">
        <f>'将来負担比率（分子）の構造'!J$51</f>
        <v>8393</v>
      </c>
      <c r="H56" s="132"/>
      <c r="I56" s="132"/>
      <c r="J56" s="132">
        <f>'将来負担比率（分子）の構造'!K$51</f>
        <v>7375</v>
      </c>
      <c r="K56" s="132"/>
      <c r="L56" s="132"/>
      <c r="M56" s="132">
        <f>'将来負担比率（分子）の構造'!L$51</f>
        <v>8904</v>
      </c>
      <c r="N56" s="132"/>
      <c r="O56" s="132"/>
      <c r="P56" s="132">
        <f>'将来負担比率（分子）の構造'!M$51</f>
        <v>9177</v>
      </c>
    </row>
    <row r="57" spans="1:16" x14ac:dyDescent="0.15">
      <c r="A57" s="132" t="s">
        <v>79</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f>'将来負担比率（分子）の構造'!L$50</f>
        <v>61</v>
      </c>
      <c r="N57" s="132"/>
      <c r="O57" s="132"/>
      <c r="P57" s="132">
        <f>'将来負担比率（分子）の構造'!M$50</f>
        <v>87</v>
      </c>
    </row>
    <row r="58" spans="1:16" x14ac:dyDescent="0.15">
      <c r="A58" s="132" t="s">
        <v>78</v>
      </c>
      <c r="B58" s="132"/>
      <c r="C58" s="132"/>
      <c r="D58" s="132">
        <f>'将来負担比率（分子）の構造'!I$49</f>
        <v>7044</v>
      </c>
      <c r="E58" s="132"/>
      <c r="F58" s="132"/>
      <c r="G58" s="132">
        <f>'将来負担比率（分子）の構造'!J$49</f>
        <v>7170</v>
      </c>
      <c r="H58" s="132"/>
      <c r="I58" s="132"/>
      <c r="J58" s="132">
        <f>'将来負担比率（分子）の構造'!K$49</f>
        <v>6382</v>
      </c>
      <c r="K58" s="132"/>
      <c r="L58" s="132"/>
      <c r="M58" s="132">
        <f>'将来負担比率（分子）の構造'!L$49</f>
        <v>6517</v>
      </c>
      <c r="N58" s="132"/>
      <c r="O58" s="132"/>
      <c r="P58" s="132">
        <f>'将来負担比率（分子）の構造'!M$49</f>
        <v>7773</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f>'将来負担比率（分子）の構造'!I$46</f>
        <v>2</v>
      </c>
      <c r="C61" s="132"/>
      <c r="D61" s="132"/>
      <c r="E61" s="132">
        <f>'将来負担比率（分子）の構造'!J$46</f>
        <v>2</v>
      </c>
      <c r="F61" s="132"/>
      <c r="G61" s="132"/>
      <c r="H61" s="132">
        <f>'将来負担比率（分子）の構造'!K$46</f>
        <v>0</v>
      </c>
      <c r="I61" s="132"/>
      <c r="J61" s="132"/>
      <c r="K61" s="132" t="str">
        <f>'将来負担比率（分子）の構造'!L$46</f>
        <v>-</v>
      </c>
      <c r="L61" s="132"/>
      <c r="M61" s="132"/>
      <c r="N61" s="132">
        <f>'将来負担比率（分子）の構造'!M$46</f>
        <v>0</v>
      </c>
      <c r="O61" s="132"/>
      <c r="P61" s="132"/>
    </row>
    <row r="62" spans="1:16" x14ac:dyDescent="0.15">
      <c r="A62" s="132" t="s">
        <v>74</v>
      </c>
      <c r="B62" s="132">
        <f>'将来負担比率（分子）の構造'!I$45</f>
        <v>224</v>
      </c>
      <c r="C62" s="132"/>
      <c r="D62" s="132"/>
      <c r="E62" s="132">
        <f>'将来負担比率（分子）の構造'!J$45</f>
        <v>109</v>
      </c>
      <c r="F62" s="132"/>
      <c r="G62" s="132"/>
      <c r="H62" s="132">
        <f>'将来負担比率（分子）の構造'!K$45</f>
        <v>167</v>
      </c>
      <c r="I62" s="132"/>
      <c r="J62" s="132"/>
      <c r="K62" s="132">
        <f>'将来負担比率（分子）の構造'!L$45</f>
        <v>87</v>
      </c>
      <c r="L62" s="132"/>
      <c r="M62" s="132"/>
      <c r="N62" s="132">
        <f>'将来負担比率（分子）の構造'!M$45</f>
        <v>137</v>
      </c>
      <c r="O62" s="132"/>
      <c r="P62" s="132"/>
    </row>
    <row r="63" spans="1:16" x14ac:dyDescent="0.15">
      <c r="A63" s="132" t="s">
        <v>73</v>
      </c>
      <c r="B63" s="132">
        <f>'将来負担比率（分子）の構造'!I$44</f>
        <v>555</v>
      </c>
      <c r="C63" s="132"/>
      <c r="D63" s="132"/>
      <c r="E63" s="132">
        <f>'将来負担比率（分子）の構造'!J$44</f>
        <v>556</v>
      </c>
      <c r="F63" s="132"/>
      <c r="G63" s="132"/>
      <c r="H63" s="132">
        <f>'将来負担比率（分子）の構造'!K$44</f>
        <v>537</v>
      </c>
      <c r="I63" s="132"/>
      <c r="J63" s="132"/>
      <c r="K63" s="132">
        <f>'将来負担比率（分子）の構造'!L$44</f>
        <v>514</v>
      </c>
      <c r="L63" s="132"/>
      <c r="M63" s="132"/>
      <c r="N63" s="132">
        <f>'将来負担比率（分子）の構造'!M$44</f>
        <v>476</v>
      </c>
      <c r="O63" s="132"/>
      <c r="P63" s="132"/>
    </row>
    <row r="64" spans="1:16" x14ac:dyDescent="0.15">
      <c r="A64" s="132" t="s">
        <v>72</v>
      </c>
      <c r="B64" s="132">
        <f>'将来負担比率（分子）の構造'!I$43</f>
        <v>2126</v>
      </c>
      <c r="C64" s="132"/>
      <c r="D64" s="132"/>
      <c r="E64" s="132">
        <f>'将来負担比率（分子）の構造'!J$43</f>
        <v>1948</v>
      </c>
      <c r="F64" s="132"/>
      <c r="G64" s="132"/>
      <c r="H64" s="132">
        <f>'将来負担比率（分子）の構造'!K$43</f>
        <v>1929</v>
      </c>
      <c r="I64" s="132"/>
      <c r="J64" s="132"/>
      <c r="K64" s="132">
        <f>'将来負担比率（分子）の構造'!L$43</f>
        <v>1869</v>
      </c>
      <c r="L64" s="132"/>
      <c r="M64" s="132"/>
      <c r="N64" s="132">
        <f>'将来負担比率（分子）の構造'!M$43</f>
        <v>1910</v>
      </c>
      <c r="O64" s="132"/>
      <c r="P64" s="132"/>
    </row>
    <row r="65" spans="1:16" x14ac:dyDescent="0.15">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70</v>
      </c>
      <c r="B66" s="132">
        <f>'将来負担比率（分子）の構造'!I$41</f>
        <v>4135</v>
      </c>
      <c r="C66" s="132"/>
      <c r="D66" s="132"/>
      <c r="E66" s="132">
        <f>'将来負担比率（分子）の構造'!J$41</f>
        <v>3586</v>
      </c>
      <c r="F66" s="132"/>
      <c r="G66" s="132"/>
      <c r="H66" s="132">
        <f>'将来負担比率（分子）の構造'!K$41</f>
        <v>3298</v>
      </c>
      <c r="I66" s="132"/>
      <c r="J66" s="132"/>
      <c r="K66" s="132">
        <f>'将来負担比率（分子）の構造'!L$41</f>
        <v>3795</v>
      </c>
      <c r="L66" s="132"/>
      <c r="M66" s="132"/>
      <c r="N66" s="132">
        <f>'将来負担比率（分子）の構造'!M$41</f>
        <v>4254</v>
      </c>
      <c r="O66" s="132"/>
      <c r="P66" s="132"/>
    </row>
    <row r="67" spans="1:16" x14ac:dyDescent="0.15">
      <c r="A67" s="132" t="s">
        <v>131</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R15" sqref="R15:Y15"/>
    </sheetView>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394</v>
      </c>
      <c r="DI1" s="577"/>
      <c r="DJ1" s="577"/>
      <c r="DK1" s="577"/>
      <c r="DL1" s="577"/>
      <c r="DM1" s="577"/>
      <c r="DN1" s="578"/>
      <c r="DP1" s="576" t="s">
        <v>395</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15">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2" t="s">
        <v>272</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2" t="s">
        <v>273</v>
      </c>
      <c r="AQ3" s="583"/>
      <c r="AR3" s="583"/>
      <c r="AS3" s="583"/>
      <c r="AT3" s="583"/>
      <c r="AU3" s="583"/>
      <c r="AV3" s="583"/>
      <c r="AW3" s="583"/>
      <c r="AX3" s="583"/>
      <c r="AY3" s="583"/>
      <c r="AZ3" s="583"/>
      <c r="BA3" s="583"/>
      <c r="BB3" s="583"/>
      <c r="BC3" s="583"/>
      <c r="BD3" s="583"/>
      <c r="BE3" s="583"/>
      <c r="BF3" s="583"/>
      <c r="BG3" s="583"/>
      <c r="BH3" s="583"/>
      <c r="BI3" s="583"/>
      <c r="BJ3" s="583"/>
      <c r="BK3" s="583"/>
      <c r="BL3" s="583"/>
      <c r="BM3" s="583"/>
      <c r="BN3" s="583"/>
      <c r="BO3" s="583"/>
      <c r="BP3" s="583"/>
      <c r="BQ3" s="583"/>
      <c r="BR3" s="583"/>
      <c r="BS3" s="583"/>
      <c r="BT3" s="583"/>
      <c r="BU3" s="583"/>
      <c r="BV3" s="583"/>
      <c r="BW3" s="583"/>
      <c r="BX3" s="583"/>
      <c r="BY3" s="583"/>
      <c r="BZ3" s="583"/>
      <c r="CA3" s="583"/>
      <c r="CB3" s="584"/>
      <c r="CD3" s="573" t="s">
        <v>274</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82" t="s">
        <v>89</v>
      </c>
      <c r="C4" s="583"/>
      <c r="D4" s="583"/>
      <c r="E4" s="583"/>
      <c r="F4" s="583"/>
      <c r="G4" s="583"/>
      <c r="H4" s="583"/>
      <c r="I4" s="583"/>
      <c r="J4" s="583"/>
      <c r="K4" s="583"/>
      <c r="L4" s="583"/>
      <c r="M4" s="583"/>
      <c r="N4" s="583"/>
      <c r="O4" s="583"/>
      <c r="P4" s="583"/>
      <c r="Q4" s="584"/>
      <c r="R4" s="582" t="s">
        <v>275</v>
      </c>
      <c r="S4" s="583"/>
      <c r="T4" s="583"/>
      <c r="U4" s="583"/>
      <c r="V4" s="583"/>
      <c r="W4" s="583"/>
      <c r="X4" s="583"/>
      <c r="Y4" s="584"/>
      <c r="Z4" s="582" t="s">
        <v>276</v>
      </c>
      <c r="AA4" s="583"/>
      <c r="AB4" s="583"/>
      <c r="AC4" s="584"/>
      <c r="AD4" s="582" t="s">
        <v>277</v>
      </c>
      <c r="AE4" s="583"/>
      <c r="AF4" s="583"/>
      <c r="AG4" s="583"/>
      <c r="AH4" s="583"/>
      <c r="AI4" s="583"/>
      <c r="AJ4" s="583"/>
      <c r="AK4" s="584"/>
      <c r="AL4" s="582" t="s">
        <v>276</v>
      </c>
      <c r="AM4" s="583"/>
      <c r="AN4" s="583"/>
      <c r="AO4" s="584"/>
      <c r="AP4" s="579" t="s">
        <v>278</v>
      </c>
      <c r="AQ4" s="579"/>
      <c r="AR4" s="579"/>
      <c r="AS4" s="579"/>
      <c r="AT4" s="579"/>
      <c r="AU4" s="579"/>
      <c r="AV4" s="579"/>
      <c r="AW4" s="579"/>
      <c r="AX4" s="579"/>
      <c r="AY4" s="579"/>
      <c r="AZ4" s="579"/>
      <c r="BA4" s="579"/>
      <c r="BB4" s="579"/>
      <c r="BC4" s="579"/>
      <c r="BD4" s="579"/>
      <c r="BE4" s="579"/>
      <c r="BF4" s="579"/>
      <c r="BG4" s="579" t="s">
        <v>279</v>
      </c>
      <c r="BH4" s="579"/>
      <c r="BI4" s="579"/>
      <c r="BJ4" s="579"/>
      <c r="BK4" s="579"/>
      <c r="BL4" s="579"/>
      <c r="BM4" s="579"/>
      <c r="BN4" s="579"/>
      <c r="BO4" s="579" t="s">
        <v>276</v>
      </c>
      <c r="BP4" s="579"/>
      <c r="BQ4" s="579"/>
      <c r="BR4" s="579"/>
      <c r="BS4" s="579" t="s">
        <v>280</v>
      </c>
      <c r="BT4" s="579"/>
      <c r="BU4" s="579"/>
      <c r="BV4" s="579"/>
      <c r="BW4" s="579"/>
      <c r="BX4" s="579"/>
      <c r="BY4" s="579"/>
      <c r="BZ4" s="579"/>
      <c r="CA4" s="579"/>
      <c r="CB4" s="579"/>
      <c r="CD4" s="573" t="s">
        <v>281</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15">
      <c r="B5" s="602" t="s">
        <v>282</v>
      </c>
      <c r="C5" s="603"/>
      <c r="D5" s="603"/>
      <c r="E5" s="603"/>
      <c r="F5" s="603"/>
      <c r="G5" s="603"/>
      <c r="H5" s="603"/>
      <c r="I5" s="603"/>
      <c r="J5" s="603"/>
      <c r="K5" s="603"/>
      <c r="L5" s="603"/>
      <c r="M5" s="603"/>
      <c r="N5" s="603"/>
      <c r="O5" s="603"/>
      <c r="P5" s="603"/>
      <c r="Q5" s="604"/>
      <c r="R5" s="594">
        <v>5273731</v>
      </c>
      <c r="S5" s="595"/>
      <c r="T5" s="595"/>
      <c r="U5" s="595"/>
      <c r="V5" s="595"/>
      <c r="W5" s="595"/>
      <c r="X5" s="595"/>
      <c r="Y5" s="596"/>
      <c r="Z5" s="597">
        <v>37.200000000000003</v>
      </c>
      <c r="AA5" s="597"/>
      <c r="AB5" s="597"/>
      <c r="AC5" s="597"/>
      <c r="AD5" s="598">
        <v>5273731</v>
      </c>
      <c r="AE5" s="598"/>
      <c r="AF5" s="598"/>
      <c r="AG5" s="598"/>
      <c r="AH5" s="598"/>
      <c r="AI5" s="598"/>
      <c r="AJ5" s="598"/>
      <c r="AK5" s="598"/>
      <c r="AL5" s="599">
        <v>69.099999999999994</v>
      </c>
      <c r="AM5" s="600"/>
      <c r="AN5" s="600"/>
      <c r="AO5" s="601"/>
      <c r="AP5" s="602" t="s">
        <v>396</v>
      </c>
      <c r="AQ5" s="603"/>
      <c r="AR5" s="603"/>
      <c r="AS5" s="603"/>
      <c r="AT5" s="603"/>
      <c r="AU5" s="603"/>
      <c r="AV5" s="603"/>
      <c r="AW5" s="603"/>
      <c r="AX5" s="603"/>
      <c r="AY5" s="603"/>
      <c r="AZ5" s="603"/>
      <c r="BA5" s="603"/>
      <c r="BB5" s="603"/>
      <c r="BC5" s="603"/>
      <c r="BD5" s="603"/>
      <c r="BE5" s="603"/>
      <c r="BF5" s="604"/>
      <c r="BG5" s="570">
        <v>5270524</v>
      </c>
      <c r="BH5" s="571"/>
      <c r="BI5" s="571"/>
      <c r="BJ5" s="571"/>
      <c r="BK5" s="571"/>
      <c r="BL5" s="571"/>
      <c r="BM5" s="571"/>
      <c r="BN5" s="572"/>
      <c r="BO5" s="569">
        <v>99.9</v>
      </c>
      <c r="BP5" s="569"/>
      <c r="BQ5" s="569"/>
      <c r="BR5" s="569"/>
      <c r="BS5" s="580" t="s">
        <v>397</v>
      </c>
      <c r="BT5" s="580"/>
      <c r="BU5" s="580"/>
      <c r="BV5" s="580"/>
      <c r="BW5" s="580"/>
      <c r="BX5" s="580"/>
      <c r="BY5" s="580"/>
      <c r="BZ5" s="580"/>
      <c r="CA5" s="580"/>
      <c r="CB5" s="581"/>
      <c r="CD5" s="573" t="s">
        <v>278</v>
      </c>
      <c r="CE5" s="574"/>
      <c r="CF5" s="574"/>
      <c r="CG5" s="574"/>
      <c r="CH5" s="574"/>
      <c r="CI5" s="574"/>
      <c r="CJ5" s="574"/>
      <c r="CK5" s="574"/>
      <c r="CL5" s="574"/>
      <c r="CM5" s="574"/>
      <c r="CN5" s="574"/>
      <c r="CO5" s="574"/>
      <c r="CP5" s="574"/>
      <c r="CQ5" s="575"/>
      <c r="CR5" s="573" t="s">
        <v>283</v>
      </c>
      <c r="CS5" s="574"/>
      <c r="CT5" s="574"/>
      <c r="CU5" s="574"/>
      <c r="CV5" s="574"/>
      <c r="CW5" s="574"/>
      <c r="CX5" s="574"/>
      <c r="CY5" s="575"/>
      <c r="CZ5" s="573" t="s">
        <v>276</v>
      </c>
      <c r="DA5" s="574"/>
      <c r="DB5" s="574"/>
      <c r="DC5" s="575"/>
      <c r="DD5" s="573" t="s">
        <v>284</v>
      </c>
      <c r="DE5" s="574"/>
      <c r="DF5" s="574"/>
      <c r="DG5" s="574"/>
      <c r="DH5" s="574"/>
      <c r="DI5" s="574"/>
      <c r="DJ5" s="574"/>
      <c r="DK5" s="574"/>
      <c r="DL5" s="574"/>
      <c r="DM5" s="574"/>
      <c r="DN5" s="574"/>
      <c r="DO5" s="574"/>
      <c r="DP5" s="575"/>
      <c r="DQ5" s="573" t="s">
        <v>285</v>
      </c>
      <c r="DR5" s="574"/>
      <c r="DS5" s="574"/>
      <c r="DT5" s="574"/>
      <c r="DU5" s="574"/>
      <c r="DV5" s="574"/>
      <c r="DW5" s="574"/>
      <c r="DX5" s="574"/>
      <c r="DY5" s="574"/>
      <c r="DZ5" s="574"/>
      <c r="EA5" s="574"/>
      <c r="EB5" s="574"/>
      <c r="EC5" s="575"/>
    </row>
    <row r="6" spans="2:143" ht="11.25" customHeight="1" x14ac:dyDescent="0.15">
      <c r="B6" s="607" t="s">
        <v>286</v>
      </c>
      <c r="C6" s="608"/>
      <c r="D6" s="608"/>
      <c r="E6" s="608"/>
      <c r="F6" s="608"/>
      <c r="G6" s="608"/>
      <c r="H6" s="608"/>
      <c r="I6" s="608"/>
      <c r="J6" s="608"/>
      <c r="K6" s="608"/>
      <c r="L6" s="608"/>
      <c r="M6" s="608"/>
      <c r="N6" s="608"/>
      <c r="O6" s="608"/>
      <c r="P6" s="608"/>
      <c r="Q6" s="609"/>
      <c r="R6" s="570">
        <v>146090</v>
      </c>
      <c r="S6" s="571"/>
      <c r="T6" s="571"/>
      <c r="U6" s="571"/>
      <c r="V6" s="571"/>
      <c r="W6" s="571"/>
      <c r="X6" s="571"/>
      <c r="Y6" s="572"/>
      <c r="Z6" s="569">
        <v>1</v>
      </c>
      <c r="AA6" s="569"/>
      <c r="AB6" s="569"/>
      <c r="AC6" s="569"/>
      <c r="AD6" s="580">
        <v>146090</v>
      </c>
      <c r="AE6" s="580"/>
      <c r="AF6" s="580"/>
      <c r="AG6" s="580"/>
      <c r="AH6" s="580"/>
      <c r="AI6" s="580"/>
      <c r="AJ6" s="580"/>
      <c r="AK6" s="580"/>
      <c r="AL6" s="588">
        <v>1.9</v>
      </c>
      <c r="AM6" s="589"/>
      <c r="AN6" s="589"/>
      <c r="AO6" s="590"/>
      <c r="AP6" s="607" t="s">
        <v>287</v>
      </c>
      <c r="AQ6" s="608"/>
      <c r="AR6" s="608"/>
      <c r="AS6" s="608"/>
      <c r="AT6" s="608"/>
      <c r="AU6" s="608"/>
      <c r="AV6" s="608"/>
      <c r="AW6" s="608"/>
      <c r="AX6" s="608"/>
      <c r="AY6" s="608"/>
      <c r="AZ6" s="608"/>
      <c r="BA6" s="608"/>
      <c r="BB6" s="608"/>
      <c r="BC6" s="608"/>
      <c r="BD6" s="608"/>
      <c r="BE6" s="608"/>
      <c r="BF6" s="609"/>
      <c r="BG6" s="570">
        <v>5270524</v>
      </c>
      <c r="BH6" s="571"/>
      <c r="BI6" s="571"/>
      <c r="BJ6" s="571"/>
      <c r="BK6" s="571"/>
      <c r="BL6" s="571"/>
      <c r="BM6" s="571"/>
      <c r="BN6" s="572"/>
      <c r="BO6" s="569">
        <v>99.9</v>
      </c>
      <c r="BP6" s="569"/>
      <c r="BQ6" s="569"/>
      <c r="BR6" s="569"/>
      <c r="BS6" s="580" t="s">
        <v>398</v>
      </c>
      <c r="BT6" s="580"/>
      <c r="BU6" s="580"/>
      <c r="BV6" s="580"/>
      <c r="BW6" s="580"/>
      <c r="BX6" s="580"/>
      <c r="BY6" s="580"/>
      <c r="BZ6" s="580"/>
      <c r="CA6" s="580"/>
      <c r="CB6" s="581"/>
      <c r="CD6" s="585" t="s">
        <v>288</v>
      </c>
      <c r="CE6" s="586"/>
      <c r="CF6" s="586"/>
      <c r="CG6" s="586"/>
      <c r="CH6" s="586"/>
      <c r="CI6" s="586"/>
      <c r="CJ6" s="586"/>
      <c r="CK6" s="586"/>
      <c r="CL6" s="586"/>
      <c r="CM6" s="586"/>
      <c r="CN6" s="586"/>
      <c r="CO6" s="586"/>
      <c r="CP6" s="586"/>
      <c r="CQ6" s="587"/>
      <c r="CR6" s="570">
        <v>152878</v>
      </c>
      <c r="CS6" s="571"/>
      <c r="CT6" s="571"/>
      <c r="CU6" s="571"/>
      <c r="CV6" s="571"/>
      <c r="CW6" s="571"/>
      <c r="CX6" s="571"/>
      <c r="CY6" s="572"/>
      <c r="CZ6" s="569">
        <v>1.2</v>
      </c>
      <c r="DA6" s="569"/>
      <c r="DB6" s="569"/>
      <c r="DC6" s="569"/>
      <c r="DD6" s="605" t="s">
        <v>398</v>
      </c>
      <c r="DE6" s="571"/>
      <c r="DF6" s="571"/>
      <c r="DG6" s="571"/>
      <c r="DH6" s="571"/>
      <c r="DI6" s="571"/>
      <c r="DJ6" s="571"/>
      <c r="DK6" s="571"/>
      <c r="DL6" s="571"/>
      <c r="DM6" s="571"/>
      <c r="DN6" s="571"/>
      <c r="DO6" s="571"/>
      <c r="DP6" s="572"/>
      <c r="DQ6" s="605">
        <v>152878</v>
      </c>
      <c r="DR6" s="571"/>
      <c r="DS6" s="571"/>
      <c r="DT6" s="571"/>
      <c r="DU6" s="571"/>
      <c r="DV6" s="571"/>
      <c r="DW6" s="571"/>
      <c r="DX6" s="571"/>
      <c r="DY6" s="571"/>
      <c r="DZ6" s="571"/>
      <c r="EA6" s="571"/>
      <c r="EB6" s="571"/>
      <c r="EC6" s="606"/>
    </row>
    <row r="7" spans="2:143" ht="11.25" customHeight="1" x14ac:dyDescent="0.15">
      <c r="B7" s="607" t="s">
        <v>289</v>
      </c>
      <c r="C7" s="608"/>
      <c r="D7" s="608"/>
      <c r="E7" s="608"/>
      <c r="F7" s="608"/>
      <c r="G7" s="608"/>
      <c r="H7" s="608"/>
      <c r="I7" s="608"/>
      <c r="J7" s="608"/>
      <c r="K7" s="608"/>
      <c r="L7" s="608"/>
      <c r="M7" s="608"/>
      <c r="N7" s="608"/>
      <c r="O7" s="608"/>
      <c r="P7" s="608"/>
      <c r="Q7" s="609"/>
      <c r="R7" s="570">
        <v>12102</v>
      </c>
      <c r="S7" s="571"/>
      <c r="T7" s="571"/>
      <c r="U7" s="571"/>
      <c r="V7" s="571"/>
      <c r="W7" s="571"/>
      <c r="X7" s="571"/>
      <c r="Y7" s="572"/>
      <c r="Z7" s="569">
        <v>0.1</v>
      </c>
      <c r="AA7" s="569"/>
      <c r="AB7" s="569"/>
      <c r="AC7" s="569"/>
      <c r="AD7" s="580">
        <v>12102</v>
      </c>
      <c r="AE7" s="580"/>
      <c r="AF7" s="580"/>
      <c r="AG7" s="580"/>
      <c r="AH7" s="580"/>
      <c r="AI7" s="580"/>
      <c r="AJ7" s="580"/>
      <c r="AK7" s="580"/>
      <c r="AL7" s="588">
        <v>0.2</v>
      </c>
      <c r="AM7" s="589"/>
      <c r="AN7" s="589"/>
      <c r="AO7" s="590"/>
      <c r="AP7" s="607" t="s">
        <v>290</v>
      </c>
      <c r="AQ7" s="608"/>
      <c r="AR7" s="608"/>
      <c r="AS7" s="608"/>
      <c r="AT7" s="608"/>
      <c r="AU7" s="608"/>
      <c r="AV7" s="608"/>
      <c r="AW7" s="608"/>
      <c r="AX7" s="608"/>
      <c r="AY7" s="608"/>
      <c r="AZ7" s="608"/>
      <c r="BA7" s="608"/>
      <c r="BB7" s="608"/>
      <c r="BC7" s="608"/>
      <c r="BD7" s="608"/>
      <c r="BE7" s="608"/>
      <c r="BF7" s="609"/>
      <c r="BG7" s="570">
        <v>2773622</v>
      </c>
      <c r="BH7" s="571"/>
      <c r="BI7" s="571"/>
      <c r="BJ7" s="571"/>
      <c r="BK7" s="571"/>
      <c r="BL7" s="571"/>
      <c r="BM7" s="571"/>
      <c r="BN7" s="572"/>
      <c r="BO7" s="569">
        <v>52.6</v>
      </c>
      <c r="BP7" s="569"/>
      <c r="BQ7" s="569"/>
      <c r="BR7" s="569"/>
      <c r="BS7" s="580" t="s">
        <v>398</v>
      </c>
      <c r="BT7" s="580"/>
      <c r="BU7" s="580"/>
      <c r="BV7" s="580"/>
      <c r="BW7" s="580"/>
      <c r="BX7" s="580"/>
      <c r="BY7" s="580"/>
      <c r="BZ7" s="580"/>
      <c r="CA7" s="580"/>
      <c r="CB7" s="581"/>
      <c r="CD7" s="591" t="s">
        <v>291</v>
      </c>
      <c r="CE7" s="592"/>
      <c r="CF7" s="592"/>
      <c r="CG7" s="592"/>
      <c r="CH7" s="592"/>
      <c r="CI7" s="592"/>
      <c r="CJ7" s="592"/>
      <c r="CK7" s="592"/>
      <c r="CL7" s="592"/>
      <c r="CM7" s="592"/>
      <c r="CN7" s="592"/>
      <c r="CO7" s="592"/>
      <c r="CP7" s="592"/>
      <c r="CQ7" s="593"/>
      <c r="CR7" s="570">
        <v>2186492</v>
      </c>
      <c r="CS7" s="571"/>
      <c r="CT7" s="571"/>
      <c r="CU7" s="571"/>
      <c r="CV7" s="571"/>
      <c r="CW7" s="571"/>
      <c r="CX7" s="571"/>
      <c r="CY7" s="572"/>
      <c r="CZ7" s="569">
        <v>16.7</v>
      </c>
      <c r="DA7" s="569"/>
      <c r="DB7" s="569"/>
      <c r="DC7" s="569"/>
      <c r="DD7" s="605">
        <v>89548</v>
      </c>
      <c r="DE7" s="571"/>
      <c r="DF7" s="571"/>
      <c r="DG7" s="571"/>
      <c r="DH7" s="571"/>
      <c r="DI7" s="571"/>
      <c r="DJ7" s="571"/>
      <c r="DK7" s="571"/>
      <c r="DL7" s="571"/>
      <c r="DM7" s="571"/>
      <c r="DN7" s="571"/>
      <c r="DO7" s="571"/>
      <c r="DP7" s="572"/>
      <c r="DQ7" s="605">
        <v>2015759</v>
      </c>
      <c r="DR7" s="571"/>
      <c r="DS7" s="571"/>
      <c r="DT7" s="571"/>
      <c r="DU7" s="571"/>
      <c r="DV7" s="571"/>
      <c r="DW7" s="571"/>
      <c r="DX7" s="571"/>
      <c r="DY7" s="571"/>
      <c r="DZ7" s="571"/>
      <c r="EA7" s="571"/>
      <c r="EB7" s="571"/>
      <c r="EC7" s="606"/>
    </row>
    <row r="8" spans="2:143" ht="11.25" customHeight="1" x14ac:dyDescent="0.15">
      <c r="B8" s="607" t="s">
        <v>399</v>
      </c>
      <c r="C8" s="608"/>
      <c r="D8" s="608"/>
      <c r="E8" s="608"/>
      <c r="F8" s="608"/>
      <c r="G8" s="608"/>
      <c r="H8" s="608"/>
      <c r="I8" s="608"/>
      <c r="J8" s="608"/>
      <c r="K8" s="608"/>
      <c r="L8" s="608"/>
      <c r="M8" s="608"/>
      <c r="N8" s="608"/>
      <c r="O8" s="608"/>
      <c r="P8" s="608"/>
      <c r="Q8" s="609"/>
      <c r="R8" s="570">
        <v>7072</v>
      </c>
      <c r="S8" s="571"/>
      <c r="T8" s="571"/>
      <c r="U8" s="571"/>
      <c r="V8" s="571"/>
      <c r="W8" s="571"/>
      <c r="X8" s="571"/>
      <c r="Y8" s="572"/>
      <c r="Z8" s="569">
        <v>0</v>
      </c>
      <c r="AA8" s="569"/>
      <c r="AB8" s="569"/>
      <c r="AC8" s="569"/>
      <c r="AD8" s="580">
        <v>7072</v>
      </c>
      <c r="AE8" s="580"/>
      <c r="AF8" s="580"/>
      <c r="AG8" s="580"/>
      <c r="AH8" s="580"/>
      <c r="AI8" s="580"/>
      <c r="AJ8" s="580"/>
      <c r="AK8" s="580"/>
      <c r="AL8" s="588">
        <v>0.1</v>
      </c>
      <c r="AM8" s="589"/>
      <c r="AN8" s="589"/>
      <c r="AO8" s="590"/>
      <c r="AP8" s="607" t="s">
        <v>292</v>
      </c>
      <c r="AQ8" s="608"/>
      <c r="AR8" s="608"/>
      <c r="AS8" s="608"/>
      <c r="AT8" s="608"/>
      <c r="AU8" s="608"/>
      <c r="AV8" s="608"/>
      <c r="AW8" s="608"/>
      <c r="AX8" s="608"/>
      <c r="AY8" s="608"/>
      <c r="AZ8" s="608"/>
      <c r="BA8" s="608"/>
      <c r="BB8" s="608"/>
      <c r="BC8" s="608"/>
      <c r="BD8" s="608"/>
      <c r="BE8" s="608"/>
      <c r="BF8" s="609"/>
      <c r="BG8" s="570">
        <v>66121</v>
      </c>
      <c r="BH8" s="571"/>
      <c r="BI8" s="571"/>
      <c r="BJ8" s="571"/>
      <c r="BK8" s="571"/>
      <c r="BL8" s="571"/>
      <c r="BM8" s="571"/>
      <c r="BN8" s="572"/>
      <c r="BO8" s="569">
        <v>1.3</v>
      </c>
      <c r="BP8" s="569"/>
      <c r="BQ8" s="569"/>
      <c r="BR8" s="569"/>
      <c r="BS8" s="605" t="s">
        <v>400</v>
      </c>
      <c r="BT8" s="571"/>
      <c r="BU8" s="571"/>
      <c r="BV8" s="571"/>
      <c r="BW8" s="571"/>
      <c r="BX8" s="571"/>
      <c r="BY8" s="571"/>
      <c r="BZ8" s="571"/>
      <c r="CA8" s="571"/>
      <c r="CB8" s="606"/>
      <c r="CD8" s="591" t="s">
        <v>293</v>
      </c>
      <c r="CE8" s="592"/>
      <c r="CF8" s="592"/>
      <c r="CG8" s="592"/>
      <c r="CH8" s="592"/>
      <c r="CI8" s="592"/>
      <c r="CJ8" s="592"/>
      <c r="CK8" s="592"/>
      <c r="CL8" s="592"/>
      <c r="CM8" s="592"/>
      <c r="CN8" s="592"/>
      <c r="CO8" s="592"/>
      <c r="CP8" s="592"/>
      <c r="CQ8" s="593"/>
      <c r="CR8" s="570">
        <v>3934016</v>
      </c>
      <c r="CS8" s="571"/>
      <c r="CT8" s="571"/>
      <c r="CU8" s="571"/>
      <c r="CV8" s="571"/>
      <c r="CW8" s="571"/>
      <c r="CX8" s="571"/>
      <c r="CY8" s="572"/>
      <c r="CZ8" s="569">
        <v>30.1</v>
      </c>
      <c r="DA8" s="569"/>
      <c r="DB8" s="569"/>
      <c r="DC8" s="569"/>
      <c r="DD8" s="605">
        <v>359642</v>
      </c>
      <c r="DE8" s="571"/>
      <c r="DF8" s="571"/>
      <c r="DG8" s="571"/>
      <c r="DH8" s="571"/>
      <c r="DI8" s="571"/>
      <c r="DJ8" s="571"/>
      <c r="DK8" s="571"/>
      <c r="DL8" s="571"/>
      <c r="DM8" s="571"/>
      <c r="DN8" s="571"/>
      <c r="DO8" s="571"/>
      <c r="DP8" s="572"/>
      <c r="DQ8" s="605">
        <v>1763885</v>
      </c>
      <c r="DR8" s="571"/>
      <c r="DS8" s="571"/>
      <c r="DT8" s="571"/>
      <c r="DU8" s="571"/>
      <c r="DV8" s="571"/>
      <c r="DW8" s="571"/>
      <c r="DX8" s="571"/>
      <c r="DY8" s="571"/>
      <c r="DZ8" s="571"/>
      <c r="EA8" s="571"/>
      <c r="EB8" s="571"/>
      <c r="EC8" s="606"/>
    </row>
    <row r="9" spans="2:143" ht="11.25" customHeight="1" x14ac:dyDescent="0.15">
      <c r="B9" s="607" t="s">
        <v>401</v>
      </c>
      <c r="C9" s="608"/>
      <c r="D9" s="608"/>
      <c r="E9" s="608"/>
      <c r="F9" s="608"/>
      <c r="G9" s="608"/>
      <c r="H9" s="608"/>
      <c r="I9" s="608"/>
      <c r="J9" s="608"/>
      <c r="K9" s="608"/>
      <c r="L9" s="608"/>
      <c r="M9" s="608"/>
      <c r="N9" s="608"/>
      <c r="O9" s="608"/>
      <c r="P9" s="608"/>
      <c r="Q9" s="609"/>
      <c r="R9" s="570">
        <v>1889</v>
      </c>
      <c r="S9" s="571"/>
      <c r="T9" s="571"/>
      <c r="U9" s="571"/>
      <c r="V9" s="571"/>
      <c r="W9" s="571"/>
      <c r="X9" s="571"/>
      <c r="Y9" s="572"/>
      <c r="Z9" s="569">
        <v>0</v>
      </c>
      <c r="AA9" s="569"/>
      <c r="AB9" s="569"/>
      <c r="AC9" s="569"/>
      <c r="AD9" s="580">
        <v>1889</v>
      </c>
      <c r="AE9" s="580"/>
      <c r="AF9" s="580"/>
      <c r="AG9" s="580"/>
      <c r="AH9" s="580"/>
      <c r="AI9" s="580"/>
      <c r="AJ9" s="580"/>
      <c r="AK9" s="580"/>
      <c r="AL9" s="588">
        <v>0</v>
      </c>
      <c r="AM9" s="589"/>
      <c r="AN9" s="589"/>
      <c r="AO9" s="590"/>
      <c r="AP9" s="607" t="s">
        <v>294</v>
      </c>
      <c r="AQ9" s="608"/>
      <c r="AR9" s="608"/>
      <c r="AS9" s="608"/>
      <c r="AT9" s="608"/>
      <c r="AU9" s="608"/>
      <c r="AV9" s="608"/>
      <c r="AW9" s="608"/>
      <c r="AX9" s="608"/>
      <c r="AY9" s="608"/>
      <c r="AZ9" s="608"/>
      <c r="BA9" s="608"/>
      <c r="BB9" s="608"/>
      <c r="BC9" s="608"/>
      <c r="BD9" s="608"/>
      <c r="BE9" s="608"/>
      <c r="BF9" s="609"/>
      <c r="BG9" s="570">
        <v>2295781</v>
      </c>
      <c r="BH9" s="571"/>
      <c r="BI9" s="571"/>
      <c r="BJ9" s="571"/>
      <c r="BK9" s="571"/>
      <c r="BL9" s="571"/>
      <c r="BM9" s="571"/>
      <c r="BN9" s="572"/>
      <c r="BO9" s="569">
        <v>43.5</v>
      </c>
      <c r="BP9" s="569"/>
      <c r="BQ9" s="569"/>
      <c r="BR9" s="569"/>
      <c r="BS9" s="605" t="s">
        <v>402</v>
      </c>
      <c r="BT9" s="571"/>
      <c r="BU9" s="571"/>
      <c r="BV9" s="571"/>
      <c r="BW9" s="571"/>
      <c r="BX9" s="571"/>
      <c r="BY9" s="571"/>
      <c r="BZ9" s="571"/>
      <c r="CA9" s="571"/>
      <c r="CB9" s="606"/>
      <c r="CD9" s="591" t="s">
        <v>295</v>
      </c>
      <c r="CE9" s="592"/>
      <c r="CF9" s="592"/>
      <c r="CG9" s="592"/>
      <c r="CH9" s="592"/>
      <c r="CI9" s="592"/>
      <c r="CJ9" s="592"/>
      <c r="CK9" s="592"/>
      <c r="CL9" s="592"/>
      <c r="CM9" s="592"/>
      <c r="CN9" s="592"/>
      <c r="CO9" s="592"/>
      <c r="CP9" s="592"/>
      <c r="CQ9" s="593"/>
      <c r="CR9" s="570">
        <v>1181216</v>
      </c>
      <c r="CS9" s="571"/>
      <c r="CT9" s="571"/>
      <c r="CU9" s="571"/>
      <c r="CV9" s="571"/>
      <c r="CW9" s="571"/>
      <c r="CX9" s="571"/>
      <c r="CY9" s="572"/>
      <c r="CZ9" s="569">
        <v>9</v>
      </c>
      <c r="DA9" s="569"/>
      <c r="DB9" s="569"/>
      <c r="DC9" s="569"/>
      <c r="DD9" s="605">
        <v>191554</v>
      </c>
      <c r="DE9" s="571"/>
      <c r="DF9" s="571"/>
      <c r="DG9" s="571"/>
      <c r="DH9" s="571"/>
      <c r="DI9" s="571"/>
      <c r="DJ9" s="571"/>
      <c r="DK9" s="571"/>
      <c r="DL9" s="571"/>
      <c r="DM9" s="571"/>
      <c r="DN9" s="571"/>
      <c r="DO9" s="571"/>
      <c r="DP9" s="572"/>
      <c r="DQ9" s="605">
        <v>1056265</v>
      </c>
      <c r="DR9" s="571"/>
      <c r="DS9" s="571"/>
      <c r="DT9" s="571"/>
      <c r="DU9" s="571"/>
      <c r="DV9" s="571"/>
      <c r="DW9" s="571"/>
      <c r="DX9" s="571"/>
      <c r="DY9" s="571"/>
      <c r="DZ9" s="571"/>
      <c r="EA9" s="571"/>
      <c r="EB9" s="571"/>
      <c r="EC9" s="606"/>
    </row>
    <row r="10" spans="2:143" ht="11.25" customHeight="1" x14ac:dyDescent="0.15">
      <c r="B10" s="607" t="s">
        <v>296</v>
      </c>
      <c r="C10" s="608"/>
      <c r="D10" s="608"/>
      <c r="E10" s="608"/>
      <c r="F10" s="608"/>
      <c r="G10" s="608"/>
      <c r="H10" s="608"/>
      <c r="I10" s="608"/>
      <c r="J10" s="608"/>
      <c r="K10" s="608"/>
      <c r="L10" s="608"/>
      <c r="M10" s="608"/>
      <c r="N10" s="608"/>
      <c r="O10" s="608"/>
      <c r="P10" s="608"/>
      <c r="Q10" s="609"/>
      <c r="R10" s="570">
        <v>356377</v>
      </c>
      <c r="S10" s="571"/>
      <c r="T10" s="571"/>
      <c r="U10" s="571"/>
      <c r="V10" s="571"/>
      <c r="W10" s="571"/>
      <c r="X10" s="571"/>
      <c r="Y10" s="572"/>
      <c r="Z10" s="569">
        <v>2.5</v>
      </c>
      <c r="AA10" s="569"/>
      <c r="AB10" s="569"/>
      <c r="AC10" s="569"/>
      <c r="AD10" s="580">
        <v>356377</v>
      </c>
      <c r="AE10" s="580"/>
      <c r="AF10" s="580"/>
      <c r="AG10" s="580"/>
      <c r="AH10" s="580"/>
      <c r="AI10" s="580"/>
      <c r="AJ10" s="580"/>
      <c r="AK10" s="580"/>
      <c r="AL10" s="588">
        <v>4.7</v>
      </c>
      <c r="AM10" s="589"/>
      <c r="AN10" s="589"/>
      <c r="AO10" s="590"/>
      <c r="AP10" s="607" t="s">
        <v>297</v>
      </c>
      <c r="AQ10" s="608"/>
      <c r="AR10" s="608"/>
      <c r="AS10" s="608"/>
      <c r="AT10" s="608"/>
      <c r="AU10" s="608"/>
      <c r="AV10" s="608"/>
      <c r="AW10" s="608"/>
      <c r="AX10" s="608"/>
      <c r="AY10" s="608"/>
      <c r="AZ10" s="608"/>
      <c r="BA10" s="608"/>
      <c r="BB10" s="608"/>
      <c r="BC10" s="608"/>
      <c r="BD10" s="608"/>
      <c r="BE10" s="608"/>
      <c r="BF10" s="609"/>
      <c r="BG10" s="570">
        <v>113998</v>
      </c>
      <c r="BH10" s="571"/>
      <c r="BI10" s="571"/>
      <c r="BJ10" s="571"/>
      <c r="BK10" s="571"/>
      <c r="BL10" s="571"/>
      <c r="BM10" s="571"/>
      <c r="BN10" s="572"/>
      <c r="BO10" s="569">
        <v>2.2000000000000002</v>
      </c>
      <c r="BP10" s="569"/>
      <c r="BQ10" s="569"/>
      <c r="BR10" s="569"/>
      <c r="BS10" s="605" t="s">
        <v>402</v>
      </c>
      <c r="BT10" s="571"/>
      <c r="BU10" s="571"/>
      <c r="BV10" s="571"/>
      <c r="BW10" s="571"/>
      <c r="BX10" s="571"/>
      <c r="BY10" s="571"/>
      <c r="BZ10" s="571"/>
      <c r="CA10" s="571"/>
      <c r="CB10" s="606"/>
      <c r="CD10" s="591" t="s">
        <v>298</v>
      </c>
      <c r="CE10" s="592"/>
      <c r="CF10" s="592"/>
      <c r="CG10" s="592"/>
      <c r="CH10" s="592"/>
      <c r="CI10" s="592"/>
      <c r="CJ10" s="592"/>
      <c r="CK10" s="592"/>
      <c r="CL10" s="592"/>
      <c r="CM10" s="592"/>
      <c r="CN10" s="592"/>
      <c r="CO10" s="592"/>
      <c r="CP10" s="592"/>
      <c r="CQ10" s="593"/>
      <c r="CR10" s="570">
        <v>121336</v>
      </c>
      <c r="CS10" s="571"/>
      <c r="CT10" s="571"/>
      <c r="CU10" s="571"/>
      <c r="CV10" s="571"/>
      <c r="CW10" s="571"/>
      <c r="CX10" s="571"/>
      <c r="CY10" s="572"/>
      <c r="CZ10" s="569">
        <v>0.9</v>
      </c>
      <c r="DA10" s="569"/>
      <c r="DB10" s="569"/>
      <c r="DC10" s="569"/>
      <c r="DD10" s="605" t="s">
        <v>402</v>
      </c>
      <c r="DE10" s="571"/>
      <c r="DF10" s="571"/>
      <c r="DG10" s="571"/>
      <c r="DH10" s="571"/>
      <c r="DI10" s="571"/>
      <c r="DJ10" s="571"/>
      <c r="DK10" s="571"/>
      <c r="DL10" s="571"/>
      <c r="DM10" s="571"/>
      <c r="DN10" s="571"/>
      <c r="DO10" s="571"/>
      <c r="DP10" s="572"/>
      <c r="DQ10" s="605">
        <v>15074</v>
      </c>
      <c r="DR10" s="571"/>
      <c r="DS10" s="571"/>
      <c r="DT10" s="571"/>
      <c r="DU10" s="571"/>
      <c r="DV10" s="571"/>
      <c r="DW10" s="571"/>
      <c r="DX10" s="571"/>
      <c r="DY10" s="571"/>
      <c r="DZ10" s="571"/>
      <c r="EA10" s="571"/>
      <c r="EB10" s="571"/>
      <c r="EC10" s="606"/>
    </row>
    <row r="11" spans="2:143" ht="11.25" customHeight="1" x14ac:dyDescent="0.15">
      <c r="B11" s="607" t="s">
        <v>299</v>
      </c>
      <c r="C11" s="608"/>
      <c r="D11" s="608"/>
      <c r="E11" s="608"/>
      <c r="F11" s="608"/>
      <c r="G11" s="608"/>
      <c r="H11" s="608"/>
      <c r="I11" s="608"/>
      <c r="J11" s="608"/>
      <c r="K11" s="608"/>
      <c r="L11" s="608"/>
      <c r="M11" s="608"/>
      <c r="N11" s="608"/>
      <c r="O11" s="608"/>
      <c r="P11" s="608"/>
      <c r="Q11" s="609"/>
      <c r="R11" s="570">
        <v>35753</v>
      </c>
      <c r="S11" s="571"/>
      <c r="T11" s="571"/>
      <c r="U11" s="571"/>
      <c r="V11" s="571"/>
      <c r="W11" s="571"/>
      <c r="X11" s="571"/>
      <c r="Y11" s="572"/>
      <c r="Z11" s="569">
        <v>0.3</v>
      </c>
      <c r="AA11" s="569"/>
      <c r="AB11" s="569"/>
      <c r="AC11" s="569"/>
      <c r="AD11" s="580">
        <v>35753</v>
      </c>
      <c r="AE11" s="580"/>
      <c r="AF11" s="580"/>
      <c r="AG11" s="580"/>
      <c r="AH11" s="580"/>
      <c r="AI11" s="580"/>
      <c r="AJ11" s="580"/>
      <c r="AK11" s="580"/>
      <c r="AL11" s="588">
        <v>0.5</v>
      </c>
      <c r="AM11" s="589"/>
      <c r="AN11" s="589"/>
      <c r="AO11" s="590"/>
      <c r="AP11" s="607" t="s">
        <v>300</v>
      </c>
      <c r="AQ11" s="608"/>
      <c r="AR11" s="608"/>
      <c r="AS11" s="608"/>
      <c r="AT11" s="608"/>
      <c r="AU11" s="608"/>
      <c r="AV11" s="608"/>
      <c r="AW11" s="608"/>
      <c r="AX11" s="608"/>
      <c r="AY11" s="608"/>
      <c r="AZ11" s="608"/>
      <c r="BA11" s="608"/>
      <c r="BB11" s="608"/>
      <c r="BC11" s="608"/>
      <c r="BD11" s="608"/>
      <c r="BE11" s="608"/>
      <c r="BF11" s="609"/>
      <c r="BG11" s="570">
        <v>297722</v>
      </c>
      <c r="BH11" s="571"/>
      <c r="BI11" s="571"/>
      <c r="BJ11" s="571"/>
      <c r="BK11" s="571"/>
      <c r="BL11" s="571"/>
      <c r="BM11" s="571"/>
      <c r="BN11" s="572"/>
      <c r="BO11" s="569">
        <v>5.6</v>
      </c>
      <c r="BP11" s="569"/>
      <c r="BQ11" s="569"/>
      <c r="BR11" s="569"/>
      <c r="BS11" s="605" t="s">
        <v>402</v>
      </c>
      <c r="BT11" s="571"/>
      <c r="BU11" s="571"/>
      <c r="BV11" s="571"/>
      <c r="BW11" s="571"/>
      <c r="BX11" s="571"/>
      <c r="BY11" s="571"/>
      <c r="BZ11" s="571"/>
      <c r="CA11" s="571"/>
      <c r="CB11" s="606"/>
      <c r="CD11" s="591" t="s">
        <v>301</v>
      </c>
      <c r="CE11" s="592"/>
      <c r="CF11" s="592"/>
      <c r="CG11" s="592"/>
      <c r="CH11" s="592"/>
      <c r="CI11" s="592"/>
      <c r="CJ11" s="592"/>
      <c r="CK11" s="592"/>
      <c r="CL11" s="592"/>
      <c r="CM11" s="592"/>
      <c r="CN11" s="592"/>
      <c r="CO11" s="592"/>
      <c r="CP11" s="592"/>
      <c r="CQ11" s="593"/>
      <c r="CR11" s="570">
        <v>78862</v>
      </c>
      <c r="CS11" s="571"/>
      <c r="CT11" s="571"/>
      <c r="CU11" s="571"/>
      <c r="CV11" s="571"/>
      <c r="CW11" s="571"/>
      <c r="CX11" s="571"/>
      <c r="CY11" s="572"/>
      <c r="CZ11" s="569">
        <v>0.6</v>
      </c>
      <c r="DA11" s="569"/>
      <c r="DB11" s="569"/>
      <c r="DC11" s="569"/>
      <c r="DD11" s="605">
        <v>7899</v>
      </c>
      <c r="DE11" s="571"/>
      <c r="DF11" s="571"/>
      <c r="DG11" s="571"/>
      <c r="DH11" s="571"/>
      <c r="DI11" s="571"/>
      <c r="DJ11" s="571"/>
      <c r="DK11" s="571"/>
      <c r="DL11" s="571"/>
      <c r="DM11" s="571"/>
      <c r="DN11" s="571"/>
      <c r="DO11" s="571"/>
      <c r="DP11" s="572"/>
      <c r="DQ11" s="605">
        <v>69764</v>
      </c>
      <c r="DR11" s="571"/>
      <c r="DS11" s="571"/>
      <c r="DT11" s="571"/>
      <c r="DU11" s="571"/>
      <c r="DV11" s="571"/>
      <c r="DW11" s="571"/>
      <c r="DX11" s="571"/>
      <c r="DY11" s="571"/>
      <c r="DZ11" s="571"/>
      <c r="EA11" s="571"/>
      <c r="EB11" s="571"/>
      <c r="EC11" s="606"/>
    </row>
    <row r="12" spans="2:143" ht="11.25" customHeight="1" x14ac:dyDescent="0.15">
      <c r="B12" s="607" t="s">
        <v>302</v>
      </c>
      <c r="C12" s="608"/>
      <c r="D12" s="608"/>
      <c r="E12" s="608"/>
      <c r="F12" s="608"/>
      <c r="G12" s="608"/>
      <c r="H12" s="608"/>
      <c r="I12" s="608"/>
      <c r="J12" s="608"/>
      <c r="K12" s="608"/>
      <c r="L12" s="608"/>
      <c r="M12" s="608"/>
      <c r="N12" s="608"/>
      <c r="O12" s="608"/>
      <c r="P12" s="608"/>
      <c r="Q12" s="609"/>
      <c r="R12" s="570" t="s">
        <v>402</v>
      </c>
      <c r="S12" s="571"/>
      <c r="T12" s="571"/>
      <c r="U12" s="571"/>
      <c r="V12" s="571"/>
      <c r="W12" s="571"/>
      <c r="X12" s="571"/>
      <c r="Y12" s="572"/>
      <c r="Z12" s="569" t="s">
        <v>402</v>
      </c>
      <c r="AA12" s="569"/>
      <c r="AB12" s="569"/>
      <c r="AC12" s="569"/>
      <c r="AD12" s="580" t="s">
        <v>402</v>
      </c>
      <c r="AE12" s="580"/>
      <c r="AF12" s="580"/>
      <c r="AG12" s="580"/>
      <c r="AH12" s="580"/>
      <c r="AI12" s="580"/>
      <c r="AJ12" s="580"/>
      <c r="AK12" s="580"/>
      <c r="AL12" s="588" t="s">
        <v>402</v>
      </c>
      <c r="AM12" s="589"/>
      <c r="AN12" s="589"/>
      <c r="AO12" s="590"/>
      <c r="AP12" s="607" t="s">
        <v>303</v>
      </c>
      <c r="AQ12" s="608"/>
      <c r="AR12" s="608"/>
      <c r="AS12" s="608"/>
      <c r="AT12" s="608"/>
      <c r="AU12" s="608"/>
      <c r="AV12" s="608"/>
      <c r="AW12" s="608"/>
      <c r="AX12" s="608"/>
      <c r="AY12" s="608"/>
      <c r="AZ12" s="608"/>
      <c r="BA12" s="608"/>
      <c r="BB12" s="608"/>
      <c r="BC12" s="608"/>
      <c r="BD12" s="608"/>
      <c r="BE12" s="608"/>
      <c r="BF12" s="609"/>
      <c r="BG12" s="570">
        <v>2137752</v>
      </c>
      <c r="BH12" s="571"/>
      <c r="BI12" s="571"/>
      <c r="BJ12" s="571"/>
      <c r="BK12" s="571"/>
      <c r="BL12" s="571"/>
      <c r="BM12" s="571"/>
      <c r="BN12" s="572"/>
      <c r="BO12" s="569">
        <v>40.5</v>
      </c>
      <c r="BP12" s="569"/>
      <c r="BQ12" s="569"/>
      <c r="BR12" s="569"/>
      <c r="BS12" s="605" t="s">
        <v>402</v>
      </c>
      <c r="BT12" s="571"/>
      <c r="BU12" s="571"/>
      <c r="BV12" s="571"/>
      <c r="BW12" s="571"/>
      <c r="BX12" s="571"/>
      <c r="BY12" s="571"/>
      <c r="BZ12" s="571"/>
      <c r="CA12" s="571"/>
      <c r="CB12" s="606"/>
      <c r="CD12" s="591" t="s">
        <v>304</v>
      </c>
      <c r="CE12" s="592"/>
      <c r="CF12" s="592"/>
      <c r="CG12" s="592"/>
      <c r="CH12" s="592"/>
      <c r="CI12" s="592"/>
      <c r="CJ12" s="592"/>
      <c r="CK12" s="592"/>
      <c r="CL12" s="592"/>
      <c r="CM12" s="592"/>
      <c r="CN12" s="592"/>
      <c r="CO12" s="592"/>
      <c r="CP12" s="592"/>
      <c r="CQ12" s="593"/>
      <c r="CR12" s="570">
        <v>117649</v>
      </c>
      <c r="CS12" s="571"/>
      <c r="CT12" s="571"/>
      <c r="CU12" s="571"/>
      <c r="CV12" s="571"/>
      <c r="CW12" s="571"/>
      <c r="CX12" s="571"/>
      <c r="CY12" s="572"/>
      <c r="CZ12" s="569">
        <v>0.9</v>
      </c>
      <c r="DA12" s="569"/>
      <c r="DB12" s="569"/>
      <c r="DC12" s="569"/>
      <c r="DD12" s="605" t="s">
        <v>402</v>
      </c>
      <c r="DE12" s="571"/>
      <c r="DF12" s="571"/>
      <c r="DG12" s="571"/>
      <c r="DH12" s="571"/>
      <c r="DI12" s="571"/>
      <c r="DJ12" s="571"/>
      <c r="DK12" s="571"/>
      <c r="DL12" s="571"/>
      <c r="DM12" s="571"/>
      <c r="DN12" s="571"/>
      <c r="DO12" s="571"/>
      <c r="DP12" s="572"/>
      <c r="DQ12" s="605">
        <v>69649</v>
      </c>
      <c r="DR12" s="571"/>
      <c r="DS12" s="571"/>
      <c r="DT12" s="571"/>
      <c r="DU12" s="571"/>
      <c r="DV12" s="571"/>
      <c r="DW12" s="571"/>
      <c r="DX12" s="571"/>
      <c r="DY12" s="571"/>
      <c r="DZ12" s="571"/>
      <c r="EA12" s="571"/>
      <c r="EB12" s="571"/>
      <c r="EC12" s="606"/>
    </row>
    <row r="13" spans="2:143" ht="11.25" customHeight="1" x14ac:dyDescent="0.15">
      <c r="B13" s="607" t="s">
        <v>305</v>
      </c>
      <c r="C13" s="608"/>
      <c r="D13" s="608"/>
      <c r="E13" s="608"/>
      <c r="F13" s="608"/>
      <c r="G13" s="608"/>
      <c r="H13" s="608"/>
      <c r="I13" s="608"/>
      <c r="J13" s="608"/>
      <c r="K13" s="608"/>
      <c r="L13" s="608"/>
      <c r="M13" s="608"/>
      <c r="N13" s="608"/>
      <c r="O13" s="608"/>
      <c r="P13" s="608"/>
      <c r="Q13" s="609"/>
      <c r="R13" s="570">
        <v>56120</v>
      </c>
      <c r="S13" s="571"/>
      <c r="T13" s="571"/>
      <c r="U13" s="571"/>
      <c r="V13" s="571"/>
      <c r="W13" s="571"/>
      <c r="X13" s="571"/>
      <c r="Y13" s="572"/>
      <c r="Z13" s="569">
        <v>0.4</v>
      </c>
      <c r="AA13" s="569"/>
      <c r="AB13" s="569"/>
      <c r="AC13" s="569"/>
      <c r="AD13" s="580">
        <v>56120</v>
      </c>
      <c r="AE13" s="580"/>
      <c r="AF13" s="580"/>
      <c r="AG13" s="580"/>
      <c r="AH13" s="580"/>
      <c r="AI13" s="580"/>
      <c r="AJ13" s="580"/>
      <c r="AK13" s="580"/>
      <c r="AL13" s="588">
        <v>0.7</v>
      </c>
      <c r="AM13" s="589"/>
      <c r="AN13" s="589"/>
      <c r="AO13" s="590"/>
      <c r="AP13" s="607" t="s">
        <v>306</v>
      </c>
      <c r="AQ13" s="608"/>
      <c r="AR13" s="608"/>
      <c r="AS13" s="608"/>
      <c r="AT13" s="608"/>
      <c r="AU13" s="608"/>
      <c r="AV13" s="608"/>
      <c r="AW13" s="608"/>
      <c r="AX13" s="608"/>
      <c r="AY13" s="608"/>
      <c r="AZ13" s="608"/>
      <c r="BA13" s="608"/>
      <c r="BB13" s="608"/>
      <c r="BC13" s="608"/>
      <c r="BD13" s="608"/>
      <c r="BE13" s="608"/>
      <c r="BF13" s="609"/>
      <c r="BG13" s="570">
        <v>2137752</v>
      </c>
      <c r="BH13" s="571"/>
      <c r="BI13" s="571"/>
      <c r="BJ13" s="571"/>
      <c r="BK13" s="571"/>
      <c r="BL13" s="571"/>
      <c r="BM13" s="571"/>
      <c r="BN13" s="572"/>
      <c r="BO13" s="569">
        <v>40.5</v>
      </c>
      <c r="BP13" s="569"/>
      <c r="BQ13" s="569"/>
      <c r="BR13" s="569"/>
      <c r="BS13" s="605" t="s">
        <v>402</v>
      </c>
      <c r="BT13" s="571"/>
      <c r="BU13" s="571"/>
      <c r="BV13" s="571"/>
      <c r="BW13" s="571"/>
      <c r="BX13" s="571"/>
      <c r="BY13" s="571"/>
      <c r="BZ13" s="571"/>
      <c r="CA13" s="571"/>
      <c r="CB13" s="606"/>
      <c r="CD13" s="591" t="s">
        <v>307</v>
      </c>
      <c r="CE13" s="592"/>
      <c r="CF13" s="592"/>
      <c r="CG13" s="592"/>
      <c r="CH13" s="592"/>
      <c r="CI13" s="592"/>
      <c r="CJ13" s="592"/>
      <c r="CK13" s="592"/>
      <c r="CL13" s="592"/>
      <c r="CM13" s="592"/>
      <c r="CN13" s="592"/>
      <c r="CO13" s="592"/>
      <c r="CP13" s="592"/>
      <c r="CQ13" s="593"/>
      <c r="CR13" s="570">
        <v>1594565</v>
      </c>
      <c r="CS13" s="571"/>
      <c r="CT13" s="571"/>
      <c r="CU13" s="571"/>
      <c r="CV13" s="571"/>
      <c r="CW13" s="571"/>
      <c r="CX13" s="571"/>
      <c r="CY13" s="572"/>
      <c r="CZ13" s="569">
        <v>12.2</v>
      </c>
      <c r="DA13" s="569"/>
      <c r="DB13" s="569"/>
      <c r="DC13" s="569"/>
      <c r="DD13" s="605">
        <v>860192</v>
      </c>
      <c r="DE13" s="571"/>
      <c r="DF13" s="571"/>
      <c r="DG13" s="571"/>
      <c r="DH13" s="571"/>
      <c r="DI13" s="571"/>
      <c r="DJ13" s="571"/>
      <c r="DK13" s="571"/>
      <c r="DL13" s="571"/>
      <c r="DM13" s="571"/>
      <c r="DN13" s="571"/>
      <c r="DO13" s="571"/>
      <c r="DP13" s="572"/>
      <c r="DQ13" s="605">
        <v>1123137</v>
      </c>
      <c r="DR13" s="571"/>
      <c r="DS13" s="571"/>
      <c r="DT13" s="571"/>
      <c r="DU13" s="571"/>
      <c r="DV13" s="571"/>
      <c r="DW13" s="571"/>
      <c r="DX13" s="571"/>
      <c r="DY13" s="571"/>
      <c r="DZ13" s="571"/>
      <c r="EA13" s="571"/>
      <c r="EB13" s="571"/>
      <c r="EC13" s="606"/>
    </row>
    <row r="14" spans="2:143" ht="11.25" customHeight="1" x14ac:dyDescent="0.15">
      <c r="B14" s="607" t="s">
        <v>308</v>
      </c>
      <c r="C14" s="608"/>
      <c r="D14" s="608"/>
      <c r="E14" s="608"/>
      <c r="F14" s="608"/>
      <c r="G14" s="608"/>
      <c r="H14" s="608"/>
      <c r="I14" s="608"/>
      <c r="J14" s="608"/>
      <c r="K14" s="608"/>
      <c r="L14" s="608"/>
      <c r="M14" s="608"/>
      <c r="N14" s="608"/>
      <c r="O14" s="608"/>
      <c r="P14" s="608"/>
      <c r="Q14" s="609"/>
      <c r="R14" s="570" t="s">
        <v>402</v>
      </c>
      <c r="S14" s="571"/>
      <c r="T14" s="571"/>
      <c r="U14" s="571"/>
      <c r="V14" s="571"/>
      <c r="W14" s="571"/>
      <c r="X14" s="571"/>
      <c r="Y14" s="572"/>
      <c r="Z14" s="569" t="s">
        <v>402</v>
      </c>
      <c r="AA14" s="569"/>
      <c r="AB14" s="569"/>
      <c r="AC14" s="569"/>
      <c r="AD14" s="580" t="s">
        <v>402</v>
      </c>
      <c r="AE14" s="580"/>
      <c r="AF14" s="580"/>
      <c r="AG14" s="580"/>
      <c r="AH14" s="580"/>
      <c r="AI14" s="580"/>
      <c r="AJ14" s="580"/>
      <c r="AK14" s="580"/>
      <c r="AL14" s="588" t="s">
        <v>402</v>
      </c>
      <c r="AM14" s="589"/>
      <c r="AN14" s="589"/>
      <c r="AO14" s="590"/>
      <c r="AP14" s="607" t="s">
        <v>309</v>
      </c>
      <c r="AQ14" s="608"/>
      <c r="AR14" s="608"/>
      <c r="AS14" s="608"/>
      <c r="AT14" s="608"/>
      <c r="AU14" s="608"/>
      <c r="AV14" s="608"/>
      <c r="AW14" s="608"/>
      <c r="AX14" s="608"/>
      <c r="AY14" s="608"/>
      <c r="AZ14" s="608"/>
      <c r="BA14" s="608"/>
      <c r="BB14" s="608"/>
      <c r="BC14" s="608"/>
      <c r="BD14" s="608"/>
      <c r="BE14" s="608"/>
      <c r="BF14" s="609"/>
      <c r="BG14" s="570">
        <v>74028</v>
      </c>
      <c r="BH14" s="571"/>
      <c r="BI14" s="571"/>
      <c r="BJ14" s="571"/>
      <c r="BK14" s="571"/>
      <c r="BL14" s="571"/>
      <c r="BM14" s="571"/>
      <c r="BN14" s="572"/>
      <c r="BO14" s="569">
        <v>1.4</v>
      </c>
      <c r="BP14" s="569"/>
      <c r="BQ14" s="569"/>
      <c r="BR14" s="569"/>
      <c r="BS14" s="605" t="s">
        <v>402</v>
      </c>
      <c r="BT14" s="571"/>
      <c r="BU14" s="571"/>
      <c r="BV14" s="571"/>
      <c r="BW14" s="571"/>
      <c r="BX14" s="571"/>
      <c r="BY14" s="571"/>
      <c r="BZ14" s="571"/>
      <c r="CA14" s="571"/>
      <c r="CB14" s="606"/>
      <c r="CD14" s="591" t="s">
        <v>310</v>
      </c>
      <c r="CE14" s="592"/>
      <c r="CF14" s="592"/>
      <c r="CG14" s="592"/>
      <c r="CH14" s="592"/>
      <c r="CI14" s="592"/>
      <c r="CJ14" s="592"/>
      <c r="CK14" s="592"/>
      <c r="CL14" s="592"/>
      <c r="CM14" s="592"/>
      <c r="CN14" s="592"/>
      <c r="CO14" s="592"/>
      <c r="CP14" s="592"/>
      <c r="CQ14" s="593"/>
      <c r="CR14" s="570">
        <v>687898</v>
      </c>
      <c r="CS14" s="571"/>
      <c r="CT14" s="571"/>
      <c r="CU14" s="571"/>
      <c r="CV14" s="571"/>
      <c r="CW14" s="571"/>
      <c r="CX14" s="571"/>
      <c r="CY14" s="572"/>
      <c r="CZ14" s="569">
        <v>5.3</v>
      </c>
      <c r="DA14" s="569"/>
      <c r="DB14" s="569"/>
      <c r="DC14" s="569"/>
      <c r="DD14" s="605">
        <v>129340</v>
      </c>
      <c r="DE14" s="571"/>
      <c r="DF14" s="571"/>
      <c r="DG14" s="571"/>
      <c r="DH14" s="571"/>
      <c r="DI14" s="571"/>
      <c r="DJ14" s="571"/>
      <c r="DK14" s="571"/>
      <c r="DL14" s="571"/>
      <c r="DM14" s="571"/>
      <c r="DN14" s="571"/>
      <c r="DO14" s="571"/>
      <c r="DP14" s="572"/>
      <c r="DQ14" s="605">
        <v>563050</v>
      </c>
      <c r="DR14" s="571"/>
      <c r="DS14" s="571"/>
      <c r="DT14" s="571"/>
      <c r="DU14" s="571"/>
      <c r="DV14" s="571"/>
      <c r="DW14" s="571"/>
      <c r="DX14" s="571"/>
      <c r="DY14" s="571"/>
      <c r="DZ14" s="571"/>
      <c r="EA14" s="571"/>
      <c r="EB14" s="571"/>
      <c r="EC14" s="606"/>
    </row>
    <row r="15" spans="2:143" ht="11.25" customHeight="1" x14ac:dyDescent="0.15">
      <c r="B15" s="607" t="s">
        <v>311</v>
      </c>
      <c r="C15" s="608"/>
      <c r="D15" s="608"/>
      <c r="E15" s="608"/>
      <c r="F15" s="608"/>
      <c r="G15" s="608"/>
      <c r="H15" s="608"/>
      <c r="I15" s="608"/>
      <c r="J15" s="608"/>
      <c r="K15" s="608"/>
      <c r="L15" s="608"/>
      <c r="M15" s="608"/>
      <c r="N15" s="608"/>
      <c r="O15" s="608"/>
      <c r="P15" s="608"/>
      <c r="Q15" s="609"/>
      <c r="R15" s="570">
        <v>63898</v>
      </c>
      <c r="S15" s="571"/>
      <c r="T15" s="571"/>
      <c r="U15" s="571"/>
      <c r="V15" s="571"/>
      <c r="W15" s="571"/>
      <c r="X15" s="571"/>
      <c r="Y15" s="572"/>
      <c r="Z15" s="569">
        <v>0.5</v>
      </c>
      <c r="AA15" s="569"/>
      <c r="AB15" s="569"/>
      <c r="AC15" s="569"/>
      <c r="AD15" s="580">
        <v>63898</v>
      </c>
      <c r="AE15" s="580"/>
      <c r="AF15" s="580"/>
      <c r="AG15" s="580"/>
      <c r="AH15" s="580"/>
      <c r="AI15" s="580"/>
      <c r="AJ15" s="580"/>
      <c r="AK15" s="580"/>
      <c r="AL15" s="588">
        <v>0.8</v>
      </c>
      <c r="AM15" s="589"/>
      <c r="AN15" s="589"/>
      <c r="AO15" s="590"/>
      <c r="AP15" s="607" t="s">
        <v>312</v>
      </c>
      <c r="AQ15" s="608"/>
      <c r="AR15" s="608"/>
      <c r="AS15" s="608"/>
      <c r="AT15" s="608"/>
      <c r="AU15" s="608"/>
      <c r="AV15" s="608"/>
      <c r="AW15" s="608"/>
      <c r="AX15" s="608"/>
      <c r="AY15" s="608"/>
      <c r="AZ15" s="608"/>
      <c r="BA15" s="608"/>
      <c r="BB15" s="608"/>
      <c r="BC15" s="608"/>
      <c r="BD15" s="608"/>
      <c r="BE15" s="608"/>
      <c r="BF15" s="609"/>
      <c r="BG15" s="570">
        <v>285122</v>
      </c>
      <c r="BH15" s="571"/>
      <c r="BI15" s="571"/>
      <c r="BJ15" s="571"/>
      <c r="BK15" s="571"/>
      <c r="BL15" s="571"/>
      <c r="BM15" s="571"/>
      <c r="BN15" s="572"/>
      <c r="BO15" s="569">
        <v>5.4</v>
      </c>
      <c r="BP15" s="569"/>
      <c r="BQ15" s="569"/>
      <c r="BR15" s="569"/>
      <c r="BS15" s="605" t="s">
        <v>402</v>
      </c>
      <c r="BT15" s="571"/>
      <c r="BU15" s="571"/>
      <c r="BV15" s="571"/>
      <c r="BW15" s="571"/>
      <c r="BX15" s="571"/>
      <c r="BY15" s="571"/>
      <c r="BZ15" s="571"/>
      <c r="CA15" s="571"/>
      <c r="CB15" s="606"/>
      <c r="CD15" s="591" t="s">
        <v>313</v>
      </c>
      <c r="CE15" s="592"/>
      <c r="CF15" s="592"/>
      <c r="CG15" s="592"/>
      <c r="CH15" s="592"/>
      <c r="CI15" s="592"/>
      <c r="CJ15" s="592"/>
      <c r="CK15" s="592"/>
      <c r="CL15" s="592"/>
      <c r="CM15" s="592"/>
      <c r="CN15" s="592"/>
      <c r="CO15" s="592"/>
      <c r="CP15" s="592"/>
      <c r="CQ15" s="593"/>
      <c r="CR15" s="570">
        <v>2198404</v>
      </c>
      <c r="CS15" s="571"/>
      <c r="CT15" s="571"/>
      <c r="CU15" s="571"/>
      <c r="CV15" s="571"/>
      <c r="CW15" s="571"/>
      <c r="CX15" s="571"/>
      <c r="CY15" s="572"/>
      <c r="CZ15" s="569">
        <v>16.8</v>
      </c>
      <c r="DA15" s="569"/>
      <c r="DB15" s="569"/>
      <c r="DC15" s="569"/>
      <c r="DD15" s="605">
        <v>461263</v>
      </c>
      <c r="DE15" s="571"/>
      <c r="DF15" s="571"/>
      <c r="DG15" s="571"/>
      <c r="DH15" s="571"/>
      <c r="DI15" s="571"/>
      <c r="DJ15" s="571"/>
      <c r="DK15" s="571"/>
      <c r="DL15" s="571"/>
      <c r="DM15" s="571"/>
      <c r="DN15" s="571"/>
      <c r="DO15" s="571"/>
      <c r="DP15" s="572"/>
      <c r="DQ15" s="605">
        <v>1476319</v>
      </c>
      <c r="DR15" s="571"/>
      <c r="DS15" s="571"/>
      <c r="DT15" s="571"/>
      <c r="DU15" s="571"/>
      <c r="DV15" s="571"/>
      <c r="DW15" s="571"/>
      <c r="DX15" s="571"/>
      <c r="DY15" s="571"/>
      <c r="DZ15" s="571"/>
      <c r="EA15" s="571"/>
      <c r="EB15" s="571"/>
      <c r="EC15" s="606"/>
    </row>
    <row r="16" spans="2:143" ht="11.25" customHeight="1" x14ac:dyDescent="0.15">
      <c r="B16" s="607" t="s">
        <v>314</v>
      </c>
      <c r="C16" s="608"/>
      <c r="D16" s="608"/>
      <c r="E16" s="608"/>
      <c r="F16" s="608"/>
      <c r="G16" s="608"/>
      <c r="H16" s="608"/>
      <c r="I16" s="608"/>
      <c r="J16" s="608"/>
      <c r="K16" s="608"/>
      <c r="L16" s="608"/>
      <c r="M16" s="608"/>
      <c r="N16" s="608"/>
      <c r="O16" s="608"/>
      <c r="P16" s="608"/>
      <c r="Q16" s="609"/>
      <c r="R16" s="570">
        <v>2052007</v>
      </c>
      <c r="S16" s="571"/>
      <c r="T16" s="571"/>
      <c r="U16" s="571"/>
      <c r="V16" s="571"/>
      <c r="W16" s="571"/>
      <c r="X16" s="571"/>
      <c r="Y16" s="572"/>
      <c r="Z16" s="569">
        <v>14.5</v>
      </c>
      <c r="AA16" s="569"/>
      <c r="AB16" s="569"/>
      <c r="AC16" s="569"/>
      <c r="AD16" s="580">
        <v>1606795</v>
      </c>
      <c r="AE16" s="580"/>
      <c r="AF16" s="580"/>
      <c r="AG16" s="580"/>
      <c r="AH16" s="580"/>
      <c r="AI16" s="580"/>
      <c r="AJ16" s="580"/>
      <c r="AK16" s="580"/>
      <c r="AL16" s="588">
        <v>21</v>
      </c>
      <c r="AM16" s="589"/>
      <c r="AN16" s="589"/>
      <c r="AO16" s="590"/>
      <c r="AP16" s="607" t="s">
        <v>315</v>
      </c>
      <c r="AQ16" s="608"/>
      <c r="AR16" s="608"/>
      <c r="AS16" s="608"/>
      <c r="AT16" s="608"/>
      <c r="AU16" s="608"/>
      <c r="AV16" s="608"/>
      <c r="AW16" s="608"/>
      <c r="AX16" s="608"/>
      <c r="AY16" s="608"/>
      <c r="AZ16" s="608"/>
      <c r="BA16" s="608"/>
      <c r="BB16" s="608"/>
      <c r="BC16" s="608"/>
      <c r="BD16" s="608"/>
      <c r="BE16" s="608"/>
      <c r="BF16" s="609"/>
      <c r="BG16" s="570" t="s">
        <v>402</v>
      </c>
      <c r="BH16" s="571"/>
      <c r="BI16" s="571"/>
      <c r="BJ16" s="571"/>
      <c r="BK16" s="571"/>
      <c r="BL16" s="571"/>
      <c r="BM16" s="571"/>
      <c r="BN16" s="572"/>
      <c r="BO16" s="569" t="s">
        <v>402</v>
      </c>
      <c r="BP16" s="569"/>
      <c r="BQ16" s="569"/>
      <c r="BR16" s="569"/>
      <c r="BS16" s="605" t="s">
        <v>402</v>
      </c>
      <c r="BT16" s="571"/>
      <c r="BU16" s="571"/>
      <c r="BV16" s="571"/>
      <c r="BW16" s="571"/>
      <c r="BX16" s="571"/>
      <c r="BY16" s="571"/>
      <c r="BZ16" s="571"/>
      <c r="CA16" s="571"/>
      <c r="CB16" s="606"/>
      <c r="CD16" s="591" t="s">
        <v>316</v>
      </c>
      <c r="CE16" s="592"/>
      <c r="CF16" s="592"/>
      <c r="CG16" s="592"/>
      <c r="CH16" s="592"/>
      <c r="CI16" s="592"/>
      <c r="CJ16" s="592"/>
      <c r="CK16" s="592"/>
      <c r="CL16" s="592"/>
      <c r="CM16" s="592"/>
      <c r="CN16" s="592"/>
      <c r="CO16" s="592"/>
      <c r="CP16" s="592"/>
      <c r="CQ16" s="593"/>
      <c r="CR16" s="570">
        <v>310563</v>
      </c>
      <c r="CS16" s="571"/>
      <c r="CT16" s="571"/>
      <c r="CU16" s="571"/>
      <c r="CV16" s="571"/>
      <c r="CW16" s="571"/>
      <c r="CX16" s="571"/>
      <c r="CY16" s="572"/>
      <c r="CZ16" s="569">
        <v>2.4</v>
      </c>
      <c r="DA16" s="569"/>
      <c r="DB16" s="569"/>
      <c r="DC16" s="569"/>
      <c r="DD16" s="605" t="s">
        <v>402</v>
      </c>
      <c r="DE16" s="571"/>
      <c r="DF16" s="571"/>
      <c r="DG16" s="571"/>
      <c r="DH16" s="571"/>
      <c r="DI16" s="571"/>
      <c r="DJ16" s="571"/>
      <c r="DK16" s="571"/>
      <c r="DL16" s="571"/>
      <c r="DM16" s="571"/>
      <c r="DN16" s="571"/>
      <c r="DO16" s="571"/>
      <c r="DP16" s="572"/>
      <c r="DQ16" s="605">
        <v>38423</v>
      </c>
      <c r="DR16" s="571"/>
      <c r="DS16" s="571"/>
      <c r="DT16" s="571"/>
      <c r="DU16" s="571"/>
      <c r="DV16" s="571"/>
      <c r="DW16" s="571"/>
      <c r="DX16" s="571"/>
      <c r="DY16" s="571"/>
      <c r="DZ16" s="571"/>
      <c r="EA16" s="571"/>
      <c r="EB16" s="571"/>
      <c r="EC16" s="606"/>
    </row>
    <row r="17" spans="2:133" ht="11.25" customHeight="1" x14ac:dyDescent="0.15">
      <c r="B17" s="607" t="s">
        <v>317</v>
      </c>
      <c r="C17" s="608"/>
      <c r="D17" s="608"/>
      <c r="E17" s="608"/>
      <c r="F17" s="608"/>
      <c r="G17" s="608"/>
      <c r="H17" s="608"/>
      <c r="I17" s="608"/>
      <c r="J17" s="608"/>
      <c r="K17" s="608"/>
      <c r="L17" s="608"/>
      <c r="M17" s="608"/>
      <c r="N17" s="608"/>
      <c r="O17" s="608"/>
      <c r="P17" s="608"/>
      <c r="Q17" s="609"/>
      <c r="R17" s="570">
        <v>1606795</v>
      </c>
      <c r="S17" s="571"/>
      <c r="T17" s="571"/>
      <c r="U17" s="571"/>
      <c r="V17" s="571"/>
      <c r="W17" s="571"/>
      <c r="X17" s="571"/>
      <c r="Y17" s="572"/>
      <c r="Z17" s="569">
        <v>11.3</v>
      </c>
      <c r="AA17" s="569"/>
      <c r="AB17" s="569"/>
      <c r="AC17" s="569"/>
      <c r="AD17" s="580">
        <v>1606795</v>
      </c>
      <c r="AE17" s="580"/>
      <c r="AF17" s="580"/>
      <c r="AG17" s="580"/>
      <c r="AH17" s="580"/>
      <c r="AI17" s="580"/>
      <c r="AJ17" s="580"/>
      <c r="AK17" s="580"/>
      <c r="AL17" s="588">
        <v>21</v>
      </c>
      <c r="AM17" s="589"/>
      <c r="AN17" s="589"/>
      <c r="AO17" s="590"/>
      <c r="AP17" s="607" t="s">
        <v>318</v>
      </c>
      <c r="AQ17" s="608"/>
      <c r="AR17" s="608"/>
      <c r="AS17" s="608"/>
      <c r="AT17" s="608"/>
      <c r="AU17" s="608"/>
      <c r="AV17" s="608"/>
      <c r="AW17" s="608"/>
      <c r="AX17" s="608"/>
      <c r="AY17" s="608"/>
      <c r="AZ17" s="608"/>
      <c r="BA17" s="608"/>
      <c r="BB17" s="608"/>
      <c r="BC17" s="608"/>
      <c r="BD17" s="608"/>
      <c r="BE17" s="608"/>
      <c r="BF17" s="609"/>
      <c r="BG17" s="570" t="s">
        <v>402</v>
      </c>
      <c r="BH17" s="571"/>
      <c r="BI17" s="571"/>
      <c r="BJ17" s="571"/>
      <c r="BK17" s="571"/>
      <c r="BL17" s="571"/>
      <c r="BM17" s="571"/>
      <c r="BN17" s="572"/>
      <c r="BO17" s="569" t="s">
        <v>402</v>
      </c>
      <c r="BP17" s="569"/>
      <c r="BQ17" s="569"/>
      <c r="BR17" s="569"/>
      <c r="BS17" s="605" t="s">
        <v>402</v>
      </c>
      <c r="BT17" s="571"/>
      <c r="BU17" s="571"/>
      <c r="BV17" s="571"/>
      <c r="BW17" s="571"/>
      <c r="BX17" s="571"/>
      <c r="BY17" s="571"/>
      <c r="BZ17" s="571"/>
      <c r="CA17" s="571"/>
      <c r="CB17" s="606"/>
      <c r="CD17" s="591" t="s">
        <v>319</v>
      </c>
      <c r="CE17" s="592"/>
      <c r="CF17" s="592"/>
      <c r="CG17" s="592"/>
      <c r="CH17" s="592"/>
      <c r="CI17" s="592"/>
      <c r="CJ17" s="592"/>
      <c r="CK17" s="592"/>
      <c r="CL17" s="592"/>
      <c r="CM17" s="592"/>
      <c r="CN17" s="592"/>
      <c r="CO17" s="592"/>
      <c r="CP17" s="592"/>
      <c r="CQ17" s="593"/>
      <c r="CR17" s="570">
        <v>494473</v>
      </c>
      <c r="CS17" s="571"/>
      <c r="CT17" s="571"/>
      <c r="CU17" s="571"/>
      <c r="CV17" s="571"/>
      <c r="CW17" s="571"/>
      <c r="CX17" s="571"/>
      <c r="CY17" s="572"/>
      <c r="CZ17" s="569">
        <v>3.8</v>
      </c>
      <c r="DA17" s="569"/>
      <c r="DB17" s="569"/>
      <c r="DC17" s="569"/>
      <c r="DD17" s="605" t="s">
        <v>402</v>
      </c>
      <c r="DE17" s="571"/>
      <c r="DF17" s="571"/>
      <c r="DG17" s="571"/>
      <c r="DH17" s="571"/>
      <c r="DI17" s="571"/>
      <c r="DJ17" s="571"/>
      <c r="DK17" s="571"/>
      <c r="DL17" s="571"/>
      <c r="DM17" s="571"/>
      <c r="DN17" s="571"/>
      <c r="DO17" s="571"/>
      <c r="DP17" s="572"/>
      <c r="DQ17" s="605">
        <v>451478</v>
      </c>
      <c r="DR17" s="571"/>
      <c r="DS17" s="571"/>
      <c r="DT17" s="571"/>
      <c r="DU17" s="571"/>
      <c r="DV17" s="571"/>
      <c r="DW17" s="571"/>
      <c r="DX17" s="571"/>
      <c r="DY17" s="571"/>
      <c r="DZ17" s="571"/>
      <c r="EA17" s="571"/>
      <c r="EB17" s="571"/>
      <c r="EC17" s="606"/>
    </row>
    <row r="18" spans="2:133" ht="11.25" customHeight="1" x14ac:dyDescent="0.15">
      <c r="B18" s="607" t="s">
        <v>320</v>
      </c>
      <c r="C18" s="608"/>
      <c r="D18" s="608"/>
      <c r="E18" s="608"/>
      <c r="F18" s="608"/>
      <c r="G18" s="608"/>
      <c r="H18" s="608"/>
      <c r="I18" s="608"/>
      <c r="J18" s="608"/>
      <c r="K18" s="608"/>
      <c r="L18" s="608"/>
      <c r="M18" s="608"/>
      <c r="N18" s="608"/>
      <c r="O18" s="608"/>
      <c r="P18" s="608"/>
      <c r="Q18" s="609"/>
      <c r="R18" s="570">
        <v>394863</v>
      </c>
      <c r="S18" s="571"/>
      <c r="T18" s="571"/>
      <c r="U18" s="571"/>
      <c r="V18" s="571"/>
      <c r="W18" s="571"/>
      <c r="X18" s="571"/>
      <c r="Y18" s="572"/>
      <c r="Z18" s="569">
        <v>2.8</v>
      </c>
      <c r="AA18" s="569"/>
      <c r="AB18" s="569"/>
      <c r="AC18" s="569"/>
      <c r="AD18" s="580" t="s">
        <v>402</v>
      </c>
      <c r="AE18" s="580"/>
      <c r="AF18" s="580"/>
      <c r="AG18" s="580"/>
      <c r="AH18" s="580"/>
      <c r="AI18" s="580"/>
      <c r="AJ18" s="580"/>
      <c r="AK18" s="580"/>
      <c r="AL18" s="588" t="s">
        <v>402</v>
      </c>
      <c r="AM18" s="589"/>
      <c r="AN18" s="589"/>
      <c r="AO18" s="590"/>
      <c r="AP18" s="607" t="s">
        <v>321</v>
      </c>
      <c r="AQ18" s="608"/>
      <c r="AR18" s="608"/>
      <c r="AS18" s="608"/>
      <c r="AT18" s="608"/>
      <c r="AU18" s="608"/>
      <c r="AV18" s="608"/>
      <c r="AW18" s="608"/>
      <c r="AX18" s="608"/>
      <c r="AY18" s="608"/>
      <c r="AZ18" s="608"/>
      <c r="BA18" s="608"/>
      <c r="BB18" s="608"/>
      <c r="BC18" s="608"/>
      <c r="BD18" s="608"/>
      <c r="BE18" s="608"/>
      <c r="BF18" s="609"/>
      <c r="BG18" s="570" t="s">
        <v>402</v>
      </c>
      <c r="BH18" s="571"/>
      <c r="BI18" s="571"/>
      <c r="BJ18" s="571"/>
      <c r="BK18" s="571"/>
      <c r="BL18" s="571"/>
      <c r="BM18" s="571"/>
      <c r="BN18" s="572"/>
      <c r="BO18" s="569" t="s">
        <v>402</v>
      </c>
      <c r="BP18" s="569"/>
      <c r="BQ18" s="569"/>
      <c r="BR18" s="569"/>
      <c r="BS18" s="605" t="s">
        <v>402</v>
      </c>
      <c r="BT18" s="571"/>
      <c r="BU18" s="571"/>
      <c r="BV18" s="571"/>
      <c r="BW18" s="571"/>
      <c r="BX18" s="571"/>
      <c r="BY18" s="571"/>
      <c r="BZ18" s="571"/>
      <c r="CA18" s="571"/>
      <c r="CB18" s="606"/>
      <c r="CD18" s="591" t="s">
        <v>322</v>
      </c>
      <c r="CE18" s="592"/>
      <c r="CF18" s="592"/>
      <c r="CG18" s="592"/>
      <c r="CH18" s="592"/>
      <c r="CI18" s="592"/>
      <c r="CJ18" s="592"/>
      <c r="CK18" s="592"/>
      <c r="CL18" s="592"/>
      <c r="CM18" s="592"/>
      <c r="CN18" s="592"/>
      <c r="CO18" s="592"/>
      <c r="CP18" s="592"/>
      <c r="CQ18" s="593"/>
      <c r="CR18" s="570" t="s">
        <v>402</v>
      </c>
      <c r="CS18" s="571"/>
      <c r="CT18" s="571"/>
      <c r="CU18" s="571"/>
      <c r="CV18" s="571"/>
      <c r="CW18" s="571"/>
      <c r="CX18" s="571"/>
      <c r="CY18" s="572"/>
      <c r="CZ18" s="569" t="s">
        <v>402</v>
      </c>
      <c r="DA18" s="569"/>
      <c r="DB18" s="569"/>
      <c r="DC18" s="569"/>
      <c r="DD18" s="605" t="s">
        <v>402</v>
      </c>
      <c r="DE18" s="571"/>
      <c r="DF18" s="571"/>
      <c r="DG18" s="571"/>
      <c r="DH18" s="571"/>
      <c r="DI18" s="571"/>
      <c r="DJ18" s="571"/>
      <c r="DK18" s="571"/>
      <c r="DL18" s="571"/>
      <c r="DM18" s="571"/>
      <c r="DN18" s="571"/>
      <c r="DO18" s="571"/>
      <c r="DP18" s="572"/>
      <c r="DQ18" s="605" t="s">
        <v>402</v>
      </c>
      <c r="DR18" s="571"/>
      <c r="DS18" s="571"/>
      <c r="DT18" s="571"/>
      <c r="DU18" s="571"/>
      <c r="DV18" s="571"/>
      <c r="DW18" s="571"/>
      <c r="DX18" s="571"/>
      <c r="DY18" s="571"/>
      <c r="DZ18" s="571"/>
      <c r="EA18" s="571"/>
      <c r="EB18" s="571"/>
      <c r="EC18" s="606"/>
    </row>
    <row r="19" spans="2:133" ht="11.25" customHeight="1" x14ac:dyDescent="0.15">
      <c r="B19" s="607" t="s">
        <v>403</v>
      </c>
      <c r="C19" s="608"/>
      <c r="D19" s="608"/>
      <c r="E19" s="608"/>
      <c r="F19" s="608"/>
      <c r="G19" s="608"/>
      <c r="H19" s="608"/>
      <c r="I19" s="608"/>
      <c r="J19" s="608"/>
      <c r="K19" s="608"/>
      <c r="L19" s="608"/>
      <c r="M19" s="608"/>
      <c r="N19" s="608"/>
      <c r="O19" s="608"/>
      <c r="P19" s="608"/>
      <c r="Q19" s="609"/>
      <c r="R19" s="570">
        <v>50349</v>
      </c>
      <c r="S19" s="571"/>
      <c r="T19" s="571"/>
      <c r="U19" s="571"/>
      <c r="V19" s="571"/>
      <c r="W19" s="571"/>
      <c r="X19" s="571"/>
      <c r="Y19" s="572"/>
      <c r="Z19" s="569">
        <v>0.4</v>
      </c>
      <c r="AA19" s="569"/>
      <c r="AB19" s="569"/>
      <c r="AC19" s="569"/>
      <c r="AD19" s="580" t="s">
        <v>402</v>
      </c>
      <c r="AE19" s="580"/>
      <c r="AF19" s="580"/>
      <c r="AG19" s="580"/>
      <c r="AH19" s="580"/>
      <c r="AI19" s="580"/>
      <c r="AJ19" s="580"/>
      <c r="AK19" s="580"/>
      <c r="AL19" s="588" t="s">
        <v>402</v>
      </c>
      <c r="AM19" s="589"/>
      <c r="AN19" s="589"/>
      <c r="AO19" s="590"/>
      <c r="AP19" s="607" t="s">
        <v>323</v>
      </c>
      <c r="AQ19" s="608"/>
      <c r="AR19" s="608"/>
      <c r="AS19" s="608"/>
      <c r="AT19" s="608"/>
      <c r="AU19" s="608"/>
      <c r="AV19" s="608"/>
      <c r="AW19" s="608"/>
      <c r="AX19" s="608"/>
      <c r="AY19" s="608"/>
      <c r="AZ19" s="608"/>
      <c r="BA19" s="608"/>
      <c r="BB19" s="608"/>
      <c r="BC19" s="608"/>
      <c r="BD19" s="608"/>
      <c r="BE19" s="608"/>
      <c r="BF19" s="609"/>
      <c r="BG19" s="570">
        <v>3207</v>
      </c>
      <c r="BH19" s="571"/>
      <c r="BI19" s="571"/>
      <c r="BJ19" s="571"/>
      <c r="BK19" s="571"/>
      <c r="BL19" s="571"/>
      <c r="BM19" s="571"/>
      <c r="BN19" s="572"/>
      <c r="BO19" s="569">
        <v>0.1</v>
      </c>
      <c r="BP19" s="569"/>
      <c r="BQ19" s="569"/>
      <c r="BR19" s="569"/>
      <c r="BS19" s="605" t="s">
        <v>402</v>
      </c>
      <c r="BT19" s="571"/>
      <c r="BU19" s="571"/>
      <c r="BV19" s="571"/>
      <c r="BW19" s="571"/>
      <c r="BX19" s="571"/>
      <c r="BY19" s="571"/>
      <c r="BZ19" s="571"/>
      <c r="CA19" s="571"/>
      <c r="CB19" s="606"/>
      <c r="CD19" s="591" t="s">
        <v>324</v>
      </c>
      <c r="CE19" s="592"/>
      <c r="CF19" s="592"/>
      <c r="CG19" s="592"/>
      <c r="CH19" s="592"/>
      <c r="CI19" s="592"/>
      <c r="CJ19" s="592"/>
      <c r="CK19" s="592"/>
      <c r="CL19" s="592"/>
      <c r="CM19" s="592"/>
      <c r="CN19" s="592"/>
      <c r="CO19" s="592"/>
      <c r="CP19" s="592"/>
      <c r="CQ19" s="593"/>
      <c r="CR19" s="570" t="s">
        <v>402</v>
      </c>
      <c r="CS19" s="571"/>
      <c r="CT19" s="571"/>
      <c r="CU19" s="571"/>
      <c r="CV19" s="571"/>
      <c r="CW19" s="571"/>
      <c r="CX19" s="571"/>
      <c r="CY19" s="572"/>
      <c r="CZ19" s="569" t="s">
        <v>402</v>
      </c>
      <c r="DA19" s="569"/>
      <c r="DB19" s="569"/>
      <c r="DC19" s="569"/>
      <c r="DD19" s="605" t="s">
        <v>402</v>
      </c>
      <c r="DE19" s="571"/>
      <c r="DF19" s="571"/>
      <c r="DG19" s="571"/>
      <c r="DH19" s="571"/>
      <c r="DI19" s="571"/>
      <c r="DJ19" s="571"/>
      <c r="DK19" s="571"/>
      <c r="DL19" s="571"/>
      <c r="DM19" s="571"/>
      <c r="DN19" s="571"/>
      <c r="DO19" s="571"/>
      <c r="DP19" s="572"/>
      <c r="DQ19" s="605" t="s">
        <v>402</v>
      </c>
      <c r="DR19" s="571"/>
      <c r="DS19" s="571"/>
      <c r="DT19" s="571"/>
      <c r="DU19" s="571"/>
      <c r="DV19" s="571"/>
      <c r="DW19" s="571"/>
      <c r="DX19" s="571"/>
      <c r="DY19" s="571"/>
      <c r="DZ19" s="571"/>
      <c r="EA19" s="571"/>
      <c r="EB19" s="571"/>
      <c r="EC19" s="606"/>
    </row>
    <row r="20" spans="2:133" ht="11.25" customHeight="1" x14ac:dyDescent="0.15">
      <c r="B20" s="607" t="s">
        <v>325</v>
      </c>
      <c r="C20" s="608"/>
      <c r="D20" s="608"/>
      <c r="E20" s="608"/>
      <c r="F20" s="608"/>
      <c r="G20" s="608"/>
      <c r="H20" s="608"/>
      <c r="I20" s="608"/>
      <c r="J20" s="608"/>
      <c r="K20" s="608"/>
      <c r="L20" s="608"/>
      <c r="M20" s="608"/>
      <c r="N20" s="608"/>
      <c r="O20" s="608"/>
      <c r="P20" s="608"/>
      <c r="Q20" s="609"/>
      <c r="R20" s="570">
        <v>8005039</v>
      </c>
      <c r="S20" s="571"/>
      <c r="T20" s="571"/>
      <c r="U20" s="571"/>
      <c r="V20" s="571"/>
      <c r="W20" s="571"/>
      <c r="X20" s="571"/>
      <c r="Y20" s="572"/>
      <c r="Z20" s="569">
        <v>56.4</v>
      </c>
      <c r="AA20" s="569"/>
      <c r="AB20" s="569"/>
      <c r="AC20" s="569"/>
      <c r="AD20" s="580">
        <v>7559827</v>
      </c>
      <c r="AE20" s="580"/>
      <c r="AF20" s="580"/>
      <c r="AG20" s="580"/>
      <c r="AH20" s="580"/>
      <c r="AI20" s="580"/>
      <c r="AJ20" s="580"/>
      <c r="AK20" s="580"/>
      <c r="AL20" s="588">
        <v>99</v>
      </c>
      <c r="AM20" s="589"/>
      <c r="AN20" s="589"/>
      <c r="AO20" s="590"/>
      <c r="AP20" s="607" t="s">
        <v>326</v>
      </c>
      <c r="AQ20" s="608"/>
      <c r="AR20" s="608"/>
      <c r="AS20" s="608"/>
      <c r="AT20" s="608"/>
      <c r="AU20" s="608"/>
      <c r="AV20" s="608"/>
      <c r="AW20" s="608"/>
      <c r="AX20" s="608"/>
      <c r="AY20" s="608"/>
      <c r="AZ20" s="608"/>
      <c r="BA20" s="608"/>
      <c r="BB20" s="608"/>
      <c r="BC20" s="608"/>
      <c r="BD20" s="608"/>
      <c r="BE20" s="608"/>
      <c r="BF20" s="609"/>
      <c r="BG20" s="570">
        <v>3207</v>
      </c>
      <c r="BH20" s="571"/>
      <c r="BI20" s="571"/>
      <c r="BJ20" s="571"/>
      <c r="BK20" s="571"/>
      <c r="BL20" s="571"/>
      <c r="BM20" s="571"/>
      <c r="BN20" s="572"/>
      <c r="BO20" s="569">
        <v>0.1</v>
      </c>
      <c r="BP20" s="569"/>
      <c r="BQ20" s="569"/>
      <c r="BR20" s="569"/>
      <c r="BS20" s="605" t="s">
        <v>402</v>
      </c>
      <c r="BT20" s="571"/>
      <c r="BU20" s="571"/>
      <c r="BV20" s="571"/>
      <c r="BW20" s="571"/>
      <c r="BX20" s="571"/>
      <c r="BY20" s="571"/>
      <c r="BZ20" s="571"/>
      <c r="CA20" s="571"/>
      <c r="CB20" s="606"/>
      <c r="CD20" s="591" t="s">
        <v>327</v>
      </c>
      <c r="CE20" s="592"/>
      <c r="CF20" s="592"/>
      <c r="CG20" s="592"/>
      <c r="CH20" s="592"/>
      <c r="CI20" s="592"/>
      <c r="CJ20" s="592"/>
      <c r="CK20" s="592"/>
      <c r="CL20" s="592"/>
      <c r="CM20" s="592"/>
      <c r="CN20" s="592"/>
      <c r="CO20" s="592"/>
      <c r="CP20" s="592"/>
      <c r="CQ20" s="593"/>
      <c r="CR20" s="570">
        <v>13058352</v>
      </c>
      <c r="CS20" s="571"/>
      <c r="CT20" s="571"/>
      <c r="CU20" s="571"/>
      <c r="CV20" s="571"/>
      <c r="CW20" s="571"/>
      <c r="CX20" s="571"/>
      <c r="CY20" s="572"/>
      <c r="CZ20" s="569">
        <v>100</v>
      </c>
      <c r="DA20" s="569"/>
      <c r="DB20" s="569"/>
      <c r="DC20" s="569"/>
      <c r="DD20" s="605">
        <v>2099438</v>
      </c>
      <c r="DE20" s="571"/>
      <c r="DF20" s="571"/>
      <c r="DG20" s="571"/>
      <c r="DH20" s="571"/>
      <c r="DI20" s="571"/>
      <c r="DJ20" s="571"/>
      <c r="DK20" s="571"/>
      <c r="DL20" s="571"/>
      <c r="DM20" s="571"/>
      <c r="DN20" s="571"/>
      <c r="DO20" s="571"/>
      <c r="DP20" s="572"/>
      <c r="DQ20" s="605">
        <v>8795681</v>
      </c>
      <c r="DR20" s="571"/>
      <c r="DS20" s="571"/>
      <c r="DT20" s="571"/>
      <c r="DU20" s="571"/>
      <c r="DV20" s="571"/>
      <c r="DW20" s="571"/>
      <c r="DX20" s="571"/>
      <c r="DY20" s="571"/>
      <c r="DZ20" s="571"/>
      <c r="EA20" s="571"/>
      <c r="EB20" s="571"/>
      <c r="EC20" s="606"/>
    </row>
    <row r="21" spans="2:133" ht="11.25" customHeight="1" x14ac:dyDescent="0.15">
      <c r="B21" s="607" t="s">
        <v>328</v>
      </c>
      <c r="C21" s="608"/>
      <c r="D21" s="608"/>
      <c r="E21" s="608"/>
      <c r="F21" s="608"/>
      <c r="G21" s="608"/>
      <c r="H21" s="608"/>
      <c r="I21" s="608"/>
      <c r="J21" s="608"/>
      <c r="K21" s="608"/>
      <c r="L21" s="608"/>
      <c r="M21" s="608"/>
      <c r="N21" s="608"/>
      <c r="O21" s="608"/>
      <c r="P21" s="608"/>
      <c r="Q21" s="609"/>
      <c r="R21" s="570">
        <v>7255</v>
      </c>
      <c r="S21" s="571"/>
      <c r="T21" s="571"/>
      <c r="U21" s="571"/>
      <c r="V21" s="571"/>
      <c r="W21" s="571"/>
      <c r="X21" s="571"/>
      <c r="Y21" s="572"/>
      <c r="Z21" s="569">
        <v>0.1</v>
      </c>
      <c r="AA21" s="569"/>
      <c r="AB21" s="569"/>
      <c r="AC21" s="569"/>
      <c r="AD21" s="580">
        <v>7255</v>
      </c>
      <c r="AE21" s="580"/>
      <c r="AF21" s="580"/>
      <c r="AG21" s="580"/>
      <c r="AH21" s="580"/>
      <c r="AI21" s="580"/>
      <c r="AJ21" s="580"/>
      <c r="AK21" s="580"/>
      <c r="AL21" s="588">
        <v>0.1</v>
      </c>
      <c r="AM21" s="589"/>
      <c r="AN21" s="589"/>
      <c r="AO21" s="590"/>
      <c r="AP21" s="627" t="s">
        <v>329</v>
      </c>
      <c r="AQ21" s="628"/>
      <c r="AR21" s="628"/>
      <c r="AS21" s="628"/>
      <c r="AT21" s="628"/>
      <c r="AU21" s="628"/>
      <c r="AV21" s="628"/>
      <c r="AW21" s="628"/>
      <c r="AX21" s="628"/>
      <c r="AY21" s="628"/>
      <c r="AZ21" s="628"/>
      <c r="BA21" s="628"/>
      <c r="BB21" s="628"/>
      <c r="BC21" s="628"/>
      <c r="BD21" s="628"/>
      <c r="BE21" s="628"/>
      <c r="BF21" s="629"/>
      <c r="BG21" s="570">
        <v>3207</v>
      </c>
      <c r="BH21" s="571"/>
      <c r="BI21" s="571"/>
      <c r="BJ21" s="571"/>
      <c r="BK21" s="571"/>
      <c r="BL21" s="571"/>
      <c r="BM21" s="571"/>
      <c r="BN21" s="572"/>
      <c r="BO21" s="569">
        <v>0.1</v>
      </c>
      <c r="BP21" s="569"/>
      <c r="BQ21" s="569"/>
      <c r="BR21" s="569"/>
      <c r="BS21" s="605" t="s">
        <v>402</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15">
      <c r="B22" s="607" t="s">
        <v>330</v>
      </c>
      <c r="C22" s="608"/>
      <c r="D22" s="608"/>
      <c r="E22" s="608"/>
      <c r="F22" s="608"/>
      <c r="G22" s="608"/>
      <c r="H22" s="608"/>
      <c r="I22" s="608"/>
      <c r="J22" s="608"/>
      <c r="K22" s="608"/>
      <c r="L22" s="608"/>
      <c r="M22" s="608"/>
      <c r="N22" s="608"/>
      <c r="O22" s="608"/>
      <c r="P22" s="608"/>
      <c r="Q22" s="609"/>
      <c r="R22" s="570">
        <v>129294</v>
      </c>
      <c r="S22" s="571"/>
      <c r="T22" s="571"/>
      <c r="U22" s="571"/>
      <c r="V22" s="571"/>
      <c r="W22" s="571"/>
      <c r="X22" s="571"/>
      <c r="Y22" s="572"/>
      <c r="Z22" s="569">
        <v>0.9</v>
      </c>
      <c r="AA22" s="569"/>
      <c r="AB22" s="569"/>
      <c r="AC22" s="569"/>
      <c r="AD22" s="580" t="s">
        <v>402</v>
      </c>
      <c r="AE22" s="580"/>
      <c r="AF22" s="580"/>
      <c r="AG22" s="580"/>
      <c r="AH22" s="580"/>
      <c r="AI22" s="580"/>
      <c r="AJ22" s="580"/>
      <c r="AK22" s="580"/>
      <c r="AL22" s="588" t="s">
        <v>402</v>
      </c>
      <c r="AM22" s="589"/>
      <c r="AN22" s="589"/>
      <c r="AO22" s="590"/>
      <c r="AP22" s="627" t="s">
        <v>331</v>
      </c>
      <c r="AQ22" s="628"/>
      <c r="AR22" s="628"/>
      <c r="AS22" s="628"/>
      <c r="AT22" s="628"/>
      <c r="AU22" s="628"/>
      <c r="AV22" s="628"/>
      <c r="AW22" s="628"/>
      <c r="AX22" s="628"/>
      <c r="AY22" s="628"/>
      <c r="AZ22" s="628"/>
      <c r="BA22" s="628"/>
      <c r="BB22" s="628"/>
      <c r="BC22" s="628"/>
      <c r="BD22" s="628"/>
      <c r="BE22" s="628"/>
      <c r="BF22" s="629"/>
      <c r="BG22" s="570" t="s">
        <v>402</v>
      </c>
      <c r="BH22" s="571"/>
      <c r="BI22" s="571"/>
      <c r="BJ22" s="571"/>
      <c r="BK22" s="571"/>
      <c r="BL22" s="571"/>
      <c r="BM22" s="571"/>
      <c r="BN22" s="572"/>
      <c r="BO22" s="569" t="s">
        <v>402</v>
      </c>
      <c r="BP22" s="569"/>
      <c r="BQ22" s="569"/>
      <c r="BR22" s="569"/>
      <c r="BS22" s="605" t="s">
        <v>402</v>
      </c>
      <c r="BT22" s="571"/>
      <c r="BU22" s="571"/>
      <c r="BV22" s="571"/>
      <c r="BW22" s="571"/>
      <c r="BX22" s="571"/>
      <c r="BY22" s="571"/>
      <c r="BZ22" s="571"/>
      <c r="CA22" s="571"/>
      <c r="CB22" s="606"/>
      <c r="CD22" s="573" t="s">
        <v>332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607" t="s">
        <v>333</v>
      </c>
      <c r="C23" s="608"/>
      <c r="D23" s="608"/>
      <c r="E23" s="608"/>
      <c r="F23" s="608"/>
      <c r="G23" s="608"/>
      <c r="H23" s="608"/>
      <c r="I23" s="608"/>
      <c r="J23" s="608"/>
      <c r="K23" s="608"/>
      <c r="L23" s="608"/>
      <c r="M23" s="608"/>
      <c r="N23" s="608"/>
      <c r="O23" s="608"/>
      <c r="P23" s="608"/>
      <c r="Q23" s="609"/>
      <c r="R23" s="570">
        <v>179099</v>
      </c>
      <c r="S23" s="571"/>
      <c r="T23" s="571"/>
      <c r="U23" s="571"/>
      <c r="V23" s="571"/>
      <c r="W23" s="571"/>
      <c r="X23" s="571"/>
      <c r="Y23" s="572"/>
      <c r="Z23" s="569">
        <v>1.3</v>
      </c>
      <c r="AA23" s="569"/>
      <c r="AB23" s="569"/>
      <c r="AC23" s="569"/>
      <c r="AD23" s="580">
        <v>49349</v>
      </c>
      <c r="AE23" s="580"/>
      <c r="AF23" s="580"/>
      <c r="AG23" s="580"/>
      <c r="AH23" s="580"/>
      <c r="AI23" s="580"/>
      <c r="AJ23" s="580"/>
      <c r="AK23" s="580"/>
      <c r="AL23" s="588">
        <v>0.6</v>
      </c>
      <c r="AM23" s="589"/>
      <c r="AN23" s="589"/>
      <c r="AO23" s="590"/>
      <c r="AP23" s="627" t="s">
        <v>334</v>
      </c>
      <c r="AQ23" s="628"/>
      <c r="AR23" s="628"/>
      <c r="AS23" s="628"/>
      <c r="AT23" s="628"/>
      <c r="AU23" s="628"/>
      <c r="AV23" s="628"/>
      <c r="AW23" s="628"/>
      <c r="AX23" s="628"/>
      <c r="AY23" s="628"/>
      <c r="AZ23" s="628"/>
      <c r="BA23" s="628"/>
      <c r="BB23" s="628"/>
      <c r="BC23" s="628"/>
      <c r="BD23" s="628"/>
      <c r="BE23" s="628"/>
      <c r="BF23" s="629"/>
      <c r="BG23" s="570" t="s">
        <v>404</v>
      </c>
      <c r="BH23" s="571"/>
      <c r="BI23" s="571"/>
      <c r="BJ23" s="571"/>
      <c r="BK23" s="571"/>
      <c r="BL23" s="571"/>
      <c r="BM23" s="571"/>
      <c r="BN23" s="572"/>
      <c r="BO23" s="569" t="s">
        <v>404</v>
      </c>
      <c r="BP23" s="569"/>
      <c r="BQ23" s="569"/>
      <c r="BR23" s="569"/>
      <c r="BS23" s="605" t="s">
        <v>404</v>
      </c>
      <c r="BT23" s="571"/>
      <c r="BU23" s="571"/>
      <c r="BV23" s="571"/>
      <c r="BW23" s="571"/>
      <c r="BX23" s="571"/>
      <c r="BY23" s="571"/>
      <c r="BZ23" s="571"/>
      <c r="CA23" s="571"/>
      <c r="CB23" s="606"/>
      <c r="CD23" s="573" t="s">
        <v>278</v>
      </c>
      <c r="CE23" s="574"/>
      <c r="CF23" s="574"/>
      <c r="CG23" s="574"/>
      <c r="CH23" s="574"/>
      <c r="CI23" s="574"/>
      <c r="CJ23" s="574"/>
      <c r="CK23" s="574"/>
      <c r="CL23" s="574"/>
      <c r="CM23" s="574"/>
      <c r="CN23" s="574"/>
      <c r="CO23" s="574"/>
      <c r="CP23" s="574"/>
      <c r="CQ23" s="575"/>
      <c r="CR23" s="573" t="s">
        <v>335</v>
      </c>
      <c r="CS23" s="574"/>
      <c r="CT23" s="574"/>
      <c r="CU23" s="574"/>
      <c r="CV23" s="574"/>
      <c r="CW23" s="574"/>
      <c r="CX23" s="574"/>
      <c r="CY23" s="575"/>
      <c r="CZ23" s="573" t="s">
        <v>336</v>
      </c>
      <c r="DA23" s="574"/>
      <c r="DB23" s="574"/>
      <c r="DC23" s="575"/>
      <c r="DD23" s="573" t="s">
        <v>337</v>
      </c>
      <c r="DE23" s="574"/>
      <c r="DF23" s="574"/>
      <c r="DG23" s="574"/>
      <c r="DH23" s="574"/>
      <c r="DI23" s="574"/>
      <c r="DJ23" s="574"/>
      <c r="DK23" s="575"/>
      <c r="DL23" s="610" t="s">
        <v>338</v>
      </c>
      <c r="DM23" s="611"/>
      <c r="DN23" s="611"/>
      <c r="DO23" s="611"/>
      <c r="DP23" s="611"/>
      <c r="DQ23" s="611"/>
      <c r="DR23" s="611"/>
      <c r="DS23" s="611"/>
      <c r="DT23" s="611"/>
      <c r="DU23" s="611"/>
      <c r="DV23" s="612"/>
      <c r="DW23" s="573" t="s">
        <v>405</v>
      </c>
      <c r="DX23" s="574"/>
      <c r="DY23" s="574"/>
      <c r="DZ23" s="574"/>
      <c r="EA23" s="574"/>
      <c r="EB23" s="574"/>
      <c r="EC23" s="575"/>
    </row>
    <row r="24" spans="2:133" ht="11.25" customHeight="1" x14ac:dyDescent="0.15">
      <c r="B24" s="607" t="s">
        <v>339</v>
      </c>
      <c r="C24" s="608"/>
      <c r="D24" s="608"/>
      <c r="E24" s="608"/>
      <c r="F24" s="608"/>
      <c r="G24" s="608"/>
      <c r="H24" s="608"/>
      <c r="I24" s="608"/>
      <c r="J24" s="608"/>
      <c r="K24" s="608"/>
      <c r="L24" s="608"/>
      <c r="M24" s="608"/>
      <c r="N24" s="608"/>
      <c r="O24" s="608"/>
      <c r="P24" s="608"/>
      <c r="Q24" s="609"/>
      <c r="R24" s="570">
        <v>30738</v>
      </c>
      <c r="S24" s="571"/>
      <c r="T24" s="571"/>
      <c r="U24" s="571"/>
      <c r="V24" s="571"/>
      <c r="W24" s="571"/>
      <c r="X24" s="571"/>
      <c r="Y24" s="572"/>
      <c r="Z24" s="569">
        <v>0.2</v>
      </c>
      <c r="AA24" s="569"/>
      <c r="AB24" s="569"/>
      <c r="AC24" s="569"/>
      <c r="AD24" s="580" t="s">
        <v>406</v>
      </c>
      <c r="AE24" s="580"/>
      <c r="AF24" s="580"/>
      <c r="AG24" s="580"/>
      <c r="AH24" s="580"/>
      <c r="AI24" s="580"/>
      <c r="AJ24" s="580"/>
      <c r="AK24" s="580"/>
      <c r="AL24" s="588" t="s">
        <v>406</v>
      </c>
      <c r="AM24" s="589"/>
      <c r="AN24" s="589"/>
      <c r="AO24" s="590"/>
      <c r="AP24" s="627" t="s">
        <v>340</v>
      </c>
      <c r="AQ24" s="628"/>
      <c r="AR24" s="628"/>
      <c r="AS24" s="628"/>
      <c r="AT24" s="628"/>
      <c r="AU24" s="628"/>
      <c r="AV24" s="628"/>
      <c r="AW24" s="628"/>
      <c r="AX24" s="628"/>
      <c r="AY24" s="628"/>
      <c r="AZ24" s="628"/>
      <c r="BA24" s="628"/>
      <c r="BB24" s="628"/>
      <c r="BC24" s="628"/>
      <c r="BD24" s="628"/>
      <c r="BE24" s="628"/>
      <c r="BF24" s="629"/>
      <c r="BG24" s="570" t="s">
        <v>406</v>
      </c>
      <c r="BH24" s="571"/>
      <c r="BI24" s="571"/>
      <c r="BJ24" s="571"/>
      <c r="BK24" s="571"/>
      <c r="BL24" s="571"/>
      <c r="BM24" s="571"/>
      <c r="BN24" s="572"/>
      <c r="BO24" s="569" t="s">
        <v>406</v>
      </c>
      <c r="BP24" s="569"/>
      <c r="BQ24" s="569"/>
      <c r="BR24" s="569"/>
      <c r="BS24" s="605" t="s">
        <v>406</v>
      </c>
      <c r="BT24" s="571"/>
      <c r="BU24" s="571"/>
      <c r="BV24" s="571"/>
      <c r="BW24" s="571"/>
      <c r="BX24" s="571"/>
      <c r="BY24" s="571"/>
      <c r="BZ24" s="571"/>
      <c r="CA24" s="571"/>
      <c r="CB24" s="606"/>
      <c r="CD24" s="585" t="s">
        <v>341</v>
      </c>
      <c r="CE24" s="586"/>
      <c r="CF24" s="586"/>
      <c r="CG24" s="586"/>
      <c r="CH24" s="586"/>
      <c r="CI24" s="586"/>
      <c r="CJ24" s="586"/>
      <c r="CK24" s="586"/>
      <c r="CL24" s="586"/>
      <c r="CM24" s="586"/>
      <c r="CN24" s="586"/>
      <c r="CO24" s="586"/>
      <c r="CP24" s="586"/>
      <c r="CQ24" s="587"/>
      <c r="CR24" s="594">
        <v>4525896</v>
      </c>
      <c r="CS24" s="595"/>
      <c r="CT24" s="595"/>
      <c r="CU24" s="595"/>
      <c r="CV24" s="595"/>
      <c r="CW24" s="595"/>
      <c r="CX24" s="595"/>
      <c r="CY24" s="596"/>
      <c r="CZ24" s="618">
        <v>34.700000000000003</v>
      </c>
      <c r="DA24" s="619"/>
      <c r="DB24" s="619"/>
      <c r="DC24" s="620"/>
      <c r="DD24" s="621">
        <v>2854630</v>
      </c>
      <c r="DE24" s="595"/>
      <c r="DF24" s="595"/>
      <c r="DG24" s="595"/>
      <c r="DH24" s="595"/>
      <c r="DI24" s="595"/>
      <c r="DJ24" s="595"/>
      <c r="DK24" s="596"/>
      <c r="DL24" s="621">
        <v>2853391</v>
      </c>
      <c r="DM24" s="595"/>
      <c r="DN24" s="595"/>
      <c r="DO24" s="595"/>
      <c r="DP24" s="595"/>
      <c r="DQ24" s="595"/>
      <c r="DR24" s="595"/>
      <c r="DS24" s="595"/>
      <c r="DT24" s="595"/>
      <c r="DU24" s="595"/>
      <c r="DV24" s="596"/>
      <c r="DW24" s="599">
        <v>34.299999999999997</v>
      </c>
      <c r="DX24" s="600"/>
      <c r="DY24" s="600"/>
      <c r="DZ24" s="600"/>
      <c r="EA24" s="600"/>
      <c r="EB24" s="600"/>
      <c r="EC24" s="601"/>
    </row>
    <row r="25" spans="2:133" ht="11.25" customHeight="1" x14ac:dyDescent="0.15">
      <c r="B25" s="607" t="s">
        <v>342</v>
      </c>
      <c r="C25" s="608"/>
      <c r="D25" s="608"/>
      <c r="E25" s="608"/>
      <c r="F25" s="608"/>
      <c r="G25" s="608"/>
      <c r="H25" s="608"/>
      <c r="I25" s="608"/>
      <c r="J25" s="608"/>
      <c r="K25" s="608"/>
      <c r="L25" s="608"/>
      <c r="M25" s="608"/>
      <c r="N25" s="608"/>
      <c r="O25" s="608"/>
      <c r="P25" s="608"/>
      <c r="Q25" s="609"/>
      <c r="R25" s="570">
        <v>1688408</v>
      </c>
      <c r="S25" s="571"/>
      <c r="T25" s="571"/>
      <c r="U25" s="571"/>
      <c r="V25" s="571"/>
      <c r="W25" s="571"/>
      <c r="X25" s="571"/>
      <c r="Y25" s="572"/>
      <c r="Z25" s="569">
        <v>11.9</v>
      </c>
      <c r="AA25" s="569"/>
      <c r="AB25" s="569"/>
      <c r="AC25" s="569"/>
      <c r="AD25" s="580" t="s">
        <v>407</v>
      </c>
      <c r="AE25" s="580"/>
      <c r="AF25" s="580"/>
      <c r="AG25" s="580"/>
      <c r="AH25" s="580"/>
      <c r="AI25" s="580"/>
      <c r="AJ25" s="580"/>
      <c r="AK25" s="580"/>
      <c r="AL25" s="588" t="s">
        <v>407</v>
      </c>
      <c r="AM25" s="589"/>
      <c r="AN25" s="589"/>
      <c r="AO25" s="590"/>
      <c r="AP25" s="627" t="s">
        <v>343</v>
      </c>
      <c r="AQ25" s="628"/>
      <c r="AR25" s="628"/>
      <c r="AS25" s="628"/>
      <c r="AT25" s="628"/>
      <c r="AU25" s="628"/>
      <c r="AV25" s="628"/>
      <c r="AW25" s="628"/>
      <c r="AX25" s="628"/>
      <c r="AY25" s="628"/>
      <c r="AZ25" s="628"/>
      <c r="BA25" s="628"/>
      <c r="BB25" s="628"/>
      <c r="BC25" s="628"/>
      <c r="BD25" s="628"/>
      <c r="BE25" s="628"/>
      <c r="BF25" s="629"/>
      <c r="BG25" s="570" t="s">
        <v>407</v>
      </c>
      <c r="BH25" s="571"/>
      <c r="BI25" s="571"/>
      <c r="BJ25" s="571"/>
      <c r="BK25" s="571"/>
      <c r="BL25" s="571"/>
      <c r="BM25" s="571"/>
      <c r="BN25" s="572"/>
      <c r="BO25" s="569" t="s">
        <v>407</v>
      </c>
      <c r="BP25" s="569"/>
      <c r="BQ25" s="569"/>
      <c r="BR25" s="569"/>
      <c r="BS25" s="605" t="s">
        <v>407</v>
      </c>
      <c r="BT25" s="571"/>
      <c r="BU25" s="571"/>
      <c r="BV25" s="571"/>
      <c r="BW25" s="571"/>
      <c r="BX25" s="571"/>
      <c r="BY25" s="571"/>
      <c r="BZ25" s="571"/>
      <c r="CA25" s="571"/>
      <c r="CB25" s="606"/>
      <c r="CD25" s="591" t="s">
        <v>344</v>
      </c>
      <c r="CE25" s="592"/>
      <c r="CF25" s="592"/>
      <c r="CG25" s="592"/>
      <c r="CH25" s="592"/>
      <c r="CI25" s="592"/>
      <c r="CJ25" s="592"/>
      <c r="CK25" s="592"/>
      <c r="CL25" s="592"/>
      <c r="CM25" s="592"/>
      <c r="CN25" s="592"/>
      <c r="CO25" s="592"/>
      <c r="CP25" s="592"/>
      <c r="CQ25" s="593"/>
      <c r="CR25" s="570">
        <v>1959197</v>
      </c>
      <c r="CS25" s="616"/>
      <c r="CT25" s="616"/>
      <c r="CU25" s="616"/>
      <c r="CV25" s="616"/>
      <c r="CW25" s="616"/>
      <c r="CX25" s="616"/>
      <c r="CY25" s="617"/>
      <c r="CZ25" s="624">
        <v>15</v>
      </c>
      <c r="DA25" s="625"/>
      <c r="DB25" s="625"/>
      <c r="DC25" s="626"/>
      <c r="DD25" s="605">
        <v>1837539</v>
      </c>
      <c r="DE25" s="616"/>
      <c r="DF25" s="616"/>
      <c r="DG25" s="616"/>
      <c r="DH25" s="616"/>
      <c r="DI25" s="616"/>
      <c r="DJ25" s="616"/>
      <c r="DK25" s="617"/>
      <c r="DL25" s="605">
        <v>1836925</v>
      </c>
      <c r="DM25" s="616"/>
      <c r="DN25" s="616"/>
      <c r="DO25" s="616"/>
      <c r="DP25" s="616"/>
      <c r="DQ25" s="616"/>
      <c r="DR25" s="616"/>
      <c r="DS25" s="616"/>
      <c r="DT25" s="616"/>
      <c r="DU25" s="616"/>
      <c r="DV25" s="617"/>
      <c r="DW25" s="588">
        <v>22.1</v>
      </c>
      <c r="DX25" s="622"/>
      <c r="DY25" s="622"/>
      <c r="DZ25" s="622"/>
      <c r="EA25" s="622"/>
      <c r="EB25" s="622"/>
      <c r="EC25" s="623"/>
    </row>
    <row r="26" spans="2:133" ht="11.25" customHeight="1" x14ac:dyDescent="0.15">
      <c r="B26" s="692" t="s">
        <v>345</v>
      </c>
      <c r="C26" s="693"/>
      <c r="D26" s="693"/>
      <c r="E26" s="693"/>
      <c r="F26" s="693"/>
      <c r="G26" s="693"/>
      <c r="H26" s="693"/>
      <c r="I26" s="693"/>
      <c r="J26" s="693"/>
      <c r="K26" s="693"/>
      <c r="L26" s="693"/>
      <c r="M26" s="693"/>
      <c r="N26" s="693"/>
      <c r="O26" s="693"/>
      <c r="P26" s="693"/>
      <c r="Q26" s="694"/>
      <c r="R26" s="570" t="s">
        <v>407</v>
      </c>
      <c r="S26" s="571"/>
      <c r="T26" s="571"/>
      <c r="U26" s="571"/>
      <c r="V26" s="571"/>
      <c r="W26" s="571"/>
      <c r="X26" s="571"/>
      <c r="Y26" s="572"/>
      <c r="Z26" s="569" t="s">
        <v>407</v>
      </c>
      <c r="AA26" s="569"/>
      <c r="AB26" s="569"/>
      <c r="AC26" s="569"/>
      <c r="AD26" s="580" t="s">
        <v>407</v>
      </c>
      <c r="AE26" s="580"/>
      <c r="AF26" s="580"/>
      <c r="AG26" s="580"/>
      <c r="AH26" s="580"/>
      <c r="AI26" s="580"/>
      <c r="AJ26" s="580"/>
      <c r="AK26" s="580"/>
      <c r="AL26" s="588" t="s">
        <v>407</v>
      </c>
      <c r="AM26" s="589"/>
      <c r="AN26" s="589"/>
      <c r="AO26" s="590"/>
      <c r="AP26" s="627" t="s">
        <v>346</v>
      </c>
      <c r="AQ26" s="630"/>
      <c r="AR26" s="630"/>
      <c r="AS26" s="630"/>
      <c r="AT26" s="630"/>
      <c r="AU26" s="630"/>
      <c r="AV26" s="630"/>
      <c r="AW26" s="630"/>
      <c r="AX26" s="630"/>
      <c r="AY26" s="630"/>
      <c r="AZ26" s="630"/>
      <c r="BA26" s="630"/>
      <c r="BB26" s="630"/>
      <c r="BC26" s="630"/>
      <c r="BD26" s="630"/>
      <c r="BE26" s="630"/>
      <c r="BF26" s="629"/>
      <c r="BG26" s="570" t="s">
        <v>407</v>
      </c>
      <c r="BH26" s="571"/>
      <c r="BI26" s="571"/>
      <c r="BJ26" s="571"/>
      <c r="BK26" s="571"/>
      <c r="BL26" s="571"/>
      <c r="BM26" s="571"/>
      <c r="BN26" s="572"/>
      <c r="BO26" s="569" t="s">
        <v>407</v>
      </c>
      <c r="BP26" s="569"/>
      <c r="BQ26" s="569"/>
      <c r="BR26" s="569"/>
      <c r="BS26" s="605" t="s">
        <v>407</v>
      </c>
      <c r="BT26" s="571"/>
      <c r="BU26" s="571"/>
      <c r="BV26" s="571"/>
      <c r="BW26" s="571"/>
      <c r="BX26" s="571"/>
      <c r="BY26" s="571"/>
      <c r="BZ26" s="571"/>
      <c r="CA26" s="571"/>
      <c r="CB26" s="606"/>
      <c r="CD26" s="591" t="s">
        <v>347</v>
      </c>
      <c r="CE26" s="592"/>
      <c r="CF26" s="592"/>
      <c r="CG26" s="592"/>
      <c r="CH26" s="592"/>
      <c r="CI26" s="592"/>
      <c r="CJ26" s="592"/>
      <c r="CK26" s="592"/>
      <c r="CL26" s="592"/>
      <c r="CM26" s="592"/>
      <c r="CN26" s="592"/>
      <c r="CO26" s="592"/>
      <c r="CP26" s="592"/>
      <c r="CQ26" s="593"/>
      <c r="CR26" s="570">
        <v>1250806</v>
      </c>
      <c r="CS26" s="571"/>
      <c r="CT26" s="571"/>
      <c r="CU26" s="571"/>
      <c r="CV26" s="571"/>
      <c r="CW26" s="571"/>
      <c r="CX26" s="571"/>
      <c r="CY26" s="572"/>
      <c r="CZ26" s="624">
        <v>9.6</v>
      </c>
      <c r="DA26" s="625"/>
      <c r="DB26" s="625"/>
      <c r="DC26" s="626"/>
      <c r="DD26" s="605">
        <v>1130078</v>
      </c>
      <c r="DE26" s="571"/>
      <c r="DF26" s="571"/>
      <c r="DG26" s="571"/>
      <c r="DH26" s="571"/>
      <c r="DI26" s="571"/>
      <c r="DJ26" s="571"/>
      <c r="DK26" s="572"/>
      <c r="DL26" s="605" t="s">
        <v>406</v>
      </c>
      <c r="DM26" s="571"/>
      <c r="DN26" s="571"/>
      <c r="DO26" s="571"/>
      <c r="DP26" s="571"/>
      <c r="DQ26" s="571"/>
      <c r="DR26" s="571"/>
      <c r="DS26" s="571"/>
      <c r="DT26" s="571"/>
      <c r="DU26" s="571"/>
      <c r="DV26" s="572"/>
      <c r="DW26" s="588" t="s">
        <v>406</v>
      </c>
      <c r="DX26" s="622"/>
      <c r="DY26" s="622"/>
      <c r="DZ26" s="622"/>
      <c r="EA26" s="622"/>
      <c r="EB26" s="622"/>
      <c r="EC26" s="623"/>
    </row>
    <row r="27" spans="2:133" ht="11.25" customHeight="1" x14ac:dyDescent="0.15">
      <c r="B27" s="607" t="s">
        <v>348</v>
      </c>
      <c r="C27" s="608"/>
      <c r="D27" s="608"/>
      <c r="E27" s="608"/>
      <c r="F27" s="608"/>
      <c r="G27" s="608"/>
      <c r="H27" s="608"/>
      <c r="I27" s="608"/>
      <c r="J27" s="608"/>
      <c r="K27" s="608"/>
      <c r="L27" s="608"/>
      <c r="M27" s="608"/>
      <c r="N27" s="608"/>
      <c r="O27" s="608"/>
      <c r="P27" s="608"/>
      <c r="Q27" s="609"/>
      <c r="R27" s="570">
        <v>954567</v>
      </c>
      <c r="S27" s="571"/>
      <c r="T27" s="571"/>
      <c r="U27" s="571"/>
      <c r="V27" s="571"/>
      <c r="W27" s="571"/>
      <c r="X27" s="571"/>
      <c r="Y27" s="572"/>
      <c r="Z27" s="569">
        <v>6.7</v>
      </c>
      <c r="AA27" s="569"/>
      <c r="AB27" s="569"/>
      <c r="AC27" s="569"/>
      <c r="AD27" s="580" t="s">
        <v>406</v>
      </c>
      <c r="AE27" s="580"/>
      <c r="AF27" s="580"/>
      <c r="AG27" s="580"/>
      <c r="AH27" s="580"/>
      <c r="AI27" s="580"/>
      <c r="AJ27" s="580"/>
      <c r="AK27" s="580"/>
      <c r="AL27" s="588" t="s">
        <v>406</v>
      </c>
      <c r="AM27" s="589"/>
      <c r="AN27" s="589"/>
      <c r="AO27" s="590"/>
      <c r="AP27" s="607" t="s">
        <v>349</v>
      </c>
      <c r="AQ27" s="608"/>
      <c r="AR27" s="608"/>
      <c r="AS27" s="608"/>
      <c r="AT27" s="608"/>
      <c r="AU27" s="608"/>
      <c r="AV27" s="608"/>
      <c r="AW27" s="608"/>
      <c r="AX27" s="608"/>
      <c r="AY27" s="608"/>
      <c r="AZ27" s="608"/>
      <c r="BA27" s="608"/>
      <c r="BB27" s="608"/>
      <c r="BC27" s="608"/>
      <c r="BD27" s="608"/>
      <c r="BE27" s="608"/>
      <c r="BF27" s="609"/>
      <c r="BG27" s="570">
        <v>5273731</v>
      </c>
      <c r="BH27" s="571"/>
      <c r="BI27" s="571"/>
      <c r="BJ27" s="571"/>
      <c r="BK27" s="571"/>
      <c r="BL27" s="571"/>
      <c r="BM27" s="571"/>
      <c r="BN27" s="572"/>
      <c r="BO27" s="569">
        <v>100</v>
      </c>
      <c r="BP27" s="569"/>
      <c r="BQ27" s="569"/>
      <c r="BR27" s="569"/>
      <c r="BS27" s="605" t="s">
        <v>406</v>
      </c>
      <c r="BT27" s="571"/>
      <c r="BU27" s="571"/>
      <c r="BV27" s="571"/>
      <c r="BW27" s="571"/>
      <c r="BX27" s="571"/>
      <c r="BY27" s="571"/>
      <c r="BZ27" s="571"/>
      <c r="CA27" s="571"/>
      <c r="CB27" s="606"/>
      <c r="CD27" s="591" t="s">
        <v>350</v>
      </c>
      <c r="CE27" s="592"/>
      <c r="CF27" s="592"/>
      <c r="CG27" s="592"/>
      <c r="CH27" s="592"/>
      <c r="CI27" s="592"/>
      <c r="CJ27" s="592"/>
      <c r="CK27" s="592"/>
      <c r="CL27" s="592"/>
      <c r="CM27" s="592"/>
      <c r="CN27" s="592"/>
      <c r="CO27" s="592"/>
      <c r="CP27" s="592"/>
      <c r="CQ27" s="593"/>
      <c r="CR27" s="570">
        <v>2072226</v>
      </c>
      <c r="CS27" s="616"/>
      <c r="CT27" s="616"/>
      <c r="CU27" s="616"/>
      <c r="CV27" s="616"/>
      <c r="CW27" s="616"/>
      <c r="CX27" s="616"/>
      <c r="CY27" s="617"/>
      <c r="CZ27" s="624">
        <v>15.9</v>
      </c>
      <c r="DA27" s="625"/>
      <c r="DB27" s="625"/>
      <c r="DC27" s="626"/>
      <c r="DD27" s="605">
        <v>565613</v>
      </c>
      <c r="DE27" s="616"/>
      <c r="DF27" s="616"/>
      <c r="DG27" s="616"/>
      <c r="DH27" s="616"/>
      <c r="DI27" s="616"/>
      <c r="DJ27" s="616"/>
      <c r="DK27" s="617"/>
      <c r="DL27" s="605">
        <v>564988</v>
      </c>
      <c r="DM27" s="616"/>
      <c r="DN27" s="616"/>
      <c r="DO27" s="616"/>
      <c r="DP27" s="616"/>
      <c r="DQ27" s="616"/>
      <c r="DR27" s="616"/>
      <c r="DS27" s="616"/>
      <c r="DT27" s="616"/>
      <c r="DU27" s="616"/>
      <c r="DV27" s="617"/>
      <c r="DW27" s="588">
        <v>6.8</v>
      </c>
      <c r="DX27" s="622"/>
      <c r="DY27" s="622"/>
      <c r="DZ27" s="622"/>
      <c r="EA27" s="622"/>
      <c r="EB27" s="622"/>
      <c r="EC27" s="623"/>
    </row>
    <row r="28" spans="2:133" ht="11.25" customHeight="1" x14ac:dyDescent="0.15">
      <c r="B28" s="607" t="s">
        <v>351</v>
      </c>
      <c r="C28" s="608"/>
      <c r="D28" s="608"/>
      <c r="E28" s="608"/>
      <c r="F28" s="608"/>
      <c r="G28" s="608"/>
      <c r="H28" s="608"/>
      <c r="I28" s="608"/>
      <c r="J28" s="608"/>
      <c r="K28" s="608"/>
      <c r="L28" s="608"/>
      <c r="M28" s="608"/>
      <c r="N28" s="608"/>
      <c r="O28" s="608"/>
      <c r="P28" s="608"/>
      <c r="Q28" s="609"/>
      <c r="R28" s="570">
        <v>20322</v>
      </c>
      <c r="S28" s="571"/>
      <c r="T28" s="571"/>
      <c r="U28" s="571"/>
      <c r="V28" s="571"/>
      <c r="W28" s="571"/>
      <c r="X28" s="571"/>
      <c r="Y28" s="572"/>
      <c r="Z28" s="569">
        <v>0.1</v>
      </c>
      <c r="AA28" s="569"/>
      <c r="AB28" s="569"/>
      <c r="AC28" s="569"/>
      <c r="AD28" s="580">
        <v>1814</v>
      </c>
      <c r="AE28" s="580"/>
      <c r="AF28" s="580"/>
      <c r="AG28" s="580"/>
      <c r="AH28" s="580"/>
      <c r="AI28" s="580"/>
      <c r="AJ28" s="580"/>
      <c r="AK28" s="580"/>
      <c r="AL28" s="588">
        <v>0</v>
      </c>
      <c r="AM28" s="589"/>
      <c r="AN28" s="589"/>
      <c r="AO28" s="590"/>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91" t="s">
        <v>352</v>
      </c>
      <c r="CE28" s="592"/>
      <c r="CF28" s="592"/>
      <c r="CG28" s="592"/>
      <c r="CH28" s="592"/>
      <c r="CI28" s="592"/>
      <c r="CJ28" s="592"/>
      <c r="CK28" s="592"/>
      <c r="CL28" s="592"/>
      <c r="CM28" s="592"/>
      <c r="CN28" s="592"/>
      <c r="CO28" s="592"/>
      <c r="CP28" s="592"/>
      <c r="CQ28" s="593"/>
      <c r="CR28" s="570">
        <v>494473</v>
      </c>
      <c r="CS28" s="571"/>
      <c r="CT28" s="571"/>
      <c r="CU28" s="571"/>
      <c r="CV28" s="571"/>
      <c r="CW28" s="571"/>
      <c r="CX28" s="571"/>
      <c r="CY28" s="572"/>
      <c r="CZ28" s="624">
        <v>3.8</v>
      </c>
      <c r="DA28" s="625"/>
      <c r="DB28" s="625"/>
      <c r="DC28" s="626"/>
      <c r="DD28" s="605">
        <v>451478</v>
      </c>
      <c r="DE28" s="571"/>
      <c r="DF28" s="571"/>
      <c r="DG28" s="571"/>
      <c r="DH28" s="571"/>
      <c r="DI28" s="571"/>
      <c r="DJ28" s="571"/>
      <c r="DK28" s="572"/>
      <c r="DL28" s="605">
        <v>451478</v>
      </c>
      <c r="DM28" s="571"/>
      <c r="DN28" s="571"/>
      <c r="DO28" s="571"/>
      <c r="DP28" s="571"/>
      <c r="DQ28" s="571"/>
      <c r="DR28" s="571"/>
      <c r="DS28" s="571"/>
      <c r="DT28" s="571"/>
      <c r="DU28" s="571"/>
      <c r="DV28" s="572"/>
      <c r="DW28" s="588">
        <v>5.4</v>
      </c>
      <c r="DX28" s="622"/>
      <c r="DY28" s="622"/>
      <c r="DZ28" s="622"/>
      <c r="EA28" s="622"/>
      <c r="EB28" s="622"/>
      <c r="EC28" s="623"/>
    </row>
    <row r="29" spans="2:133" ht="11.25" customHeight="1" x14ac:dyDescent="0.15">
      <c r="B29" s="607" t="s">
        <v>353</v>
      </c>
      <c r="C29" s="608"/>
      <c r="D29" s="608"/>
      <c r="E29" s="608"/>
      <c r="F29" s="608"/>
      <c r="G29" s="608"/>
      <c r="H29" s="608"/>
      <c r="I29" s="608"/>
      <c r="J29" s="608"/>
      <c r="K29" s="608"/>
      <c r="L29" s="608"/>
      <c r="M29" s="608"/>
      <c r="N29" s="608"/>
      <c r="O29" s="608"/>
      <c r="P29" s="608"/>
      <c r="Q29" s="609"/>
      <c r="R29" s="570">
        <v>571</v>
      </c>
      <c r="S29" s="571"/>
      <c r="T29" s="571"/>
      <c r="U29" s="571"/>
      <c r="V29" s="571"/>
      <c r="W29" s="571"/>
      <c r="X29" s="571"/>
      <c r="Y29" s="572"/>
      <c r="Z29" s="569">
        <v>0</v>
      </c>
      <c r="AA29" s="569"/>
      <c r="AB29" s="569"/>
      <c r="AC29" s="569"/>
      <c r="AD29" s="580" t="s">
        <v>406</v>
      </c>
      <c r="AE29" s="580"/>
      <c r="AF29" s="580"/>
      <c r="AG29" s="580"/>
      <c r="AH29" s="580"/>
      <c r="AI29" s="580"/>
      <c r="AJ29" s="580"/>
      <c r="AK29" s="580"/>
      <c r="AL29" s="588" t="s">
        <v>406</v>
      </c>
      <c r="AM29" s="589"/>
      <c r="AN29" s="589"/>
      <c r="AO29" s="590"/>
      <c r="AP29" s="582" t="s">
        <v>278</v>
      </c>
      <c r="AQ29" s="583"/>
      <c r="AR29" s="583"/>
      <c r="AS29" s="583"/>
      <c r="AT29" s="583"/>
      <c r="AU29" s="583"/>
      <c r="AV29" s="583"/>
      <c r="AW29" s="583"/>
      <c r="AX29" s="583"/>
      <c r="AY29" s="583"/>
      <c r="AZ29" s="583"/>
      <c r="BA29" s="583"/>
      <c r="BB29" s="583"/>
      <c r="BC29" s="583"/>
      <c r="BD29" s="583"/>
      <c r="BE29" s="583"/>
      <c r="BF29" s="584"/>
      <c r="BG29" s="582" t="s">
        <v>354</v>
      </c>
      <c r="BH29" s="634"/>
      <c r="BI29" s="634"/>
      <c r="BJ29" s="634"/>
      <c r="BK29" s="634"/>
      <c r="BL29" s="634"/>
      <c r="BM29" s="634"/>
      <c r="BN29" s="634"/>
      <c r="BO29" s="634"/>
      <c r="BP29" s="634"/>
      <c r="BQ29" s="635"/>
      <c r="BR29" s="582" t="s">
        <v>355</v>
      </c>
      <c r="BS29" s="634"/>
      <c r="BT29" s="634"/>
      <c r="BU29" s="634"/>
      <c r="BV29" s="634"/>
      <c r="BW29" s="634"/>
      <c r="BX29" s="634"/>
      <c r="BY29" s="634"/>
      <c r="BZ29" s="634"/>
      <c r="CA29" s="634"/>
      <c r="CB29" s="635"/>
      <c r="CD29" s="695" t="s">
        <v>356</v>
      </c>
      <c r="CE29" s="696"/>
      <c r="CF29" s="591" t="s">
        <v>408</v>
      </c>
      <c r="CG29" s="592"/>
      <c r="CH29" s="592"/>
      <c r="CI29" s="592"/>
      <c r="CJ29" s="592"/>
      <c r="CK29" s="592"/>
      <c r="CL29" s="592"/>
      <c r="CM29" s="592"/>
      <c r="CN29" s="592"/>
      <c r="CO29" s="592"/>
      <c r="CP29" s="592"/>
      <c r="CQ29" s="593"/>
      <c r="CR29" s="570">
        <v>494473</v>
      </c>
      <c r="CS29" s="616"/>
      <c r="CT29" s="616"/>
      <c r="CU29" s="616"/>
      <c r="CV29" s="616"/>
      <c r="CW29" s="616"/>
      <c r="CX29" s="616"/>
      <c r="CY29" s="617"/>
      <c r="CZ29" s="624">
        <v>3.8</v>
      </c>
      <c r="DA29" s="625"/>
      <c r="DB29" s="625"/>
      <c r="DC29" s="626"/>
      <c r="DD29" s="605">
        <v>451478</v>
      </c>
      <c r="DE29" s="616"/>
      <c r="DF29" s="616"/>
      <c r="DG29" s="616"/>
      <c r="DH29" s="616"/>
      <c r="DI29" s="616"/>
      <c r="DJ29" s="616"/>
      <c r="DK29" s="617"/>
      <c r="DL29" s="605">
        <v>451478</v>
      </c>
      <c r="DM29" s="616"/>
      <c r="DN29" s="616"/>
      <c r="DO29" s="616"/>
      <c r="DP29" s="616"/>
      <c r="DQ29" s="616"/>
      <c r="DR29" s="616"/>
      <c r="DS29" s="616"/>
      <c r="DT29" s="616"/>
      <c r="DU29" s="616"/>
      <c r="DV29" s="617"/>
      <c r="DW29" s="588">
        <v>5.4</v>
      </c>
      <c r="DX29" s="622"/>
      <c r="DY29" s="622"/>
      <c r="DZ29" s="622"/>
      <c r="EA29" s="622"/>
      <c r="EB29" s="622"/>
      <c r="EC29" s="623"/>
    </row>
    <row r="30" spans="2:133" ht="11.25" customHeight="1" x14ac:dyDescent="0.15">
      <c r="B30" s="607" t="s">
        <v>357</v>
      </c>
      <c r="C30" s="608"/>
      <c r="D30" s="608"/>
      <c r="E30" s="608"/>
      <c r="F30" s="608"/>
      <c r="G30" s="608"/>
      <c r="H30" s="608"/>
      <c r="I30" s="608"/>
      <c r="J30" s="608"/>
      <c r="K30" s="608"/>
      <c r="L30" s="608"/>
      <c r="M30" s="608"/>
      <c r="N30" s="608"/>
      <c r="O30" s="608"/>
      <c r="P30" s="608"/>
      <c r="Q30" s="609"/>
      <c r="R30" s="570">
        <v>431668</v>
      </c>
      <c r="S30" s="571"/>
      <c r="T30" s="571"/>
      <c r="U30" s="571"/>
      <c r="V30" s="571"/>
      <c r="W30" s="571"/>
      <c r="X30" s="571"/>
      <c r="Y30" s="572"/>
      <c r="Z30" s="569">
        <v>3</v>
      </c>
      <c r="AA30" s="569"/>
      <c r="AB30" s="569"/>
      <c r="AC30" s="569"/>
      <c r="AD30" s="580" t="s">
        <v>409</v>
      </c>
      <c r="AE30" s="580"/>
      <c r="AF30" s="580"/>
      <c r="AG30" s="580"/>
      <c r="AH30" s="580"/>
      <c r="AI30" s="580"/>
      <c r="AJ30" s="580"/>
      <c r="AK30" s="580"/>
      <c r="AL30" s="588" t="s">
        <v>409</v>
      </c>
      <c r="AM30" s="589"/>
      <c r="AN30" s="589"/>
      <c r="AO30" s="590"/>
      <c r="AP30" s="638" t="s">
        <v>358</v>
      </c>
      <c r="AQ30" s="639"/>
      <c r="AR30" s="639"/>
      <c r="AS30" s="639"/>
      <c r="AT30" s="652" t="s">
        <v>359</v>
      </c>
      <c r="AU30" s="178"/>
      <c r="AV30" s="178"/>
      <c r="AW30" s="178"/>
      <c r="AX30" s="602" t="s">
        <v>245</v>
      </c>
      <c r="AY30" s="603"/>
      <c r="AZ30" s="603"/>
      <c r="BA30" s="603"/>
      <c r="BB30" s="603"/>
      <c r="BC30" s="603"/>
      <c r="BD30" s="603"/>
      <c r="BE30" s="603"/>
      <c r="BF30" s="604"/>
      <c r="BG30" s="648">
        <v>98.6</v>
      </c>
      <c r="BH30" s="636"/>
      <c r="BI30" s="636"/>
      <c r="BJ30" s="636"/>
      <c r="BK30" s="636"/>
      <c r="BL30" s="636"/>
      <c r="BM30" s="600">
        <v>93.2</v>
      </c>
      <c r="BN30" s="636"/>
      <c r="BO30" s="636"/>
      <c r="BP30" s="636"/>
      <c r="BQ30" s="637"/>
      <c r="BR30" s="648">
        <v>98.4</v>
      </c>
      <c r="BS30" s="636"/>
      <c r="BT30" s="636"/>
      <c r="BU30" s="636"/>
      <c r="BV30" s="636"/>
      <c r="BW30" s="636"/>
      <c r="BX30" s="600">
        <v>92</v>
      </c>
      <c r="BY30" s="636"/>
      <c r="BZ30" s="636"/>
      <c r="CA30" s="636"/>
      <c r="CB30" s="637"/>
      <c r="CD30" s="697"/>
      <c r="CE30" s="698"/>
      <c r="CF30" s="591" t="s">
        <v>410</v>
      </c>
      <c r="CG30" s="592"/>
      <c r="CH30" s="592"/>
      <c r="CI30" s="592"/>
      <c r="CJ30" s="592"/>
      <c r="CK30" s="592"/>
      <c r="CL30" s="592"/>
      <c r="CM30" s="592"/>
      <c r="CN30" s="592"/>
      <c r="CO30" s="592"/>
      <c r="CP30" s="592"/>
      <c r="CQ30" s="593"/>
      <c r="CR30" s="570">
        <v>429051</v>
      </c>
      <c r="CS30" s="571"/>
      <c r="CT30" s="571"/>
      <c r="CU30" s="571"/>
      <c r="CV30" s="571"/>
      <c r="CW30" s="571"/>
      <c r="CX30" s="571"/>
      <c r="CY30" s="572"/>
      <c r="CZ30" s="624">
        <v>3.3</v>
      </c>
      <c r="DA30" s="625"/>
      <c r="DB30" s="625"/>
      <c r="DC30" s="626"/>
      <c r="DD30" s="605">
        <v>386164</v>
      </c>
      <c r="DE30" s="571"/>
      <c r="DF30" s="571"/>
      <c r="DG30" s="571"/>
      <c r="DH30" s="571"/>
      <c r="DI30" s="571"/>
      <c r="DJ30" s="571"/>
      <c r="DK30" s="572"/>
      <c r="DL30" s="605">
        <v>386164</v>
      </c>
      <c r="DM30" s="571"/>
      <c r="DN30" s="571"/>
      <c r="DO30" s="571"/>
      <c r="DP30" s="571"/>
      <c r="DQ30" s="571"/>
      <c r="DR30" s="571"/>
      <c r="DS30" s="571"/>
      <c r="DT30" s="571"/>
      <c r="DU30" s="571"/>
      <c r="DV30" s="572"/>
      <c r="DW30" s="588">
        <v>4.5999999999999996</v>
      </c>
      <c r="DX30" s="622"/>
      <c r="DY30" s="622"/>
      <c r="DZ30" s="622"/>
      <c r="EA30" s="622"/>
      <c r="EB30" s="622"/>
      <c r="EC30" s="623"/>
    </row>
    <row r="31" spans="2:133" ht="11.25" customHeight="1" x14ac:dyDescent="0.15">
      <c r="B31" s="607" t="s">
        <v>360</v>
      </c>
      <c r="C31" s="608"/>
      <c r="D31" s="608"/>
      <c r="E31" s="608"/>
      <c r="F31" s="608"/>
      <c r="G31" s="608"/>
      <c r="H31" s="608"/>
      <c r="I31" s="608"/>
      <c r="J31" s="608"/>
      <c r="K31" s="608"/>
      <c r="L31" s="608"/>
      <c r="M31" s="608"/>
      <c r="N31" s="608"/>
      <c r="O31" s="608"/>
      <c r="P31" s="608"/>
      <c r="Q31" s="609"/>
      <c r="R31" s="570">
        <v>1390196</v>
      </c>
      <c r="S31" s="571"/>
      <c r="T31" s="571"/>
      <c r="U31" s="571"/>
      <c r="V31" s="571"/>
      <c r="W31" s="571"/>
      <c r="X31" s="571"/>
      <c r="Y31" s="572"/>
      <c r="Z31" s="569">
        <v>9.8000000000000007</v>
      </c>
      <c r="AA31" s="569"/>
      <c r="AB31" s="569"/>
      <c r="AC31" s="569"/>
      <c r="AD31" s="580" t="s">
        <v>409</v>
      </c>
      <c r="AE31" s="580"/>
      <c r="AF31" s="580"/>
      <c r="AG31" s="580"/>
      <c r="AH31" s="580"/>
      <c r="AI31" s="580"/>
      <c r="AJ31" s="580"/>
      <c r="AK31" s="580"/>
      <c r="AL31" s="588" t="s">
        <v>409</v>
      </c>
      <c r="AM31" s="589"/>
      <c r="AN31" s="589"/>
      <c r="AO31" s="590"/>
      <c r="AP31" s="640"/>
      <c r="AQ31" s="641"/>
      <c r="AR31" s="641"/>
      <c r="AS31" s="641"/>
      <c r="AT31" s="653"/>
      <c r="AU31" s="179" t="s">
        <v>411</v>
      </c>
      <c r="AV31" s="179"/>
      <c r="AW31" s="179"/>
      <c r="AX31" s="607" t="s">
        <v>361</v>
      </c>
      <c r="AY31" s="608"/>
      <c r="AZ31" s="608"/>
      <c r="BA31" s="608"/>
      <c r="BB31" s="608"/>
      <c r="BC31" s="608"/>
      <c r="BD31" s="608"/>
      <c r="BE31" s="608"/>
      <c r="BF31" s="609"/>
      <c r="BG31" s="649">
        <v>98.8</v>
      </c>
      <c r="BH31" s="616"/>
      <c r="BI31" s="616"/>
      <c r="BJ31" s="616"/>
      <c r="BK31" s="616"/>
      <c r="BL31" s="616"/>
      <c r="BM31" s="589">
        <v>94.8</v>
      </c>
      <c r="BN31" s="650"/>
      <c r="BO31" s="650"/>
      <c r="BP31" s="650"/>
      <c r="BQ31" s="651"/>
      <c r="BR31" s="649">
        <v>98.6</v>
      </c>
      <c r="BS31" s="616"/>
      <c r="BT31" s="616"/>
      <c r="BU31" s="616"/>
      <c r="BV31" s="616"/>
      <c r="BW31" s="616"/>
      <c r="BX31" s="589">
        <v>93</v>
      </c>
      <c r="BY31" s="650"/>
      <c r="BZ31" s="650"/>
      <c r="CA31" s="650"/>
      <c r="CB31" s="651"/>
      <c r="CD31" s="697"/>
      <c r="CE31" s="698"/>
      <c r="CF31" s="591" t="s">
        <v>412</v>
      </c>
      <c r="CG31" s="592"/>
      <c r="CH31" s="592"/>
      <c r="CI31" s="592"/>
      <c r="CJ31" s="592"/>
      <c r="CK31" s="592"/>
      <c r="CL31" s="592"/>
      <c r="CM31" s="592"/>
      <c r="CN31" s="592"/>
      <c r="CO31" s="592"/>
      <c r="CP31" s="592"/>
      <c r="CQ31" s="593"/>
      <c r="CR31" s="570">
        <v>65422</v>
      </c>
      <c r="CS31" s="616"/>
      <c r="CT31" s="616"/>
      <c r="CU31" s="616"/>
      <c r="CV31" s="616"/>
      <c r="CW31" s="616"/>
      <c r="CX31" s="616"/>
      <c r="CY31" s="617"/>
      <c r="CZ31" s="624">
        <v>0.5</v>
      </c>
      <c r="DA31" s="625"/>
      <c r="DB31" s="625"/>
      <c r="DC31" s="626"/>
      <c r="DD31" s="605">
        <v>65314</v>
      </c>
      <c r="DE31" s="616"/>
      <c r="DF31" s="616"/>
      <c r="DG31" s="616"/>
      <c r="DH31" s="616"/>
      <c r="DI31" s="616"/>
      <c r="DJ31" s="616"/>
      <c r="DK31" s="617"/>
      <c r="DL31" s="605">
        <v>65314</v>
      </c>
      <c r="DM31" s="616"/>
      <c r="DN31" s="616"/>
      <c r="DO31" s="616"/>
      <c r="DP31" s="616"/>
      <c r="DQ31" s="616"/>
      <c r="DR31" s="616"/>
      <c r="DS31" s="616"/>
      <c r="DT31" s="616"/>
      <c r="DU31" s="616"/>
      <c r="DV31" s="617"/>
      <c r="DW31" s="588">
        <v>0.8</v>
      </c>
      <c r="DX31" s="622"/>
      <c r="DY31" s="622"/>
      <c r="DZ31" s="622"/>
      <c r="EA31" s="622"/>
      <c r="EB31" s="622"/>
      <c r="EC31" s="623"/>
    </row>
    <row r="32" spans="2:133" ht="11.25" customHeight="1" x14ac:dyDescent="0.15">
      <c r="B32" s="607" t="s">
        <v>362</v>
      </c>
      <c r="C32" s="608"/>
      <c r="D32" s="608"/>
      <c r="E32" s="608"/>
      <c r="F32" s="608"/>
      <c r="G32" s="608"/>
      <c r="H32" s="608"/>
      <c r="I32" s="608"/>
      <c r="J32" s="608"/>
      <c r="K32" s="608"/>
      <c r="L32" s="608"/>
      <c r="M32" s="608"/>
      <c r="N32" s="608"/>
      <c r="O32" s="608"/>
      <c r="P32" s="608"/>
      <c r="Q32" s="609"/>
      <c r="R32" s="570">
        <v>470629</v>
      </c>
      <c r="S32" s="571"/>
      <c r="T32" s="571"/>
      <c r="U32" s="571"/>
      <c r="V32" s="571"/>
      <c r="W32" s="571"/>
      <c r="X32" s="571"/>
      <c r="Y32" s="572"/>
      <c r="Z32" s="569">
        <v>3.3</v>
      </c>
      <c r="AA32" s="569"/>
      <c r="AB32" s="569"/>
      <c r="AC32" s="569"/>
      <c r="AD32" s="580">
        <v>17912</v>
      </c>
      <c r="AE32" s="580"/>
      <c r="AF32" s="580"/>
      <c r="AG32" s="580"/>
      <c r="AH32" s="580"/>
      <c r="AI32" s="580"/>
      <c r="AJ32" s="580"/>
      <c r="AK32" s="580"/>
      <c r="AL32" s="588">
        <v>0.2</v>
      </c>
      <c r="AM32" s="589"/>
      <c r="AN32" s="589"/>
      <c r="AO32" s="590"/>
      <c r="AP32" s="642"/>
      <c r="AQ32" s="643"/>
      <c r="AR32" s="643"/>
      <c r="AS32" s="643"/>
      <c r="AT32" s="654"/>
      <c r="AU32" s="180"/>
      <c r="AV32" s="180"/>
      <c r="AW32" s="180"/>
      <c r="AX32" s="631" t="s">
        <v>363</v>
      </c>
      <c r="AY32" s="632"/>
      <c r="AZ32" s="632"/>
      <c r="BA32" s="632"/>
      <c r="BB32" s="632"/>
      <c r="BC32" s="632"/>
      <c r="BD32" s="632"/>
      <c r="BE32" s="632"/>
      <c r="BF32" s="633"/>
      <c r="BG32" s="644">
        <v>98.2</v>
      </c>
      <c r="BH32" s="645"/>
      <c r="BI32" s="645"/>
      <c r="BJ32" s="645"/>
      <c r="BK32" s="645"/>
      <c r="BL32" s="645"/>
      <c r="BM32" s="646">
        <v>91.1</v>
      </c>
      <c r="BN32" s="645"/>
      <c r="BO32" s="645"/>
      <c r="BP32" s="645"/>
      <c r="BQ32" s="647"/>
      <c r="BR32" s="644">
        <v>98</v>
      </c>
      <c r="BS32" s="645"/>
      <c r="BT32" s="645"/>
      <c r="BU32" s="645"/>
      <c r="BV32" s="645"/>
      <c r="BW32" s="645"/>
      <c r="BX32" s="646">
        <v>90.5</v>
      </c>
      <c r="BY32" s="645"/>
      <c r="BZ32" s="645"/>
      <c r="CA32" s="645"/>
      <c r="CB32" s="647"/>
      <c r="CD32" s="699"/>
      <c r="CE32" s="700"/>
      <c r="CF32" s="591" t="s">
        <v>413</v>
      </c>
      <c r="CG32" s="592"/>
      <c r="CH32" s="592"/>
      <c r="CI32" s="592"/>
      <c r="CJ32" s="592"/>
      <c r="CK32" s="592"/>
      <c r="CL32" s="592"/>
      <c r="CM32" s="592"/>
      <c r="CN32" s="592"/>
      <c r="CO32" s="592"/>
      <c r="CP32" s="592"/>
      <c r="CQ32" s="593"/>
      <c r="CR32" s="570" t="s">
        <v>414</v>
      </c>
      <c r="CS32" s="571"/>
      <c r="CT32" s="571"/>
      <c r="CU32" s="571"/>
      <c r="CV32" s="571"/>
      <c r="CW32" s="571"/>
      <c r="CX32" s="571"/>
      <c r="CY32" s="572"/>
      <c r="CZ32" s="624" t="s">
        <v>414</v>
      </c>
      <c r="DA32" s="625"/>
      <c r="DB32" s="625"/>
      <c r="DC32" s="626"/>
      <c r="DD32" s="605" t="s">
        <v>414</v>
      </c>
      <c r="DE32" s="571"/>
      <c r="DF32" s="571"/>
      <c r="DG32" s="571"/>
      <c r="DH32" s="571"/>
      <c r="DI32" s="571"/>
      <c r="DJ32" s="571"/>
      <c r="DK32" s="572"/>
      <c r="DL32" s="605" t="s">
        <v>414</v>
      </c>
      <c r="DM32" s="571"/>
      <c r="DN32" s="571"/>
      <c r="DO32" s="571"/>
      <c r="DP32" s="571"/>
      <c r="DQ32" s="571"/>
      <c r="DR32" s="571"/>
      <c r="DS32" s="571"/>
      <c r="DT32" s="571"/>
      <c r="DU32" s="571"/>
      <c r="DV32" s="572"/>
      <c r="DW32" s="588" t="s">
        <v>414</v>
      </c>
      <c r="DX32" s="622"/>
      <c r="DY32" s="622"/>
      <c r="DZ32" s="622"/>
      <c r="EA32" s="622"/>
      <c r="EB32" s="622"/>
      <c r="EC32" s="623"/>
    </row>
    <row r="33" spans="2:133" ht="11.25" customHeight="1" x14ac:dyDescent="0.15">
      <c r="B33" s="607" t="s">
        <v>364</v>
      </c>
      <c r="C33" s="608"/>
      <c r="D33" s="608"/>
      <c r="E33" s="608"/>
      <c r="F33" s="608"/>
      <c r="G33" s="608"/>
      <c r="H33" s="608"/>
      <c r="I33" s="608"/>
      <c r="J33" s="608"/>
      <c r="K33" s="608"/>
      <c r="L33" s="608"/>
      <c r="M33" s="608"/>
      <c r="N33" s="608"/>
      <c r="O33" s="608"/>
      <c r="P33" s="608"/>
      <c r="Q33" s="609"/>
      <c r="R33" s="570">
        <v>887894</v>
      </c>
      <c r="S33" s="571"/>
      <c r="T33" s="571"/>
      <c r="U33" s="571"/>
      <c r="V33" s="571"/>
      <c r="W33" s="571"/>
      <c r="X33" s="571"/>
      <c r="Y33" s="572"/>
      <c r="Z33" s="569">
        <v>6.3</v>
      </c>
      <c r="AA33" s="569"/>
      <c r="AB33" s="569"/>
      <c r="AC33" s="569"/>
      <c r="AD33" s="580" t="s">
        <v>414</v>
      </c>
      <c r="AE33" s="580"/>
      <c r="AF33" s="580"/>
      <c r="AG33" s="580"/>
      <c r="AH33" s="580"/>
      <c r="AI33" s="580"/>
      <c r="AJ33" s="580"/>
      <c r="AK33" s="580"/>
      <c r="AL33" s="588" t="s">
        <v>414</v>
      </c>
      <c r="AM33" s="589"/>
      <c r="AN33" s="589"/>
      <c r="AO33" s="590"/>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1" t="s">
        <v>365</v>
      </c>
      <c r="CE33" s="592"/>
      <c r="CF33" s="592"/>
      <c r="CG33" s="592"/>
      <c r="CH33" s="592"/>
      <c r="CI33" s="592"/>
      <c r="CJ33" s="592"/>
      <c r="CK33" s="592"/>
      <c r="CL33" s="592"/>
      <c r="CM33" s="592"/>
      <c r="CN33" s="592"/>
      <c r="CO33" s="592"/>
      <c r="CP33" s="592"/>
      <c r="CQ33" s="593"/>
      <c r="CR33" s="570">
        <v>6122455</v>
      </c>
      <c r="CS33" s="616"/>
      <c r="CT33" s="616"/>
      <c r="CU33" s="616"/>
      <c r="CV33" s="616"/>
      <c r="CW33" s="616"/>
      <c r="CX33" s="616"/>
      <c r="CY33" s="617"/>
      <c r="CZ33" s="624">
        <v>46.9</v>
      </c>
      <c r="DA33" s="625"/>
      <c r="DB33" s="625"/>
      <c r="DC33" s="626"/>
      <c r="DD33" s="605">
        <v>5096159</v>
      </c>
      <c r="DE33" s="616"/>
      <c r="DF33" s="616"/>
      <c r="DG33" s="616"/>
      <c r="DH33" s="616"/>
      <c r="DI33" s="616"/>
      <c r="DJ33" s="616"/>
      <c r="DK33" s="617"/>
      <c r="DL33" s="605">
        <v>3930535</v>
      </c>
      <c r="DM33" s="616"/>
      <c r="DN33" s="616"/>
      <c r="DO33" s="616"/>
      <c r="DP33" s="616"/>
      <c r="DQ33" s="616"/>
      <c r="DR33" s="616"/>
      <c r="DS33" s="616"/>
      <c r="DT33" s="616"/>
      <c r="DU33" s="616"/>
      <c r="DV33" s="617"/>
      <c r="DW33" s="588">
        <v>47.2</v>
      </c>
      <c r="DX33" s="622"/>
      <c r="DY33" s="622"/>
      <c r="DZ33" s="622"/>
      <c r="EA33" s="622"/>
      <c r="EB33" s="622"/>
      <c r="EC33" s="623"/>
    </row>
    <row r="34" spans="2:133" ht="11.25" customHeight="1" x14ac:dyDescent="0.15">
      <c r="B34" s="607" t="s">
        <v>366</v>
      </c>
      <c r="C34" s="608"/>
      <c r="D34" s="608"/>
      <c r="E34" s="608"/>
      <c r="F34" s="608"/>
      <c r="G34" s="608"/>
      <c r="H34" s="608"/>
      <c r="I34" s="608"/>
      <c r="J34" s="608"/>
      <c r="K34" s="608"/>
      <c r="L34" s="608"/>
      <c r="M34" s="608"/>
      <c r="N34" s="608"/>
      <c r="O34" s="608"/>
      <c r="P34" s="608"/>
      <c r="Q34" s="609"/>
      <c r="R34" s="570" t="s">
        <v>415</v>
      </c>
      <c r="S34" s="571"/>
      <c r="T34" s="571"/>
      <c r="U34" s="571"/>
      <c r="V34" s="571"/>
      <c r="W34" s="571"/>
      <c r="X34" s="571"/>
      <c r="Y34" s="572"/>
      <c r="Z34" s="569" t="s">
        <v>415</v>
      </c>
      <c r="AA34" s="569"/>
      <c r="AB34" s="569"/>
      <c r="AC34" s="569"/>
      <c r="AD34" s="580" t="s">
        <v>415</v>
      </c>
      <c r="AE34" s="580"/>
      <c r="AF34" s="580"/>
      <c r="AG34" s="580"/>
      <c r="AH34" s="580"/>
      <c r="AI34" s="580"/>
      <c r="AJ34" s="580"/>
      <c r="AK34" s="580"/>
      <c r="AL34" s="588" t="s">
        <v>415</v>
      </c>
      <c r="AM34" s="589"/>
      <c r="AN34" s="589"/>
      <c r="AO34" s="590"/>
      <c r="AP34" s="183"/>
      <c r="AQ34" s="582" t="s">
        <v>367</v>
      </c>
      <c r="AR34" s="583"/>
      <c r="AS34" s="583"/>
      <c r="AT34" s="583"/>
      <c r="AU34" s="583"/>
      <c r="AV34" s="583"/>
      <c r="AW34" s="583"/>
      <c r="AX34" s="583"/>
      <c r="AY34" s="583"/>
      <c r="AZ34" s="583"/>
      <c r="BA34" s="583"/>
      <c r="BB34" s="583"/>
      <c r="BC34" s="583"/>
      <c r="BD34" s="583"/>
      <c r="BE34" s="583"/>
      <c r="BF34" s="584"/>
      <c r="BG34" s="582" t="s">
        <v>368</v>
      </c>
      <c r="BH34" s="583"/>
      <c r="BI34" s="583"/>
      <c r="BJ34" s="583"/>
      <c r="BK34" s="583"/>
      <c r="BL34" s="583"/>
      <c r="BM34" s="583"/>
      <c r="BN34" s="583"/>
      <c r="BO34" s="583"/>
      <c r="BP34" s="583"/>
      <c r="BQ34" s="583"/>
      <c r="BR34" s="583"/>
      <c r="BS34" s="583"/>
      <c r="BT34" s="583"/>
      <c r="BU34" s="583"/>
      <c r="BV34" s="583"/>
      <c r="BW34" s="583"/>
      <c r="BX34" s="583"/>
      <c r="BY34" s="583"/>
      <c r="BZ34" s="583"/>
      <c r="CA34" s="583"/>
      <c r="CB34" s="584"/>
      <c r="CD34" s="591" t="s">
        <v>369</v>
      </c>
      <c r="CE34" s="592"/>
      <c r="CF34" s="592"/>
      <c r="CG34" s="592"/>
      <c r="CH34" s="592"/>
      <c r="CI34" s="592"/>
      <c r="CJ34" s="592"/>
      <c r="CK34" s="592"/>
      <c r="CL34" s="592"/>
      <c r="CM34" s="592"/>
      <c r="CN34" s="592"/>
      <c r="CO34" s="592"/>
      <c r="CP34" s="592"/>
      <c r="CQ34" s="593"/>
      <c r="CR34" s="570">
        <v>2606308</v>
      </c>
      <c r="CS34" s="571"/>
      <c r="CT34" s="571"/>
      <c r="CU34" s="571"/>
      <c r="CV34" s="571"/>
      <c r="CW34" s="571"/>
      <c r="CX34" s="571"/>
      <c r="CY34" s="572"/>
      <c r="CZ34" s="624">
        <v>20</v>
      </c>
      <c r="DA34" s="625"/>
      <c r="DB34" s="625"/>
      <c r="DC34" s="626"/>
      <c r="DD34" s="605">
        <v>1919872</v>
      </c>
      <c r="DE34" s="571"/>
      <c r="DF34" s="571"/>
      <c r="DG34" s="571"/>
      <c r="DH34" s="571"/>
      <c r="DI34" s="571"/>
      <c r="DJ34" s="571"/>
      <c r="DK34" s="572"/>
      <c r="DL34" s="605">
        <v>1890703</v>
      </c>
      <c r="DM34" s="571"/>
      <c r="DN34" s="571"/>
      <c r="DO34" s="571"/>
      <c r="DP34" s="571"/>
      <c r="DQ34" s="571"/>
      <c r="DR34" s="571"/>
      <c r="DS34" s="571"/>
      <c r="DT34" s="571"/>
      <c r="DU34" s="571"/>
      <c r="DV34" s="572"/>
      <c r="DW34" s="588">
        <v>22.7</v>
      </c>
      <c r="DX34" s="622"/>
      <c r="DY34" s="622"/>
      <c r="DZ34" s="622"/>
      <c r="EA34" s="622"/>
      <c r="EB34" s="622"/>
      <c r="EC34" s="623"/>
    </row>
    <row r="35" spans="2:133" ht="11.25" customHeight="1" x14ac:dyDescent="0.15">
      <c r="B35" s="607" t="s">
        <v>370</v>
      </c>
      <c r="C35" s="608"/>
      <c r="D35" s="608"/>
      <c r="E35" s="608"/>
      <c r="F35" s="608"/>
      <c r="G35" s="608"/>
      <c r="H35" s="608"/>
      <c r="I35" s="608"/>
      <c r="J35" s="608"/>
      <c r="K35" s="608"/>
      <c r="L35" s="608"/>
      <c r="M35" s="608"/>
      <c r="N35" s="608"/>
      <c r="O35" s="608"/>
      <c r="P35" s="608"/>
      <c r="Q35" s="609"/>
      <c r="R35" s="570">
        <v>694000</v>
      </c>
      <c r="S35" s="571"/>
      <c r="T35" s="571"/>
      <c r="U35" s="571"/>
      <c r="V35" s="571"/>
      <c r="W35" s="571"/>
      <c r="X35" s="571"/>
      <c r="Y35" s="572"/>
      <c r="Z35" s="569">
        <v>4.9000000000000004</v>
      </c>
      <c r="AA35" s="569"/>
      <c r="AB35" s="569"/>
      <c r="AC35" s="569"/>
      <c r="AD35" s="580" t="s">
        <v>400</v>
      </c>
      <c r="AE35" s="580"/>
      <c r="AF35" s="580"/>
      <c r="AG35" s="580"/>
      <c r="AH35" s="580"/>
      <c r="AI35" s="580"/>
      <c r="AJ35" s="580"/>
      <c r="AK35" s="580"/>
      <c r="AL35" s="588" t="s">
        <v>400</v>
      </c>
      <c r="AM35" s="589"/>
      <c r="AN35" s="589"/>
      <c r="AO35" s="590"/>
      <c r="AP35" s="183"/>
      <c r="AQ35" s="585" t="s">
        <v>371</v>
      </c>
      <c r="AR35" s="586"/>
      <c r="AS35" s="586"/>
      <c r="AT35" s="586"/>
      <c r="AU35" s="586"/>
      <c r="AV35" s="586"/>
      <c r="AW35" s="586"/>
      <c r="AX35" s="586"/>
      <c r="AY35" s="587"/>
      <c r="AZ35" s="594">
        <v>1005277</v>
      </c>
      <c r="BA35" s="595"/>
      <c r="BB35" s="595"/>
      <c r="BC35" s="595"/>
      <c r="BD35" s="595"/>
      <c r="BE35" s="595"/>
      <c r="BF35" s="655"/>
      <c r="BG35" s="585" t="s">
        <v>372</v>
      </c>
      <c r="BH35" s="586"/>
      <c r="BI35" s="586"/>
      <c r="BJ35" s="586"/>
      <c r="BK35" s="586"/>
      <c r="BL35" s="586"/>
      <c r="BM35" s="586"/>
      <c r="BN35" s="586"/>
      <c r="BO35" s="586"/>
      <c r="BP35" s="586"/>
      <c r="BQ35" s="586"/>
      <c r="BR35" s="586"/>
      <c r="BS35" s="586"/>
      <c r="BT35" s="586"/>
      <c r="BU35" s="587"/>
      <c r="BV35" s="594">
        <v>116220</v>
      </c>
      <c r="BW35" s="595"/>
      <c r="BX35" s="595"/>
      <c r="BY35" s="595"/>
      <c r="BZ35" s="595"/>
      <c r="CA35" s="595"/>
      <c r="CB35" s="655"/>
      <c r="CD35" s="591" t="s">
        <v>373</v>
      </c>
      <c r="CE35" s="592"/>
      <c r="CF35" s="592"/>
      <c r="CG35" s="592"/>
      <c r="CH35" s="592"/>
      <c r="CI35" s="592"/>
      <c r="CJ35" s="592"/>
      <c r="CK35" s="592"/>
      <c r="CL35" s="592"/>
      <c r="CM35" s="592"/>
      <c r="CN35" s="592"/>
      <c r="CO35" s="592"/>
      <c r="CP35" s="592"/>
      <c r="CQ35" s="593"/>
      <c r="CR35" s="570">
        <v>541099</v>
      </c>
      <c r="CS35" s="616"/>
      <c r="CT35" s="616"/>
      <c r="CU35" s="616"/>
      <c r="CV35" s="616"/>
      <c r="CW35" s="616"/>
      <c r="CX35" s="616"/>
      <c r="CY35" s="617"/>
      <c r="CZ35" s="624">
        <v>4.0999999999999996</v>
      </c>
      <c r="DA35" s="625"/>
      <c r="DB35" s="625"/>
      <c r="DC35" s="626"/>
      <c r="DD35" s="605">
        <v>509387</v>
      </c>
      <c r="DE35" s="616"/>
      <c r="DF35" s="616"/>
      <c r="DG35" s="616"/>
      <c r="DH35" s="616"/>
      <c r="DI35" s="616"/>
      <c r="DJ35" s="616"/>
      <c r="DK35" s="617"/>
      <c r="DL35" s="605">
        <v>497425</v>
      </c>
      <c r="DM35" s="616"/>
      <c r="DN35" s="616"/>
      <c r="DO35" s="616"/>
      <c r="DP35" s="616"/>
      <c r="DQ35" s="616"/>
      <c r="DR35" s="616"/>
      <c r="DS35" s="616"/>
      <c r="DT35" s="616"/>
      <c r="DU35" s="616"/>
      <c r="DV35" s="617"/>
      <c r="DW35" s="588">
        <v>6</v>
      </c>
      <c r="DX35" s="622"/>
      <c r="DY35" s="622"/>
      <c r="DZ35" s="622"/>
      <c r="EA35" s="622"/>
      <c r="EB35" s="622"/>
      <c r="EC35" s="623"/>
    </row>
    <row r="36" spans="2:133" ht="11.25" customHeight="1" x14ac:dyDescent="0.15">
      <c r="B36" s="631" t="s">
        <v>374</v>
      </c>
      <c r="C36" s="632"/>
      <c r="D36" s="632"/>
      <c r="E36" s="632"/>
      <c r="F36" s="632"/>
      <c r="G36" s="632"/>
      <c r="H36" s="632"/>
      <c r="I36" s="632"/>
      <c r="J36" s="632"/>
      <c r="K36" s="632"/>
      <c r="L36" s="632"/>
      <c r="M36" s="632"/>
      <c r="N36" s="632"/>
      <c r="O36" s="632"/>
      <c r="P36" s="632"/>
      <c r="Q36" s="633"/>
      <c r="R36" s="656">
        <v>14195680</v>
      </c>
      <c r="S36" s="657"/>
      <c r="T36" s="657"/>
      <c r="U36" s="657"/>
      <c r="V36" s="657"/>
      <c r="W36" s="657"/>
      <c r="X36" s="657"/>
      <c r="Y36" s="658"/>
      <c r="Z36" s="659">
        <v>100</v>
      </c>
      <c r="AA36" s="659"/>
      <c r="AB36" s="659"/>
      <c r="AC36" s="659"/>
      <c r="AD36" s="660">
        <v>7636157</v>
      </c>
      <c r="AE36" s="660"/>
      <c r="AF36" s="660"/>
      <c r="AG36" s="660"/>
      <c r="AH36" s="660"/>
      <c r="AI36" s="660"/>
      <c r="AJ36" s="660"/>
      <c r="AK36" s="660"/>
      <c r="AL36" s="661">
        <v>100</v>
      </c>
      <c r="AM36" s="646"/>
      <c r="AN36" s="646"/>
      <c r="AO36" s="662"/>
      <c r="AQ36" s="702" t="s">
        <v>416</v>
      </c>
      <c r="AR36" s="703"/>
      <c r="AS36" s="703"/>
      <c r="AT36" s="703"/>
      <c r="AU36" s="703"/>
      <c r="AV36" s="703"/>
      <c r="AW36" s="703"/>
      <c r="AX36" s="703"/>
      <c r="AY36" s="704"/>
      <c r="AZ36" s="570">
        <v>228520</v>
      </c>
      <c r="BA36" s="571"/>
      <c r="BB36" s="571"/>
      <c r="BC36" s="571"/>
      <c r="BD36" s="616"/>
      <c r="BE36" s="616"/>
      <c r="BF36" s="651"/>
      <c r="BG36" s="591" t="s">
        <v>375</v>
      </c>
      <c r="BH36" s="592"/>
      <c r="BI36" s="592"/>
      <c r="BJ36" s="592"/>
      <c r="BK36" s="592"/>
      <c r="BL36" s="592"/>
      <c r="BM36" s="592"/>
      <c r="BN36" s="592"/>
      <c r="BO36" s="592"/>
      <c r="BP36" s="592"/>
      <c r="BQ36" s="592"/>
      <c r="BR36" s="592"/>
      <c r="BS36" s="592"/>
      <c r="BT36" s="592"/>
      <c r="BU36" s="593"/>
      <c r="BV36" s="570">
        <v>88353</v>
      </c>
      <c r="BW36" s="571"/>
      <c r="BX36" s="571"/>
      <c r="BY36" s="571"/>
      <c r="BZ36" s="571"/>
      <c r="CA36" s="571"/>
      <c r="CB36" s="606"/>
      <c r="CD36" s="591" t="s">
        <v>376</v>
      </c>
      <c r="CE36" s="592"/>
      <c r="CF36" s="592"/>
      <c r="CG36" s="592"/>
      <c r="CH36" s="592"/>
      <c r="CI36" s="592"/>
      <c r="CJ36" s="592"/>
      <c r="CK36" s="592"/>
      <c r="CL36" s="592"/>
      <c r="CM36" s="592"/>
      <c r="CN36" s="592"/>
      <c r="CO36" s="592"/>
      <c r="CP36" s="592"/>
      <c r="CQ36" s="593"/>
      <c r="CR36" s="570">
        <v>1095947</v>
      </c>
      <c r="CS36" s="571"/>
      <c r="CT36" s="571"/>
      <c r="CU36" s="571"/>
      <c r="CV36" s="571"/>
      <c r="CW36" s="571"/>
      <c r="CX36" s="571"/>
      <c r="CY36" s="572"/>
      <c r="CZ36" s="624">
        <v>8.4</v>
      </c>
      <c r="DA36" s="625"/>
      <c r="DB36" s="625"/>
      <c r="DC36" s="626"/>
      <c r="DD36" s="605">
        <v>999025</v>
      </c>
      <c r="DE36" s="571"/>
      <c r="DF36" s="571"/>
      <c r="DG36" s="571"/>
      <c r="DH36" s="571"/>
      <c r="DI36" s="571"/>
      <c r="DJ36" s="571"/>
      <c r="DK36" s="572"/>
      <c r="DL36" s="605">
        <v>945508</v>
      </c>
      <c r="DM36" s="571"/>
      <c r="DN36" s="571"/>
      <c r="DO36" s="571"/>
      <c r="DP36" s="571"/>
      <c r="DQ36" s="571"/>
      <c r="DR36" s="571"/>
      <c r="DS36" s="571"/>
      <c r="DT36" s="571"/>
      <c r="DU36" s="571"/>
      <c r="DV36" s="572"/>
      <c r="DW36" s="588">
        <v>11.4</v>
      </c>
      <c r="DX36" s="622"/>
      <c r="DY36" s="622"/>
      <c r="DZ36" s="622"/>
      <c r="EA36" s="622"/>
      <c r="EB36" s="622"/>
      <c r="EC36" s="623"/>
    </row>
    <row r="37" spans="2:133" ht="11.25" customHeight="1" x14ac:dyDescent="0.15">
      <c r="AQ37" s="702" t="s">
        <v>417</v>
      </c>
      <c r="AR37" s="703"/>
      <c r="AS37" s="703"/>
      <c r="AT37" s="703"/>
      <c r="AU37" s="703"/>
      <c r="AV37" s="703"/>
      <c r="AW37" s="703"/>
      <c r="AX37" s="703"/>
      <c r="AY37" s="704"/>
      <c r="AZ37" s="570">
        <v>41128</v>
      </c>
      <c r="BA37" s="571"/>
      <c r="BB37" s="571"/>
      <c r="BC37" s="571"/>
      <c r="BD37" s="616"/>
      <c r="BE37" s="616"/>
      <c r="BF37" s="651"/>
      <c r="BG37" s="591" t="s">
        <v>377</v>
      </c>
      <c r="BH37" s="592"/>
      <c r="BI37" s="592"/>
      <c r="BJ37" s="592"/>
      <c r="BK37" s="592"/>
      <c r="BL37" s="592"/>
      <c r="BM37" s="592"/>
      <c r="BN37" s="592"/>
      <c r="BO37" s="592"/>
      <c r="BP37" s="592"/>
      <c r="BQ37" s="592"/>
      <c r="BR37" s="592"/>
      <c r="BS37" s="592"/>
      <c r="BT37" s="592"/>
      <c r="BU37" s="593"/>
      <c r="BV37" s="570">
        <v>5248</v>
      </c>
      <c r="BW37" s="571"/>
      <c r="BX37" s="571"/>
      <c r="BY37" s="571"/>
      <c r="BZ37" s="571"/>
      <c r="CA37" s="571"/>
      <c r="CB37" s="606"/>
      <c r="CD37" s="591" t="s">
        <v>378</v>
      </c>
      <c r="CE37" s="592"/>
      <c r="CF37" s="592"/>
      <c r="CG37" s="592"/>
      <c r="CH37" s="592"/>
      <c r="CI37" s="592"/>
      <c r="CJ37" s="592"/>
      <c r="CK37" s="592"/>
      <c r="CL37" s="592"/>
      <c r="CM37" s="592"/>
      <c r="CN37" s="592"/>
      <c r="CO37" s="592"/>
      <c r="CP37" s="592"/>
      <c r="CQ37" s="593"/>
      <c r="CR37" s="570">
        <v>597930</v>
      </c>
      <c r="CS37" s="616"/>
      <c r="CT37" s="616"/>
      <c r="CU37" s="616"/>
      <c r="CV37" s="616"/>
      <c r="CW37" s="616"/>
      <c r="CX37" s="616"/>
      <c r="CY37" s="617"/>
      <c r="CZ37" s="624">
        <v>4.5999999999999996</v>
      </c>
      <c r="DA37" s="625"/>
      <c r="DB37" s="625"/>
      <c r="DC37" s="626"/>
      <c r="DD37" s="605">
        <v>597264</v>
      </c>
      <c r="DE37" s="616"/>
      <c r="DF37" s="616"/>
      <c r="DG37" s="616"/>
      <c r="DH37" s="616"/>
      <c r="DI37" s="616"/>
      <c r="DJ37" s="616"/>
      <c r="DK37" s="617"/>
      <c r="DL37" s="605">
        <v>596724</v>
      </c>
      <c r="DM37" s="616"/>
      <c r="DN37" s="616"/>
      <c r="DO37" s="616"/>
      <c r="DP37" s="616"/>
      <c r="DQ37" s="616"/>
      <c r="DR37" s="616"/>
      <c r="DS37" s="616"/>
      <c r="DT37" s="616"/>
      <c r="DU37" s="616"/>
      <c r="DV37" s="617"/>
      <c r="DW37" s="588">
        <v>7.2</v>
      </c>
      <c r="DX37" s="622"/>
      <c r="DY37" s="622"/>
      <c r="DZ37" s="622"/>
      <c r="EA37" s="622"/>
      <c r="EB37" s="622"/>
      <c r="EC37" s="623"/>
    </row>
    <row r="38" spans="2:133" ht="11.25" customHeight="1" x14ac:dyDescent="0.15">
      <c r="AQ38" s="702" t="s">
        <v>418</v>
      </c>
      <c r="AR38" s="703"/>
      <c r="AS38" s="703"/>
      <c r="AT38" s="703"/>
      <c r="AU38" s="703"/>
      <c r="AV38" s="703"/>
      <c r="AW38" s="703"/>
      <c r="AX38" s="703"/>
      <c r="AY38" s="704"/>
      <c r="AZ38" s="570">
        <v>32772</v>
      </c>
      <c r="BA38" s="571"/>
      <c r="BB38" s="571"/>
      <c r="BC38" s="571"/>
      <c r="BD38" s="616"/>
      <c r="BE38" s="616"/>
      <c r="BF38" s="651"/>
      <c r="BG38" s="591" t="s">
        <v>379</v>
      </c>
      <c r="BH38" s="592"/>
      <c r="BI38" s="592"/>
      <c r="BJ38" s="592"/>
      <c r="BK38" s="592"/>
      <c r="BL38" s="592"/>
      <c r="BM38" s="592"/>
      <c r="BN38" s="592"/>
      <c r="BO38" s="592"/>
      <c r="BP38" s="592"/>
      <c r="BQ38" s="592"/>
      <c r="BR38" s="592"/>
      <c r="BS38" s="592"/>
      <c r="BT38" s="592"/>
      <c r="BU38" s="593"/>
      <c r="BV38" s="570">
        <v>9776</v>
      </c>
      <c r="BW38" s="571"/>
      <c r="BX38" s="571"/>
      <c r="BY38" s="571"/>
      <c r="BZ38" s="571"/>
      <c r="CA38" s="571"/>
      <c r="CB38" s="606"/>
      <c r="CD38" s="591" t="s">
        <v>380</v>
      </c>
      <c r="CE38" s="592"/>
      <c r="CF38" s="592"/>
      <c r="CG38" s="592"/>
      <c r="CH38" s="592"/>
      <c r="CI38" s="592"/>
      <c r="CJ38" s="592"/>
      <c r="CK38" s="592"/>
      <c r="CL38" s="592"/>
      <c r="CM38" s="592"/>
      <c r="CN38" s="592"/>
      <c r="CO38" s="592"/>
      <c r="CP38" s="592"/>
      <c r="CQ38" s="593"/>
      <c r="CR38" s="570">
        <v>931377</v>
      </c>
      <c r="CS38" s="571"/>
      <c r="CT38" s="571"/>
      <c r="CU38" s="571"/>
      <c r="CV38" s="571"/>
      <c r="CW38" s="571"/>
      <c r="CX38" s="571"/>
      <c r="CY38" s="572"/>
      <c r="CZ38" s="624">
        <v>7.1</v>
      </c>
      <c r="DA38" s="625"/>
      <c r="DB38" s="625"/>
      <c r="DC38" s="626"/>
      <c r="DD38" s="605">
        <v>813116</v>
      </c>
      <c r="DE38" s="571"/>
      <c r="DF38" s="571"/>
      <c r="DG38" s="571"/>
      <c r="DH38" s="571"/>
      <c r="DI38" s="571"/>
      <c r="DJ38" s="571"/>
      <c r="DK38" s="572"/>
      <c r="DL38" s="605">
        <v>596899</v>
      </c>
      <c r="DM38" s="571"/>
      <c r="DN38" s="571"/>
      <c r="DO38" s="571"/>
      <c r="DP38" s="571"/>
      <c r="DQ38" s="571"/>
      <c r="DR38" s="571"/>
      <c r="DS38" s="571"/>
      <c r="DT38" s="571"/>
      <c r="DU38" s="571"/>
      <c r="DV38" s="572"/>
      <c r="DW38" s="588">
        <v>7.2</v>
      </c>
      <c r="DX38" s="622"/>
      <c r="DY38" s="622"/>
      <c r="DZ38" s="622"/>
      <c r="EA38" s="622"/>
      <c r="EB38" s="622"/>
      <c r="EC38" s="623"/>
    </row>
    <row r="39" spans="2:133" ht="11.25" customHeight="1" x14ac:dyDescent="0.15">
      <c r="AQ39" s="702" t="s">
        <v>419</v>
      </c>
      <c r="AR39" s="703"/>
      <c r="AS39" s="703"/>
      <c r="AT39" s="703"/>
      <c r="AU39" s="703"/>
      <c r="AV39" s="703"/>
      <c r="AW39" s="703"/>
      <c r="AX39" s="703"/>
      <c r="AY39" s="704"/>
      <c r="AZ39" s="570" t="s">
        <v>397</v>
      </c>
      <c r="BA39" s="571"/>
      <c r="BB39" s="571"/>
      <c r="BC39" s="571"/>
      <c r="BD39" s="616"/>
      <c r="BE39" s="616"/>
      <c r="BF39" s="651"/>
      <c r="BG39" s="663" t="s">
        <v>381</v>
      </c>
      <c r="BH39" s="664"/>
      <c r="BI39" s="664"/>
      <c r="BJ39" s="664"/>
      <c r="BK39" s="664"/>
      <c r="BL39" s="184"/>
      <c r="BM39" s="592" t="s">
        <v>382</v>
      </c>
      <c r="BN39" s="592"/>
      <c r="BO39" s="592"/>
      <c r="BP39" s="592"/>
      <c r="BQ39" s="592"/>
      <c r="BR39" s="592"/>
      <c r="BS39" s="592"/>
      <c r="BT39" s="592"/>
      <c r="BU39" s="593"/>
      <c r="BV39" s="570">
        <v>108</v>
      </c>
      <c r="BW39" s="571"/>
      <c r="BX39" s="571"/>
      <c r="BY39" s="571"/>
      <c r="BZ39" s="571"/>
      <c r="CA39" s="571"/>
      <c r="CB39" s="606"/>
      <c r="CD39" s="591" t="s">
        <v>383</v>
      </c>
      <c r="CE39" s="592"/>
      <c r="CF39" s="592"/>
      <c r="CG39" s="592"/>
      <c r="CH39" s="592"/>
      <c r="CI39" s="592"/>
      <c r="CJ39" s="592"/>
      <c r="CK39" s="592"/>
      <c r="CL39" s="592"/>
      <c r="CM39" s="592"/>
      <c r="CN39" s="592"/>
      <c r="CO39" s="592"/>
      <c r="CP39" s="592"/>
      <c r="CQ39" s="593"/>
      <c r="CR39" s="570">
        <v>840869</v>
      </c>
      <c r="CS39" s="616"/>
      <c r="CT39" s="616"/>
      <c r="CU39" s="616"/>
      <c r="CV39" s="616"/>
      <c r="CW39" s="616"/>
      <c r="CX39" s="616"/>
      <c r="CY39" s="617"/>
      <c r="CZ39" s="624">
        <v>6.4</v>
      </c>
      <c r="DA39" s="625"/>
      <c r="DB39" s="625"/>
      <c r="DC39" s="626"/>
      <c r="DD39" s="605">
        <v>836098</v>
      </c>
      <c r="DE39" s="616"/>
      <c r="DF39" s="616"/>
      <c r="DG39" s="616"/>
      <c r="DH39" s="616"/>
      <c r="DI39" s="616"/>
      <c r="DJ39" s="616"/>
      <c r="DK39" s="617"/>
      <c r="DL39" s="605" t="s">
        <v>397</v>
      </c>
      <c r="DM39" s="616"/>
      <c r="DN39" s="616"/>
      <c r="DO39" s="616"/>
      <c r="DP39" s="616"/>
      <c r="DQ39" s="616"/>
      <c r="DR39" s="616"/>
      <c r="DS39" s="616"/>
      <c r="DT39" s="616"/>
      <c r="DU39" s="616"/>
      <c r="DV39" s="617"/>
      <c r="DW39" s="588" t="s">
        <v>397</v>
      </c>
      <c r="DX39" s="622"/>
      <c r="DY39" s="622"/>
      <c r="DZ39" s="622"/>
      <c r="EA39" s="622"/>
      <c r="EB39" s="622"/>
      <c r="EC39" s="62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420</v>
      </c>
      <c r="AR40" s="703"/>
      <c r="AS40" s="703"/>
      <c r="AT40" s="703"/>
      <c r="AU40" s="703"/>
      <c r="AV40" s="703"/>
      <c r="AW40" s="703"/>
      <c r="AX40" s="703"/>
      <c r="AY40" s="704"/>
      <c r="AZ40" s="570">
        <v>202187</v>
      </c>
      <c r="BA40" s="571"/>
      <c r="BB40" s="571"/>
      <c r="BC40" s="571"/>
      <c r="BD40" s="616"/>
      <c r="BE40" s="616"/>
      <c r="BF40" s="651"/>
      <c r="BG40" s="663"/>
      <c r="BH40" s="664"/>
      <c r="BI40" s="664"/>
      <c r="BJ40" s="664"/>
      <c r="BK40" s="664"/>
      <c r="BL40" s="184"/>
      <c r="BM40" s="592" t="s">
        <v>384</v>
      </c>
      <c r="BN40" s="592"/>
      <c r="BO40" s="592"/>
      <c r="BP40" s="592"/>
      <c r="BQ40" s="592"/>
      <c r="BR40" s="592"/>
      <c r="BS40" s="592"/>
      <c r="BT40" s="592"/>
      <c r="BU40" s="593"/>
      <c r="BV40" s="570">
        <v>105</v>
      </c>
      <c r="BW40" s="571"/>
      <c r="BX40" s="571"/>
      <c r="BY40" s="571"/>
      <c r="BZ40" s="571"/>
      <c r="CA40" s="571"/>
      <c r="CB40" s="606"/>
      <c r="CD40" s="591" t="s">
        <v>385</v>
      </c>
      <c r="CE40" s="592"/>
      <c r="CF40" s="592"/>
      <c r="CG40" s="592"/>
      <c r="CH40" s="592"/>
      <c r="CI40" s="592"/>
      <c r="CJ40" s="592"/>
      <c r="CK40" s="592"/>
      <c r="CL40" s="592"/>
      <c r="CM40" s="592"/>
      <c r="CN40" s="592"/>
      <c r="CO40" s="592"/>
      <c r="CP40" s="592"/>
      <c r="CQ40" s="593"/>
      <c r="CR40" s="570">
        <v>106855</v>
      </c>
      <c r="CS40" s="571"/>
      <c r="CT40" s="571"/>
      <c r="CU40" s="571"/>
      <c r="CV40" s="571"/>
      <c r="CW40" s="571"/>
      <c r="CX40" s="571"/>
      <c r="CY40" s="572"/>
      <c r="CZ40" s="624">
        <v>0.8</v>
      </c>
      <c r="DA40" s="625"/>
      <c r="DB40" s="625"/>
      <c r="DC40" s="626"/>
      <c r="DD40" s="605">
        <v>18661</v>
      </c>
      <c r="DE40" s="571"/>
      <c r="DF40" s="571"/>
      <c r="DG40" s="571"/>
      <c r="DH40" s="571"/>
      <c r="DI40" s="571"/>
      <c r="DJ40" s="571"/>
      <c r="DK40" s="572"/>
      <c r="DL40" s="605" t="s">
        <v>397</v>
      </c>
      <c r="DM40" s="571"/>
      <c r="DN40" s="571"/>
      <c r="DO40" s="571"/>
      <c r="DP40" s="571"/>
      <c r="DQ40" s="571"/>
      <c r="DR40" s="571"/>
      <c r="DS40" s="571"/>
      <c r="DT40" s="571"/>
      <c r="DU40" s="571"/>
      <c r="DV40" s="572"/>
      <c r="DW40" s="588" t="s">
        <v>397</v>
      </c>
      <c r="DX40" s="622"/>
      <c r="DY40" s="622"/>
      <c r="DZ40" s="622"/>
      <c r="EA40" s="622"/>
      <c r="EB40" s="622"/>
      <c r="EC40" s="62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386</v>
      </c>
      <c r="AR41" s="614"/>
      <c r="AS41" s="614"/>
      <c r="AT41" s="614"/>
      <c r="AU41" s="614"/>
      <c r="AV41" s="614"/>
      <c r="AW41" s="614"/>
      <c r="AX41" s="614"/>
      <c r="AY41" s="615"/>
      <c r="AZ41" s="656">
        <v>500670</v>
      </c>
      <c r="BA41" s="657"/>
      <c r="BB41" s="657"/>
      <c r="BC41" s="657"/>
      <c r="BD41" s="645"/>
      <c r="BE41" s="645"/>
      <c r="BF41" s="647"/>
      <c r="BG41" s="665"/>
      <c r="BH41" s="666"/>
      <c r="BI41" s="666"/>
      <c r="BJ41" s="666"/>
      <c r="BK41" s="666"/>
      <c r="BL41" s="186"/>
      <c r="BM41" s="614" t="s">
        <v>387</v>
      </c>
      <c r="BN41" s="614"/>
      <c r="BO41" s="614"/>
      <c r="BP41" s="614"/>
      <c r="BQ41" s="614"/>
      <c r="BR41" s="614"/>
      <c r="BS41" s="614"/>
      <c r="BT41" s="614"/>
      <c r="BU41" s="615"/>
      <c r="BV41" s="656">
        <v>254</v>
      </c>
      <c r="BW41" s="657"/>
      <c r="BX41" s="657"/>
      <c r="BY41" s="657"/>
      <c r="BZ41" s="657"/>
      <c r="CA41" s="657"/>
      <c r="CB41" s="701"/>
      <c r="CD41" s="591" t="s">
        <v>388</v>
      </c>
      <c r="CE41" s="592"/>
      <c r="CF41" s="592"/>
      <c r="CG41" s="592"/>
      <c r="CH41" s="592"/>
      <c r="CI41" s="592"/>
      <c r="CJ41" s="592"/>
      <c r="CK41" s="592"/>
      <c r="CL41" s="592"/>
      <c r="CM41" s="592"/>
      <c r="CN41" s="592"/>
      <c r="CO41" s="592"/>
      <c r="CP41" s="592"/>
      <c r="CQ41" s="593"/>
      <c r="CR41" s="570" t="s">
        <v>397</v>
      </c>
      <c r="CS41" s="616"/>
      <c r="CT41" s="616"/>
      <c r="CU41" s="616"/>
      <c r="CV41" s="616"/>
      <c r="CW41" s="616"/>
      <c r="CX41" s="616"/>
      <c r="CY41" s="617"/>
      <c r="CZ41" s="624" t="s">
        <v>397</v>
      </c>
      <c r="DA41" s="625"/>
      <c r="DB41" s="625"/>
      <c r="DC41" s="626"/>
      <c r="DD41" s="605" t="s">
        <v>397</v>
      </c>
      <c r="DE41" s="616"/>
      <c r="DF41" s="616"/>
      <c r="DG41" s="616"/>
      <c r="DH41" s="616"/>
      <c r="DI41" s="616"/>
      <c r="DJ41" s="616"/>
      <c r="DK41" s="617"/>
      <c r="DL41" s="670"/>
      <c r="DM41" s="671"/>
      <c r="DN41" s="671"/>
      <c r="DO41" s="671"/>
      <c r="DP41" s="671"/>
      <c r="DQ41" s="671"/>
      <c r="DR41" s="671"/>
      <c r="DS41" s="671"/>
      <c r="DT41" s="671"/>
      <c r="DU41" s="671"/>
      <c r="DV41" s="672"/>
      <c r="DW41" s="667"/>
      <c r="DX41" s="668"/>
      <c r="DY41" s="668"/>
      <c r="DZ41" s="668"/>
      <c r="EA41" s="668"/>
      <c r="EB41" s="668"/>
      <c r="EC41" s="669"/>
    </row>
    <row r="42" spans="2:133" ht="11.25" customHeight="1" x14ac:dyDescent="0.15">
      <c r="B42" s="179" t="s">
        <v>389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390</v>
      </c>
      <c r="CE42" s="608"/>
      <c r="CF42" s="608"/>
      <c r="CG42" s="608"/>
      <c r="CH42" s="608"/>
      <c r="CI42" s="608"/>
      <c r="CJ42" s="608"/>
      <c r="CK42" s="608"/>
      <c r="CL42" s="608"/>
      <c r="CM42" s="608"/>
      <c r="CN42" s="608"/>
      <c r="CO42" s="608"/>
      <c r="CP42" s="608"/>
      <c r="CQ42" s="609"/>
      <c r="CR42" s="570">
        <v>2410001</v>
      </c>
      <c r="CS42" s="571"/>
      <c r="CT42" s="571"/>
      <c r="CU42" s="571"/>
      <c r="CV42" s="571"/>
      <c r="CW42" s="571"/>
      <c r="CX42" s="571"/>
      <c r="CY42" s="572"/>
      <c r="CZ42" s="624">
        <v>18.5</v>
      </c>
      <c r="DA42" s="679"/>
      <c r="DB42" s="679"/>
      <c r="DC42" s="680"/>
      <c r="DD42" s="605">
        <v>844892</v>
      </c>
      <c r="DE42" s="571"/>
      <c r="DF42" s="571"/>
      <c r="DG42" s="571"/>
      <c r="DH42" s="571"/>
      <c r="DI42" s="571"/>
      <c r="DJ42" s="571"/>
      <c r="DK42" s="572"/>
      <c r="DL42" s="670"/>
      <c r="DM42" s="671"/>
      <c r="DN42" s="671"/>
      <c r="DO42" s="671"/>
      <c r="DP42" s="671"/>
      <c r="DQ42" s="671"/>
      <c r="DR42" s="671"/>
      <c r="DS42" s="671"/>
      <c r="DT42" s="671"/>
      <c r="DU42" s="671"/>
      <c r="DV42" s="672"/>
      <c r="DW42" s="667"/>
      <c r="DX42" s="668"/>
      <c r="DY42" s="668"/>
      <c r="DZ42" s="668"/>
      <c r="EA42" s="668"/>
      <c r="EB42" s="668"/>
      <c r="EC42" s="669"/>
    </row>
    <row r="43" spans="2:133" ht="11.25" customHeight="1" x14ac:dyDescent="0.15">
      <c r="B43" s="188" t="s">
        <v>391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392</v>
      </c>
      <c r="CE43" s="608"/>
      <c r="CF43" s="608"/>
      <c r="CG43" s="608"/>
      <c r="CH43" s="608"/>
      <c r="CI43" s="608"/>
      <c r="CJ43" s="608"/>
      <c r="CK43" s="608"/>
      <c r="CL43" s="608"/>
      <c r="CM43" s="608"/>
      <c r="CN43" s="608"/>
      <c r="CO43" s="608"/>
      <c r="CP43" s="608"/>
      <c r="CQ43" s="609"/>
      <c r="CR43" s="570">
        <v>72397</v>
      </c>
      <c r="CS43" s="616"/>
      <c r="CT43" s="616"/>
      <c r="CU43" s="616"/>
      <c r="CV43" s="616"/>
      <c r="CW43" s="616"/>
      <c r="CX43" s="616"/>
      <c r="CY43" s="617"/>
      <c r="CZ43" s="624">
        <v>0.6</v>
      </c>
      <c r="DA43" s="625"/>
      <c r="DB43" s="625"/>
      <c r="DC43" s="626"/>
      <c r="DD43" s="605">
        <v>64362</v>
      </c>
      <c r="DE43" s="616"/>
      <c r="DF43" s="616"/>
      <c r="DG43" s="616"/>
      <c r="DH43" s="616"/>
      <c r="DI43" s="616"/>
      <c r="DJ43" s="616"/>
      <c r="DK43" s="617"/>
      <c r="DL43" s="670"/>
      <c r="DM43" s="671"/>
      <c r="DN43" s="671"/>
      <c r="DO43" s="671"/>
      <c r="DP43" s="671"/>
      <c r="DQ43" s="671"/>
      <c r="DR43" s="671"/>
      <c r="DS43" s="671"/>
      <c r="DT43" s="671"/>
      <c r="DU43" s="671"/>
      <c r="DV43" s="672"/>
      <c r="DW43" s="667"/>
      <c r="DX43" s="668"/>
      <c r="DY43" s="668"/>
      <c r="DZ43" s="668"/>
      <c r="EA43" s="668"/>
      <c r="EB43" s="668"/>
      <c r="EC43" s="669"/>
    </row>
    <row r="44" spans="2:133" ht="11.25" customHeight="1" x14ac:dyDescent="0.15">
      <c r="B44" s="189" t="s">
        <v>393</v>
      </c>
      <c r="CD44" s="673" t="s">
        <v>356</v>
      </c>
      <c r="CE44" s="674"/>
      <c r="CF44" s="607" t="s">
        <v>421</v>
      </c>
      <c r="CG44" s="608"/>
      <c r="CH44" s="608"/>
      <c r="CI44" s="608"/>
      <c r="CJ44" s="608"/>
      <c r="CK44" s="608"/>
      <c r="CL44" s="608"/>
      <c r="CM44" s="608"/>
      <c r="CN44" s="608"/>
      <c r="CO44" s="608"/>
      <c r="CP44" s="608"/>
      <c r="CQ44" s="609"/>
      <c r="CR44" s="570">
        <v>2099438</v>
      </c>
      <c r="CS44" s="571"/>
      <c r="CT44" s="571"/>
      <c r="CU44" s="571"/>
      <c r="CV44" s="571"/>
      <c r="CW44" s="571"/>
      <c r="CX44" s="571"/>
      <c r="CY44" s="572"/>
      <c r="CZ44" s="624">
        <v>16.100000000000001</v>
      </c>
      <c r="DA44" s="679"/>
      <c r="DB44" s="679"/>
      <c r="DC44" s="680"/>
      <c r="DD44" s="605">
        <v>806469</v>
      </c>
      <c r="DE44" s="571"/>
      <c r="DF44" s="571"/>
      <c r="DG44" s="571"/>
      <c r="DH44" s="571"/>
      <c r="DI44" s="571"/>
      <c r="DJ44" s="571"/>
      <c r="DK44" s="572"/>
      <c r="DL44" s="670"/>
      <c r="DM44" s="671"/>
      <c r="DN44" s="671"/>
      <c r="DO44" s="671"/>
      <c r="DP44" s="671"/>
      <c r="DQ44" s="671"/>
      <c r="DR44" s="671"/>
      <c r="DS44" s="671"/>
      <c r="DT44" s="671"/>
      <c r="DU44" s="671"/>
      <c r="DV44" s="672"/>
      <c r="DW44" s="667"/>
      <c r="DX44" s="668"/>
      <c r="DY44" s="668"/>
      <c r="DZ44" s="668"/>
      <c r="EA44" s="668"/>
      <c r="EB44" s="668"/>
      <c r="EC44" s="669"/>
    </row>
    <row r="45" spans="2:133" ht="11.25" customHeight="1" x14ac:dyDescent="0.15">
      <c r="CD45" s="675"/>
      <c r="CE45" s="676"/>
      <c r="CF45" s="607" t="s">
        <v>422</v>
      </c>
      <c r="CG45" s="608"/>
      <c r="CH45" s="608"/>
      <c r="CI45" s="608"/>
      <c r="CJ45" s="608"/>
      <c r="CK45" s="608"/>
      <c r="CL45" s="608"/>
      <c r="CM45" s="608"/>
      <c r="CN45" s="608"/>
      <c r="CO45" s="608"/>
      <c r="CP45" s="608"/>
      <c r="CQ45" s="609"/>
      <c r="CR45" s="570">
        <v>826435</v>
      </c>
      <c r="CS45" s="616"/>
      <c r="CT45" s="616"/>
      <c r="CU45" s="616"/>
      <c r="CV45" s="616"/>
      <c r="CW45" s="616"/>
      <c r="CX45" s="616"/>
      <c r="CY45" s="617"/>
      <c r="CZ45" s="624">
        <v>6.3</v>
      </c>
      <c r="DA45" s="625"/>
      <c r="DB45" s="625"/>
      <c r="DC45" s="626"/>
      <c r="DD45" s="605">
        <v>117082</v>
      </c>
      <c r="DE45" s="616"/>
      <c r="DF45" s="616"/>
      <c r="DG45" s="616"/>
      <c r="DH45" s="616"/>
      <c r="DI45" s="616"/>
      <c r="DJ45" s="616"/>
      <c r="DK45" s="617"/>
      <c r="DL45" s="670"/>
      <c r="DM45" s="671"/>
      <c r="DN45" s="671"/>
      <c r="DO45" s="671"/>
      <c r="DP45" s="671"/>
      <c r="DQ45" s="671"/>
      <c r="DR45" s="671"/>
      <c r="DS45" s="671"/>
      <c r="DT45" s="671"/>
      <c r="DU45" s="671"/>
      <c r="DV45" s="672"/>
      <c r="DW45" s="667"/>
      <c r="DX45" s="668"/>
      <c r="DY45" s="668"/>
      <c r="DZ45" s="668"/>
      <c r="EA45" s="668"/>
      <c r="EB45" s="668"/>
      <c r="EC45" s="669"/>
    </row>
    <row r="46" spans="2:133" ht="11.25" customHeight="1" x14ac:dyDescent="0.15">
      <c r="CD46" s="675"/>
      <c r="CE46" s="676"/>
      <c r="CF46" s="607" t="s">
        <v>423</v>
      </c>
      <c r="CG46" s="608"/>
      <c r="CH46" s="608"/>
      <c r="CI46" s="608"/>
      <c r="CJ46" s="608"/>
      <c r="CK46" s="608"/>
      <c r="CL46" s="608"/>
      <c r="CM46" s="608"/>
      <c r="CN46" s="608"/>
      <c r="CO46" s="608"/>
      <c r="CP46" s="608"/>
      <c r="CQ46" s="609"/>
      <c r="CR46" s="570">
        <v>1273003</v>
      </c>
      <c r="CS46" s="571"/>
      <c r="CT46" s="571"/>
      <c r="CU46" s="571"/>
      <c r="CV46" s="571"/>
      <c r="CW46" s="571"/>
      <c r="CX46" s="571"/>
      <c r="CY46" s="572"/>
      <c r="CZ46" s="624">
        <v>9.6999999999999993</v>
      </c>
      <c r="DA46" s="679"/>
      <c r="DB46" s="679"/>
      <c r="DC46" s="680"/>
      <c r="DD46" s="605">
        <v>689387</v>
      </c>
      <c r="DE46" s="571"/>
      <c r="DF46" s="571"/>
      <c r="DG46" s="571"/>
      <c r="DH46" s="571"/>
      <c r="DI46" s="571"/>
      <c r="DJ46" s="571"/>
      <c r="DK46" s="572"/>
      <c r="DL46" s="670"/>
      <c r="DM46" s="671"/>
      <c r="DN46" s="671"/>
      <c r="DO46" s="671"/>
      <c r="DP46" s="671"/>
      <c r="DQ46" s="671"/>
      <c r="DR46" s="671"/>
      <c r="DS46" s="671"/>
      <c r="DT46" s="671"/>
      <c r="DU46" s="671"/>
      <c r="DV46" s="672"/>
      <c r="DW46" s="667"/>
      <c r="DX46" s="668"/>
      <c r="DY46" s="668"/>
      <c r="DZ46" s="668"/>
      <c r="EA46" s="668"/>
      <c r="EB46" s="668"/>
      <c r="EC46" s="669"/>
    </row>
    <row r="47" spans="2:133" ht="11.25" customHeight="1" x14ac:dyDescent="0.15">
      <c r="CD47" s="675"/>
      <c r="CE47" s="676"/>
      <c r="CF47" s="607" t="s">
        <v>424</v>
      </c>
      <c r="CG47" s="608"/>
      <c r="CH47" s="608"/>
      <c r="CI47" s="608"/>
      <c r="CJ47" s="608"/>
      <c r="CK47" s="608"/>
      <c r="CL47" s="608"/>
      <c r="CM47" s="608"/>
      <c r="CN47" s="608"/>
      <c r="CO47" s="608"/>
      <c r="CP47" s="608"/>
      <c r="CQ47" s="609"/>
      <c r="CR47" s="570">
        <v>310563</v>
      </c>
      <c r="CS47" s="616"/>
      <c r="CT47" s="616"/>
      <c r="CU47" s="616"/>
      <c r="CV47" s="616"/>
      <c r="CW47" s="616"/>
      <c r="CX47" s="616"/>
      <c r="CY47" s="617"/>
      <c r="CZ47" s="624">
        <v>2.4</v>
      </c>
      <c r="DA47" s="625"/>
      <c r="DB47" s="625"/>
      <c r="DC47" s="626"/>
      <c r="DD47" s="605">
        <v>38423</v>
      </c>
      <c r="DE47" s="616"/>
      <c r="DF47" s="616"/>
      <c r="DG47" s="616"/>
      <c r="DH47" s="616"/>
      <c r="DI47" s="616"/>
      <c r="DJ47" s="616"/>
      <c r="DK47" s="617"/>
      <c r="DL47" s="670"/>
      <c r="DM47" s="671"/>
      <c r="DN47" s="671"/>
      <c r="DO47" s="671"/>
      <c r="DP47" s="671"/>
      <c r="DQ47" s="671"/>
      <c r="DR47" s="671"/>
      <c r="DS47" s="671"/>
      <c r="DT47" s="671"/>
      <c r="DU47" s="671"/>
      <c r="DV47" s="672"/>
      <c r="DW47" s="667"/>
      <c r="DX47" s="668"/>
      <c r="DY47" s="668"/>
      <c r="DZ47" s="668"/>
      <c r="EA47" s="668"/>
      <c r="EB47" s="668"/>
      <c r="EC47" s="669"/>
    </row>
    <row r="48" spans="2:133" x14ac:dyDescent="0.15">
      <c r="CD48" s="677"/>
      <c r="CE48" s="678"/>
      <c r="CF48" s="607" t="s">
        <v>425</v>
      </c>
      <c r="CG48" s="608"/>
      <c r="CH48" s="608"/>
      <c r="CI48" s="608"/>
      <c r="CJ48" s="608"/>
      <c r="CK48" s="608"/>
      <c r="CL48" s="608"/>
      <c r="CM48" s="608"/>
      <c r="CN48" s="608"/>
      <c r="CO48" s="608"/>
      <c r="CP48" s="608"/>
      <c r="CQ48" s="609"/>
      <c r="CR48" s="570" t="s">
        <v>409</v>
      </c>
      <c r="CS48" s="571"/>
      <c r="CT48" s="571"/>
      <c r="CU48" s="571"/>
      <c r="CV48" s="571"/>
      <c r="CW48" s="571"/>
      <c r="CX48" s="571"/>
      <c r="CY48" s="572"/>
      <c r="CZ48" s="624" t="s">
        <v>409</v>
      </c>
      <c r="DA48" s="679"/>
      <c r="DB48" s="679"/>
      <c r="DC48" s="680"/>
      <c r="DD48" s="605" t="s">
        <v>409</v>
      </c>
      <c r="DE48" s="571"/>
      <c r="DF48" s="571"/>
      <c r="DG48" s="571"/>
      <c r="DH48" s="571"/>
      <c r="DI48" s="571"/>
      <c r="DJ48" s="571"/>
      <c r="DK48" s="572"/>
      <c r="DL48" s="670"/>
      <c r="DM48" s="671"/>
      <c r="DN48" s="671"/>
      <c r="DO48" s="671"/>
      <c r="DP48" s="671"/>
      <c r="DQ48" s="671"/>
      <c r="DR48" s="671"/>
      <c r="DS48" s="671"/>
      <c r="DT48" s="671"/>
      <c r="DU48" s="671"/>
      <c r="DV48" s="672"/>
      <c r="DW48" s="667"/>
      <c r="DX48" s="668"/>
      <c r="DY48" s="668"/>
      <c r="DZ48" s="668"/>
      <c r="EA48" s="668"/>
      <c r="EB48" s="668"/>
      <c r="EC48" s="669"/>
    </row>
    <row r="49" spans="82:133" ht="11.25" customHeight="1" x14ac:dyDescent="0.15">
      <c r="CD49" s="631" t="s">
        <v>426</v>
      </c>
      <c r="CE49" s="632"/>
      <c r="CF49" s="632"/>
      <c r="CG49" s="632"/>
      <c r="CH49" s="632"/>
      <c r="CI49" s="632"/>
      <c r="CJ49" s="632"/>
      <c r="CK49" s="632"/>
      <c r="CL49" s="632"/>
      <c r="CM49" s="632"/>
      <c r="CN49" s="632"/>
      <c r="CO49" s="632"/>
      <c r="CP49" s="632"/>
      <c r="CQ49" s="633"/>
      <c r="CR49" s="656">
        <v>13058352</v>
      </c>
      <c r="CS49" s="645"/>
      <c r="CT49" s="645"/>
      <c r="CU49" s="645"/>
      <c r="CV49" s="645"/>
      <c r="CW49" s="645"/>
      <c r="CX49" s="645"/>
      <c r="CY49" s="685"/>
      <c r="CZ49" s="681">
        <v>100</v>
      </c>
      <c r="DA49" s="682"/>
      <c r="DB49" s="682"/>
      <c r="DC49" s="683"/>
      <c r="DD49" s="684">
        <v>8795681</v>
      </c>
      <c r="DE49" s="645"/>
      <c r="DF49" s="645"/>
      <c r="DG49" s="645"/>
      <c r="DH49" s="645"/>
      <c r="DI49" s="645"/>
      <c r="DJ49" s="645"/>
      <c r="DK49" s="685"/>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AD67" sheet="1" objects="1" scenarios="1"/>
  <mergeCells count="572">
    <mergeCell ref="R18:Y18"/>
    <mergeCell ref="Z18:AC18"/>
    <mergeCell ref="AD18:AK18"/>
    <mergeCell ref="BG20:BN20"/>
    <mergeCell ref="DL30:DV30"/>
    <mergeCell ref="DW32:EC32"/>
    <mergeCell ref="DD29:DK29"/>
    <mergeCell ref="DL29:DV29"/>
    <mergeCell ref="DW29:EC29"/>
    <mergeCell ref="DW30:EC30"/>
    <mergeCell ref="DD32:DK32"/>
    <mergeCell ref="DL32:DV32"/>
    <mergeCell ref="DW31:EC31"/>
    <mergeCell ref="DD30:DK30"/>
    <mergeCell ref="R20:Y20"/>
    <mergeCell ref="Z20:AC20"/>
    <mergeCell ref="AD20:AK20"/>
    <mergeCell ref="AL20:AO20"/>
    <mergeCell ref="DQ20:EC20"/>
    <mergeCell ref="CD20:CQ20"/>
    <mergeCell ref="CR20:CY20"/>
    <mergeCell ref="CZ20:DC20"/>
    <mergeCell ref="DD20:DP20"/>
    <mergeCell ref="CD49:CQ49"/>
    <mergeCell ref="AQ35:AY35"/>
    <mergeCell ref="AQ36:AY36"/>
    <mergeCell ref="AQ37:AY37"/>
    <mergeCell ref="AQ38:AY38"/>
    <mergeCell ref="AQ39:AY39"/>
    <mergeCell ref="AQ40:AY40"/>
    <mergeCell ref="CF48:CQ48"/>
    <mergeCell ref="CD41:CQ41"/>
    <mergeCell ref="CD42:CQ42"/>
    <mergeCell ref="DQ15:EC15"/>
    <mergeCell ref="DQ13:EC13"/>
    <mergeCell ref="CD16:CQ16"/>
    <mergeCell ref="CD17:CQ17"/>
    <mergeCell ref="CR16:CY16"/>
    <mergeCell ref="CZ16:DC16"/>
    <mergeCell ref="DQ17:EC17"/>
    <mergeCell ref="CD43:CQ43"/>
    <mergeCell ref="CF44:CQ44"/>
    <mergeCell ref="DD16:DP16"/>
    <mergeCell ref="CZ43:DC43"/>
    <mergeCell ref="DD43:DK43"/>
    <mergeCell ref="CR43:CY43"/>
    <mergeCell ref="CZ42:DC42"/>
    <mergeCell ref="CR29:CY29"/>
    <mergeCell ref="CZ29:DC29"/>
    <mergeCell ref="CD29:CE32"/>
    <mergeCell ref="CF29:CQ29"/>
    <mergeCell ref="CR30:CY30"/>
    <mergeCell ref="CZ30:DC30"/>
    <mergeCell ref="B6:Q6"/>
    <mergeCell ref="B7:Q7"/>
    <mergeCell ref="B8:Q8"/>
    <mergeCell ref="B9:Q9"/>
    <mergeCell ref="B10:Q10"/>
    <mergeCell ref="B17:Q17"/>
    <mergeCell ref="B16:Q16"/>
    <mergeCell ref="B19:Q19"/>
    <mergeCell ref="B26:Q26"/>
    <mergeCell ref="B20:Q20"/>
    <mergeCell ref="B21:Q21"/>
    <mergeCell ref="B22:Q22"/>
    <mergeCell ref="B23:Q23"/>
    <mergeCell ref="B24:Q24"/>
    <mergeCell ref="B25:Q25"/>
    <mergeCell ref="B13:Q13"/>
    <mergeCell ref="B15:Q15"/>
    <mergeCell ref="B18:Q18"/>
    <mergeCell ref="B11:Q11"/>
    <mergeCell ref="B12:Q12"/>
    <mergeCell ref="B14:Q14"/>
    <mergeCell ref="DW49:EC49"/>
    <mergeCell ref="DW48:EC48"/>
    <mergeCell ref="DL48:DV48"/>
    <mergeCell ref="CR47:CY47"/>
    <mergeCell ref="DW47:EC47"/>
    <mergeCell ref="DL47:DV47"/>
    <mergeCell ref="CR49:CY49"/>
    <mergeCell ref="B33:Q33"/>
    <mergeCell ref="B27:Q27"/>
    <mergeCell ref="B36:Q36"/>
    <mergeCell ref="B34:Q34"/>
    <mergeCell ref="B35:Q35"/>
    <mergeCell ref="B28:Q28"/>
    <mergeCell ref="B31:Q31"/>
    <mergeCell ref="B32:Q32"/>
    <mergeCell ref="B29:Q29"/>
    <mergeCell ref="B30:Q30"/>
    <mergeCell ref="AX31:BF31"/>
    <mergeCell ref="AX32:BF32"/>
    <mergeCell ref="R31:Y31"/>
    <mergeCell ref="Z31:AC31"/>
    <mergeCell ref="DW44:EC44"/>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D44:CE48"/>
    <mergeCell ref="CR44:CY44"/>
    <mergeCell ref="CZ44:DC44"/>
    <mergeCell ref="DD44:DK44"/>
    <mergeCell ref="CR45:CY45"/>
    <mergeCell ref="DD47:DK47"/>
    <mergeCell ref="DD48:DK48"/>
    <mergeCell ref="CZ48:DC48"/>
    <mergeCell ref="CZ46:DC46"/>
    <mergeCell ref="DD45:DK45"/>
    <mergeCell ref="CR48:CY48"/>
    <mergeCell ref="CR46:CY46"/>
    <mergeCell ref="CF45:CQ45"/>
    <mergeCell ref="CF46:CQ46"/>
    <mergeCell ref="CF47:CQ47"/>
    <mergeCell ref="CR42:CY42"/>
    <mergeCell ref="BG39:BK41"/>
    <mergeCell ref="AZ39:BF39"/>
    <mergeCell ref="BV39:CB39"/>
    <mergeCell ref="CR41:CY41"/>
    <mergeCell ref="BM41:BU41"/>
    <mergeCell ref="DW41:EC41"/>
    <mergeCell ref="DD42:DK42"/>
    <mergeCell ref="DL41:DV41"/>
    <mergeCell ref="DW42:EC42"/>
    <mergeCell ref="DL42:DV42"/>
    <mergeCell ref="DD41:DK41"/>
    <mergeCell ref="AZ41:BF41"/>
    <mergeCell ref="AZ40:BF40"/>
    <mergeCell ref="BV41:CB41"/>
    <mergeCell ref="BM39:BU39"/>
    <mergeCell ref="BM40:BU40"/>
    <mergeCell ref="CZ41:DC41"/>
    <mergeCell ref="R35:Y35"/>
    <mergeCell ref="Z35:AC35"/>
    <mergeCell ref="AD35:AK35"/>
    <mergeCell ref="AL36:AO36"/>
    <mergeCell ref="AL35:AO35"/>
    <mergeCell ref="CR39:CY39"/>
    <mergeCell ref="BV36:CB36"/>
    <mergeCell ref="CD37:CQ37"/>
    <mergeCell ref="CD38:CQ38"/>
    <mergeCell ref="BV40:CB40"/>
    <mergeCell ref="BG35:BU35"/>
    <mergeCell ref="BG36:BU36"/>
    <mergeCell ref="AZ36:BF36"/>
    <mergeCell ref="AZ38:BF38"/>
    <mergeCell ref="BG38:BU38"/>
    <mergeCell ref="BG37:BU37"/>
    <mergeCell ref="AQ41:AY41"/>
    <mergeCell ref="DW40:EC40"/>
    <mergeCell ref="DL39:DV39"/>
    <mergeCell ref="DW39:EC39"/>
    <mergeCell ref="BV38:CB38"/>
    <mergeCell ref="CR40:CY40"/>
    <mergeCell ref="DL40:DV40"/>
    <mergeCell ref="CD39:CQ39"/>
    <mergeCell ref="CD40:CQ40"/>
    <mergeCell ref="CZ40:DC40"/>
    <mergeCell ref="DD40:DK40"/>
    <mergeCell ref="CZ39:DC39"/>
    <mergeCell ref="DD39:DK39"/>
    <mergeCell ref="AZ35:BF35"/>
    <mergeCell ref="BV37:CB37"/>
    <mergeCell ref="CZ35:DC35"/>
    <mergeCell ref="BV35:CB35"/>
    <mergeCell ref="DW38:EC38"/>
    <mergeCell ref="CR37:CY37"/>
    <mergeCell ref="CZ37:DC37"/>
    <mergeCell ref="DD37:DK37"/>
    <mergeCell ref="DL37:DV37"/>
    <mergeCell ref="DD38:DK38"/>
    <mergeCell ref="CZ38:DC38"/>
    <mergeCell ref="DW37:EC37"/>
    <mergeCell ref="DL38:DV38"/>
    <mergeCell ref="CR38:CY38"/>
    <mergeCell ref="AZ37:BF37"/>
    <mergeCell ref="DW36:EC36"/>
    <mergeCell ref="DL36:DV36"/>
    <mergeCell ref="CZ36:DC36"/>
    <mergeCell ref="DD36:DK36"/>
    <mergeCell ref="DD35:DK35"/>
    <mergeCell ref="DL35:DV35"/>
    <mergeCell ref="DW35:EC35"/>
    <mergeCell ref="R33:Y33"/>
    <mergeCell ref="Z33:AC33"/>
    <mergeCell ref="AD33:AK33"/>
    <mergeCell ref="AL33:AO33"/>
    <mergeCell ref="R34:Y34"/>
    <mergeCell ref="AL34:AO34"/>
    <mergeCell ref="Z34:AC34"/>
    <mergeCell ref="AD34:AK34"/>
    <mergeCell ref="R36:Y36"/>
    <mergeCell ref="Z36:AC36"/>
    <mergeCell ref="AD36:AK36"/>
    <mergeCell ref="CD36:CQ36"/>
    <mergeCell ref="CR36:CY36"/>
    <mergeCell ref="CR35:CY35"/>
    <mergeCell ref="R32:Y32"/>
    <mergeCell ref="Z32:AC32"/>
    <mergeCell ref="AD32:AK32"/>
    <mergeCell ref="AL32:AO32"/>
    <mergeCell ref="BG34:CB34"/>
    <mergeCell ref="CR33:CY33"/>
    <mergeCell ref="CR32:CY32"/>
    <mergeCell ref="CD35:CQ35"/>
    <mergeCell ref="AL31:AO31"/>
    <mergeCell ref="CF30:CQ30"/>
    <mergeCell ref="BR31:BW31"/>
    <mergeCell ref="BX31:CB31"/>
    <mergeCell ref="BG31:BL31"/>
    <mergeCell ref="BM31:BQ31"/>
    <mergeCell ref="BR30:BW30"/>
    <mergeCell ref="Z30:AC30"/>
    <mergeCell ref="AD30:AK30"/>
    <mergeCell ref="AQ34:BF34"/>
    <mergeCell ref="CF32:CQ32"/>
    <mergeCell ref="CD33:CQ33"/>
    <mergeCell ref="CD34:CQ34"/>
    <mergeCell ref="AL30:AO30"/>
    <mergeCell ref="AT30:AT32"/>
    <mergeCell ref="BM32:BQ32"/>
    <mergeCell ref="AD31:AK31"/>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CR34:CY34"/>
    <mergeCell ref="DL28:DV28"/>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5:CQ25"/>
    <mergeCell ref="CD26:CQ26"/>
    <mergeCell ref="BG27:BN27"/>
    <mergeCell ref="BO27:BR27"/>
    <mergeCell ref="R22:Y22"/>
    <mergeCell ref="Z22:AC22"/>
    <mergeCell ref="BG25:BN25"/>
    <mergeCell ref="BO25:BR25"/>
    <mergeCell ref="AD22:AK22"/>
    <mergeCell ref="AL22:AO22"/>
    <mergeCell ref="R24:Y24"/>
    <mergeCell ref="Z24:AC24"/>
    <mergeCell ref="AD24:AK24"/>
    <mergeCell ref="AL24:AO24"/>
    <mergeCell ref="R25:Y25"/>
    <mergeCell ref="Z26:AC26"/>
    <mergeCell ref="AD26:AK26"/>
    <mergeCell ref="AD25:AK25"/>
    <mergeCell ref="R26:Y26"/>
    <mergeCell ref="R27:Y27"/>
    <mergeCell ref="Z27:AC27"/>
    <mergeCell ref="AD27:AK27"/>
    <mergeCell ref="AP24:BF24"/>
    <mergeCell ref="AP22:BF22"/>
    <mergeCell ref="AP23:BF23"/>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5:CY25"/>
    <mergeCell ref="DW24:EC24"/>
    <mergeCell ref="CZ24:DC24"/>
    <mergeCell ref="DD24:DK24"/>
    <mergeCell ref="DW25:EC25"/>
    <mergeCell ref="CZ25:DC25"/>
    <mergeCell ref="DL25:DV25"/>
    <mergeCell ref="DD25:DK25"/>
    <mergeCell ref="CR23:CY23"/>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AP21:BF21"/>
    <mergeCell ref="R17:Y17"/>
    <mergeCell ref="Z17:AC17"/>
    <mergeCell ref="R16:Y16"/>
    <mergeCell ref="AD17:AK17"/>
    <mergeCell ref="AL17:AO17"/>
    <mergeCell ref="BO20:BR20"/>
    <mergeCell ref="DQ19:EC19"/>
    <mergeCell ref="CZ18:DC18"/>
    <mergeCell ref="DD18:DP18"/>
    <mergeCell ref="DQ18:EC18"/>
    <mergeCell ref="CZ19:DC19"/>
    <mergeCell ref="DD19:DP19"/>
    <mergeCell ref="AP16:BF16"/>
    <mergeCell ref="AP17:BF17"/>
    <mergeCell ref="AP18:BF18"/>
    <mergeCell ref="AP19:BF19"/>
    <mergeCell ref="AP20:BF20"/>
    <mergeCell ref="DQ16:EC16"/>
    <mergeCell ref="BS20:CB20"/>
    <mergeCell ref="AL19:AO19"/>
    <mergeCell ref="BG19:BN19"/>
    <mergeCell ref="R19:Y19"/>
    <mergeCell ref="Z19:AC19"/>
    <mergeCell ref="AD19:AK19"/>
    <mergeCell ref="BG18:BN18"/>
    <mergeCell ref="AL18:AO18"/>
    <mergeCell ref="CR18:CY18"/>
    <mergeCell ref="CR19:CY19"/>
    <mergeCell ref="CD18:CQ18"/>
    <mergeCell ref="CD19:CQ19"/>
    <mergeCell ref="BO18:BR18"/>
    <mergeCell ref="BS18:CB18"/>
    <mergeCell ref="BO19:BR19"/>
    <mergeCell ref="BS19:CB19"/>
    <mergeCell ref="Z15:AC15"/>
    <mergeCell ref="BG17:BN17"/>
    <mergeCell ref="CZ17:DC17"/>
    <mergeCell ref="DD17:DP17"/>
    <mergeCell ref="CR17:CY17"/>
    <mergeCell ref="BS17:CB17"/>
    <mergeCell ref="BG16:BN16"/>
    <mergeCell ref="BO16:BR16"/>
    <mergeCell ref="BS16:CB16"/>
    <mergeCell ref="BO17:BR17"/>
    <mergeCell ref="Z16:AC16"/>
    <mergeCell ref="AD16:AK16"/>
    <mergeCell ref="AL16:AO16"/>
    <mergeCell ref="CZ15:DC15"/>
    <mergeCell ref="CZ14:DC14"/>
    <mergeCell ref="CZ12:DC12"/>
    <mergeCell ref="CZ13:DC13"/>
    <mergeCell ref="DD12:DP12"/>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AL14:AO14"/>
    <mergeCell ref="BS14:CB14"/>
    <mergeCell ref="CR14:CY14"/>
    <mergeCell ref="BG14:BN14"/>
    <mergeCell ref="BO14:BR14"/>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3:AO3"/>
    <mergeCell ref="AP3:CB3"/>
    <mergeCell ref="R5:Y5"/>
    <mergeCell ref="Z5:AC5"/>
    <mergeCell ref="AD5:AK5"/>
    <mergeCell ref="AL5:AO5"/>
    <mergeCell ref="B4:Q4"/>
    <mergeCell ref="AP4:BF4"/>
    <mergeCell ref="BG4:BN4"/>
    <mergeCell ref="AP5:BF5"/>
    <mergeCell ref="B5:Q5"/>
    <mergeCell ref="CD6:CQ6"/>
    <mergeCell ref="R6:Y6"/>
    <mergeCell ref="Z6:AC6"/>
    <mergeCell ref="AD6:AK6"/>
    <mergeCell ref="AL6:AO6"/>
    <mergeCell ref="BO4:BR4"/>
    <mergeCell ref="CR7:CY7"/>
    <mergeCell ref="CD7:CQ7"/>
    <mergeCell ref="CZ6:DC6"/>
    <mergeCell ref="CZ7:DC7"/>
    <mergeCell ref="R7:Y7"/>
    <mergeCell ref="Z7:AC7"/>
    <mergeCell ref="AD7:AK7"/>
    <mergeCell ref="AL7:AO7"/>
    <mergeCell ref="BS7:CB7"/>
    <mergeCell ref="AP6:BF6"/>
    <mergeCell ref="AP7:BF7"/>
    <mergeCell ref="BG7:BN7"/>
    <mergeCell ref="BG6:BN6"/>
    <mergeCell ref="BS6:CB6"/>
    <mergeCell ref="BO7:BR7"/>
    <mergeCell ref="BO6:BR6"/>
    <mergeCell ref="BS5:CB5"/>
    <mergeCell ref="R4:Y4"/>
    <mergeCell ref="Z4:AC4"/>
    <mergeCell ref="AD4:AK4"/>
    <mergeCell ref="AL4:AO4"/>
    <mergeCell ref="BO5:BR5"/>
    <mergeCell ref="BG5:BN5"/>
    <mergeCell ref="DD5:DP5"/>
    <mergeCell ref="DH1:DN1"/>
    <mergeCell ref="DP1:EC1"/>
    <mergeCell ref="DQ5:EC5"/>
    <mergeCell ref="CD3:EC3"/>
    <mergeCell ref="CR5:CY5"/>
    <mergeCell ref="BS4:CB4"/>
    <mergeCell ref="CD5:CQ5"/>
    <mergeCell ref="CD4:EC4"/>
    <mergeCell ref="CZ5:DC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22" zoomScale="60" zoomScaleNormal="60" zoomScaleSheetLayoutView="70" workbookViewId="0">
      <selection activeCell="B68" sqref="B68:P76"/>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427</v>
      </c>
      <c r="DK2" s="760"/>
      <c r="DL2" s="760"/>
      <c r="DM2" s="760"/>
      <c r="DN2" s="760"/>
      <c r="DO2" s="761"/>
      <c r="DP2" s="197"/>
      <c r="DQ2" s="759" t="s">
        <v>428</v>
      </c>
      <c r="DR2" s="760"/>
      <c r="DS2" s="760"/>
      <c r="DT2" s="760"/>
      <c r="DU2" s="760"/>
      <c r="DV2" s="760"/>
      <c r="DW2" s="760"/>
      <c r="DX2" s="760"/>
      <c r="DY2" s="760"/>
      <c r="DZ2" s="761"/>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62" t="s">
        <v>431</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432</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51" t="s">
        <v>433</v>
      </c>
      <c r="B5" s="752"/>
      <c r="C5" s="752"/>
      <c r="D5" s="752"/>
      <c r="E5" s="752"/>
      <c r="F5" s="752"/>
      <c r="G5" s="752"/>
      <c r="H5" s="752"/>
      <c r="I5" s="752"/>
      <c r="J5" s="752"/>
      <c r="K5" s="752"/>
      <c r="L5" s="752"/>
      <c r="M5" s="752"/>
      <c r="N5" s="752"/>
      <c r="O5" s="752"/>
      <c r="P5" s="753"/>
      <c r="Q5" s="731" t="s">
        <v>434</v>
      </c>
      <c r="R5" s="732"/>
      <c r="S5" s="732"/>
      <c r="T5" s="732"/>
      <c r="U5" s="733"/>
      <c r="V5" s="731" t="s">
        <v>435</v>
      </c>
      <c r="W5" s="732"/>
      <c r="X5" s="732"/>
      <c r="Y5" s="732"/>
      <c r="Z5" s="733"/>
      <c r="AA5" s="731" t="s">
        <v>436</v>
      </c>
      <c r="AB5" s="732"/>
      <c r="AC5" s="732"/>
      <c r="AD5" s="732"/>
      <c r="AE5" s="732"/>
      <c r="AF5" s="763" t="s">
        <v>437</v>
      </c>
      <c r="AG5" s="732"/>
      <c r="AH5" s="732"/>
      <c r="AI5" s="732"/>
      <c r="AJ5" s="743"/>
      <c r="AK5" s="732" t="s">
        <v>438</v>
      </c>
      <c r="AL5" s="732"/>
      <c r="AM5" s="732"/>
      <c r="AN5" s="732"/>
      <c r="AO5" s="733"/>
      <c r="AP5" s="731" t="s">
        <v>439</v>
      </c>
      <c r="AQ5" s="732"/>
      <c r="AR5" s="732"/>
      <c r="AS5" s="732"/>
      <c r="AT5" s="733"/>
      <c r="AU5" s="731" t="s">
        <v>440</v>
      </c>
      <c r="AV5" s="732"/>
      <c r="AW5" s="732"/>
      <c r="AX5" s="732"/>
      <c r="AY5" s="743"/>
      <c r="AZ5" s="204"/>
      <c r="BA5" s="204"/>
      <c r="BB5" s="204"/>
      <c r="BC5" s="204"/>
      <c r="BD5" s="204"/>
      <c r="BE5" s="205"/>
      <c r="BF5" s="205"/>
      <c r="BG5" s="205"/>
      <c r="BH5" s="205"/>
      <c r="BI5" s="205"/>
      <c r="BJ5" s="205"/>
      <c r="BK5" s="205"/>
      <c r="BL5" s="205"/>
      <c r="BM5" s="205"/>
      <c r="BN5" s="205"/>
      <c r="BO5" s="205"/>
      <c r="BP5" s="205"/>
      <c r="BQ5" s="751" t="s">
        <v>441</v>
      </c>
      <c r="BR5" s="752"/>
      <c r="BS5" s="752"/>
      <c r="BT5" s="752"/>
      <c r="BU5" s="752"/>
      <c r="BV5" s="752"/>
      <c r="BW5" s="752"/>
      <c r="BX5" s="752"/>
      <c r="BY5" s="752"/>
      <c r="BZ5" s="752"/>
      <c r="CA5" s="752"/>
      <c r="CB5" s="752"/>
      <c r="CC5" s="752"/>
      <c r="CD5" s="752"/>
      <c r="CE5" s="752"/>
      <c r="CF5" s="752"/>
      <c r="CG5" s="753"/>
      <c r="CH5" s="731" t="s">
        <v>442</v>
      </c>
      <c r="CI5" s="732"/>
      <c r="CJ5" s="732"/>
      <c r="CK5" s="732"/>
      <c r="CL5" s="733"/>
      <c r="CM5" s="731" t="s">
        <v>443</v>
      </c>
      <c r="CN5" s="732"/>
      <c r="CO5" s="732"/>
      <c r="CP5" s="732"/>
      <c r="CQ5" s="733"/>
      <c r="CR5" s="731" t="s">
        <v>444</v>
      </c>
      <c r="CS5" s="732"/>
      <c r="CT5" s="732"/>
      <c r="CU5" s="732"/>
      <c r="CV5" s="733"/>
      <c r="CW5" s="731" t="s">
        <v>445</v>
      </c>
      <c r="CX5" s="732"/>
      <c r="CY5" s="732"/>
      <c r="CZ5" s="732"/>
      <c r="DA5" s="733"/>
      <c r="DB5" s="731" t="s">
        <v>446</v>
      </c>
      <c r="DC5" s="732"/>
      <c r="DD5" s="732"/>
      <c r="DE5" s="732"/>
      <c r="DF5" s="733"/>
      <c r="DG5" s="737" t="s">
        <v>447</v>
      </c>
      <c r="DH5" s="738"/>
      <c r="DI5" s="738"/>
      <c r="DJ5" s="738"/>
      <c r="DK5" s="739"/>
      <c r="DL5" s="737" t="s">
        <v>448</v>
      </c>
      <c r="DM5" s="738"/>
      <c r="DN5" s="738"/>
      <c r="DO5" s="738"/>
      <c r="DP5" s="739"/>
      <c r="DQ5" s="731" t="s">
        <v>449</v>
      </c>
      <c r="DR5" s="732"/>
      <c r="DS5" s="732"/>
      <c r="DT5" s="732"/>
      <c r="DU5" s="733"/>
      <c r="DV5" s="731" t="s">
        <v>440</v>
      </c>
      <c r="DW5" s="732"/>
      <c r="DX5" s="732"/>
      <c r="DY5" s="732"/>
      <c r="DZ5" s="743"/>
      <c r="EA5" s="202"/>
    </row>
    <row r="6" spans="1:131" s="203" customFormat="1" ht="26.25" customHeight="1" thickBot="1" x14ac:dyDescent="0.2">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15">
      <c r="A7" s="206">
        <v>1</v>
      </c>
      <c r="B7" s="765" t="s">
        <v>450</v>
      </c>
      <c r="C7" s="766"/>
      <c r="D7" s="766"/>
      <c r="E7" s="766"/>
      <c r="F7" s="766"/>
      <c r="G7" s="766"/>
      <c r="H7" s="766"/>
      <c r="I7" s="766"/>
      <c r="J7" s="766"/>
      <c r="K7" s="766"/>
      <c r="L7" s="766"/>
      <c r="M7" s="766"/>
      <c r="N7" s="766"/>
      <c r="O7" s="766"/>
      <c r="P7" s="767"/>
      <c r="Q7" s="768">
        <v>14196</v>
      </c>
      <c r="R7" s="769"/>
      <c r="S7" s="769"/>
      <c r="T7" s="769"/>
      <c r="U7" s="769"/>
      <c r="V7" s="769">
        <v>13058</v>
      </c>
      <c r="W7" s="769"/>
      <c r="X7" s="769"/>
      <c r="Y7" s="769"/>
      <c r="Z7" s="769"/>
      <c r="AA7" s="769">
        <v>1137</v>
      </c>
      <c r="AB7" s="769"/>
      <c r="AC7" s="769"/>
      <c r="AD7" s="769"/>
      <c r="AE7" s="770"/>
      <c r="AF7" s="777">
        <v>579</v>
      </c>
      <c r="AG7" s="778"/>
      <c r="AH7" s="778"/>
      <c r="AI7" s="778"/>
      <c r="AJ7" s="779"/>
      <c r="AK7" s="783">
        <v>432</v>
      </c>
      <c r="AL7" s="748"/>
      <c r="AM7" s="748"/>
      <c r="AN7" s="748"/>
      <c r="AO7" s="748"/>
      <c r="AP7" s="748">
        <v>4254</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c r="BT7" s="781"/>
      <c r="BU7" s="781"/>
      <c r="BV7" s="781"/>
      <c r="BW7" s="781"/>
      <c r="BX7" s="781"/>
      <c r="BY7" s="781"/>
      <c r="BZ7" s="781"/>
      <c r="CA7" s="781"/>
      <c r="CB7" s="781"/>
      <c r="CC7" s="781"/>
      <c r="CD7" s="781"/>
      <c r="CE7" s="781"/>
      <c r="CF7" s="781"/>
      <c r="CG7" s="782"/>
      <c r="CH7" s="714"/>
      <c r="CI7" s="715"/>
      <c r="CJ7" s="715"/>
      <c r="CK7" s="715"/>
      <c r="CL7" s="716"/>
      <c r="CM7" s="714"/>
      <c r="CN7" s="715"/>
      <c r="CO7" s="715"/>
      <c r="CP7" s="715"/>
      <c r="CQ7" s="716"/>
      <c r="CR7" s="714"/>
      <c r="CS7" s="715"/>
      <c r="CT7" s="715"/>
      <c r="CU7" s="715"/>
      <c r="CV7" s="716"/>
      <c r="CW7" s="714"/>
      <c r="CX7" s="715"/>
      <c r="CY7" s="715"/>
      <c r="CZ7" s="715"/>
      <c r="DA7" s="716"/>
      <c r="DB7" s="714"/>
      <c r="DC7" s="715"/>
      <c r="DD7" s="715"/>
      <c r="DE7" s="715"/>
      <c r="DF7" s="716"/>
      <c r="DG7" s="714"/>
      <c r="DH7" s="715"/>
      <c r="DI7" s="715"/>
      <c r="DJ7" s="715"/>
      <c r="DK7" s="716"/>
      <c r="DL7" s="714"/>
      <c r="DM7" s="715"/>
      <c r="DN7" s="715"/>
      <c r="DO7" s="715"/>
      <c r="DP7" s="716"/>
      <c r="DQ7" s="714"/>
      <c r="DR7" s="715"/>
      <c r="DS7" s="715"/>
      <c r="DT7" s="715"/>
      <c r="DU7" s="716"/>
      <c r="DV7" s="745"/>
      <c r="DW7" s="746"/>
      <c r="DX7" s="746"/>
      <c r="DY7" s="746"/>
      <c r="DZ7" s="747"/>
      <c r="EA7" s="202"/>
    </row>
    <row r="8" spans="1:131" s="203" customFormat="1" ht="26.25" customHeight="1" x14ac:dyDescent="0.15">
      <c r="A8" s="209">
        <v>2</v>
      </c>
      <c r="B8" s="717"/>
      <c r="C8" s="718"/>
      <c r="D8" s="718"/>
      <c r="E8" s="718"/>
      <c r="F8" s="718"/>
      <c r="G8" s="718"/>
      <c r="H8" s="718"/>
      <c r="I8" s="718"/>
      <c r="J8" s="718"/>
      <c r="K8" s="718"/>
      <c r="L8" s="718"/>
      <c r="M8" s="718"/>
      <c r="N8" s="718"/>
      <c r="O8" s="718"/>
      <c r="P8" s="719"/>
      <c r="Q8" s="720"/>
      <c r="R8" s="721"/>
      <c r="S8" s="721"/>
      <c r="T8" s="721"/>
      <c r="U8" s="721"/>
      <c r="V8" s="721"/>
      <c r="W8" s="721"/>
      <c r="X8" s="721"/>
      <c r="Y8" s="721"/>
      <c r="Z8" s="721"/>
      <c r="AA8" s="721"/>
      <c r="AB8" s="721"/>
      <c r="AC8" s="721"/>
      <c r="AD8" s="721"/>
      <c r="AE8" s="722"/>
      <c r="AF8" s="723"/>
      <c r="AG8" s="724"/>
      <c r="AH8" s="724"/>
      <c r="AI8" s="724"/>
      <c r="AJ8" s="725"/>
      <c r="AK8" s="726"/>
      <c r="AL8" s="727"/>
      <c r="AM8" s="727"/>
      <c r="AN8" s="727"/>
      <c r="AO8" s="727"/>
      <c r="AP8" s="727"/>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c r="BT8" s="772"/>
      <c r="BU8" s="772"/>
      <c r="BV8" s="772"/>
      <c r="BW8" s="772"/>
      <c r="BX8" s="772"/>
      <c r="BY8" s="772"/>
      <c r="BZ8" s="772"/>
      <c r="CA8" s="772"/>
      <c r="CB8" s="772"/>
      <c r="CC8" s="772"/>
      <c r="CD8" s="772"/>
      <c r="CE8" s="772"/>
      <c r="CF8" s="772"/>
      <c r="CG8" s="773"/>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74"/>
      <c r="DW8" s="775"/>
      <c r="DX8" s="775"/>
      <c r="DY8" s="775"/>
      <c r="DZ8" s="776"/>
      <c r="EA8" s="202"/>
    </row>
    <row r="9" spans="1:131" s="203" customFormat="1" ht="26.25" customHeight="1" x14ac:dyDescent="0.15">
      <c r="A9" s="209">
        <v>3</v>
      </c>
      <c r="B9" s="717"/>
      <c r="C9" s="718"/>
      <c r="D9" s="718"/>
      <c r="E9" s="718"/>
      <c r="F9" s="718"/>
      <c r="G9" s="718"/>
      <c r="H9" s="718"/>
      <c r="I9" s="718"/>
      <c r="J9" s="718"/>
      <c r="K9" s="718"/>
      <c r="L9" s="718"/>
      <c r="M9" s="718"/>
      <c r="N9" s="718"/>
      <c r="O9" s="718"/>
      <c r="P9" s="719"/>
      <c r="Q9" s="720"/>
      <c r="R9" s="721"/>
      <c r="S9" s="721"/>
      <c r="T9" s="721"/>
      <c r="U9" s="721"/>
      <c r="V9" s="721"/>
      <c r="W9" s="721"/>
      <c r="X9" s="721"/>
      <c r="Y9" s="721"/>
      <c r="Z9" s="721"/>
      <c r="AA9" s="721"/>
      <c r="AB9" s="721"/>
      <c r="AC9" s="721"/>
      <c r="AD9" s="721"/>
      <c r="AE9" s="722"/>
      <c r="AF9" s="723"/>
      <c r="AG9" s="724"/>
      <c r="AH9" s="724"/>
      <c r="AI9" s="724"/>
      <c r="AJ9" s="725"/>
      <c r="AK9" s="726"/>
      <c r="AL9" s="727"/>
      <c r="AM9" s="727"/>
      <c r="AN9" s="727"/>
      <c r="AO9" s="727"/>
      <c r="AP9" s="727"/>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x14ac:dyDescent="0.15">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x14ac:dyDescent="0.15">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x14ac:dyDescent="0.15">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x14ac:dyDescent="0.15">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x14ac:dyDescent="0.15">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x14ac:dyDescent="0.15">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15">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15">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15">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15">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15">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15">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451</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
      <c r="A23" s="212" t="s">
        <v>452</v>
      </c>
      <c r="B23" s="795" t="s">
        <v>453</v>
      </c>
      <c r="C23" s="796"/>
      <c r="D23" s="796"/>
      <c r="E23" s="796"/>
      <c r="F23" s="796"/>
      <c r="G23" s="796"/>
      <c r="H23" s="796"/>
      <c r="I23" s="796"/>
      <c r="J23" s="796"/>
      <c r="K23" s="796"/>
      <c r="L23" s="796"/>
      <c r="M23" s="796"/>
      <c r="N23" s="796"/>
      <c r="O23" s="796"/>
      <c r="P23" s="797"/>
      <c r="Q23" s="798">
        <v>14196</v>
      </c>
      <c r="R23" s="799"/>
      <c r="S23" s="799"/>
      <c r="T23" s="799"/>
      <c r="U23" s="799"/>
      <c r="V23" s="799">
        <v>13058</v>
      </c>
      <c r="W23" s="799"/>
      <c r="X23" s="799"/>
      <c r="Y23" s="799"/>
      <c r="Z23" s="799"/>
      <c r="AA23" s="799">
        <v>1137</v>
      </c>
      <c r="AB23" s="799"/>
      <c r="AC23" s="799"/>
      <c r="AD23" s="799"/>
      <c r="AE23" s="800"/>
      <c r="AF23" s="801">
        <v>579</v>
      </c>
      <c r="AG23" s="799"/>
      <c r="AH23" s="799"/>
      <c r="AI23" s="799"/>
      <c r="AJ23" s="802"/>
      <c r="AK23" s="803"/>
      <c r="AL23" s="804"/>
      <c r="AM23" s="804"/>
      <c r="AN23" s="804"/>
      <c r="AO23" s="804"/>
      <c r="AP23" s="799">
        <v>4254</v>
      </c>
      <c r="AQ23" s="799"/>
      <c r="AR23" s="799"/>
      <c r="AS23" s="799"/>
      <c r="AT23" s="799"/>
      <c r="AU23" s="790"/>
      <c r="AV23" s="790"/>
      <c r="AW23" s="790"/>
      <c r="AX23" s="790"/>
      <c r="AY23" s="791"/>
      <c r="AZ23" s="812" t="s">
        <v>454</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15">
      <c r="A24" s="805" t="s">
        <v>455</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
      <c r="A25" s="762" t="s">
        <v>456</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15">
      <c r="A26" s="751" t="s">
        <v>433</v>
      </c>
      <c r="B26" s="752"/>
      <c r="C26" s="752"/>
      <c r="D26" s="752"/>
      <c r="E26" s="752"/>
      <c r="F26" s="752"/>
      <c r="G26" s="752"/>
      <c r="H26" s="752"/>
      <c r="I26" s="752"/>
      <c r="J26" s="752"/>
      <c r="K26" s="752"/>
      <c r="L26" s="752"/>
      <c r="M26" s="752"/>
      <c r="N26" s="752"/>
      <c r="O26" s="752"/>
      <c r="P26" s="753"/>
      <c r="Q26" s="731" t="s">
        <v>457</v>
      </c>
      <c r="R26" s="732"/>
      <c r="S26" s="732"/>
      <c r="T26" s="732"/>
      <c r="U26" s="733"/>
      <c r="V26" s="731" t="s">
        <v>458</v>
      </c>
      <c r="W26" s="732"/>
      <c r="X26" s="732"/>
      <c r="Y26" s="732"/>
      <c r="Z26" s="733"/>
      <c r="AA26" s="731" t="s">
        <v>459</v>
      </c>
      <c r="AB26" s="732"/>
      <c r="AC26" s="732"/>
      <c r="AD26" s="732"/>
      <c r="AE26" s="732"/>
      <c r="AF26" s="806" t="s">
        <v>460</v>
      </c>
      <c r="AG26" s="807"/>
      <c r="AH26" s="807"/>
      <c r="AI26" s="807"/>
      <c r="AJ26" s="808"/>
      <c r="AK26" s="732" t="s">
        <v>461</v>
      </c>
      <c r="AL26" s="732"/>
      <c r="AM26" s="732"/>
      <c r="AN26" s="732"/>
      <c r="AO26" s="733"/>
      <c r="AP26" s="731" t="s">
        <v>462</v>
      </c>
      <c r="AQ26" s="732"/>
      <c r="AR26" s="732"/>
      <c r="AS26" s="732"/>
      <c r="AT26" s="733"/>
      <c r="AU26" s="731" t="s">
        <v>463</v>
      </c>
      <c r="AV26" s="732"/>
      <c r="AW26" s="732"/>
      <c r="AX26" s="732"/>
      <c r="AY26" s="733"/>
      <c r="AZ26" s="731" t="s">
        <v>464</v>
      </c>
      <c r="BA26" s="732"/>
      <c r="BB26" s="732"/>
      <c r="BC26" s="732"/>
      <c r="BD26" s="733"/>
      <c r="BE26" s="731" t="s">
        <v>440</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15">
      <c r="A28" s="214">
        <v>1</v>
      </c>
      <c r="B28" s="765" t="s">
        <v>465</v>
      </c>
      <c r="C28" s="766"/>
      <c r="D28" s="766"/>
      <c r="E28" s="766"/>
      <c r="F28" s="766"/>
      <c r="G28" s="766"/>
      <c r="H28" s="766"/>
      <c r="I28" s="766"/>
      <c r="J28" s="766"/>
      <c r="K28" s="766"/>
      <c r="L28" s="766"/>
      <c r="M28" s="766"/>
      <c r="N28" s="766"/>
      <c r="O28" s="766"/>
      <c r="P28" s="767"/>
      <c r="Q28" s="828">
        <v>3961</v>
      </c>
      <c r="R28" s="823"/>
      <c r="S28" s="823"/>
      <c r="T28" s="823"/>
      <c r="U28" s="823"/>
      <c r="V28" s="823">
        <v>3845</v>
      </c>
      <c r="W28" s="823"/>
      <c r="X28" s="823"/>
      <c r="Y28" s="823"/>
      <c r="Z28" s="823"/>
      <c r="AA28" s="823">
        <f>Q28-V28</f>
        <v>116</v>
      </c>
      <c r="AB28" s="823"/>
      <c r="AC28" s="823"/>
      <c r="AD28" s="823"/>
      <c r="AE28" s="824"/>
      <c r="AF28" s="826">
        <v>116</v>
      </c>
      <c r="AG28" s="823"/>
      <c r="AH28" s="823"/>
      <c r="AI28" s="823"/>
      <c r="AJ28" s="827"/>
      <c r="AK28" s="825">
        <v>202</v>
      </c>
      <c r="AL28" s="818"/>
      <c r="AM28" s="818"/>
      <c r="AN28" s="818"/>
      <c r="AO28" s="818"/>
      <c r="AP28" s="818" t="s">
        <v>572</v>
      </c>
      <c r="AQ28" s="818"/>
      <c r="AR28" s="818"/>
      <c r="AS28" s="818"/>
      <c r="AT28" s="818"/>
      <c r="AU28" s="818" t="s">
        <v>572</v>
      </c>
      <c r="AV28" s="818"/>
      <c r="AW28" s="818"/>
      <c r="AX28" s="818"/>
      <c r="AY28" s="818"/>
      <c r="AZ28" s="819"/>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15">
      <c r="A29" s="214">
        <v>2</v>
      </c>
      <c r="B29" s="717" t="s">
        <v>466</v>
      </c>
      <c r="C29" s="718"/>
      <c r="D29" s="718"/>
      <c r="E29" s="718"/>
      <c r="F29" s="718"/>
      <c r="G29" s="718"/>
      <c r="H29" s="718"/>
      <c r="I29" s="718"/>
      <c r="J29" s="718"/>
      <c r="K29" s="718"/>
      <c r="L29" s="718"/>
      <c r="M29" s="718"/>
      <c r="N29" s="718"/>
      <c r="O29" s="718"/>
      <c r="P29" s="719"/>
      <c r="Q29" s="720">
        <v>1811</v>
      </c>
      <c r="R29" s="721"/>
      <c r="S29" s="721"/>
      <c r="T29" s="721"/>
      <c r="U29" s="721"/>
      <c r="V29" s="721">
        <v>1731</v>
      </c>
      <c r="W29" s="721"/>
      <c r="X29" s="721"/>
      <c r="Y29" s="721"/>
      <c r="Z29" s="721"/>
      <c r="AA29" s="721">
        <v>79</v>
      </c>
      <c r="AB29" s="721"/>
      <c r="AC29" s="721"/>
      <c r="AD29" s="721"/>
      <c r="AE29" s="722"/>
      <c r="AF29" s="723">
        <v>79</v>
      </c>
      <c r="AG29" s="724"/>
      <c r="AH29" s="724"/>
      <c r="AI29" s="724"/>
      <c r="AJ29" s="725"/>
      <c r="AK29" s="829">
        <v>288</v>
      </c>
      <c r="AL29" s="822"/>
      <c r="AM29" s="822"/>
      <c r="AN29" s="822"/>
      <c r="AO29" s="822"/>
      <c r="AP29" s="822" t="s">
        <v>572</v>
      </c>
      <c r="AQ29" s="822"/>
      <c r="AR29" s="822"/>
      <c r="AS29" s="822"/>
      <c r="AT29" s="822"/>
      <c r="AU29" s="822" t="s">
        <v>572</v>
      </c>
      <c r="AV29" s="822"/>
      <c r="AW29" s="822"/>
      <c r="AX29" s="822"/>
      <c r="AY29" s="822"/>
      <c r="AZ29" s="815"/>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15">
      <c r="A30" s="214">
        <v>3</v>
      </c>
      <c r="B30" s="717" t="s">
        <v>467</v>
      </c>
      <c r="C30" s="718"/>
      <c r="D30" s="718"/>
      <c r="E30" s="718"/>
      <c r="F30" s="718"/>
      <c r="G30" s="718"/>
      <c r="H30" s="718"/>
      <c r="I30" s="718"/>
      <c r="J30" s="718"/>
      <c r="K30" s="718"/>
      <c r="L30" s="718"/>
      <c r="M30" s="718"/>
      <c r="N30" s="718"/>
      <c r="O30" s="718"/>
      <c r="P30" s="719"/>
      <c r="Q30" s="720">
        <v>220</v>
      </c>
      <c r="R30" s="721"/>
      <c r="S30" s="721"/>
      <c r="T30" s="721"/>
      <c r="U30" s="721"/>
      <c r="V30" s="721">
        <v>217</v>
      </c>
      <c r="W30" s="721"/>
      <c r="X30" s="721"/>
      <c r="Y30" s="721"/>
      <c r="Z30" s="721"/>
      <c r="AA30" s="721">
        <v>2</v>
      </c>
      <c r="AB30" s="721"/>
      <c r="AC30" s="721"/>
      <c r="AD30" s="721"/>
      <c r="AE30" s="722"/>
      <c r="AF30" s="723">
        <v>2</v>
      </c>
      <c r="AG30" s="724"/>
      <c r="AH30" s="724"/>
      <c r="AI30" s="724"/>
      <c r="AJ30" s="725"/>
      <c r="AK30" s="829">
        <v>56</v>
      </c>
      <c r="AL30" s="822"/>
      <c r="AM30" s="822"/>
      <c r="AN30" s="822"/>
      <c r="AO30" s="822"/>
      <c r="AP30" s="822" t="s">
        <v>572</v>
      </c>
      <c r="AQ30" s="822"/>
      <c r="AR30" s="822"/>
      <c r="AS30" s="822"/>
      <c r="AT30" s="822"/>
      <c r="AU30" s="822" t="s">
        <v>572</v>
      </c>
      <c r="AV30" s="822"/>
      <c r="AW30" s="822"/>
      <c r="AX30" s="822"/>
      <c r="AY30" s="822"/>
      <c r="AZ30" s="815"/>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15">
      <c r="A31" s="214">
        <v>4</v>
      </c>
      <c r="B31" s="717" t="s">
        <v>468</v>
      </c>
      <c r="C31" s="718"/>
      <c r="D31" s="718"/>
      <c r="E31" s="718"/>
      <c r="F31" s="718"/>
      <c r="G31" s="718"/>
      <c r="H31" s="718"/>
      <c r="I31" s="718"/>
      <c r="J31" s="718"/>
      <c r="K31" s="718"/>
      <c r="L31" s="718"/>
      <c r="M31" s="718"/>
      <c r="N31" s="718"/>
      <c r="O31" s="718"/>
      <c r="P31" s="719"/>
      <c r="Q31" s="720">
        <v>982</v>
      </c>
      <c r="R31" s="721"/>
      <c r="S31" s="721"/>
      <c r="T31" s="721"/>
      <c r="U31" s="721"/>
      <c r="V31" s="721">
        <v>1008</v>
      </c>
      <c r="W31" s="721"/>
      <c r="X31" s="721"/>
      <c r="Y31" s="721"/>
      <c r="Z31" s="721"/>
      <c r="AA31" s="721">
        <v>-25</v>
      </c>
      <c r="AB31" s="721"/>
      <c r="AC31" s="721"/>
      <c r="AD31" s="721"/>
      <c r="AE31" s="722"/>
      <c r="AF31" s="723">
        <v>1274</v>
      </c>
      <c r="AG31" s="724"/>
      <c r="AH31" s="724"/>
      <c r="AI31" s="724"/>
      <c r="AJ31" s="725"/>
      <c r="AK31" s="829">
        <v>33</v>
      </c>
      <c r="AL31" s="822"/>
      <c r="AM31" s="822"/>
      <c r="AN31" s="822"/>
      <c r="AO31" s="822"/>
      <c r="AP31" s="822">
        <v>1544</v>
      </c>
      <c r="AQ31" s="822"/>
      <c r="AR31" s="822"/>
      <c r="AS31" s="822"/>
      <c r="AT31" s="822"/>
      <c r="AU31" s="822">
        <v>272</v>
      </c>
      <c r="AV31" s="822"/>
      <c r="AW31" s="822"/>
      <c r="AX31" s="822"/>
      <c r="AY31" s="822"/>
      <c r="AZ31" s="815"/>
      <c r="BA31" s="815"/>
      <c r="BB31" s="815"/>
      <c r="BC31" s="815"/>
      <c r="BD31" s="815"/>
      <c r="BE31" s="816" t="s">
        <v>573</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15">
      <c r="A32" s="214">
        <v>5</v>
      </c>
      <c r="B32" s="717" t="s">
        <v>469</v>
      </c>
      <c r="C32" s="718"/>
      <c r="D32" s="718"/>
      <c r="E32" s="718"/>
      <c r="F32" s="718"/>
      <c r="G32" s="718"/>
      <c r="H32" s="718"/>
      <c r="I32" s="718"/>
      <c r="J32" s="718"/>
      <c r="K32" s="718"/>
      <c r="L32" s="718"/>
      <c r="M32" s="718"/>
      <c r="N32" s="718"/>
      <c r="O32" s="718"/>
      <c r="P32" s="719"/>
      <c r="Q32" s="720">
        <v>1122</v>
      </c>
      <c r="R32" s="721"/>
      <c r="S32" s="721"/>
      <c r="T32" s="721"/>
      <c r="U32" s="721"/>
      <c r="V32" s="721">
        <v>1084</v>
      </c>
      <c r="W32" s="721"/>
      <c r="X32" s="721"/>
      <c r="Y32" s="721"/>
      <c r="Z32" s="721"/>
      <c r="AA32" s="721">
        <f>Q32-V32</f>
        <v>38</v>
      </c>
      <c r="AB32" s="721"/>
      <c r="AC32" s="721"/>
      <c r="AD32" s="721"/>
      <c r="AE32" s="722"/>
      <c r="AF32" s="723">
        <v>33</v>
      </c>
      <c r="AG32" s="724"/>
      <c r="AH32" s="724"/>
      <c r="AI32" s="724"/>
      <c r="AJ32" s="725"/>
      <c r="AK32" s="829">
        <v>229</v>
      </c>
      <c r="AL32" s="822"/>
      <c r="AM32" s="822"/>
      <c r="AN32" s="822"/>
      <c r="AO32" s="822"/>
      <c r="AP32" s="822">
        <v>2604</v>
      </c>
      <c r="AQ32" s="822"/>
      <c r="AR32" s="822"/>
      <c r="AS32" s="822"/>
      <c r="AT32" s="822"/>
      <c r="AU32" s="822">
        <v>1638</v>
      </c>
      <c r="AV32" s="822"/>
      <c r="AW32" s="822"/>
      <c r="AX32" s="822"/>
      <c r="AY32" s="822"/>
      <c r="AZ32" s="815"/>
      <c r="BA32" s="815"/>
      <c r="BB32" s="815"/>
      <c r="BC32" s="815"/>
      <c r="BD32" s="815"/>
      <c r="BE32" s="816" t="s">
        <v>574</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15">
      <c r="A33" s="214">
        <v>6</v>
      </c>
      <c r="B33" s="717"/>
      <c r="C33" s="718"/>
      <c r="D33" s="718"/>
      <c r="E33" s="718"/>
      <c r="F33" s="718"/>
      <c r="G33" s="718"/>
      <c r="H33" s="718"/>
      <c r="I33" s="718"/>
      <c r="J33" s="718"/>
      <c r="K33" s="718"/>
      <c r="L33" s="718"/>
      <c r="M33" s="718"/>
      <c r="N33" s="718"/>
      <c r="O33" s="718"/>
      <c r="P33" s="719"/>
      <c r="Q33" s="720"/>
      <c r="R33" s="721"/>
      <c r="S33" s="721"/>
      <c r="T33" s="721"/>
      <c r="U33" s="721"/>
      <c r="V33" s="721"/>
      <c r="W33" s="721"/>
      <c r="X33" s="721"/>
      <c r="Y33" s="721"/>
      <c r="Z33" s="721"/>
      <c r="AA33" s="721"/>
      <c r="AB33" s="721"/>
      <c r="AC33" s="721"/>
      <c r="AD33" s="721"/>
      <c r="AE33" s="722"/>
      <c r="AF33" s="723"/>
      <c r="AG33" s="724"/>
      <c r="AH33" s="724"/>
      <c r="AI33" s="724"/>
      <c r="AJ33" s="725"/>
      <c r="AK33" s="829"/>
      <c r="AL33" s="822"/>
      <c r="AM33" s="822"/>
      <c r="AN33" s="822"/>
      <c r="AO33" s="822"/>
      <c r="AP33" s="822"/>
      <c r="AQ33" s="822"/>
      <c r="AR33" s="822"/>
      <c r="AS33" s="822"/>
      <c r="AT33" s="822"/>
      <c r="AU33" s="822"/>
      <c r="AV33" s="822"/>
      <c r="AW33" s="822"/>
      <c r="AX33" s="822"/>
      <c r="AY33" s="822"/>
      <c r="AZ33" s="815"/>
      <c r="BA33" s="815"/>
      <c r="BB33" s="815"/>
      <c r="BC33" s="815"/>
      <c r="BD33" s="815"/>
      <c r="BE33" s="816"/>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15">
      <c r="A34" s="214">
        <v>7</v>
      </c>
      <c r="B34" s="717"/>
      <c r="C34" s="718"/>
      <c r="D34" s="718"/>
      <c r="E34" s="718"/>
      <c r="F34" s="718"/>
      <c r="G34" s="718"/>
      <c r="H34" s="718"/>
      <c r="I34" s="718"/>
      <c r="J34" s="718"/>
      <c r="K34" s="718"/>
      <c r="L34" s="718"/>
      <c r="M34" s="718"/>
      <c r="N34" s="718"/>
      <c r="O34" s="718"/>
      <c r="P34" s="719"/>
      <c r="Q34" s="720"/>
      <c r="R34" s="721"/>
      <c r="S34" s="721"/>
      <c r="T34" s="721"/>
      <c r="U34" s="721"/>
      <c r="V34" s="721"/>
      <c r="W34" s="721"/>
      <c r="X34" s="721"/>
      <c r="Y34" s="721"/>
      <c r="Z34" s="721"/>
      <c r="AA34" s="721"/>
      <c r="AB34" s="721"/>
      <c r="AC34" s="721"/>
      <c r="AD34" s="721"/>
      <c r="AE34" s="722"/>
      <c r="AF34" s="723"/>
      <c r="AG34" s="724"/>
      <c r="AH34" s="724"/>
      <c r="AI34" s="724"/>
      <c r="AJ34" s="725"/>
      <c r="AK34" s="829"/>
      <c r="AL34" s="822"/>
      <c r="AM34" s="822"/>
      <c r="AN34" s="822"/>
      <c r="AO34" s="822"/>
      <c r="AP34" s="822"/>
      <c r="AQ34" s="822"/>
      <c r="AR34" s="822"/>
      <c r="AS34" s="822"/>
      <c r="AT34" s="822"/>
      <c r="AU34" s="822"/>
      <c r="AV34" s="822"/>
      <c r="AW34" s="822"/>
      <c r="AX34" s="822"/>
      <c r="AY34" s="822"/>
      <c r="AZ34" s="815"/>
      <c r="BA34" s="815"/>
      <c r="BB34" s="815"/>
      <c r="BC34" s="815"/>
      <c r="BD34" s="815"/>
      <c r="BE34" s="816"/>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15">
      <c r="A35" s="214">
        <v>8</v>
      </c>
      <c r="B35" s="717"/>
      <c r="C35" s="718"/>
      <c r="D35" s="718"/>
      <c r="E35" s="718"/>
      <c r="F35" s="718"/>
      <c r="G35" s="718"/>
      <c r="H35" s="718"/>
      <c r="I35" s="718"/>
      <c r="J35" s="718"/>
      <c r="K35" s="718"/>
      <c r="L35" s="718"/>
      <c r="M35" s="718"/>
      <c r="N35" s="718"/>
      <c r="O35" s="718"/>
      <c r="P35" s="719"/>
      <c r="Q35" s="720"/>
      <c r="R35" s="721"/>
      <c r="S35" s="721"/>
      <c r="T35" s="721"/>
      <c r="U35" s="721"/>
      <c r="V35" s="721"/>
      <c r="W35" s="721"/>
      <c r="X35" s="721"/>
      <c r="Y35" s="721"/>
      <c r="Z35" s="721"/>
      <c r="AA35" s="721"/>
      <c r="AB35" s="721"/>
      <c r="AC35" s="721"/>
      <c r="AD35" s="721"/>
      <c r="AE35" s="722"/>
      <c r="AF35" s="723"/>
      <c r="AG35" s="724"/>
      <c r="AH35" s="724"/>
      <c r="AI35" s="724"/>
      <c r="AJ35" s="725"/>
      <c r="AK35" s="829"/>
      <c r="AL35" s="822"/>
      <c r="AM35" s="822"/>
      <c r="AN35" s="822"/>
      <c r="AO35" s="822"/>
      <c r="AP35" s="822"/>
      <c r="AQ35" s="822"/>
      <c r="AR35" s="822"/>
      <c r="AS35" s="822"/>
      <c r="AT35" s="822"/>
      <c r="AU35" s="822"/>
      <c r="AV35" s="822"/>
      <c r="AW35" s="822"/>
      <c r="AX35" s="822"/>
      <c r="AY35" s="822"/>
      <c r="AZ35" s="815"/>
      <c r="BA35" s="815"/>
      <c r="BB35" s="815"/>
      <c r="BC35" s="815"/>
      <c r="BD35" s="815"/>
      <c r="BE35" s="816"/>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15">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9"/>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15">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9"/>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15">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9"/>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15">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9"/>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15">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9"/>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15">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9"/>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15">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9"/>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15">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9"/>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15">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9"/>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15">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9"/>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15">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9"/>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15">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9"/>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15">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9"/>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15">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9"/>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15">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15">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15">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15">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15">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15">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15">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15">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15">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15">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15">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15">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470</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
      <c r="A63" s="212" t="s">
        <v>452</v>
      </c>
      <c r="B63" s="795" t="s">
        <v>471</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1505</v>
      </c>
      <c r="AG63" s="838"/>
      <c r="AH63" s="838"/>
      <c r="AI63" s="838"/>
      <c r="AJ63" s="839"/>
      <c r="AK63" s="848"/>
      <c r="AL63" s="835"/>
      <c r="AM63" s="835"/>
      <c r="AN63" s="835"/>
      <c r="AO63" s="835"/>
      <c r="AP63" s="838"/>
      <c r="AQ63" s="838"/>
      <c r="AR63" s="838"/>
      <c r="AS63" s="838"/>
      <c r="AT63" s="838"/>
      <c r="AU63" s="838"/>
      <c r="AV63" s="838"/>
      <c r="AW63" s="838"/>
      <c r="AX63" s="838"/>
      <c r="AY63" s="838"/>
      <c r="AZ63" s="845"/>
      <c r="BA63" s="845"/>
      <c r="BB63" s="845"/>
      <c r="BC63" s="845"/>
      <c r="BD63" s="845"/>
      <c r="BE63" s="846"/>
      <c r="BF63" s="846"/>
      <c r="BG63" s="846"/>
      <c r="BH63" s="846"/>
      <c r="BI63" s="847"/>
      <c r="BJ63" s="842" t="s">
        <v>472</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
      <c r="A65" s="200" t="s">
        <v>473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15">
      <c r="A66" s="751" t="s">
        <v>474</v>
      </c>
      <c r="B66" s="752"/>
      <c r="C66" s="752"/>
      <c r="D66" s="752"/>
      <c r="E66" s="752"/>
      <c r="F66" s="752"/>
      <c r="G66" s="752"/>
      <c r="H66" s="752"/>
      <c r="I66" s="752"/>
      <c r="J66" s="752"/>
      <c r="K66" s="752"/>
      <c r="L66" s="752"/>
      <c r="M66" s="752"/>
      <c r="N66" s="752"/>
      <c r="O66" s="752"/>
      <c r="P66" s="753"/>
      <c r="Q66" s="731" t="s">
        <v>475</v>
      </c>
      <c r="R66" s="732"/>
      <c r="S66" s="732"/>
      <c r="T66" s="732"/>
      <c r="U66" s="733"/>
      <c r="V66" s="731" t="s">
        <v>476</v>
      </c>
      <c r="W66" s="732"/>
      <c r="X66" s="732"/>
      <c r="Y66" s="732"/>
      <c r="Z66" s="733"/>
      <c r="AA66" s="731" t="s">
        <v>477</v>
      </c>
      <c r="AB66" s="732"/>
      <c r="AC66" s="732"/>
      <c r="AD66" s="732"/>
      <c r="AE66" s="733"/>
      <c r="AF66" s="849" t="s">
        <v>478</v>
      </c>
      <c r="AG66" s="807"/>
      <c r="AH66" s="807"/>
      <c r="AI66" s="807"/>
      <c r="AJ66" s="850"/>
      <c r="AK66" s="731" t="s">
        <v>479</v>
      </c>
      <c r="AL66" s="752"/>
      <c r="AM66" s="752"/>
      <c r="AN66" s="752"/>
      <c r="AO66" s="753"/>
      <c r="AP66" s="731" t="s">
        <v>480</v>
      </c>
      <c r="AQ66" s="732"/>
      <c r="AR66" s="732"/>
      <c r="AS66" s="732"/>
      <c r="AT66" s="733"/>
      <c r="AU66" s="731" t="s">
        <v>481</v>
      </c>
      <c r="AV66" s="732"/>
      <c r="AW66" s="732"/>
      <c r="AX66" s="732"/>
      <c r="AY66" s="733"/>
      <c r="AZ66" s="731" t="s">
        <v>440</v>
      </c>
      <c r="BA66" s="732"/>
      <c r="BB66" s="732"/>
      <c r="BC66" s="732"/>
      <c r="BD66" s="743"/>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15">
      <c r="A68" s="206">
        <v>1</v>
      </c>
      <c r="B68" s="854" t="s">
        <v>576</v>
      </c>
      <c r="C68" s="855"/>
      <c r="D68" s="855"/>
      <c r="E68" s="855"/>
      <c r="F68" s="855"/>
      <c r="G68" s="855"/>
      <c r="H68" s="855"/>
      <c r="I68" s="855"/>
      <c r="J68" s="855"/>
      <c r="K68" s="855"/>
      <c r="L68" s="855"/>
      <c r="M68" s="855"/>
      <c r="N68" s="855"/>
      <c r="O68" s="855"/>
      <c r="P68" s="856"/>
      <c r="Q68" s="857">
        <v>6</v>
      </c>
      <c r="R68" s="858"/>
      <c r="S68" s="858"/>
      <c r="T68" s="858"/>
      <c r="U68" s="858"/>
      <c r="V68" s="858">
        <v>5</v>
      </c>
      <c r="W68" s="858"/>
      <c r="X68" s="858"/>
      <c r="Y68" s="858"/>
      <c r="Z68" s="858"/>
      <c r="AA68" s="858">
        <v>1</v>
      </c>
      <c r="AB68" s="858"/>
      <c r="AC68" s="858"/>
      <c r="AD68" s="858"/>
      <c r="AE68" s="858"/>
      <c r="AF68" s="858">
        <v>1</v>
      </c>
      <c r="AG68" s="858"/>
      <c r="AH68" s="858"/>
      <c r="AI68" s="858"/>
      <c r="AJ68" s="858"/>
      <c r="AK68" s="858" t="s">
        <v>572</v>
      </c>
      <c r="AL68" s="858"/>
      <c r="AM68" s="858"/>
      <c r="AN68" s="858"/>
      <c r="AO68" s="858"/>
      <c r="AP68" s="858" t="s">
        <v>572</v>
      </c>
      <c r="AQ68" s="858"/>
      <c r="AR68" s="858"/>
      <c r="AS68" s="858"/>
      <c r="AT68" s="858"/>
      <c r="AU68" s="858"/>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15">
      <c r="A69" s="209">
        <v>2</v>
      </c>
      <c r="B69" s="860" t="s">
        <v>577</v>
      </c>
      <c r="C69" s="861"/>
      <c r="D69" s="861"/>
      <c r="E69" s="861"/>
      <c r="F69" s="861"/>
      <c r="G69" s="861"/>
      <c r="H69" s="861"/>
      <c r="I69" s="861"/>
      <c r="J69" s="861"/>
      <c r="K69" s="861"/>
      <c r="L69" s="861"/>
      <c r="M69" s="861"/>
      <c r="N69" s="861"/>
      <c r="O69" s="861"/>
      <c r="P69" s="862"/>
      <c r="Q69" s="859">
        <v>2842</v>
      </c>
      <c r="R69" s="822"/>
      <c r="S69" s="822"/>
      <c r="T69" s="822"/>
      <c r="U69" s="822"/>
      <c r="V69" s="822">
        <v>2812</v>
      </c>
      <c r="W69" s="822"/>
      <c r="X69" s="822"/>
      <c r="Y69" s="822"/>
      <c r="Z69" s="822"/>
      <c r="AA69" s="822">
        <v>29</v>
      </c>
      <c r="AB69" s="822"/>
      <c r="AC69" s="822"/>
      <c r="AD69" s="822"/>
      <c r="AE69" s="822"/>
      <c r="AF69" s="822">
        <v>26</v>
      </c>
      <c r="AG69" s="822"/>
      <c r="AH69" s="822"/>
      <c r="AI69" s="822"/>
      <c r="AJ69" s="822"/>
      <c r="AK69" s="822">
        <v>16</v>
      </c>
      <c r="AL69" s="822"/>
      <c r="AM69" s="822"/>
      <c r="AN69" s="822"/>
      <c r="AO69" s="822"/>
      <c r="AP69" s="822">
        <v>740</v>
      </c>
      <c r="AQ69" s="822"/>
      <c r="AR69" s="822"/>
      <c r="AS69" s="822"/>
      <c r="AT69" s="822"/>
      <c r="AU69" s="822">
        <v>170</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15">
      <c r="A70" s="209">
        <v>3</v>
      </c>
      <c r="B70" s="860" t="s">
        <v>578</v>
      </c>
      <c r="C70" s="861"/>
      <c r="D70" s="861"/>
      <c r="E70" s="861"/>
      <c r="F70" s="861"/>
      <c r="G70" s="861"/>
      <c r="H70" s="861"/>
      <c r="I70" s="861"/>
      <c r="J70" s="861"/>
      <c r="K70" s="861"/>
      <c r="L70" s="861"/>
      <c r="M70" s="861"/>
      <c r="N70" s="861"/>
      <c r="O70" s="861"/>
      <c r="P70" s="862"/>
      <c r="Q70" s="859">
        <v>2771</v>
      </c>
      <c r="R70" s="822"/>
      <c r="S70" s="822"/>
      <c r="T70" s="822"/>
      <c r="U70" s="822"/>
      <c r="V70" s="822">
        <v>2894</v>
      </c>
      <c r="W70" s="822"/>
      <c r="X70" s="822"/>
      <c r="Y70" s="822"/>
      <c r="Z70" s="822"/>
      <c r="AA70" s="822">
        <v>-124</v>
      </c>
      <c r="AB70" s="822"/>
      <c r="AC70" s="822"/>
      <c r="AD70" s="822"/>
      <c r="AE70" s="822"/>
      <c r="AF70" s="822">
        <v>439</v>
      </c>
      <c r="AG70" s="822"/>
      <c r="AH70" s="822"/>
      <c r="AI70" s="822"/>
      <c r="AJ70" s="822"/>
      <c r="AK70" s="822">
        <v>395</v>
      </c>
      <c r="AL70" s="822"/>
      <c r="AM70" s="822"/>
      <c r="AN70" s="822"/>
      <c r="AO70" s="822"/>
      <c r="AP70" s="822">
        <v>2937</v>
      </c>
      <c r="AQ70" s="822"/>
      <c r="AR70" s="822"/>
      <c r="AS70" s="822"/>
      <c r="AT70" s="822"/>
      <c r="AU70" s="822">
        <v>305</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15">
      <c r="A71" s="209">
        <v>4</v>
      </c>
      <c r="B71" s="860" t="s">
        <v>579</v>
      </c>
      <c r="C71" s="861"/>
      <c r="D71" s="861"/>
      <c r="E71" s="861"/>
      <c r="F71" s="861"/>
      <c r="G71" s="861"/>
      <c r="H71" s="861"/>
      <c r="I71" s="861"/>
      <c r="J71" s="861"/>
      <c r="K71" s="861"/>
      <c r="L71" s="861"/>
      <c r="M71" s="861"/>
      <c r="N71" s="861"/>
      <c r="O71" s="861"/>
      <c r="P71" s="862"/>
      <c r="Q71" s="859">
        <v>41</v>
      </c>
      <c r="R71" s="822"/>
      <c r="S71" s="822"/>
      <c r="T71" s="822"/>
      <c r="U71" s="822"/>
      <c r="V71" s="822">
        <v>41</v>
      </c>
      <c r="W71" s="822"/>
      <c r="X71" s="822"/>
      <c r="Y71" s="822"/>
      <c r="Z71" s="822"/>
      <c r="AA71" s="822">
        <v>0</v>
      </c>
      <c r="AB71" s="822"/>
      <c r="AC71" s="822"/>
      <c r="AD71" s="822"/>
      <c r="AE71" s="822"/>
      <c r="AF71" s="822">
        <v>16</v>
      </c>
      <c r="AG71" s="822"/>
      <c r="AH71" s="822"/>
      <c r="AI71" s="822"/>
      <c r="AJ71" s="822"/>
      <c r="AK71" s="822" t="s">
        <v>572</v>
      </c>
      <c r="AL71" s="822"/>
      <c r="AM71" s="822"/>
      <c r="AN71" s="822"/>
      <c r="AO71" s="822"/>
      <c r="AP71" s="822" t="s">
        <v>572</v>
      </c>
      <c r="AQ71" s="822"/>
      <c r="AR71" s="822"/>
      <c r="AS71" s="822"/>
      <c r="AT71" s="822"/>
      <c r="AU71" s="822"/>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x14ac:dyDescent="0.15">
      <c r="A72" s="209">
        <v>5</v>
      </c>
      <c r="B72" s="860" t="s">
        <v>580</v>
      </c>
      <c r="C72" s="861"/>
      <c r="D72" s="861"/>
      <c r="E72" s="861"/>
      <c r="F72" s="861"/>
      <c r="G72" s="861"/>
      <c r="H72" s="861"/>
      <c r="I72" s="861"/>
      <c r="J72" s="861"/>
      <c r="K72" s="861"/>
      <c r="L72" s="861"/>
      <c r="M72" s="861"/>
      <c r="N72" s="861"/>
      <c r="O72" s="861"/>
      <c r="P72" s="862"/>
      <c r="Q72" s="859">
        <v>19331</v>
      </c>
      <c r="R72" s="822"/>
      <c r="S72" s="822"/>
      <c r="T72" s="822"/>
      <c r="U72" s="822"/>
      <c r="V72" s="822">
        <v>18764</v>
      </c>
      <c r="W72" s="822"/>
      <c r="X72" s="822"/>
      <c r="Y72" s="822"/>
      <c r="Z72" s="822"/>
      <c r="AA72" s="822">
        <v>566</v>
      </c>
      <c r="AB72" s="822"/>
      <c r="AC72" s="822"/>
      <c r="AD72" s="822"/>
      <c r="AE72" s="822"/>
      <c r="AF72" s="822">
        <v>566</v>
      </c>
      <c r="AG72" s="822"/>
      <c r="AH72" s="822"/>
      <c r="AI72" s="822"/>
      <c r="AJ72" s="822"/>
      <c r="AK72" s="822">
        <v>2261</v>
      </c>
      <c r="AL72" s="822"/>
      <c r="AM72" s="822"/>
      <c r="AN72" s="822"/>
      <c r="AO72" s="822"/>
      <c r="AP72" s="822" t="s">
        <v>572</v>
      </c>
      <c r="AQ72" s="822"/>
      <c r="AR72" s="822"/>
      <c r="AS72" s="822"/>
      <c r="AT72" s="822"/>
      <c r="AU72" s="822"/>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x14ac:dyDescent="0.15">
      <c r="A73" s="209">
        <v>6</v>
      </c>
      <c r="B73" s="860" t="s">
        <v>581</v>
      </c>
      <c r="C73" s="861"/>
      <c r="D73" s="861"/>
      <c r="E73" s="861"/>
      <c r="F73" s="861"/>
      <c r="G73" s="861"/>
      <c r="H73" s="861"/>
      <c r="I73" s="861"/>
      <c r="J73" s="861"/>
      <c r="K73" s="861"/>
      <c r="L73" s="861"/>
      <c r="M73" s="861"/>
      <c r="N73" s="861"/>
      <c r="O73" s="861"/>
      <c r="P73" s="862"/>
      <c r="Q73" s="859">
        <v>942</v>
      </c>
      <c r="R73" s="822"/>
      <c r="S73" s="822"/>
      <c r="T73" s="822"/>
      <c r="U73" s="822"/>
      <c r="V73" s="822">
        <v>937</v>
      </c>
      <c r="W73" s="822"/>
      <c r="X73" s="822"/>
      <c r="Y73" s="822"/>
      <c r="Z73" s="822"/>
      <c r="AA73" s="822">
        <v>4</v>
      </c>
      <c r="AB73" s="822"/>
      <c r="AC73" s="822"/>
      <c r="AD73" s="822"/>
      <c r="AE73" s="822"/>
      <c r="AF73" s="822">
        <v>4</v>
      </c>
      <c r="AG73" s="822"/>
      <c r="AH73" s="822"/>
      <c r="AI73" s="822"/>
      <c r="AJ73" s="822"/>
      <c r="AK73" s="822" t="s">
        <v>575</v>
      </c>
      <c r="AL73" s="822"/>
      <c r="AM73" s="822"/>
      <c r="AN73" s="822"/>
      <c r="AO73" s="822"/>
      <c r="AP73" s="822" t="s">
        <v>575</v>
      </c>
      <c r="AQ73" s="822"/>
      <c r="AR73" s="822"/>
      <c r="AS73" s="822"/>
      <c r="AT73" s="822"/>
      <c r="AU73" s="822"/>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15">
      <c r="A74" s="209">
        <v>7</v>
      </c>
      <c r="B74" s="860" t="s">
        <v>582</v>
      </c>
      <c r="C74" s="861"/>
      <c r="D74" s="861"/>
      <c r="E74" s="861"/>
      <c r="F74" s="861"/>
      <c r="G74" s="861"/>
      <c r="H74" s="861"/>
      <c r="I74" s="861"/>
      <c r="J74" s="861"/>
      <c r="K74" s="861"/>
      <c r="L74" s="861"/>
      <c r="M74" s="861"/>
      <c r="N74" s="861"/>
      <c r="O74" s="861"/>
      <c r="P74" s="862"/>
      <c r="Q74" s="859">
        <v>145</v>
      </c>
      <c r="R74" s="822"/>
      <c r="S74" s="822"/>
      <c r="T74" s="822"/>
      <c r="U74" s="822"/>
      <c r="V74" s="822">
        <v>143</v>
      </c>
      <c r="W74" s="822"/>
      <c r="X74" s="822"/>
      <c r="Y74" s="822"/>
      <c r="Z74" s="822"/>
      <c r="AA74" s="822">
        <v>2</v>
      </c>
      <c r="AB74" s="822"/>
      <c r="AC74" s="822"/>
      <c r="AD74" s="822"/>
      <c r="AE74" s="822"/>
      <c r="AF74" s="822">
        <v>2</v>
      </c>
      <c r="AG74" s="822"/>
      <c r="AH74" s="822"/>
      <c r="AI74" s="822"/>
      <c r="AJ74" s="822"/>
      <c r="AK74" s="822" t="s">
        <v>454</v>
      </c>
      <c r="AL74" s="822"/>
      <c r="AM74" s="822"/>
      <c r="AN74" s="822"/>
      <c r="AO74" s="822"/>
      <c r="AP74" s="822" t="s">
        <v>572</v>
      </c>
      <c r="AQ74" s="822"/>
      <c r="AR74" s="822"/>
      <c r="AS74" s="822"/>
      <c r="AT74" s="822"/>
      <c r="AU74" s="822"/>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15">
      <c r="A75" s="209">
        <v>8</v>
      </c>
      <c r="B75" s="860" t="s">
        <v>583</v>
      </c>
      <c r="C75" s="861"/>
      <c r="D75" s="861"/>
      <c r="E75" s="861"/>
      <c r="F75" s="861"/>
      <c r="G75" s="861"/>
      <c r="H75" s="861"/>
      <c r="I75" s="861"/>
      <c r="J75" s="861"/>
      <c r="K75" s="861"/>
      <c r="L75" s="861"/>
      <c r="M75" s="861"/>
      <c r="N75" s="861"/>
      <c r="O75" s="861"/>
      <c r="P75" s="862"/>
      <c r="Q75" s="867">
        <v>1695</v>
      </c>
      <c r="R75" s="868"/>
      <c r="S75" s="868"/>
      <c r="T75" s="868"/>
      <c r="U75" s="829"/>
      <c r="V75" s="869">
        <v>1551</v>
      </c>
      <c r="W75" s="868"/>
      <c r="X75" s="868"/>
      <c r="Y75" s="868"/>
      <c r="Z75" s="829"/>
      <c r="AA75" s="869">
        <v>145</v>
      </c>
      <c r="AB75" s="868"/>
      <c r="AC75" s="868"/>
      <c r="AD75" s="868"/>
      <c r="AE75" s="829"/>
      <c r="AF75" s="869">
        <v>145</v>
      </c>
      <c r="AG75" s="868"/>
      <c r="AH75" s="868"/>
      <c r="AI75" s="868"/>
      <c r="AJ75" s="829"/>
      <c r="AK75" s="869">
        <v>231</v>
      </c>
      <c r="AL75" s="868"/>
      <c r="AM75" s="868"/>
      <c r="AN75" s="868"/>
      <c r="AO75" s="829"/>
      <c r="AP75" s="869" t="s">
        <v>454</v>
      </c>
      <c r="AQ75" s="868"/>
      <c r="AR75" s="868"/>
      <c r="AS75" s="868"/>
      <c r="AT75" s="829"/>
      <c r="AU75" s="869"/>
      <c r="AV75" s="868"/>
      <c r="AW75" s="868"/>
      <c r="AX75" s="868"/>
      <c r="AY75" s="829"/>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15">
      <c r="A76" s="209">
        <v>9</v>
      </c>
      <c r="B76" s="860"/>
      <c r="C76" s="861"/>
      <c r="D76" s="861"/>
      <c r="E76" s="861"/>
      <c r="F76" s="861"/>
      <c r="G76" s="861"/>
      <c r="H76" s="861"/>
      <c r="I76" s="861"/>
      <c r="J76" s="861"/>
      <c r="K76" s="861"/>
      <c r="L76" s="861"/>
      <c r="M76" s="861"/>
      <c r="N76" s="861"/>
      <c r="O76" s="861"/>
      <c r="P76" s="862"/>
      <c r="Q76" s="867"/>
      <c r="R76" s="868"/>
      <c r="S76" s="868"/>
      <c r="T76" s="868"/>
      <c r="U76" s="829"/>
      <c r="V76" s="869"/>
      <c r="W76" s="868"/>
      <c r="X76" s="868"/>
      <c r="Y76" s="868"/>
      <c r="Z76" s="829"/>
      <c r="AA76" s="869"/>
      <c r="AB76" s="868"/>
      <c r="AC76" s="868"/>
      <c r="AD76" s="868"/>
      <c r="AE76" s="829"/>
      <c r="AF76" s="869"/>
      <c r="AG76" s="868"/>
      <c r="AH76" s="868"/>
      <c r="AI76" s="868"/>
      <c r="AJ76" s="829"/>
      <c r="AK76" s="869"/>
      <c r="AL76" s="868"/>
      <c r="AM76" s="868"/>
      <c r="AN76" s="868"/>
      <c r="AO76" s="829"/>
      <c r="AP76" s="869"/>
      <c r="AQ76" s="868"/>
      <c r="AR76" s="868"/>
      <c r="AS76" s="868"/>
      <c r="AT76" s="829"/>
      <c r="AU76" s="869"/>
      <c r="AV76" s="868"/>
      <c r="AW76" s="868"/>
      <c r="AX76" s="868"/>
      <c r="AY76" s="829"/>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15">
      <c r="A77" s="209">
        <v>10</v>
      </c>
      <c r="B77" s="860"/>
      <c r="C77" s="861"/>
      <c r="D77" s="861"/>
      <c r="E77" s="861"/>
      <c r="F77" s="861"/>
      <c r="G77" s="861"/>
      <c r="H77" s="861"/>
      <c r="I77" s="861"/>
      <c r="J77" s="861"/>
      <c r="K77" s="861"/>
      <c r="L77" s="861"/>
      <c r="M77" s="861"/>
      <c r="N77" s="861"/>
      <c r="O77" s="861"/>
      <c r="P77" s="862"/>
      <c r="Q77" s="867"/>
      <c r="R77" s="868"/>
      <c r="S77" s="868"/>
      <c r="T77" s="868"/>
      <c r="U77" s="829"/>
      <c r="V77" s="869"/>
      <c r="W77" s="868"/>
      <c r="X77" s="868"/>
      <c r="Y77" s="868"/>
      <c r="Z77" s="829"/>
      <c r="AA77" s="869"/>
      <c r="AB77" s="868"/>
      <c r="AC77" s="868"/>
      <c r="AD77" s="868"/>
      <c r="AE77" s="829"/>
      <c r="AF77" s="869"/>
      <c r="AG77" s="868"/>
      <c r="AH77" s="868"/>
      <c r="AI77" s="868"/>
      <c r="AJ77" s="829"/>
      <c r="AK77" s="869"/>
      <c r="AL77" s="868"/>
      <c r="AM77" s="868"/>
      <c r="AN77" s="868"/>
      <c r="AO77" s="829"/>
      <c r="AP77" s="869"/>
      <c r="AQ77" s="868"/>
      <c r="AR77" s="868"/>
      <c r="AS77" s="868"/>
      <c r="AT77" s="829"/>
      <c r="AU77" s="869"/>
      <c r="AV77" s="868"/>
      <c r="AW77" s="868"/>
      <c r="AX77" s="868"/>
      <c r="AY77" s="829"/>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15">
      <c r="A78" s="209">
        <v>11</v>
      </c>
      <c r="B78" s="860"/>
      <c r="C78" s="861"/>
      <c r="D78" s="861"/>
      <c r="E78" s="861"/>
      <c r="F78" s="861"/>
      <c r="G78" s="861"/>
      <c r="H78" s="861"/>
      <c r="I78" s="861"/>
      <c r="J78" s="861"/>
      <c r="K78" s="861"/>
      <c r="L78" s="861"/>
      <c r="M78" s="861"/>
      <c r="N78" s="861"/>
      <c r="O78" s="861"/>
      <c r="P78" s="862"/>
      <c r="Q78" s="859"/>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15">
      <c r="A79" s="209">
        <v>12</v>
      </c>
      <c r="B79" s="860"/>
      <c r="C79" s="861"/>
      <c r="D79" s="861"/>
      <c r="E79" s="861"/>
      <c r="F79" s="861"/>
      <c r="G79" s="861"/>
      <c r="H79" s="861"/>
      <c r="I79" s="861"/>
      <c r="J79" s="861"/>
      <c r="K79" s="861"/>
      <c r="L79" s="861"/>
      <c r="M79" s="861"/>
      <c r="N79" s="861"/>
      <c r="O79" s="861"/>
      <c r="P79" s="862"/>
      <c r="Q79" s="859"/>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15">
      <c r="A80" s="209">
        <v>13</v>
      </c>
      <c r="B80" s="860"/>
      <c r="C80" s="861"/>
      <c r="D80" s="861"/>
      <c r="E80" s="861"/>
      <c r="F80" s="861"/>
      <c r="G80" s="861"/>
      <c r="H80" s="861"/>
      <c r="I80" s="861"/>
      <c r="J80" s="861"/>
      <c r="K80" s="861"/>
      <c r="L80" s="861"/>
      <c r="M80" s="861"/>
      <c r="N80" s="861"/>
      <c r="O80" s="861"/>
      <c r="P80" s="862"/>
      <c r="Q80" s="859"/>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15">
      <c r="A81" s="209">
        <v>14</v>
      </c>
      <c r="B81" s="860"/>
      <c r="C81" s="861"/>
      <c r="D81" s="861"/>
      <c r="E81" s="861"/>
      <c r="F81" s="861"/>
      <c r="G81" s="861"/>
      <c r="H81" s="861"/>
      <c r="I81" s="861"/>
      <c r="J81" s="861"/>
      <c r="K81" s="861"/>
      <c r="L81" s="861"/>
      <c r="M81" s="861"/>
      <c r="N81" s="861"/>
      <c r="O81" s="861"/>
      <c r="P81" s="862"/>
      <c r="Q81" s="859"/>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15">
      <c r="A82" s="209">
        <v>15</v>
      </c>
      <c r="B82" s="860"/>
      <c r="C82" s="861"/>
      <c r="D82" s="861"/>
      <c r="E82" s="861"/>
      <c r="F82" s="861"/>
      <c r="G82" s="861"/>
      <c r="H82" s="861"/>
      <c r="I82" s="861"/>
      <c r="J82" s="861"/>
      <c r="K82" s="861"/>
      <c r="L82" s="861"/>
      <c r="M82" s="861"/>
      <c r="N82" s="861"/>
      <c r="O82" s="861"/>
      <c r="P82" s="862"/>
      <c r="Q82" s="859"/>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15">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15">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15">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15">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15">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
      <c r="A88" s="212" t="s">
        <v>452</v>
      </c>
      <c r="B88" s="795" t="s">
        <v>482</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c r="AG88" s="838"/>
      <c r="AH88" s="838"/>
      <c r="AI88" s="838"/>
      <c r="AJ88" s="838"/>
      <c r="AK88" s="835"/>
      <c r="AL88" s="835"/>
      <c r="AM88" s="835"/>
      <c r="AN88" s="835"/>
      <c r="AO88" s="835"/>
      <c r="AP88" s="838"/>
      <c r="AQ88" s="838"/>
      <c r="AR88" s="838"/>
      <c r="AS88" s="838"/>
      <c r="AT88" s="838"/>
      <c r="AU88" s="838"/>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452</v>
      </c>
      <c r="BR102" s="795" t="s">
        <v>483</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484</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485</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486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487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2" t="s">
        <v>488</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489</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x14ac:dyDescent="0.15">
      <c r="A109" s="895" t="s">
        <v>490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491</v>
      </c>
      <c r="AB109" s="896"/>
      <c r="AC109" s="896"/>
      <c r="AD109" s="896"/>
      <c r="AE109" s="897"/>
      <c r="AF109" s="905" t="s">
        <v>355</v>
      </c>
      <c r="AG109" s="896"/>
      <c r="AH109" s="896"/>
      <c r="AI109" s="896"/>
      <c r="AJ109" s="897"/>
      <c r="AK109" s="905" t="s">
        <v>354</v>
      </c>
      <c r="AL109" s="896"/>
      <c r="AM109" s="896"/>
      <c r="AN109" s="896"/>
      <c r="AO109" s="897"/>
      <c r="AP109" s="905" t="s">
        <v>492</v>
      </c>
      <c r="AQ109" s="896"/>
      <c r="AR109" s="896"/>
      <c r="AS109" s="896"/>
      <c r="AT109" s="906"/>
      <c r="AU109" s="895" t="s">
        <v>490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491</v>
      </c>
      <c r="BR109" s="896"/>
      <c r="BS109" s="896"/>
      <c r="BT109" s="896"/>
      <c r="BU109" s="897"/>
      <c r="BV109" s="905" t="s">
        <v>355</v>
      </c>
      <c r="BW109" s="896"/>
      <c r="BX109" s="896"/>
      <c r="BY109" s="896"/>
      <c r="BZ109" s="897"/>
      <c r="CA109" s="905" t="s">
        <v>354</v>
      </c>
      <c r="CB109" s="896"/>
      <c r="CC109" s="896"/>
      <c r="CD109" s="896"/>
      <c r="CE109" s="897"/>
      <c r="CF109" s="917" t="s">
        <v>492</v>
      </c>
      <c r="CG109" s="917"/>
      <c r="CH109" s="917"/>
      <c r="CI109" s="917"/>
      <c r="CJ109" s="917"/>
      <c r="CK109" s="905" t="s">
        <v>493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491</v>
      </c>
      <c r="DH109" s="896"/>
      <c r="DI109" s="896"/>
      <c r="DJ109" s="896"/>
      <c r="DK109" s="897"/>
      <c r="DL109" s="905" t="s">
        <v>355</v>
      </c>
      <c r="DM109" s="896"/>
      <c r="DN109" s="896"/>
      <c r="DO109" s="896"/>
      <c r="DP109" s="897"/>
      <c r="DQ109" s="905" t="s">
        <v>354</v>
      </c>
      <c r="DR109" s="896"/>
      <c r="DS109" s="896"/>
      <c r="DT109" s="896"/>
      <c r="DU109" s="897"/>
      <c r="DV109" s="905" t="s">
        <v>492</v>
      </c>
      <c r="DW109" s="896"/>
      <c r="DX109" s="896"/>
      <c r="DY109" s="896"/>
      <c r="DZ109" s="906"/>
    </row>
    <row r="110" spans="1:131" s="194" customFormat="1" ht="26.25" customHeight="1" x14ac:dyDescent="0.15">
      <c r="A110" s="960" t="s">
        <v>494</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1">
        <v>563409</v>
      </c>
      <c r="AB110" s="938"/>
      <c r="AC110" s="938"/>
      <c r="AD110" s="938"/>
      <c r="AE110" s="939"/>
      <c r="AF110" s="937">
        <v>523064</v>
      </c>
      <c r="AG110" s="938"/>
      <c r="AH110" s="938"/>
      <c r="AI110" s="938"/>
      <c r="AJ110" s="939"/>
      <c r="AK110" s="937">
        <v>451478</v>
      </c>
      <c r="AL110" s="938"/>
      <c r="AM110" s="938"/>
      <c r="AN110" s="938"/>
      <c r="AO110" s="939"/>
      <c r="AP110" s="940">
        <v>6.3</v>
      </c>
      <c r="AQ110" s="941"/>
      <c r="AR110" s="941"/>
      <c r="AS110" s="941"/>
      <c r="AT110" s="942"/>
      <c r="AU110" s="943" t="s">
        <v>129</v>
      </c>
      <c r="AV110" s="944"/>
      <c r="AW110" s="944"/>
      <c r="AX110" s="944"/>
      <c r="AY110" s="945"/>
      <c r="AZ110" s="910" t="s">
        <v>495</v>
      </c>
      <c r="BA110" s="911"/>
      <c r="BB110" s="911"/>
      <c r="BC110" s="911"/>
      <c r="BD110" s="911"/>
      <c r="BE110" s="911"/>
      <c r="BF110" s="911"/>
      <c r="BG110" s="911"/>
      <c r="BH110" s="911"/>
      <c r="BI110" s="911"/>
      <c r="BJ110" s="911"/>
      <c r="BK110" s="911"/>
      <c r="BL110" s="911"/>
      <c r="BM110" s="911"/>
      <c r="BN110" s="911"/>
      <c r="BO110" s="911"/>
      <c r="BP110" s="912"/>
      <c r="BQ110" s="913">
        <v>3297625</v>
      </c>
      <c r="BR110" s="914"/>
      <c r="BS110" s="914"/>
      <c r="BT110" s="914"/>
      <c r="BU110" s="914"/>
      <c r="BV110" s="914">
        <v>3795077</v>
      </c>
      <c r="BW110" s="914"/>
      <c r="BX110" s="914"/>
      <c r="BY110" s="914"/>
      <c r="BZ110" s="914"/>
      <c r="CA110" s="914">
        <v>4253920</v>
      </c>
      <c r="CB110" s="914"/>
      <c r="CC110" s="914"/>
      <c r="CD110" s="914"/>
      <c r="CE110" s="914"/>
      <c r="CF110" s="932">
        <v>59.2</v>
      </c>
      <c r="CG110" s="933"/>
      <c r="CH110" s="933"/>
      <c r="CI110" s="933"/>
      <c r="CJ110" s="933"/>
      <c r="CK110" s="925" t="s">
        <v>496</v>
      </c>
      <c r="CL110" s="926"/>
      <c r="CM110" s="934" t="s">
        <v>497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3" t="s">
        <v>498</v>
      </c>
      <c r="DH110" s="914"/>
      <c r="DI110" s="914"/>
      <c r="DJ110" s="914"/>
      <c r="DK110" s="914"/>
      <c r="DL110" s="914" t="s">
        <v>498</v>
      </c>
      <c r="DM110" s="914"/>
      <c r="DN110" s="914"/>
      <c r="DO110" s="914"/>
      <c r="DP110" s="914"/>
      <c r="DQ110" s="914" t="s">
        <v>498</v>
      </c>
      <c r="DR110" s="914"/>
      <c r="DS110" s="914"/>
      <c r="DT110" s="914"/>
      <c r="DU110" s="914"/>
      <c r="DV110" s="915" t="s">
        <v>498</v>
      </c>
      <c r="DW110" s="915"/>
      <c r="DX110" s="915"/>
      <c r="DY110" s="915"/>
      <c r="DZ110" s="916"/>
    </row>
    <row r="111" spans="1:131" s="194" customFormat="1" ht="26.25" customHeight="1" x14ac:dyDescent="0.15">
      <c r="A111" s="968" t="s">
        <v>499</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57" t="s">
        <v>500</v>
      </c>
      <c r="AB111" s="955"/>
      <c r="AC111" s="955"/>
      <c r="AD111" s="955"/>
      <c r="AE111" s="956"/>
      <c r="AF111" s="954" t="s">
        <v>500</v>
      </c>
      <c r="AG111" s="955"/>
      <c r="AH111" s="955"/>
      <c r="AI111" s="955"/>
      <c r="AJ111" s="956"/>
      <c r="AK111" s="954" t="s">
        <v>500</v>
      </c>
      <c r="AL111" s="955"/>
      <c r="AM111" s="955"/>
      <c r="AN111" s="955"/>
      <c r="AO111" s="956"/>
      <c r="AP111" s="951" t="s">
        <v>500</v>
      </c>
      <c r="AQ111" s="952"/>
      <c r="AR111" s="952"/>
      <c r="AS111" s="952"/>
      <c r="AT111" s="953"/>
      <c r="AU111" s="946"/>
      <c r="AV111" s="947"/>
      <c r="AW111" s="947"/>
      <c r="AX111" s="947"/>
      <c r="AY111" s="948"/>
      <c r="AZ111" s="889" t="s">
        <v>501</v>
      </c>
      <c r="BA111" s="890"/>
      <c r="BB111" s="890"/>
      <c r="BC111" s="890"/>
      <c r="BD111" s="890"/>
      <c r="BE111" s="890"/>
      <c r="BF111" s="890"/>
      <c r="BG111" s="890"/>
      <c r="BH111" s="890"/>
      <c r="BI111" s="890"/>
      <c r="BJ111" s="890"/>
      <c r="BK111" s="890"/>
      <c r="BL111" s="890"/>
      <c r="BM111" s="890"/>
      <c r="BN111" s="890"/>
      <c r="BO111" s="890"/>
      <c r="BP111" s="891"/>
      <c r="BQ111" s="885" t="s">
        <v>502</v>
      </c>
      <c r="BR111" s="886"/>
      <c r="BS111" s="886"/>
      <c r="BT111" s="886"/>
      <c r="BU111" s="886"/>
      <c r="BV111" s="886" t="s">
        <v>502</v>
      </c>
      <c r="BW111" s="886"/>
      <c r="BX111" s="886"/>
      <c r="BY111" s="886"/>
      <c r="BZ111" s="886"/>
      <c r="CA111" s="886" t="s">
        <v>502</v>
      </c>
      <c r="CB111" s="886"/>
      <c r="CC111" s="886"/>
      <c r="CD111" s="886"/>
      <c r="CE111" s="886"/>
      <c r="CF111" s="887" t="s">
        <v>502</v>
      </c>
      <c r="CG111" s="888"/>
      <c r="CH111" s="888"/>
      <c r="CI111" s="888"/>
      <c r="CJ111" s="888"/>
      <c r="CK111" s="927"/>
      <c r="CL111" s="928"/>
      <c r="CM111" s="919" t="s">
        <v>503</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504</v>
      </c>
      <c r="DH111" s="886"/>
      <c r="DI111" s="886"/>
      <c r="DJ111" s="886"/>
      <c r="DK111" s="886"/>
      <c r="DL111" s="886" t="s">
        <v>504</v>
      </c>
      <c r="DM111" s="886"/>
      <c r="DN111" s="886"/>
      <c r="DO111" s="886"/>
      <c r="DP111" s="886"/>
      <c r="DQ111" s="886" t="s">
        <v>504</v>
      </c>
      <c r="DR111" s="886"/>
      <c r="DS111" s="886"/>
      <c r="DT111" s="886"/>
      <c r="DU111" s="886"/>
      <c r="DV111" s="907" t="s">
        <v>504</v>
      </c>
      <c r="DW111" s="907"/>
      <c r="DX111" s="907"/>
      <c r="DY111" s="907"/>
      <c r="DZ111" s="908"/>
    </row>
    <row r="112" spans="1:131" s="194" customFormat="1" ht="26.25" customHeight="1" x14ac:dyDescent="0.15">
      <c r="A112" s="962" t="s">
        <v>505</v>
      </c>
      <c r="B112" s="963"/>
      <c r="C112" s="890" t="s">
        <v>506</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507</v>
      </c>
      <c r="AB112" s="899"/>
      <c r="AC112" s="899"/>
      <c r="AD112" s="899"/>
      <c r="AE112" s="900"/>
      <c r="AF112" s="898" t="s">
        <v>507</v>
      </c>
      <c r="AG112" s="899"/>
      <c r="AH112" s="899"/>
      <c r="AI112" s="899"/>
      <c r="AJ112" s="900"/>
      <c r="AK112" s="898" t="s">
        <v>507</v>
      </c>
      <c r="AL112" s="899"/>
      <c r="AM112" s="899"/>
      <c r="AN112" s="899"/>
      <c r="AO112" s="900"/>
      <c r="AP112" s="901" t="s">
        <v>507</v>
      </c>
      <c r="AQ112" s="902"/>
      <c r="AR112" s="902"/>
      <c r="AS112" s="902"/>
      <c r="AT112" s="903"/>
      <c r="AU112" s="946"/>
      <c r="AV112" s="947"/>
      <c r="AW112" s="947"/>
      <c r="AX112" s="947"/>
      <c r="AY112" s="948"/>
      <c r="AZ112" s="889" t="s">
        <v>508</v>
      </c>
      <c r="BA112" s="890"/>
      <c r="BB112" s="890"/>
      <c r="BC112" s="890"/>
      <c r="BD112" s="890"/>
      <c r="BE112" s="890"/>
      <c r="BF112" s="890"/>
      <c r="BG112" s="890"/>
      <c r="BH112" s="890"/>
      <c r="BI112" s="890"/>
      <c r="BJ112" s="890"/>
      <c r="BK112" s="890"/>
      <c r="BL112" s="890"/>
      <c r="BM112" s="890"/>
      <c r="BN112" s="890"/>
      <c r="BO112" s="890"/>
      <c r="BP112" s="891"/>
      <c r="BQ112" s="885">
        <v>1929181</v>
      </c>
      <c r="BR112" s="886"/>
      <c r="BS112" s="886"/>
      <c r="BT112" s="886"/>
      <c r="BU112" s="886"/>
      <c r="BV112" s="886">
        <v>1869254</v>
      </c>
      <c r="BW112" s="886"/>
      <c r="BX112" s="886"/>
      <c r="BY112" s="886"/>
      <c r="BZ112" s="886"/>
      <c r="CA112" s="886">
        <v>1909980</v>
      </c>
      <c r="CB112" s="886"/>
      <c r="CC112" s="886"/>
      <c r="CD112" s="886"/>
      <c r="CE112" s="886"/>
      <c r="CF112" s="887">
        <v>26.6</v>
      </c>
      <c r="CG112" s="888"/>
      <c r="CH112" s="888"/>
      <c r="CI112" s="888"/>
      <c r="CJ112" s="888"/>
      <c r="CK112" s="927"/>
      <c r="CL112" s="928"/>
      <c r="CM112" s="919" t="s">
        <v>509</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t="s">
        <v>510</v>
      </c>
      <c r="DH112" s="886"/>
      <c r="DI112" s="886"/>
      <c r="DJ112" s="886"/>
      <c r="DK112" s="886"/>
      <c r="DL112" s="886" t="s">
        <v>510</v>
      </c>
      <c r="DM112" s="886"/>
      <c r="DN112" s="886"/>
      <c r="DO112" s="886"/>
      <c r="DP112" s="886"/>
      <c r="DQ112" s="886" t="s">
        <v>510</v>
      </c>
      <c r="DR112" s="886"/>
      <c r="DS112" s="886"/>
      <c r="DT112" s="886"/>
      <c r="DU112" s="886"/>
      <c r="DV112" s="907" t="s">
        <v>510</v>
      </c>
      <c r="DW112" s="907"/>
      <c r="DX112" s="907"/>
      <c r="DY112" s="907"/>
      <c r="DZ112" s="908"/>
    </row>
    <row r="113" spans="1:130" s="194" customFormat="1" ht="26.25" customHeight="1" x14ac:dyDescent="0.15">
      <c r="A113" s="964"/>
      <c r="B113" s="965"/>
      <c r="C113" s="890" t="s">
        <v>511</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57">
        <v>256426</v>
      </c>
      <c r="AB113" s="955"/>
      <c r="AC113" s="955"/>
      <c r="AD113" s="955"/>
      <c r="AE113" s="956"/>
      <c r="AF113" s="954">
        <v>233399</v>
      </c>
      <c r="AG113" s="955"/>
      <c r="AH113" s="955"/>
      <c r="AI113" s="955"/>
      <c r="AJ113" s="956"/>
      <c r="AK113" s="954">
        <v>194157</v>
      </c>
      <c r="AL113" s="955"/>
      <c r="AM113" s="955"/>
      <c r="AN113" s="955"/>
      <c r="AO113" s="956"/>
      <c r="AP113" s="951">
        <v>2.7</v>
      </c>
      <c r="AQ113" s="952"/>
      <c r="AR113" s="952"/>
      <c r="AS113" s="952"/>
      <c r="AT113" s="953"/>
      <c r="AU113" s="946"/>
      <c r="AV113" s="947"/>
      <c r="AW113" s="947"/>
      <c r="AX113" s="947"/>
      <c r="AY113" s="948"/>
      <c r="AZ113" s="889" t="s">
        <v>512</v>
      </c>
      <c r="BA113" s="890"/>
      <c r="BB113" s="890"/>
      <c r="BC113" s="890"/>
      <c r="BD113" s="890"/>
      <c r="BE113" s="890"/>
      <c r="BF113" s="890"/>
      <c r="BG113" s="890"/>
      <c r="BH113" s="890"/>
      <c r="BI113" s="890"/>
      <c r="BJ113" s="890"/>
      <c r="BK113" s="890"/>
      <c r="BL113" s="890"/>
      <c r="BM113" s="890"/>
      <c r="BN113" s="890"/>
      <c r="BO113" s="890"/>
      <c r="BP113" s="891"/>
      <c r="BQ113" s="885">
        <v>537445</v>
      </c>
      <c r="BR113" s="886"/>
      <c r="BS113" s="886"/>
      <c r="BT113" s="886"/>
      <c r="BU113" s="886"/>
      <c r="BV113" s="886">
        <v>514017</v>
      </c>
      <c r="BW113" s="886"/>
      <c r="BX113" s="886"/>
      <c r="BY113" s="886"/>
      <c r="BZ113" s="886"/>
      <c r="CA113" s="886">
        <v>475645</v>
      </c>
      <c r="CB113" s="886"/>
      <c r="CC113" s="886"/>
      <c r="CD113" s="886"/>
      <c r="CE113" s="886"/>
      <c r="CF113" s="887">
        <v>6.6</v>
      </c>
      <c r="CG113" s="888"/>
      <c r="CH113" s="888"/>
      <c r="CI113" s="888"/>
      <c r="CJ113" s="888"/>
      <c r="CK113" s="927"/>
      <c r="CL113" s="928"/>
      <c r="CM113" s="919" t="s">
        <v>513</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514</v>
      </c>
      <c r="DH113" s="899"/>
      <c r="DI113" s="899"/>
      <c r="DJ113" s="899"/>
      <c r="DK113" s="900"/>
      <c r="DL113" s="898" t="s">
        <v>514</v>
      </c>
      <c r="DM113" s="899"/>
      <c r="DN113" s="899"/>
      <c r="DO113" s="899"/>
      <c r="DP113" s="900"/>
      <c r="DQ113" s="898" t="s">
        <v>514</v>
      </c>
      <c r="DR113" s="899"/>
      <c r="DS113" s="899"/>
      <c r="DT113" s="899"/>
      <c r="DU113" s="900"/>
      <c r="DV113" s="901" t="s">
        <v>514</v>
      </c>
      <c r="DW113" s="902"/>
      <c r="DX113" s="902"/>
      <c r="DY113" s="902"/>
      <c r="DZ113" s="903"/>
    </row>
    <row r="114" spans="1:130" s="194" customFormat="1" ht="26.25" customHeight="1" x14ac:dyDescent="0.15">
      <c r="A114" s="964"/>
      <c r="B114" s="965"/>
      <c r="C114" s="890" t="s">
        <v>515</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36661</v>
      </c>
      <c r="AB114" s="899"/>
      <c r="AC114" s="899"/>
      <c r="AD114" s="899"/>
      <c r="AE114" s="900"/>
      <c r="AF114" s="898">
        <v>38293</v>
      </c>
      <c r="AG114" s="899"/>
      <c r="AH114" s="899"/>
      <c r="AI114" s="899"/>
      <c r="AJ114" s="900"/>
      <c r="AK114" s="898">
        <v>42441</v>
      </c>
      <c r="AL114" s="899"/>
      <c r="AM114" s="899"/>
      <c r="AN114" s="899"/>
      <c r="AO114" s="900"/>
      <c r="AP114" s="901">
        <v>0.6</v>
      </c>
      <c r="AQ114" s="902"/>
      <c r="AR114" s="902"/>
      <c r="AS114" s="902"/>
      <c r="AT114" s="903"/>
      <c r="AU114" s="946"/>
      <c r="AV114" s="947"/>
      <c r="AW114" s="947"/>
      <c r="AX114" s="947"/>
      <c r="AY114" s="948"/>
      <c r="AZ114" s="889" t="s">
        <v>516</v>
      </c>
      <c r="BA114" s="890"/>
      <c r="BB114" s="890"/>
      <c r="BC114" s="890"/>
      <c r="BD114" s="890"/>
      <c r="BE114" s="890"/>
      <c r="BF114" s="890"/>
      <c r="BG114" s="890"/>
      <c r="BH114" s="890"/>
      <c r="BI114" s="890"/>
      <c r="BJ114" s="890"/>
      <c r="BK114" s="890"/>
      <c r="BL114" s="890"/>
      <c r="BM114" s="890"/>
      <c r="BN114" s="890"/>
      <c r="BO114" s="890"/>
      <c r="BP114" s="891"/>
      <c r="BQ114" s="885">
        <v>167188</v>
      </c>
      <c r="BR114" s="886"/>
      <c r="BS114" s="886"/>
      <c r="BT114" s="886"/>
      <c r="BU114" s="886"/>
      <c r="BV114" s="886">
        <v>86590</v>
      </c>
      <c r="BW114" s="886"/>
      <c r="BX114" s="886"/>
      <c r="BY114" s="886"/>
      <c r="BZ114" s="886"/>
      <c r="CA114" s="886">
        <v>136943</v>
      </c>
      <c r="CB114" s="886"/>
      <c r="CC114" s="886"/>
      <c r="CD114" s="886"/>
      <c r="CE114" s="886"/>
      <c r="CF114" s="887">
        <v>1.9</v>
      </c>
      <c r="CG114" s="888"/>
      <c r="CH114" s="888"/>
      <c r="CI114" s="888"/>
      <c r="CJ114" s="888"/>
      <c r="CK114" s="927"/>
      <c r="CL114" s="928"/>
      <c r="CM114" s="919" t="s">
        <v>517</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518</v>
      </c>
      <c r="DH114" s="899"/>
      <c r="DI114" s="899"/>
      <c r="DJ114" s="899"/>
      <c r="DK114" s="900"/>
      <c r="DL114" s="898" t="s">
        <v>518</v>
      </c>
      <c r="DM114" s="899"/>
      <c r="DN114" s="899"/>
      <c r="DO114" s="899"/>
      <c r="DP114" s="900"/>
      <c r="DQ114" s="898" t="s">
        <v>518</v>
      </c>
      <c r="DR114" s="899"/>
      <c r="DS114" s="899"/>
      <c r="DT114" s="899"/>
      <c r="DU114" s="900"/>
      <c r="DV114" s="901" t="s">
        <v>518</v>
      </c>
      <c r="DW114" s="902"/>
      <c r="DX114" s="902"/>
      <c r="DY114" s="902"/>
      <c r="DZ114" s="903"/>
    </row>
    <row r="115" spans="1:130" s="194" customFormat="1" ht="26.25" customHeight="1" x14ac:dyDescent="0.15">
      <c r="A115" s="964"/>
      <c r="B115" s="965"/>
      <c r="C115" s="890" t="s">
        <v>519</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57">
        <v>550</v>
      </c>
      <c r="AB115" s="955"/>
      <c r="AC115" s="955"/>
      <c r="AD115" s="955"/>
      <c r="AE115" s="956"/>
      <c r="AF115" s="954">
        <v>422</v>
      </c>
      <c r="AG115" s="955"/>
      <c r="AH115" s="955"/>
      <c r="AI115" s="955"/>
      <c r="AJ115" s="956"/>
      <c r="AK115" s="954">
        <v>3039</v>
      </c>
      <c r="AL115" s="955"/>
      <c r="AM115" s="955"/>
      <c r="AN115" s="955"/>
      <c r="AO115" s="956"/>
      <c r="AP115" s="951">
        <v>0</v>
      </c>
      <c r="AQ115" s="952"/>
      <c r="AR115" s="952"/>
      <c r="AS115" s="952"/>
      <c r="AT115" s="953"/>
      <c r="AU115" s="946"/>
      <c r="AV115" s="947"/>
      <c r="AW115" s="947"/>
      <c r="AX115" s="947"/>
      <c r="AY115" s="948"/>
      <c r="AZ115" s="889" t="s">
        <v>520</v>
      </c>
      <c r="BA115" s="890"/>
      <c r="BB115" s="890"/>
      <c r="BC115" s="890"/>
      <c r="BD115" s="890"/>
      <c r="BE115" s="890"/>
      <c r="BF115" s="890"/>
      <c r="BG115" s="890"/>
      <c r="BH115" s="890"/>
      <c r="BI115" s="890"/>
      <c r="BJ115" s="890"/>
      <c r="BK115" s="890"/>
      <c r="BL115" s="890"/>
      <c r="BM115" s="890"/>
      <c r="BN115" s="890"/>
      <c r="BO115" s="890"/>
      <c r="BP115" s="891"/>
      <c r="BQ115" s="885">
        <v>423</v>
      </c>
      <c r="BR115" s="886"/>
      <c r="BS115" s="886"/>
      <c r="BT115" s="886"/>
      <c r="BU115" s="886"/>
      <c r="BV115" s="886" t="s">
        <v>521</v>
      </c>
      <c r="BW115" s="886"/>
      <c r="BX115" s="886"/>
      <c r="BY115" s="886"/>
      <c r="BZ115" s="886"/>
      <c r="CA115" s="886">
        <v>461</v>
      </c>
      <c r="CB115" s="886"/>
      <c r="CC115" s="886"/>
      <c r="CD115" s="886"/>
      <c r="CE115" s="886"/>
      <c r="CF115" s="887">
        <v>0</v>
      </c>
      <c r="CG115" s="888"/>
      <c r="CH115" s="888"/>
      <c r="CI115" s="888"/>
      <c r="CJ115" s="888"/>
      <c r="CK115" s="927"/>
      <c r="CL115" s="928"/>
      <c r="CM115" s="889" t="s">
        <v>522</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523</v>
      </c>
      <c r="DH115" s="899"/>
      <c r="DI115" s="899"/>
      <c r="DJ115" s="899"/>
      <c r="DK115" s="900"/>
      <c r="DL115" s="898" t="s">
        <v>523</v>
      </c>
      <c r="DM115" s="899"/>
      <c r="DN115" s="899"/>
      <c r="DO115" s="899"/>
      <c r="DP115" s="900"/>
      <c r="DQ115" s="898" t="s">
        <v>523</v>
      </c>
      <c r="DR115" s="899"/>
      <c r="DS115" s="899"/>
      <c r="DT115" s="899"/>
      <c r="DU115" s="900"/>
      <c r="DV115" s="901" t="s">
        <v>523</v>
      </c>
      <c r="DW115" s="902"/>
      <c r="DX115" s="902"/>
      <c r="DY115" s="902"/>
      <c r="DZ115" s="903"/>
    </row>
    <row r="116" spans="1:130" s="194" customFormat="1" ht="26.25" customHeight="1" x14ac:dyDescent="0.15">
      <c r="A116" s="966"/>
      <c r="B116" s="967"/>
      <c r="C116" s="958" t="s">
        <v>524</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4" t="s">
        <v>525</v>
      </c>
      <c r="AB116" s="899"/>
      <c r="AC116" s="899"/>
      <c r="AD116" s="899"/>
      <c r="AE116" s="900"/>
      <c r="AF116" s="898" t="s">
        <v>525</v>
      </c>
      <c r="AG116" s="899"/>
      <c r="AH116" s="899"/>
      <c r="AI116" s="899"/>
      <c r="AJ116" s="900"/>
      <c r="AK116" s="898" t="s">
        <v>525</v>
      </c>
      <c r="AL116" s="899"/>
      <c r="AM116" s="899"/>
      <c r="AN116" s="899"/>
      <c r="AO116" s="900"/>
      <c r="AP116" s="901" t="s">
        <v>525</v>
      </c>
      <c r="AQ116" s="902"/>
      <c r="AR116" s="902"/>
      <c r="AS116" s="902"/>
      <c r="AT116" s="903"/>
      <c r="AU116" s="946"/>
      <c r="AV116" s="947"/>
      <c r="AW116" s="947"/>
      <c r="AX116" s="947"/>
      <c r="AY116" s="948"/>
      <c r="AZ116" s="889" t="s">
        <v>526</v>
      </c>
      <c r="BA116" s="890"/>
      <c r="BB116" s="890"/>
      <c r="BC116" s="890"/>
      <c r="BD116" s="890"/>
      <c r="BE116" s="890"/>
      <c r="BF116" s="890"/>
      <c r="BG116" s="890"/>
      <c r="BH116" s="890"/>
      <c r="BI116" s="890"/>
      <c r="BJ116" s="890"/>
      <c r="BK116" s="890"/>
      <c r="BL116" s="890"/>
      <c r="BM116" s="890"/>
      <c r="BN116" s="890"/>
      <c r="BO116" s="890"/>
      <c r="BP116" s="891"/>
      <c r="BQ116" s="885" t="s">
        <v>527</v>
      </c>
      <c r="BR116" s="886"/>
      <c r="BS116" s="886"/>
      <c r="BT116" s="886"/>
      <c r="BU116" s="886"/>
      <c r="BV116" s="886" t="s">
        <v>527</v>
      </c>
      <c r="BW116" s="886"/>
      <c r="BX116" s="886"/>
      <c r="BY116" s="886"/>
      <c r="BZ116" s="886"/>
      <c r="CA116" s="886" t="s">
        <v>527</v>
      </c>
      <c r="CB116" s="886"/>
      <c r="CC116" s="886"/>
      <c r="CD116" s="886"/>
      <c r="CE116" s="886"/>
      <c r="CF116" s="887" t="s">
        <v>527</v>
      </c>
      <c r="CG116" s="888"/>
      <c r="CH116" s="888"/>
      <c r="CI116" s="888"/>
      <c r="CJ116" s="888"/>
      <c r="CK116" s="927"/>
      <c r="CL116" s="928"/>
      <c r="CM116" s="919" t="s">
        <v>528</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527</v>
      </c>
      <c r="DH116" s="899"/>
      <c r="DI116" s="899"/>
      <c r="DJ116" s="899"/>
      <c r="DK116" s="900"/>
      <c r="DL116" s="898" t="s">
        <v>527</v>
      </c>
      <c r="DM116" s="899"/>
      <c r="DN116" s="899"/>
      <c r="DO116" s="899"/>
      <c r="DP116" s="900"/>
      <c r="DQ116" s="898" t="s">
        <v>527</v>
      </c>
      <c r="DR116" s="899"/>
      <c r="DS116" s="899"/>
      <c r="DT116" s="899"/>
      <c r="DU116" s="900"/>
      <c r="DV116" s="901" t="s">
        <v>527</v>
      </c>
      <c r="DW116" s="902"/>
      <c r="DX116" s="902"/>
      <c r="DY116" s="902"/>
      <c r="DZ116" s="903"/>
    </row>
    <row r="117" spans="1:130" s="194" customFormat="1" ht="26.25" customHeight="1" x14ac:dyDescent="0.15">
      <c r="A117" s="895" t="s">
        <v>245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7" t="s">
        <v>529</v>
      </c>
      <c r="Z117" s="897"/>
      <c r="AA117" s="978">
        <v>857046</v>
      </c>
      <c r="AB117" s="979"/>
      <c r="AC117" s="979"/>
      <c r="AD117" s="979"/>
      <c r="AE117" s="980"/>
      <c r="AF117" s="984">
        <v>795178</v>
      </c>
      <c r="AG117" s="979"/>
      <c r="AH117" s="979"/>
      <c r="AI117" s="979"/>
      <c r="AJ117" s="980"/>
      <c r="AK117" s="984">
        <v>691115</v>
      </c>
      <c r="AL117" s="979"/>
      <c r="AM117" s="979"/>
      <c r="AN117" s="979"/>
      <c r="AO117" s="980"/>
      <c r="AP117" s="971"/>
      <c r="AQ117" s="972"/>
      <c r="AR117" s="972"/>
      <c r="AS117" s="972"/>
      <c r="AT117" s="973"/>
      <c r="AU117" s="946"/>
      <c r="AV117" s="947"/>
      <c r="AW117" s="947"/>
      <c r="AX117" s="947"/>
      <c r="AY117" s="948"/>
      <c r="AZ117" s="976" t="s">
        <v>530</v>
      </c>
      <c r="BA117" s="958"/>
      <c r="BB117" s="958"/>
      <c r="BC117" s="958"/>
      <c r="BD117" s="958"/>
      <c r="BE117" s="958"/>
      <c r="BF117" s="958"/>
      <c r="BG117" s="958"/>
      <c r="BH117" s="958"/>
      <c r="BI117" s="958"/>
      <c r="BJ117" s="958"/>
      <c r="BK117" s="958"/>
      <c r="BL117" s="958"/>
      <c r="BM117" s="958"/>
      <c r="BN117" s="958"/>
      <c r="BO117" s="958"/>
      <c r="BP117" s="959"/>
      <c r="BQ117" s="974" t="s">
        <v>525</v>
      </c>
      <c r="BR117" s="975"/>
      <c r="BS117" s="975"/>
      <c r="BT117" s="975"/>
      <c r="BU117" s="975"/>
      <c r="BV117" s="975" t="s">
        <v>525</v>
      </c>
      <c r="BW117" s="975"/>
      <c r="BX117" s="975"/>
      <c r="BY117" s="975"/>
      <c r="BZ117" s="975"/>
      <c r="CA117" s="975" t="s">
        <v>525</v>
      </c>
      <c r="CB117" s="975"/>
      <c r="CC117" s="975"/>
      <c r="CD117" s="975"/>
      <c r="CE117" s="975"/>
      <c r="CF117" s="887" t="s">
        <v>525</v>
      </c>
      <c r="CG117" s="888"/>
      <c r="CH117" s="888"/>
      <c r="CI117" s="888"/>
      <c r="CJ117" s="888"/>
      <c r="CK117" s="927"/>
      <c r="CL117" s="928"/>
      <c r="CM117" s="919" t="s">
        <v>531</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472</v>
      </c>
      <c r="DH117" s="899"/>
      <c r="DI117" s="899"/>
      <c r="DJ117" s="899"/>
      <c r="DK117" s="900"/>
      <c r="DL117" s="898" t="s">
        <v>472</v>
      </c>
      <c r="DM117" s="899"/>
      <c r="DN117" s="899"/>
      <c r="DO117" s="899"/>
      <c r="DP117" s="900"/>
      <c r="DQ117" s="898" t="s">
        <v>472</v>
      </c>
      <c r="DR117" s="899"/>
      <c r="DS117" s="899"/>
      <c r="DT117" s="899"/>
      <c r="DU117" s="900"/>
      <c r="DV117" s="901" t="s">
        <v>472</v>
      </c>
      <c r="DW117" s="902"/>
      <c r="DX117" s="902"/>
      <c r="DY117" s="902"/>
      <c r="DZ117" s="903"/>
    </row>
    <row r="118" spans="1:130" s="194" customFormat="1" ht="26.25" customHeight="1" x14ac:dyDescent="0.15">
      <c r="A118" s="895" t="s">
        <v>493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491</v>
      </c>
      <c r="AB118" s="896"/>
      <c r="AC118" s="896"/>
      <c r="AD118" s="896"/>
      <c r="AE118" s="897"/>
      <c r="AF118" s="905" t="s">
        <v>355</v>
      </c>
      <c r="AG118" s="896"/>
      <c r="AH118" s="896"/>
      <c r="AI118" s="896"/>
      <c r="AJ118" s="897"/>
      <c r="AK118" s="905" t="s">
        <v>354</v>
      </c>
      <c r="AL118" s="896"/>
      <c r="AM118" s="896"/>
      <c r="AN118" s="896"/>
      <c r="AO118" s="897"/>
      <c r="AP118" s="981" t="s">
        <v>492</v>
      </c>
      <c r="AQ118" s="982"/>
      <c r="AR118" s="982"/>
      <c r="AS118" s="982"/>
      <c r="AT118" s="983"/>
      <c r="AU118" s="949"/>
      <c r="AV118" s="950"/>
      <c r="AW118" s="950"/>
      <c r="AX118" s="950"/>
      <c r="AY118" s="950"/>
      <c r="AZ118" s="225" t="s">
        <v>245</v>
      </c>
      <c r="BA118" s="225"/>
      <c r="BB118" s="225"/>
      <c r="BC118" s="225"/>
      <c r="BD118" s="225"/>
      <c r="BE118" s="225"/>
      <c r="BF118" s="225"/>
      <c r="BG118" s="225"/>
      <c r="BH118" s="225"/>
      <c r="BI118" s="225"/>
      <c r="BJ118" s="225"/>
      <c r="BK118" s="225"/>
      <c r="BL118" s="225"/>
      <c r="BM118" s="225"/>
      <c r="BN118" s="225"/>
      <c r="BO118" s="977" t="s">
        <v>532</v>
      </c>
      <c r="BP118" s="991"/>
      <c r="BQ118" s="974">
        <v>5931862</v>
      </c>
      <c r="BR118" s="975"/>
      <c r="BS118" s="975"/>
      <c r="BT118" s="975"/>
      <c r="BU118" s="975"/>
      <c r="BV118" s="975">
        <v>6264938</v>
      </c>
      <c r="BW118" s="975"/>
      <c r="BX118" s="975"/>
      <c r="BY118" s="975"/>
      <c r="BZ118" s="975"/>
      <c r="CA118" s="975">
        <v>6776949</v>
      </c>
      <c r="CB118" s="975"/>
      <c r="CC118" s="975"/>
      <c r="CD118" s="975"/>
      <c r="CE118" s="975"/>
      <c r="CF118" s="922"/>
      <c r="CG118" s="923"/>
      <c r="CH118" s="923"/>
      <c r="CI118" s="923"/>
      <c r="CJ118" s="924"/>
      <c r="CK118" s="927"/>
      <c r="CL118" s="928"/>
      <c r="CM118" s="919" t="s">
        <v>533</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502</v>
      </c>
      <c r="DH118" s="899"/>
      <c r="DI118" s="899"/>
      <c r="DJ118" s="899"/>
      <c r="DK118" s="900"/>
      <c r="DL118" s="898" t="s">
        <v>502</v>
      </c>
      <c r="DM118" s="899"/>
      <c r="DN118" s="899"/>
      <c r="DO118" s="899"/>
      <c r="DP118" s="900"/>
      <c r="DQ118" s="898" t="s">
        <v>502</v>
      </c>
      <c r="DR118" s="899"/>
      <c r="DS118" s="899"/>
      <c r="DT118" s="899"/>
      <c r="DU118" s="900"/>
      <c r="DV118" s="901" t="s">
        <v>502</v>
      </c>
      <c r="DW118" s="902"/>
      <c r="DX118" s="902"/>
      <c r="DY118" s="902"/>
      <c r="DZ118" s="903"/>
    </row>
    <row r="119" spans="1:130" s="194" customFormat="1" ht="26.25" customHeight="1" x14ac:dyDescent="0.15">
      <c r="A119" s="1065" t="s">
        <v>496</v>
      </c>
      <c r="B119" s="926"/>
      <c r="C119" s="934" t="s">
        <v>497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1" t="s">
        <v>498</v>
      </c>
      <c r="AB119" s="938"/>
      <c r="AC119" s="938"/>
      <c r="AD119" s="938"/>
      <c r="AE119" s="939"/>
      <c r="AF119" s="937" t="s">
        <v>498</v>
      </c>
      <c r="AG119" s="938"/>
      <c r="AH119" s="938"/>
      <c r="AI119" s="938"/>
      <c r="AJ119" s="939"/>
      <c r="AK119" s="937" t="s">
        <v>498</v>
      </c>
      <c r="AL119" s="938"/>
      <c r="AM119" s="938"/>
      <c r="AN119" s="938"/>
      <c r="AO119" s="939"/>
      <c r="AP119" s="940" t="s">
        <v>498</v>
      </c>
      <c r="AQ119" s="941"/>
      <c r="AR119" s="941"/>
      <c r="AS119" s="941"/>
      <c r="AT119" s="942"/>
      <c r="AU119" s="998" t="s">
        <v>534</v>
      </c>
      <c r="AV119" s="999"/>
      <c r="AW119" s="999"/>
      <c r="AX119" s="999"/>
      <c r="AY119" s="1000"/>
      <c r="AZ119" s="910" t="s">
        <v>535</v>
      </c>
      <c r="BA119" s="911"/>
      <c r="BB119" s="911"/>
      <c r="BC119" s="911"/>
      <c r="BD119" s="911"/>
      <c r="BE119" s="911"/>
      <c r="BF119" s="911"/>
      <c r="BG119" s="911"/>
      <c r="BH119" s="911"/>
      <c r="BI119" s="911"/>
      <c r="BJ119" s="911"/>
      <c r="BK119" s="911"/>
      <c r="BL119" s="911"/>
      <c r="BM119" s="911"/>
      <c r="BN119" s="911"/>
      <c r="BO119" s="911"/>
      <c r="BP119" s="912"/>
      <c r="BQ119" s="913">
        <v>6382443</v>
      </c>
      <c r="BR119" s="914"/>
      <c r="BS119" s="914"/>
      <c r="BT119" s="914"/>
      <c r="BU119" s="914"/>
      <c r="BV119" s="914">
        <v>6517159</v>
      </c>
      <c r="BW119" s="914"/>
      <c r="BX119" s="914"/>
      <c r="BY119" s="914"/>
      <c r="BZ119" s="914"/>
      <c r="CA119" s="914">
        <v>7772545</v>
      </c>
      <c r="CB119" s="914"/>
      <c r="CC119" s="914"/>
      <c r="CD119" s="914"/>
      <c r="CE119" s="914"/>
      <c r="CF119" s="932">
        <v>108.1</v>
      </c>
      <c r="CG119" s="933"/>
      <c r="CH119" s="933"/>
      <c r="CI119" s="933"/>
      <c r="CJ119" s="933"/>
      <c r="CK119" s="929"/>
      <c r="CL119" s="930"/>
      <c r="CM119" s="1027" t="s">
        <v>536</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1026" t="s">
        <v>537</v>
      </c>
      <c r="DH119" s="986"/>
      <c r="DI119" s="986"/>
      <c r="DJ119" s="986"/>
      <c r="DK119" s="987"/>
      <c r="DL119" s="985" t="s">
        <v>537</v>
      </c>
      <c r="DM119" s="986"/>
      <c r="DN119" s="986"/>
      <c r="DO119" s="986"/>
      <c r="DP119" s="987"/>
      <c r="DQ119" s="985" t="s">
        <v>537</v>
      </c>
      <c r="DR119" s="986"/>
      <c r="DS119" s="986"/>
      <c r="DT119" s="986"/>
      <c r="DU119" s="987"/>
      <c r="DV119" s="988" t="s">
        <v>537</v>
      </c>
      <c r="DW119" s="989"/>
      <c r="DX119" s="989"/>
      <c r="DY119" s="989"/>
      <c r="DZ119" s="990"/>
    </row>
    <row r="120" spans="1:130" s="194" customFormat="1" ht="26.25" customHeight="1" x14ac:dyDescent="0.15">
      <c r="A120" s="1066"/>
      <c r="B120" s="928"/>
      <c r="C120" s="919" t="s">
        <v>503</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504</v>
      </c>
      <c r="AB120" s="899"/>
      <c r="AC120" s="899"/>
      <c r="AD120" s="899"/>
      <c r="AE120" s="900"/>
      <c r="AF120" s="898" t="s">
        <v>504</v>
      </c>
      <c r="AG120" s="899"/>
      <c r="AH120" s="899"/>
      <c r="AI120" s="899"/>
      <c r="AJ120" s="900"/>
      <c r="AK120" s="898" t="s">
        <v>504</v>
      </c>
      <c r="AL120" s="899"/>
      <c r="AM120" s="899"/>
      <c r="AN120" s="899"/>
      <c r="AO120" s="900"/>
      <c r="AP120" s="901" t="s">
        <v>504</v>
      </c>
      <c r="AQ120" s="902"/>
      <c r="AR120" s="902"/>
      <c r="AS120" s="902"/>
      <c r="AT120" s="903"/>
      <c r="AU120" s="1001"/>
      <c r="AV120" s="1002"/>
      <c r="AW120" s="1002"/>
      <c r="AX120" s="1002"/>
      <c r="AY120" s="1003"/>
      <c r="AZ120" s="889" t="s">
        <v>538</v>
      </c>
      <c r="BA120" s="890"/>
      <c r="BB120" s="890"/>
      <c r="BC120" s="890"/>
      <c r="BD120" s="890"/>
      <c r="BE120" s="890"/>
      <c r="BF120" s="890"/>
      <c r="BG120" s="890"/>
      <c r="BH120" s="890"/>
      <c r="BI120" s="890"/>
      <c r="BJ120" s="890"/>
      <c r="BK120" s="890"/>
      <c r="BL120" s="890"/>
      <c r="BM120" s="890"/>
      <c r="BN120" s="890"/>
      <c r="BO120" s="890"/>
      <c r="BP120" s="891"/>
      <c r="BQ120" s="885" t="s">
        <v>539</v>
      </c>
      <c r="BR120" s="886"/>
      <c r="BS120" s="886"/>
      <c r="BT120" s="886"/>
      <c r="BU120" s="886"/>
      <c r="BV120" s="886">
        <v>61450</v>
      </c>
      <c r="BW120" s="886"/>
      <c r="BX120" s="886"/>
      <c r="BY120" s="886"/>
      <c r="BZ120" s="886"/>
      <c r="CA120" s="886">
        <v>87144</v>
      </c>
      <c r="CB120" s="886"/>
      <c r="CC120" s="886"/>
      <c r="CD120" s="886"/>
      <c r="CE120" s="886"/>
      <c r="CF120" s="887">
        <v>1.2</v>
      </c>
      <c r="CG120" s="888"/>
      <c r="CH120" s="888"/>
      <c r="CI120" s="888"/>
      <c r="CJ120" s="888"/>
      <c r="CK120" s="1008" t="s">
        <v>540</v>
      </c>
      <c r="CL120" s="1009"/>
      <c r="CM120" s="1009"/>
      <c r="CN120" s="1009"/>
      <c r="CO120" s="1010"/>
      <c r="CP120" s="1016" t="s">
        <v>541</v>
      </c>
      <c r="CQ120" s="1017"/>
      <c r="CR120" s="1017"/>
      <c r="CS120" s="1017"/>
      <c r="CT120" s="1017"/>
      <c r="CU120" s="1017"/>
      <c r="CV120" s="1017"/>
      <c r="CW120" s="1017"/>
      <c r="CX120" s="1017"/>
      <c r="CY120" s="1017"/>
      <c r="CZ120" s="1017"/>
      <c r="DA120" s="1017"/>
      <c r="DB120" s="1017"/>
      <c r="DC120" s="1017"/>
      <c r="DD120" s="1017"/>
      <c r="DE120" s="1017"/>
      <c r="DF120" s="1018"/>
      <c r="DG120" s="913">
        <v>1615072</v>
      </c>
      <c r="DH120" s="914"/>
      <c r="DI120" s="914"/>
      <c r="DJ120" s="914"/>
      <c r="DK120" s="914"/>
      <c r="DL120" s="914">
        <v>1544009</v>
      </c>
      <c r="DM120" s="914"/>
      <c r="DN120" s="914"/>
      <c r="DO120" s="914"/>
      <c r="DP120" s="914"/>
      <c r="DQ120" s="914">
        <v>1638209</v>
      </c>
      <c r="DR120" s="914"/>
      <c r="DS120" s="914"/>
      <c r="DT120" s="914"/>
      <c r="DU120" s="914"/>
      <c r="DV120" s="915">
        <v>22.8</v>
      </c>
      <c r="DW120" s="915"/>
      <c r="DX120" s="915"/>
      <c r="DY120" s="915"/>
      <c r="DZ120" s="916"/>
    </row>
    <row r="121" spans="1:130" s="194" customFormat="1" ht="26.25" customHeight="1" x14ac:dyDescent="0.15">
      <c r="A121" s="1066"/>
      <c r="B121" s="928"/>
      <c r="C121" s="992" t="s">
        <v>542</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04" t="s">
        <v>510</v>
      </c>
      <c r="AB121" s="899"/>
      <c r="AC121" s="899"/>
      <c r="AD121" s="899"/>
      <c r="AE121" s="900"/>
      <c r="AF121" s="898" t="s">
        <v>510</v>
      </c>
      <c r="AG121" s="899"/>
      <c r="AH121" s="899"/>
      <c r="AI121" s="899"/>
      <c r="AJ121" s="900"/>
      <c r="AK121" s="898" t="s">
        <v>510</v>
      </c>
      <c r="AL121" s="899"/>
      <c r="AM121" s="899"/>
      <c r="AN121" s="899"/>
      <c r="AO121" s="900"/>
      <c r="AP121" s="901" t="s">
        <v>510</v>
      </c>
      <c r="AQ121" s="902"/>
      <c r="AR121" s="902"/>
      <c r="AS121" s="902"/>
      <c r="AT121" s="903"/>
      <c r="AU121" s="1001"/>
      <c r="AV121" s="1002"/>
      <c r="AW121" s="1002"/>
      <c r="AX121" s="1002"/>
      <c r="AY121" s="1003"/>
      <c r="AZ121" s="976" t="s">
        <v>543</v>
      </c>
      <c r="BA121" s="958"/>
      <c r="BB121" s="958"/>
      <c r="BC121" s="958"/>
      <c r="BD121" s="958"/>
      <c r="BE121" s="958"/>
      <c r="BF121" s="958"/>
      <c r="BG121" s="958"/>
      <c r="BH121" s="958"/>
      <c r="BI121" s="958"/>
      <c r="BJ121" s="958"/>
      <c r="BK121" s="958"/>
      <c r="BL121" s="958"/>
      <c r="BM121" s="958"/>
      <c r="BN121" s="958"/>
      <c r="BO121" s="958"/>
      <c r="BP121" s="959"/>
      <c r="BQ121" s="974">
        <v>7375255</v>
      </c>
      <c r="BR121" s="975"/>
      <c r="BS121" s="975"/>
      <c r="BT121" s="975"/>
      <c r="BU121" s="975"/>
      <c r="BV121" s="975">
        <v>8903632</v>
      </c>
      <c r="BW121" s="975"/>
      <c r="BX121" s="975"/>
      <c r="BY121" s="975"/>
      <c r="BZ121" s="975"/>
      <c r="CA121" s="975">
        <v>9176720</v>
      </c>
      <c r="CB121" s="975"/>
      <c r="CC121" s="975"/>
      <c r="CD121" s="975"/>
      <c r="CE121" s="975"/>
      <c r="CF121" s="1024">
        <v>127.7</v>
      </c>
      <c r="CG121" s="1025"/>
      <c r="CH121" s="1025"/>
      <c r="CI121" s="1025"/>
      <c r="CJ121" s="1025"/>
      <c r="CK121" s="1011"/>
      <c r="CL121" s="1012"/>
      <c r="CM121" s="1012"/>
      <c r="CN121" s="1012"/>
      <c r="CO121" s="1013"/>
      <c r="CP121" s="995" t="s">
        <v>544</v>
      </c>
      <c r="CQ121" s="996"/>
      <c r="CR121" s="996"/>
      <c r="CS121" s="996"/>
      <c r="CT121" s="996"/>
      <c r="CU121" s="996"/>
      <c r="CV121" s="996"/>
      <c r="CW121" s="996"/>
      <c r="CX121" s="996"/>
      <c r="CY121" s="996"/>
      <c r="CZ121" s="996"/>
      <c r="DA121" s="996"/>
      <c r="DB121" s="996"/>
      <c r="DC121" s="996"/>
      <c r="DD121" s="996"/>
      <c r="DE121" s="996"/>
      <c r="DF121" s="997"/>
      <c r="DG121" s="885">
        <v>314109</v>
      </c>
      <c r="DH121" s="886"/>
      <c r="DI121" s="886"/>
      <c r="DJ121" s="886"/>
      <c r="DK121" s="886"/>
      <c r="DL121" s="886">
        <v>325245</v>
      </c>
      <c r="DM121" s="886"/>
      <c r="DN121" s="886"/>
      <c r="DO121" s="886"/>
      <c r="DP121" s="886"/>
      <c r="DQ121" s="886">
        <v>271771</v>
      </c>
      <c r="DR121" s="886"/>
      <c r="DS121" s="886"/>
      <c r="DT121" s="886"/>
      <c r="DU121" s="886"/>
      <c r="DV121" s="907">
        <v>3.8</v>
      </c>
      <c r="DW121" s="907"/>
      <c r="DX121" s="907"/>
      <c r="DY121" s="907"/>
      <c r="DZ121" s="908"/>
    </row>
    <row r="122" spans="1:130" s="194" customFormat="1" ht="26.25" customHeight="1" x14ac:dyDescent="0.15">
      <c r="A122" s="1066"/>
      <c r="B122" s="928"/>
      <c r="C122" s="919" t="s">
        <v>517</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518</v>
      </c>
      <c r="AB122" s="899"/>
      <c r="AC122" s="899"/>
      <c r="AD122" s="899"/>
      <c r="AE122" s="900"/>
      <c r="AF122" s="898" t="s">
        <v>518</v>
      </c>
      <c r="AG122" s="899"/>
      <c r="AH122" s="899"/>
      <c r="AI122" s="899"/>
      <c r="AJ122" s="900"/>
      <c r="AK122" s="898" t="s">
        <v>518</v>
      </c>
      <c r="AL122" s="899"/>
      <c r="AM122" s="899"/>
      <c r="AN122" s="899"/>
      <c r="AO122" s="900"/>
      <c r="AP122" s="901" t="s">
        <v>518</v>
      </c>
      <c r="AQ122" s="902"/>
      <c r="AR122" s="902"/>
      <c r="AS122" s="902"/>
      <c r="AT122" s="903"/>
      <c r="AU122" s="1004"/>
      <c r="AV122" s="1005"/>
      <c r="AW122" s="1005"/>
      <c r="AX122" s="1005"/>
      <c r="AY122" s="1005"/>
      <c r="AZ122" s="225" t="s">
        <v>245</v>
      </c>
      <c r="BA122" s="225"/>
      <c r="BB122" s="225"/>
      <c r="BC122" s="225"/>
      <c r="BD122" s="225"/>
      <c r="BE122" s="225"/>
      <c r="BF122" s="225"/>
      <c r="BG122" s="225"/>
      <c r="BH122" s="225"/>
      <c r="BI122" s="225"/>
      <c r="BJ122" s="225"/>
      <c r="BK122" s="225"/>
      <c r="BL122" s="225"/>
      <c r="BM122" s="225"/>
      <c r="BN122" s="225"/>
      <c r="BO122" s="977" t="s">
        <v>545</v>
      </c>
      <c r="BP122" s="991"/>
      <c r="BQ122" s="1006">
        <v>13757698</v>
      </c>
      <c r="BR122" s="1007"/>
      <c r="BS122" s="1007"/>
      <c r="BT122" s="1007"/>
      <c r="BU122" s="1007"/>
      <c r="BV122" s="1007">
        <v>15482241</v>
      </c>
      <c r="BW122" s="1007"/>
      <c r="BX122" s="1007"/>
      <c r="BY122" s="1007"/>
      <c r="BZ122" s="1007"/>
      <c r="CA122" s="1007">
        <v>17036409</v>
      </c>
      <c r="CB122" s="1007"/>
      <c r="CC122" s="1007"/>
      <c r="CD122" s="1007"/>
      <c r="CE122" s="1007"/>
      <c r="CF122" s="922"/>
      <c r="CG122" s="923"/>
      <c r="CH122" s="923"/>
      <c r="CI122" s="923"/>
      <c r="CJ122" s="924"/>
      <c r="CK122" s="1011"/>
      <c r="CL122" s="1012"/>
      <c r="CM122" s="1012"/>
      <c r="CN122" s="1012"/>
      <c r="CO122" s="1013"/>
      <c r="CP122" s="995"/>
      <c r="CQ122" s="996"/>
      <c r="CR122" s="996"/>
      <c r="CS122" s="996"/>
      <c r="CT122" s="996"/>
      <c r="CU122" s="996"/>
      <c r="CV122" s="996"/>
      <c r="CW122" s="996"/>
      <c r="CX122" s="996"/>
      <c r="CY122" s="996"/>
      <c r="CZ122" s="996"/>
      <c r="DA122" s="996"/>
      <c r="DB122" s="996"/>
      <c r="DC122" s="996"/>
      <c r="DD122" s="996"/>
      <c r="DE122" s="996"/>
      <c r="DF122" s="997"/>
      <c r="DG122" s="885"/>
      <c r="DH122" s="886"/>
      <c r="DI122" s="886"/>
      <c r="DJ122" s="886"/>
      <c r="DK122" s="886"/>
      <c r="DL122" s="886"/>
      <c r="DM122" s="886"/>
      <c r="DN122" s="886"/>
      <c r="DO122" s="886"/>
      <c r="DP122" s="886"/>
      <c r="DQ122" s="886"/>
      <c r="DR122" s="886"/>
      <c r="DS122" s="886"/>
      <c r="DT122" s="886"/>
      <c r="DU122" s="886"/>
      <c r="DV122" s="907"/>
      <c r="DW122" s="907"/>
      <c r="DX122" s="907"/>
      <c r="DY122" s="907"/>
      <c r="DZ122" s="908"/>
    </row>
    <row r="123" spans="1:130" s="194" customFormat="1" ht="26.25" customHeight="1" thickBot="1" x14ac:dyDescent="0.2">
      <c r="A123" s="1066"/>
      <c r="B123" s="928"/>
      <c r="C123" s="919" t="s">
        <v>528</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527</v>
      </c>
      <c r="AB123" s="899"/>
      <c r="AC123" s="899"/>
      <c r="AD123" s="899"/>
      <c r="AE123" s="900"/>
      <c r="AF123" s="898" t="s">
        <v>527</v>
      </c>
      <c r="AG123" s="899"/>
      <c r="AH123" s="899"/>
      <c r="AI123" s="899"/>
      <c r="AJ123" s="900"/>
      <c r="AK123" s="898" t="s">
        <v>527</v>
      </c>
      <c r="AL123" s="899"/>
      <c r="AM123" s="899"/>
      <c r="AN123" s="899"/>
      <c r="AO123" s="900"/>
      <c r="AP123" s="901" t="s">
        <v>527</v>
      </c>
      <c r="AQ123" s="902"/>
      <c r="AR123" s="902"/>
      <c r="AS123" s="902"/>
      <c r="AT123" s="903"/>
      <c r="AU123" s="1019" t="s">
        <v>546</v>
      </c>
      <c r="AV123" s="1020"/>
      <c r="AW123" s="1020"/>
      <c r="AX123" s="1020"/>
      <c r="AY123" s="1020"/>
      <c r="AZ123" s="1020"/>
      <c r="BA123" s="1020"/>
      <c r="BB123" s="1020"/>
      <c r="BC123" s="1020"/>
      <c r="BD123" s="1020"/>
      <c r="BE123" s="1020"/>
      <c r="BF123" s="1020"/>
      <c r="BG123" s="1020"/>
      <c r="BH123" s="1020"/>
      <c r="BI123" s="1020"/>
      <c r="BJ123" s="1020"/>
      <c r="BK123" s="1020"/>
      <c r="BL123" s="1020"/>
      <c r="BM123" s="1020"/>
      <c r="BN123" s="1020"/>
      <c r="BO123" s="1020"/>
      <c r="BP123" s="1021"/>
      <c r="BQ123" s="1022" t="s">
        <v>547</v>
      </c>
      <c r="BR123" s="1023"/>
      <c r="BS123" s="1023"/>
      <c r="BT123" s="1023"/>
      <c r="BU123" s="1023"/>
      <c r="BV123" s="1023" t="s">
        <v>547</v>
      </c>
      <c r="BW123" s="1023"/>
      <c r="BX123" s="1023"/>
      <c r="BY123" s="1023"/>
      <c r="BZ123" s="1023"/>
      <c r="CA123" s="1023" t="s">
        <v>547</v>
      </c>
      <c r="CB123" s="1023"/>
      <c r="CC123" s="1023"/>
      <c r="CD123" s="1023"/>
      <c r="CE123" s="1023"/>
      <c r="CF123" s="1032"/>
      <c r="CG123" s="1033"/>
      <c r="CH123" s="1033"/>
      <c r="CI123" s="1033"/>
      <c r="CJ123" s="1034"/>
      <c r="CK123" s="1011"/>
      <c r="CL123" s="1012"/>
      <c r="CM123" s="1012"/>
      <c r="CN123" s="1012"/>
      <c r="CO123" s="1013"/>
      <c r="CP123" s="995"/>
      <c r="CQ123" s="996"/>
      <c r="CR123" s="996"/>
      <c r="CS123" s="996"/>
      <c r="CT123" s="996"/>
      <c r="CU123" s="996"/>
      <c r="CV123" s="996"/>
      <c r="CW123" s="996"/>
      <c r="CX123" s="996"/>
      <c r="CY123" s="996"/>
      <c r="CZ123" s="996"/>
      <c r="DA123" s="996"/>
      <c r="DB123" s="996"/>
      <c r="DC123" s="996"/>
      <c r="DD123" s="996"/>
      <c r="DE123" s="996"/>
      <c r="DF123" s="997"/>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x14ac:dyDescent="0.15">
      <c r="A124" s="1066"/>
      <c r="B124" s="928"/>
      <c r="C124" s="919" t="s">
        <v>531</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472</v>
      </c>
      <c r="AB124" s="899"/>
      <c r="AC124" s="899"/>
      <c r="AD124" s="899"/>
      <c r="AE124" s="900"/>
      <c r="AF124" s="898" t="s">
        <v>472</v>
      </c>
      <c r="AG124" s="899"/>
      <c r="AH124" s="899"/>
      <c r="AI124" s="899"/>
      <c r="AJ124" s="900"/>
      <c r="AK124" s="898" t="s">
        <v>472</v>
      </c>
      <c r="AL124" s="899"/>
      <c r="AM124" s="899"/>
      <c r="AN124" s="899"/>
      <c r="AO124" s="900"/>
      <c r="AP124" s="901" t="s">
        <v>472</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4"/>
      <c r="CL124" s="1014"/>
      <c r="CM124" s="1014"/>
      <c r="CN124" s="1014"/>
      <c r="CO124" s="1015"/>
      <c r="CP124" s="995" t="s">
        <v>548</v>
      </c>
      <c r="CQ124" s="996"/>
      <c r="CR124" s="996"/>
      <c r="CS124" s="996"/>
      <c r="CT124" s="996"/>
      <c r="CU124" s="996"/>
      <c r="CV124" s="996"/>
      <c r="CW124" s="996"/>
      <c r="CX124" s="996"/>
      <c r="CY124" s="996"/>
      <c r="CZ124" s="996"/>
      <c r="DA124" s="996"/>
      <c r="DB124" s="996"/>
      <c r="DC124" s="996"/>
      <c r="DD124" s="996"/>
      <c r="DE124" s="996"/>
      <c r="DF124" s="997"/>
      <c r="DG124" s="1026" t="s">
        <v>472</v>
      </c>
      <c r="DH124" s="986"/>
      <c r="DI124" s="986"/>
      <c r="DJ124" s="986"/>
      <c r="DK124" s="987"/>
      <c r="DL124" s="985" t="s">
        <v>472</v>
      </c>
      <c r="DM124" s="986"/>
      <c r="DN124" s="986"/>
      <c r="DO124" s="986"/>
      <c r="DP124" s="987"/>
      <c r="DQ124" s="985" t="s">
        <v>472</v>
      </c>
      <c r="DR124" s="986"/>
      <c r="DS124" s="986"/>
      <c r="DT124" s="986"/>
      <c r="DU124" s="987"/>
      <c r="DV124" s="988" t="s">
        <v>472</v>
      </c>
      <c r="DW124" s="989"/>
      <c r="DX124" s="989"/>
      <c r="DY124" s="989"/>
      <c r="DZ124" s="990"/>
    </row>
    <row r="125" spans="1:130" s="194" customFormat="1" ht="26.25" customHeight="1" thickBot="1" x14ac:dyDescent="0.2">
      <c r="A125" s="1066"/>
      <c r="B125" s="928"/>
      <c r="C125" s="919" t="s">
        <v>533</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502</v>
      </c>
      <c r="AB125" s="899"/>
      <c r="AC125" s="899"/>
      <c r="AD125" s="899"/>
      <c r="AE125" s="900"/>
      <c r="AF125" s="898" t="s">
        <v>502</v>
      </c>
      <c r="AG125" s="899"/>
      <c r="AH125" s="899"/>
      <c r="AI125" s="899"/>
      <c r="AJ125" s="900"/>
      <c r="AK125" s="898" t="s">
        <v>502</v>
      </c>
      <c r="AL125" s="899"/>
      <c r="AM125" s="899"/>
      <c r="AN125" s="899"/>
      <c r="AO125" s="900"/>
      <c r="AP125" s="901" t="s">
        <v>502</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9" t="s">
        <v>549</v>
      </c>
      <c r="CL125" s="1009"/>
      <c r="CM125" s="1009"/>
      <c r="CN125" s="1009"/>
      <c r="CO125" s="1010"/>
      <c r="CP125" s="910" t="s">
        <v>550</v>
      </c>
      <c r="CQ125" s="911"/>
      <c r="CR125" s="911"/>
      <c r="CS125" s="911"/>
      <c r="CT125" s="911"/>
      <c r="CU125" s="911"/>
      <c r="CV125" s="911"/>
      <c r="CW125" s="911"/>
      <c r="CX125" s="911"/>
      <c r="CY125" s="911"/>
      <c r="CZ125" s="911"/>
      <c r="DA125" s="911"/>
      <c r="DB125" s="911"/>
      <c r="DC125" s="911"/>
      <c r="DD125" s="911"/>
      <c r="DE125" s="911"/>
      <c r="DF125" s="912"/>
      <c r="DG125" s="913" t="s">
        <v>502</v>
      </c>
      <c r="DH125" s="914"/>
      <c r="DI125" s="914"/>
      <c r="DJ125" s="914"/>
      <c r="DK125" s="914"/>
      <c r="DL125" s="914" t="s">
        <v>502</v>
      </c>
      <c r="DM125" s="914"/>
      <c r="DN125" s="914"/>
      <c r="DO125" s="914"/>
      <c r="DP125" s="914"/>
      <c r="DQ125" s="914" t="s">
        <v>502</v>
      </c>
      <c r="DR125" s="914"/>
      <c r="DS125" s="914"/>
      <c r="DT125" s="914"/>
      <c r="DU125" s="914"/>
      <c r="DV125" s="915" t="s">
        <v>502</v>
      </c>
      <c r="DW125" s="915"/>
      <c r="DX125" s="915"/>
      <c r="DY125" s="915"/>
      <c r="DZ125" s="916"/>
    </row>
    <row r="126" spans="1:130" s="194" customFormat="1" ht="26.25" customHeight="1" x14ac:dyDescent="0.15">
      <c r="A126" s="1066"/>
      <c r="B126" s="928"/>
      <c r="C126" s="919" t="s">
        <v>536</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537</v>
      </c>
      <c r="AB126" s="899"/>
      <c r="AC126" s="899"/>
      <c r="AD126" s="899"/>
      <c r="AE126" s="900"/>
      <c r="AF126" s="898" t="s">
        <v>537</v>
      </c>
      <c r="AG126" s="899"/>
      <c r="AH126" s="899"/>
      <c r="AI126" s="899"/>
      <c r="AJ126" s="900"/>
      <c r="AK126" s="898" t="s">
        <v>537</v>
      </c>
      <c r="AL126" s="899"/>
      <c r="AM126" s="899"/>
      <c r="AN126" s="899"/>
      <c r="AO126" s="900"/>
      <c r="AP126" s="901" t="s">
        <v>537</v>
      </c>
      <c r="AQ126" s="902"/>
      <c r="AR126" s="902"/>
      <c r="AS126" s="902"/>
      <c r="AT126" s="903"/>
      <c r="AU126" s="230"/>
      <c r="AV126" s="230"/>
      <c r="AW126" s="230"/>
      <c r="AX126" s="1046" t="s">
        <v>551</v>
      </c>
      <c r="AY126" s="1047"/>
      <c r="AZ126" s="1047"/>
      <c r="BA126" s="1047"/>
      <c r="BB126" s="1047"/>
      <c r="BC126" s="1047"/>
      <c r="BD126" s="1047"/>
      <c r="BE126" s="1048"/>
      <c r="BF126" s="1082" t="s">
        <v>552</v>
      </c>
      <c r="BG126" s="1047"/>
      <c r="BH126" s="1047"/>
      <c r="BI126" s="1047"/>
      <c r="BJ126" s="1047"/>
      <c r="BK126" s="1047"/>
      <c r="BL126" s="1048"/>
      <c r="BM126" s="1082" t="s">
        <v>553</v>
      </c>
      <c r="BN126" s="1047"/>
      <c r="BO126" s="1047"/>
      <c r="BP126" s="1047"/>
      <c r="BQ126" s="1047"/>
      <c r="BR126" s="1047"/>
      <c r="BS126" s="1048"/>
      <c r="BT126" s="1082" t="s">
        <v>554</v>
      </c>
      <c r="BU126" s="1047"/>
      <c r="BV126" s="1047"/>
      <c r="BW126" s="1047"/>
      <c r="BX126" s="1047"/>
      <c r="BY126" s="1047"/>
      <c r="BZ126" s="1083"/>
      <c r="CA126" s="230"/>
      <c r="CB126" s="230"/>
      <c r="CC126" s="230"/>
      <c r="CD126" s="231"/>
      <c r="CE126" s="231"/>
      <c r="CF126" s="231"/>
      <c r="CG126" s="228"/>
      <c r="CH126" s="228"/>
      <c r="CI126" s="228"/>
      <c r="CJ126" s="229"/>
      <c r="CK126" s="1012"/>
      <c r="CL126" s="1012"/>
      <c r="CM126" s="1012"/>
      <c r="CN126" s="1012"/>
      <c r="CO126" s="1013"/>
      <c r="CP126" s="889" t="s">
        <v>555</v>
      </c>
      <c r="CQ126" s="890"/>
      <c r="CR126" s="890"/>
      <c r="CS126" s="890"/>
      <c r="CT126" s="890"/>
      <c r="CU126" s="890"/>
      <c r="CV126" s="890"/>
      <c r="CW126" s="890"/>
      <c r="CX126" s="890"/>
      <c r="CY126" s="890"/>
      <c r="CZ126" s="890"/>
      <c r="DA126" s="890"/>
      <c r="DB126" s="890"/>
      <c r="DC126" s="890"/>
      <c r="DD126" s="890"/>
      <c r="DE126" s="890"/>
      <c r="DF126" s="891"/>
      <c r="DG126" s="885" t="s">
        <v>502</v>
      </c>
      <c r="DH126" s="886"/>
      <c r="DI126" s="886"/>
      <c r="DJ126" s="886"/>
      <c r="DK126" s="886"/>
      <c r="DL126" s="886" t="s">
        <v>502</v>
      </c>
      <c r="DM126" s="886"/>
      <c r="DN126" s="886"/>
      <c r="DO126" s="886"/>
      <c r="DP126" s="886"/>
      <c r="DQ126" s="886" t="s">
        <v>502</v>
      </c>
      <c r="DR126" s="886"/>
      <c r="DS126" s="886"/>
      <c r="DT126" s="886"/>
      <c r="DU126" s="886"/>
      <c r="DV126" s="907" t="s">
        <v>502</v>
      </c>
      <c r="DW126" s="907"/>
      <c r="DX126" s="907"/>
      <c r="DY126" s="907"/>
      <c r="DZ126" s="908"/>
    </row>
    <row r="127" spans="1:130" s="194" customFormat="1" ht="26.25" customHeight="1" thickBot="1" x14ac:dyDescent="0.2">
      <c r="A127" s="1067"/>
      <c r="B127" s="930"/>
      <c r="C127" s="1027" t="s">
        <v>429</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904">
        <v>550</v>
      </c>
      <c r="AB127" s="899"/>
      <c r="AC127" s="899"/>
      <c r="AD127" s="899"/>
      <c r="AE127" s="900"/>
      <c r="AF127" s="898">
        <v>422</v>
      </c>
      <c r="AG127" s="899"/>
      <c r="AH127" s="899"/>
      <c r="AI127" s="899"/>
      <c r="AJ127" s="900"/>
      <c r="AK127" s="898">
        <v>3039</v>
      </c>
      <c r="AL127" s="899"/>
      <c r="AM127" s="899"/>
      <c r="AN127" s="899"/>
      <c r="AO127" s="900"/>
      <c r="AP127" s="901">
        <v>0</v>
      </c>
      <c r="AQ127" s="902"/>
      <c r="AR127" s="902"/>
      <c r="AS127" s="902"/>
      <c r="AT127" s="903"/>
      <c r="AU127" s="230"/>
      <c r="AV127" s="230"/>
      <c r="AW127" s="230"/>
      <c r="AX127" s="960" t="s">
        <v>556</v>
      </c>
      <c r="AY127" s="911"/>
      <c r="AZ127" s="911"/>
      <c r="BA127" s="911"/>
      <c r="BB127" s="911"/>
      <c r="BC127" s="911"/>
      <c r="BD127" s="911"/>
      <c r="BE127" s="912"/>
      <c r="BF127" s="1035" t="s">
        <v>521</v>
      </c>
      <c r="BG127" s="1036"/>
      <c r="BH127" s="1036"/>
      <c r="BI127" s="1036"/>
      <c r="BJ127" s="1036"/>
      <c r="BK127" s="1036"/>
      <c r="BL127" s="1037"/>
      <c r="BM127" s="1035">
        <v>13.74</v>
      </c>
      <c r="BN127" s="1036"/>
      <c r="BO127" s="1036"/>
      <c r="BP127" s="1036"/>
      <c r="BQ127" s="1036"/>
      <c r="BR127" s="1036"/>
      <c r="BS127" s="1037"/>
      <c r="BT127" s="1035">
        <v>20</v>
      </c>
      <c r="BU127" s="1036"/>
      <c r="BV127" s="1036"/>
      <c r="BW127" s="1036"/>
      <c r="BX127" s="1036"/>
      <c r="BY127" s="1036"/>
      <c r="BZ127" s="1038"/>
      <c r="CA127" s="231"/>
      <c r="CB127" s="231"/>
      <c r="CC127" s="231"/>
      <c r="CD127" s="231"/>
      <c r="CE127" s="231"/>
      <c r="CF127" s="231"/>
      <c r="CG127" s="228"/>
      <c r="CH127" s="228"/>
      <c r="CI127" s="228"/>
      <c r="CJ127" s="229"/>
      <c r="CK127" s="1044"/>
      <c r="CL127" s="1044"/>
      <c r="CM127" s="1044"/>
      <c r="CN127" s="1044"/>
      <c r="CO127" s="1045"/>
      <c r="CP127" s="1039" t="s">
        <v>557</v>
      </c>
      <c r="CQ127" s="1040"/>
      <c r="CR127" s="1040"/>
      <c r="CS127" s="1040"/>
      <c r="CT127" s="1040"/>
      <c r="CU127" s="1040"/>
      <c r="CV127" s="1040"/>
      <c r="CW127" s="1040"/>
      <c r="CX127" s="1040"/>
      <c r="CY127" s="1040"/>
      <c r="CZ127" s="1040"/>
      <c r="DA127" s="1040"/>
      <c r="DB127" s="1040"/>
      <c r="DC127" s="1040"/>
      <c r="DD127" s="1040"/>
      <c r="DE127" s="1040"/>
      <c r="DF127" s="1041"/>
      <c r="DG127" s="1042">
        <v>423</v>
      </c>
      <c r="DH127" s="1043"/>
      <c r="DI127" s="1043"/>
      <c r="DJ127" s="1043"/>
      <c r="DK127" s="1043"/>
      <c r="DL127" s="1043" t="s">
        <v>558</v>
      </c>
      <c r="DM127" s="1043"/>
      <c r="DN127" s="1043"/>
      <c r="DO127" s="1043"/>
      <c r="DP127" s="1043"/>
      <c r="DQ127" s="1043">
        <v>461</v>
      </c>
      <c r="DR127" s="1043"/>
      <c r="DS127" s="1043"/>
      <c r="DT127" s="1043"/>
      <c r="DU127" s="1043"/>
      <c r="DV127" s="1030">
        <v>0</v>
      </c>
      <c r="DW127" s="1030"/>
      <c r="DX127" s="1030"/>
      <c r="DY127" s="1030"/>
      <c r="DZ127" s="1031"/>
    </row>
    <row r="128" spans="1:130" s="194" customFormat="1" ht="26.25" customHeight="1" x14ac:dyDescent="0.15">
      <c r="A128" s="1057" t="s">
        <v>559</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560</v>
      </c>
      <c r="X128" s="1059"/>
      <c r="Y128" s="1059"/>
      <c r="Z128" s="1060"/>
      <c r="AA128" s="1061" t="s">
        <v>561</v>
      </c>
      <c r="AB128" s="1062"/>
      <c r="AC128" s="1062"/>
      <c r="AD128" s="1062"/>
      <c r="AE128" s="1063"/>
      <c r="AF128" s="1064" t="s">
        <v>561</v>
      </c>
      <c r="AG128" s="1062"/>
      <c r="AH128" s="1062"/>
      <c r="AI128" s="1062"/>
      <c r="AJ128" s="1063"/>
      <c r="AK128" s="1064" t="s">
        <v>561</v>
      </c>
      <c r="AL128" s="1062"/>
      <c r="AM128" s="1062"/>
      <c r="AN128" s="1062"/>
      <c r="AO128" s="1063"/>
      <c r="AP128" s="1069"/>
      <c r="AQ128" s="1070"/>
      <c r="AR128" s="1070"/>
      <c r="AS128" s="1070"/>
      <c r="AT128" s="1071"/>
      <c r="AU128" s="232"/>
      <c r="AV128" s="232"/>
      <c r="AW128" s="232"/>
      <c r="AX128" s="1068" t="s">
        <v>562</v>
      </c>
      <c r="AY128" s="890"/>
      <c r="AZ128" s="890"/>
      <c r="BA128" s="890"/>
      <c r="BB128" s="890"/>
      <c r="BC128" s="890"/>
      <c r="BD128" s="890"/>
      <c r="BE128" s="891"/>
      <c r="BF128" s="1072" t="s">
        <v>527</v>
      </c>
      <c r="BG128" s="1073"/>
      <c r="BH128" s="1073"/>
      <c r="BI128" s="1073"/>
      <c r="BJ128" s="1073"/>
      <c r="BK128" s="1073"/>
      <c r="BL128" s="1074"/>
      <c r="BM128" s="1072">
        <v>18.739999999999998</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68" t="s">
        <v>163</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84" t="s">
        <v>563</v>
      </c>
      <c r="X129" s="1085"/>
      <c r="Y129" s="1085"/>
      <c r="Z129" s="1086"/>
      <c r="AA129" s="904">
        <v>7745469</v>
      </c>
      <c r="AB129" s="899"/>
      <c r="AC129" s="899"/>
      <c r="AD129" s="899"/>
      <c r="AE129" s="900"/>
      <c r="AF129" s="898">
        <v>7883061</v>
      </c>
      <c r="AG129" s="899"/>
      <c r="AH129" s="899"/>
      <c r="AI129" s="899"/>
      <c r="AJ129" s="900"/>
      <c r="AK129" s="898">
        <v>8032340</v>
      </c>
      <c r="AL129" s="899"/>
      <c r="AM129" s="899"/>
      <c r="AN129" s="899"/>
      <c r="AO129" s="900"/>
      <c r="AP129" s="1049"/>
      <c r="AQ129" s="1050"/>
      <c r="AR129" s="1050"/>
      <c r="AS129" s="1050"/>
      <c r="AT129" s="1051"/>
      <c r="AU129" s="232"/>
      <c r="AV129" s="232"/>
      <c r="AW129" s="232"/>
      <c r="AX129" s="1068" t="s">
        <v>564</v>
      </c>
      <c r="AY129" s="890"/>
      <c r="AZ129" s="890"/>
      <c r="BA129" s="890"/>
      <c r="BB129" s="890"/>
      <c r="BC129" s="890"/>
      <c r="BD129" s="890"/>
      <c r="BE129" s="891"/>
      <c r="BF129" s="1077">
        <v>-1</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68" t="s">
        <v>565</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84" t="s">
        <v>566</v>
      </c>
      <c r="X130" s="1085"/>
      <c r="Y130" s="1085"/>
      <c r="Z130" s="1086"/>
      <c r="AA130" s="904">
        <v>861391</v>
      </c>
      <c r="AB130" s="899"/>
      <c r="AC130" s="899"/>
      <c r="AD130" s="899"/>
      <c r="AE130" s="900"/>
      <c r="AF130" s="898">
        <v>856449</v>
      </c>
      <c r="AG130" s="899"/>
      <c r="AH130" s="899"/>
      <c r="AI130" s="899"/>
      <c r="AJ130" s="900"/>
      <c r="AK130" s="898">
        <v>844537</v>
      </c>
      <c r="AL130" s="899"/>
      <c r="AM130" s="899"/>
      <c r="AN130" s="899"/>
      <c r="AO130" s="900"/>
      <c r="AP130" s="1049"/>
      <c r="AQ130" s="1050"/>
      <c r="AR130" s="1050"/>
      <c r="AS130" s="1050"/>
      <c r="AT130" s="1051"/>
      <c r="AU130" s="232"/>
      <c r="AV130" s="232"/>
      <c r="AW130" s="232"/>
      <c r="AX130" s="1110" t="s">
        <v>567</v>
      </c>
      <c r="AY130" s="1040"/>
      <c r="AZ130" s="1040"/>
      <c r="BA130" s="1040"/>
      <c r="BB130" s="1040"/>
      <c r="BC130" s="1040"/>
      <c r="BD130" s="1040"/>
      <c r="BE130" s="1041"/>
      <c r="BF130" s="1111" t="s">
        <v>547</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568</v>
      </c>
      <c r="X131" s="1055"/>
      <c r="Y131" s="1055"/>
      <c r="Z131" s="1056"/>
      <c r="AA131" s="1026">
        <v>6884078</v>
      </c>
      <c r="AB131" s="986"/>
      <c r="AC131" s="986"/>
      <c r="AD131" s="986"/>
      <c r="AE131" s="987"/>
      <c r="AF131" s="985">
        <v>7026612</v>
      </c>
      <c r="AG131" s="986"/>
      <c r="AH131" s="986"/>
      <c r="AI131" s="986"/>
      <c r="AJ131" s="987"/>
      <c r="AK131" s="985">
        <v>7187803</v>
      </c>
      <c r="AL131" s="986"/>
      <c r="AM131" s="986"/>
      <c r="AN131" s="986"/>
      <c r="AO131" s="987"/>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088" t="s">
        <v>569</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570</v>
      </c>
      <c r="W132" s="1092"/>
      <c r="X132" s="1092"/>
      <c r="Y132" s="1092"/>
      <c r="Z132" s="1093"/>
      <c r="AA132" s="1094">
        <v>-6.3116658000000006E-2</v>
      </c>
      <c r="AB132" s="1095"/>
      <c r="AC132" s="1095"/>
      <c r="AD132" s="1095"/>
      <c r="AE132" s="1096"/>
      <c r="AF132" s="1097">
        <v>-0.87198496199999997</v>
      </c>
      <c r="AG132" s="1095"/>
      <c r="AH132" s="1095"/>
      <c r="AI132" s="1095"/>
      <c r="AJ132" s="1096"/>
      <c r="AK132" s="1097">
        <v>-2.134476974</v>
      </c>
      <c r="AL132" s="1095"/>
      <c r="AM132" s="1095"/>
      <c r="AN132" s="1095"/>
      <c r="AO132" s="1096"/>
      <c r="AP132" s="922"/>
      <c r="AQ132" s="923"/>
      <c r="AR132" s="923"/>
      <c r="AS132" s="923"/>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571</v>
      </c>
      <c r="W133" s="1099"/>
      <c r="X133" s="1099"/>
      <c r="Y133" s="1099"/>
      <c r="Z133" s="1100"/>
      <c r="AA133" s="1101">
        <v>0.3</v>
      </c>
      <c r="AB133" s="1102"/>
      <c r="AC133" s="1102"/>
      <c r="AD133" s="1102"/>
      <c r="AE133" s="1103"/>
      <c r="AF133" s="1101">
        <v>-0.4</v>
      </c>
      <c r="AG133" s="1102"/>
      <c r="AH133" s="1102"/>
      <c r="AI133" s="1102"/>
      <c r="AJ133" s="1103"/>
      <c r="AK133" s="1101">
        <v>-1</v>
      </c>
      <c r="AL133" s="1102"/>
      <c r="AM133" s="1102"/>
      <c r="AN133" s="1102"/>
      <c r="AO133" s="1103"/>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AK125:AO125"/>
    <mergeCell ref="CF121:CJ121"/>
    <mergeCell ref="BQ120:BU120"/>
    <mergeCell ref="BV120:BZ120"/>
    <mergeCell ref="BQ121:BU121"/>
    <mergeCell ref="DQ121:DU121"/>
    <mergeCell ref="DV121:DZ121"/>
    <mergeCell ref="DG119:DK119"/>
    <mergeCell ref="BQ119:BU119"/>
    <mergeCell ref="BV119:BZ119"/>
    <mergeCell ref="CA119:CE119"/>
    <mergeCell ref="CF119:CJ119"/>
    <mergeCell ref="CM119:DF119"/>
    <mergeCell ref="CA120:CE120"/>
    <mergeCell ref="DL121:DP121"/>
    <mergeCell ref="AP123:AT123"/>
    <mergeCell ref="DV127:DZ127"/>
    <mergeCell ref="DG123:DK123"/>
    <mergeCell ref="DL123:DP123"/>
    <mergeCell ref="CP122:DF122"/>
    <mergeCell ref="DG122:DK122"/>
    <mergeCell ref="DL122:DP122"/>
    <mergeCell ref="CF123:CJ123"/>
    <mergeCell ref="CF122:CJ122"/>
    <mergeCell ref="BV122:BZ122"/>
    <mergeCell ref="DQ122:DU122"/>
    <mergeCell ref="DV122:DZ122"/>
    <mergeCell ref="DV123:DZ123"/>
    <mergeCell ref="DL124:DP124"/>
    <mergeCell ref="DQ124:DU124"/>
    <mergeCell ref="DV124:DZ124"/>
    <mergeCell ref="DV126:DZ126"/>
    <mergeCell ref="AX127:BE127"/>
    <mergeCell ref="AZ119:BP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CK120:CO124"/>
    <mergeCell ref="CP120:DF120"/>
    <mergeCell ref="CF120:CJ120"/>
    <mergeCell ref="CA122:CE122"/>
    <mergeCell ref="AP122:AT122"/>
    <mergeCell ref="AU123:BP123"/>
    <mergeCell ref="BQ123:BU123"/>
    <mergeCell ref="BV123:BZ123"/>
    <mergeCell ref="CA123:CE123"/>
    <mergeCell ref="DQ120:DU120"/>
    <mergeCell ref="CA121:CE121"/>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B78:P78"/>
    <mergeCell ref="AZ84:BD84"/>
    <mergeCell ref="AU85:AY85"/>
    <mergeCell ref="AZ85:BD85"/>
    <mergeCell ref="AP86:AT86"/>
    <mergeCell ref="AU86:AY86"/>
    <mergeCell ref="AZ86:BD86"/>
    <mergeCell ref="AP85:AT85"/>
    <mergeCell ref="AF85:AJ85"/>
    <mergeCell ref="AK85:AO85"/>
    <mergeCell ref="AK86:AO86"/>
    <mergeCell ref="DL76:DP76"/>
    <mergeCell ref="DL75:DP75"/>
    <mergeCell ref="Q75:U75"/>
    <mergeCell ref="V75:Z75"/>
    <mergeCell ref="AA75:AE75"/>
    <mergeCell ref="AF75:AJ75"/>
    <mergeCell ref="AK75:AO75"/>
    <mergeCell ref="BS75:CG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CH75:CL75"/>
    <mergeCell ref="CM75:CQ75"/>
    <mergeCell ref="CR75:CV75"/>
    <mergeCell ref="DQ75:DU75"/>
    <mergeCell ref="DG74:DK74"/>
    <mergeCell ref="DL74:DP74"/>
    <mergeCell ref="CH74:CL74"/>
    <mergeCell ref="CM74:CQ74"/>
    <mergeCell ref="CR74:CV74"/>
    <mergeCell ref="DV75:DZ75"/>
    <mergeCell ref="AZ75:BD75"/>
    <mergeCell ref="B74:P74"/>
    <mergeCell ref="Q74:U74"/>
    <mergeCell ref="V74:Z74"/>
    <mergeCell ref="AA74:AE74"/>
    <mergeCell ref="AF74:AJ74"/>
    <mergeCell ref="AK74:AO74"/>
    <mergeCell ref="DQ74:DU74"/>
    <mergeCell ref="DV74:DZ74"/>
    <mergeCell ref="CW74:DA74"/>
    <mergeCell ref="DB74:DF74"/>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BS60:CG60"/>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Q61:U61"/>
    <mergeCell ref="V61:Z61"/>
    <mergeCell ref="AA61:AE61"/>
    <mergeCell ref="AF61:AJ61"/>
    <mergeCell ref="Q59:U59"/>
    <mergeCell ref="V59:Z59"/>
    <mergeCell ref="AK60:AO60"/>
    <mergeCell ref="AP60:AT60"/>
    <mergeCell ref="AU60:AY60"/>
    <mergeCell ref="AZ60:BD60"/>
    <mergeCell ref="BE60:BI60"/>
    <mergeCell ref="CR60:CV60"/>
    <mergeCell ref="DQ61:DU61"/>
    <mergeCell ref="DQ62:DU62"/>
    <mergeCell ref="DQ63:DU63"/>
    <mergeCell ref="DG62:DK62"/>
    <mergeCell ref="DL62:DP62"/>
    <mergeCell ref="AA60:AE60"/>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AA49:AE49"/>
    <mergeCell ref="AF51:AJ51"/>
    <mergeCell ref="AK48:AO48"/>
    <mergeCell ref="AA50:AE50"/>
    <mergeCell ref="AF50:AJ50"/>
    <mergeCell ref="AK50:AO50"/>
    <mergeCell ref="AU49:AY49"/>
    <mergeCell ref="AZ49:BD49"/>
    <mergeCell ref="B49:P49"/>
    <mergeCell ref="Q49:U49"/>
    <mergeCell ref="V49:Z49"/>
    <mergeCell ref="B51:P51"/>
    <mergeCell ref="Q51:U51"/>
    <mergeCell ref="V51:Z51"/>
    <mergeCell ref="B50:P50"/>
    <mergeCell ref="Q50:U50"/>
    <mergeCell ref="V50:Z50"/>
    <mergeCell ref="AA51:AE51"/>
    <mergeCell ref="AU48:AY48"/>
    <mergeCell ref="AZ48:BD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BE48:BI48"/>
    <mergeCell ref="BS48:CG48"/>
    <mergeCell ref="CH48:CL48"/>
    <mergeCell ref="CM48:CQ48"/>
    <mergeCell ref="CM51:CQ51"/>
    <mergeCell ref="DB50:DF50"/>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CW47:DA47"/>
    <mergeCell ref="DB47:DF47"/>
    <mergeCell ref="AP48:AT48"/>
    <mergeCell ref="CR46:CV46"/>
    <mergeCell ref="CM47:CQ47"/>
    <mergeCell ref="CR47:CV47"/>
    <mergeCell ref="BS47:CG47"/>
    <mergeCell ref="CH47:CL47"/>
    <mergeCell ref="AU47:AY47"/>
    <mergeCell ref="AP46:AT46"/>
    <mergeCell ref="AZ47:BD47"/>
    <mergeCell ref="BE47:BI47"/>
    <mergeCell ref="B46:P46"/>
    <mergeCell ref="AA48:AE48"/>
    <mergeCell ref="B47:P47"/>
    <mergeCell ref="Q47:U47"/>
    <mergeCell ref="B48:P48"/>
    <mergeCell ref="Q48:U48"/>
    <mergeCell ref="Q46:U46"/>
    <mergeCell ref="V47:Z47"/>
    <mergeCell ref="AA47:AE47"/>
    <mergeCell ref="V48:Z48"/>
    <mergeCell ref="DQ45:DU45"/>
    <mergeCell ref="DV45:DZ45"/>
    <mergeCell ref="DV44:DZ44"/>
    <mergeCell ref="DQ44:DU44"/>
    <mergeCell ref="DQ43:DU43"/>
    <mergeCell ref="DL44:DP44"/>
    <mergeCell ref="CM44:CQ44"/>
    <mergeCell ref="CR44:CV44"/>
    <mergeCell ref="DB45:DF45"/>
    <mergeCell ref="BS46:CG46"/>
    <mergeCell ref="CH46:CL46"/>
    <mergeCell ref="BS45:CG45"/>
    <mergeCell ref="CM46:CQ46"/>
    <mergeCell ref="CH45:CL45"/>
    <mergeCell ref="CM45:CQ45"/>
    <mergeCell ref="CW46:DA46"/>
    <mergeCell ref="AK47:AO47"/>
    <mergeCell ref="AP47:AT47"/>
    <mergeCell ref="CR43:CV43"/>
    <mergeCell ref="AK46:AO46"/>
    <mergeCell ref="AZ44:BD44"/>
    <mergeCell ref="BE44:BI44"/>
    <mergeCell ref="BS44:CG44"/>
    <mergeCell ref="CW43:DA43"/>
    <mergeCell ref="DB43:DF43"/>
    <mergeCell ref="DG43:DK43"/>
    <mergeCell ref="DL43:DP43"/>
    <mergeCell ref="AK45:AO45"/>
    <mergeCell ref="AP45:AT45"/>
    <mergeCell ref="AU45:AY45"/>
    <mergeCell ref="AZ45:BD45"/>
    <mergeCell ref="BE45:BI45"/>
    <mergeCell ref="BE46:BI46"/>
    <mergeCell ref="B45:P45"/>
    <mergeCell ref="Q45:U45"/>
    <mergeCell ref="V45:Z45"/>
    <mergeCell ref="AA45:AE45"/>
    <mergeCell ref="AF45:AJ45"/>
    <mergeCell ref="AU46:AY46"/>
    <mergeCell ref="AZ46:BD46"/>
    <mergeCell ref="AU43:AY43"/>
    <mergeCell ref="AZ43:BD43"/>
    <mergeCell ref="BE43:BI43"/>
    <mergeCell ref="BS43:CG43"/>
    <mergeCell ref="CM43:CQ43"/>
    <mergeCell ref="CH43:CL43"/>
    <mergeCell ref="DL45:DP45"/>
    <mergeCell ref="CW44:DA44"/>
    <mergeCell ref="DB44:DF44"/>
    <mergeCell ref="DG44:DK44"/>
    <mergeCell ref="DG45:DK45"/>
    <mergeCell ref="CR45:CV45"/>
    <mergeCell ref="CH44:CL44"/>
    <mergeCell ref="V46:Z46"/>
    <mergeCell ref="AA46:AE46"/>
    <mergeCell ref="AF46:AJ46"/>
    <mergeCell ref="CW45:DA45"/>
    <mergeCell ref="B44:P44"/>
    <mergeCell ref="Q44:U44"/>
    <mergeCell ref="V44:Z44"/>
    <mergeCell ref="AA44:AE44"/>
    <mergeCell ref="B40:P40"/>
    <mergeCell ref="V42:Z42"/>
    <mergeCell ref="AA42:AE42"/>
    <mergeCell ref="AF42:AJ42"/>
    <mergeCell ref="Q40:U40"/>
    <mergeCell ref="AF47:AJ47"/>
    <mergeCell ref="AP44:AT44"/>
    <mergeCell ref="AU44:AY44"/>
    <mergeCell ref="AU42:AY42"/>
    <mergeCell ref="AF44:AJ44"/>
    <mergeCell ref="AK44:AO44"/>
    <mergeCell ref="AF43:AJ43"/>
    <mergeCell ref="AK43:AO43"/>
    <mergeCell ref="AK42:AO42"/>
    <mergeCell ref="AP42:AT42"/>
    <mergeCell ref="DV42:DZ42"/>
    <mergeCell ref="DQ40:DU40"/>
    <mergeCell ref="DV40:DZ40"/>
    <mergeCell ref="B41:P41"/>
    <mergeCell ref="Q41:U41"/>
    <mergeCell ref="B42:P42"/>
    <mergeCell ref="Q42:U42"/>
    <mergeCell ref="DG40:DK40"/>
    <mergeCell ref="DL40:DP40"/>
    <mergeCell ref="CR42:CV42"/>
    <mergeCell ref="DL42:DP42"/>
    <mergeCell ref="B43:P43"/>
    <mergeCell ref="Q43:U43"/>
    <mergeCell ref="V43:Z43"/>
    <mergeCell ref="AA43:AE43"/>
    <mergeCell ref="DQ42:DU42"/>
    <mergeCell ref="CW42:DA42"/>
    <mergeCell ref="DB42:DF42"/>
    <mergeCell ref="DG42:DK42"/>
    <mergeCell ref="BS42:CG42"/>
    <mergeCell ref="AP43:AT43"/>
    <mergeCell ref="DV43:DZ43"/>
    <mergeCell ref="V41:Z41"/>
    <mergeCell ref="AA41:AE41"/>
    <mergeCell ref="AF41:AJ41"/>
    <mergeCell ref="AK41:AO41"/>
    <mergeCell ref="V40:Z40"/>
    <mergeCell ref="AA40:AE40"/>
    <mergeCell ref="AF40:AJ40"/>
    <mergeCell ref="CW41:DA41"/>
    <mergeCell ref="DB41:DF41"/>
    <mergeCell ref="DG41:DK41"/>
    <mergeCell ref="CH42:CL42"/>
    <mergeCell ref="CM42:CQ42"/>
    <mergeCell ref="AP41:AT41"/>
    <mergeCell ref="AU41:AY41"/>
    <mergeCell ref="AZ41:BD41"/>
    <mergeCell ref="AZ42:BD42"/>
    <mergeCell ref="BE42:BI42"/>
    <mergeCell ref="DQ41:DU41"/>
    <mergeCell ref="BE40:BI40"/>
    <mergeCell ref="BS40:CG40"/>
    <mergeCell ref="CH40:CL40"/>
    <mergeCell ref="BE41:BI41"/>
    <mergeCell ref="DV41:DZ41"/>
    <mergeCell ref="CR37:CV37"/>
    <mergeCell ref="CW37:DA37"/>
    <mergeCell ref="DB37:DF37"/>
    <mergeCell ref="DG37:DK37"/>
    <mergeCell ref="DL37:DP37"/>
    <mergeCell ref="DV38:DZ38"/>
    <mergeCell ref="DB39:DF39"/>
    <mergeCell ref="DL41:DP41"/>
    <mergeCell ref="CR41:CV41"/>
    <mergeCell ref="BS41:CG41"/>
    <mergeCell ref="CH41:CL41"/>
    <mergeCell ref="CR40:CV40"/>
    <mergeCell ref="CW40:DA40"/>
    <mergeCell ref="CH39:CL39"/>
    <mergeCell ref="CM39:CQ39"/>
    <mergeCell ref="CR39:CV39"/>
    <mergeCell ref="AP40:AT40"/>
    <mergeCell ref="AU36:AY36"/>
    <mergeCell ref="AZ36:BD36"/>
    <mergeCell ref="AF38:AJ38"/>
    <mergeCell ref="BS37:CG37"/>
    <mergeCell ref="AK38:AO38"/>
    <mergeCell ref="DL38:DP38"/>
    <mergeCell ref="CW38:DA38"/>
    <mergeCell ref="DB38:DF38"/>
    <mergeCell ref="DG38:DK38"/>
    <mergeCell ref="DG39:DK39"/>
    <mergeCell ref="BS39:CG39"/>
    <mergeCell ref="DB40:DF40"/>
    <mergeCell ref="AZ40:BD40"/>
    <mergeCell ref="CM40:CQ40"/>
    <mergeCell ref="CW39:DA39"/>
    <mergeCell ref="CM41:CQ41"/>
    <mergeCell ref="AF39:AJ39"/>
    <mergeCell ref="AP39:AT39"/>
    <mergeCell ref="AU39:AY39"/>
    <mergeCell ref="AU40:AY40"/>
    <mergeCell ref="AK40:AO40"/>
    <mergeCell ref="B39:P39"/>
    <mergeCell ref="Q39:U39"/>
    <mergeCell ref="V39:Z39"/>
    <mergeCell ref="AA39:AE39"/>
    <mergeCell ref="AZ38:BD38"/>
    <mergeCell ref="AK39:AO39"/>
    <mergeCell ref="B38:P38"/>
    <mergeCell ref="Q38:U38"/>
    <mergeCell ref="V38:Z38"/>
    <mergeCell ref="AA38:AE38"/>
    <mergeCell ref="DQ37:DU37"/>
    <mergeCell ref="DV37:DZ37"/>
    <mergeCell ref="DQ39:DU39"/>
    <mergeCell ref="DV39:DZ39"/>
    <mergeCell ref="DQ38:DU38"/>
    <mergeCell ref="CM38:CQ38"/>
    <mergeCell ref="CR38:CV38"/>
    <mergeCell ref="DL39:DP39"/>
    <mergeCell ref="AF37:AJ37"/>
    <mergeCell ref="CH38:CL38"/>
    <mergeCell ref="BE39:BI39"/>
    <mergeCell ref="AZ39:BD39"/>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AK37:AO37"/>
    <mergeCell ref="AP37:AT37"/>
    <mergeCell ref="B37:P37"/>
    <mergeCell ref="Q37:U37"/>
    <mergeCell ref="V37:Z37"/>
    <mergeCell ref="AA37:AE37"/>
    <mergeCell ref="BE37:BI37"/>
    <mergeCell ref="AU37:AY37"/>
    <mergeCell ref="AZ37:BD37"/>
    <mergeCell ref="B36:P36"/>
    <mergeCell ref="Q36:U36"/>
    <mergeCell ref="DB36:DF36"/>
    <mergeCell ref="AF36:AJ36"/>
    <mergeCell ref="CW36:DA36"/>
    <mergeCell ref="AP36:AT36"/>
    <mergeCell ref="CR33:CV33"/>
    <mergeCell ref="AP33:AT33"/>
    <mergeCell ref="AU33:AY33"/>
    <mergeCell ref="AZ33:BD33"/>
    <mergeCell ref="BE33:BI33"/>
    <mergeCell ref="B35:P35"/>
    <mergeCell ref="Q35:U35"/>
    <mergeCell ref="B34:P34"/>
    <mergeCell ref="AU34:AY34"/>
    <mergeCell ref="AP34:AT34"/>
    <mergeCell ref="V36:Z36"/>
    <mergeCell ref="AA36:AE36"/>
    <mergeCell ref="AK36:AO36"/>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B30:P30"/>
    <mergeCell ref="Q30:U30"/>
    <mergeCell ref="V30:Z30"/>
    <mergeCell ref="B28:P28"/>
    <mergeCell ref="Q28:U28"/>
    <mergeCell ref="V28:Z28"/>
    <mergeCell ref="B29:P29"/>
    <mergeCell ref="Q29:U29"/>
    <mergeCell ref="V29:Z29"/>
    <mergeCell ref="AA29:AE29"/>
    <mergeCell ref="AF29:AJ29"/>
    <mergeCell ref="AK29:AO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1:DF101"/>
    <mergeCell ref="DG101:DK101"/>
    <mergeCell ref="DL99:DP99"/>
    <mergeCell ref="DL101:DP101"/>
    <mergeCell ref="DV99:DZ99"/>
    <mergeCell ref="BS100:CG100"/>
    <mergeCell ref="CH100:CL100"/>
    <mergeCell ref="CM100:CQ100"/>
    <mergeCell ref="CR100:CV100"/>
    <mergeCell ref="CW100:DA100"/>
    <mergeCell ref="DB100:DF100"/>
    <mergeCell ref="DG100:DK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25" zoomScaleNormal="25" zoomScaleSheetLayoutView="55" workbookViewId="0">
      <selection sqref="A1:IV65536"/>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25" zoomScaleNormal="25"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3" t="s">
        <v>13</v>
      </c>
      <c r="L7" s="253"/>
      <c r="M7" s="254" t="s">
        <v>14</v>
      </c>
      <c r="N7" s="255"/>
    </row>
    <row r="8" spans="1:16" x14ac:dyDescent="0.15">
      <c r="A8" s="247"/>
      <c r="B8" s="243"/>
      <c r="C8" s="243"/>
      <c r="D8" s="243"/>
      <c r="E8" s="243"/>
      <c r="F8" s="243"/>
      <c r="G8" s="256"/>
      <c r="H8" s="257"/>
      <c r="I8" s="257"/>
      <c r="J8" s="258"/>
      <c r="K8" s="1124"/>
      <c r="L8" s="259" t="s">
        <v>15</v>
      </c>
      <c r="M8" s="260" t="s">
        <v>16</v>
      </c>
      <c r="N8" s="261" t="s">
        <v>17</v>
      </c>
    </row>
    <row r="9" spans="1:16" x14ac:dyDescent="0.15">
      <c r="A9" s="247"/>
      <c r="B9" s="243"/>
      <c r="C9" s="243"/>
      <c r="D9" s="243"/>
      <c r="E9" s="243"/>
      <c r="F9" s="243"/>
      <c r="G9" s="1114" t="s">
        <v>18</v>
      </c>
      <c r="H9" s="1115"/>
      <c r="I9" s="1115"/>
      <c r="J9" s="1116"/>
      <c r="K9" s="262">
        <v>1959197</v>
      </c>
      <c r="L9" s="263">
        <v>39030</v>
      </c>
      <c r="M9" s="264">
        <v>59734</v>
      </c>
      <c r="N9" s="265">
        <v>-34.700000000000003</v>
      </c>
    </row>
    <row r="10" spans="1:16" x14ac:dyDescent="0.15">
      <c r="A10" s="247"/>
      <c r="B10" s="243"/>
      <c r="C10" s="243"/>
      <c r="D10" s="243"/>
      <c r="E10" s="243"/>
      <c r="F10" s="243"/>
      <c r="G10" s="1114" t="s">
        <v>19</v>
      </c>
      <c r="H10" s="1115"/>
      <c r="I10" s="1115"/>
      <c r="J10" s="1116"/>
      <c r="K10" s="266">
        <v>319395</v>
      </c>
      <c r="L10" s="267">
        <v>6363</v>
      </c>
      <c r="M10" s="268">
        <v>5211</v>
      </c>
      <c r="N10" s="269">
        <v>22.1</v>
      </c>
    </row>
    <row r="11" spans="1:16" ht="13.5" customHeight="1" x14ac:dyDescent="0.15">
      <c r="A11" s="247"/>
      <c r="B11" s="243"/>
      <c r="C11" s="243"/>
      <c r="D11" s="243"/>
      <c r="E11" s="243"/>
      <c r="F11" s="243"/>
      <c r="G11" s="1114" t="s">
        <v>20</v>
      </c>
      <c r="H11" s="1115"/>
      <c r="I11" s="1115"/>
      <c r="J11" s="1116"/>
      <c r="K11" s="266">
        <v>452322</v>
      </c>
      <c r="L11" s="267">
        <v>9011</v>
      </c>
      <c r="M11" s="268">
        <v>7651</v>
      </c>
      <c r="N11" s="269">
        <v>17.8</v>
      </c>
    </row>
    <row r="12" spans="1:16" ht="13.5" customHeight="1" x14ac:dyDescent="0.15">
      <c r="A12" s="247"/>
      <c r="B12" s="243"/>
      <c r="C12" s="243"/>
      <c r="D12" s="243"/>
      <c r="E12" s="243"/>
      <c r="F12" s="243"/>
      <c r="G12" s="1114" t="s">
        <v>21</v>
      </c>
      <c r="H12" s="1115"/>
      <c r="I12" s="1115"/>
      <c r="J12" s="1116"/>
      <c r="K12" s="266">
        <v>3637</v>
      </c>
      <c r="L12" s="267">
        <v>72</v>
      </c>
      <c r="M12" s="268">
        <v>143</v>
      </c>
      <c r="N12" s="269">
        <v>-49.7</v>
      </c>
    </row>
    <row r="13" spans="1:16" ht="13.5" customHeight="1" x14ac:dyDescent="0.15">
      <c r="A13" s="247"/>
      <c r="B13" s="243"/>
      <c r="C13" s="243"/>
      <c r="D13" s="243"/>
      <c r="E13" s="243"/>
      <c r="F13" s="243"/>
      <c r="G13" s="1114" t="s">
        <v>22</v>
      </c>
      <c r="H13" s="1115"/>
      <c r="I13" s="1115"/>
      <c r="J13" s="1116"/>
      <c r="K13" s="266" t="s">
        <v>0</v>
      </c>
      <c r="L13" s="267" t="s">
        <v>0</v>
      </c>
      <c r="M13" s="268">
        <v>4</v>
      </c>
      <c r="N13" s="269" t="s">
        <v>0</v>
      </c>
    </row>
    <row r="14" spans="1:16" ht="13.5" customHeight="1" x14ac:dyDescent="0.15">
      <c r="A14" s="247"/>
      <c r="B14" s="243"/>
      <c r="C14" s="243"/>
      <c r="D14" s="243"/>
      <c r="E14" s="243"/>
      <c r="F14" s="243"/>
      <c r="G14" s="1114" t="s">
        <v>23</v>
      </c>
      <c r="H14" s="1115"/>
      <c r="I14" s="1115"/>
      <c r="J14" s="1116"/>
      <c r="K14" s="266">
        <v>59351</v>
      </c>
      <c r="L14" s="267">
        <v>1182</v>
      </c>
      <c r="M14" s="268">
        <v>3033</v>
      </c>
      <c r="N14" s="269">
        <v>-61</v>
      </c>
    </row>
    <row r="15" spans="1:16" ht="13.5" customHeight="1" x14ac:dyDescent="0.15">
      <c r="A15" s="247"/>
      <c r="B15" s="243"/>
      <c r="C15" s="243"/>
      <c r="D15" s="243"/>
      <c r="E15" s="243"/>
      <c r="F15" s="243"/>
      <c r="G15" s="1114" t="s">
        <v>24</v>
      </c>
      <c r="H15" s="1115"/>
      <c r="I15" s="1115"/>
      <c r="J15" s="1116"/>
      <c r="K15" s="266">
        <v>72397</v>
      </c>
      <c r="L15" s="267">
        <v>1442</v>
      </c>
      <c r="M15" s="268">
        <v>1197</v>
      </c>
      <c r="N15" s="269">
        <v>20.5</v>
      </c>
    </row>
    <row r="16" spans="1:16" x14ac:dyDescent="0.15">
      <c r="A16" s="247"/>
      <c r="B16" s="243"/>
      <c r="C16" s="243"/>
      <c r="D16" s="243"/>
      <c r="E16" s="243"/>
      <c r="F16" s="243"/>
      <c r="G16" s="1125" t="s">
        <v>25</v>
      </c>
      <c r="H16" s="1126"/>
      <c r="I16" s="1126"/>
      <c r="J16" s="1127"/>
      <c r="K16" s="267">
        <v>-203048</v>
      </c>
      <c r="L16" s="267">
        <v>-4045</v>
      </c>
      <c r="M16" s="268">
        <v>-6557</v>
      </c>
      <c r="N16" s="269">
        <v>-38.299999999999997</v>
      </c>
    </row>
    <row r="17" spans="1:16" x14ac:dyDescent="0.15">
      <c r="A17" s="247"/>
      <c r="B17" s="243"/>
      <c r="C17" s="243"/>
      <c r="D17" s="243"/>
      <c r="E17" s="243"/>
      <c r="F17" s="243"/>
      <c r="G17" s="1125" t="s">
        <v>245</v>
      </c>
      <c r="H17" s="1126"/>
      <c r="I17" s="1126"/>
      <c r="J17" s="1127"/>
      <c r="K17" s="267">
        <v>2663251</v>
      </c>
      <c r="L17" s="267">
        <v>53056</v>
      </c>
      <c r="M17" s="268">
        <v>70417</v>
      </c>
      <c r="N17" s="269">
        <v>-24.7</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20" t="s">
        <v>30</v>
      </c>
      <c r="H21" s="1121"/>
      <c r="I21" s="1121"/>
      <c r="J21" s="1122"/>
      <c r="K21" s="279">
        <v>5.12</v>
      </c>
      <c r="L21" s="280">
        <v>6.74</v>
      </c>
      <c r="M21" s="281">
        <v>-1.62</v>
      </c>
      <c r="N21" s="248"/>
      <c r="O21" s="282"/>
      <c r="P21" s="278"/>
    </row>
    <row r="22" spans="1:16" s="283" customFormat="1" x14ac:dyDescent="0.15">
      <c r="A22" s="278"/>
      <c r="B22" s="248"/>
      <c r="C22" s="248"/>
      <c r="D22" s="248"/>
      <c r="E22" s="248"/>
      <c r="F22" s="248"/>
      <c r="G22" s="1120" t="s">
        <v>31</v>
      </c>
      <c r="H22" s="1121"/>
      <c r="I22" s="1121"/>
      <c r="J22" s="1122"/>
      <c r="K22" s="284">
        <v>99.5</v>
      </c>
      <c r="L22" s="285">
        <v>104.5</v>
      </c>
      <c r="M22" s="286">
        <v>-5</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3" t="s">
        <v>13</v>
      </c>
      <c r="L30" s="253"/>
      <c r="M30" s="254" t="s">
        <v>14</v>
      </c>
      <c r="N30" s="255"/>
    </row>
    <row r="31" spans="1:16" x14ac:dyDescent="0.15">
      <c r="A31" s="247"/>
      <c r="B31" s="243"/>
      <c r="C31" s="243"/>
      <c r="D31" s="243"/>
      <c r="E31" s="243"/>
      <c r="F31" s="243"/>
      <c r="G31" s="256"/>
      <c r="H31" s="257"/>
      <c r="I31" s="257"/>
      <c r="J31" s="258"/>
      <c r="K31" s="1124"/>
      <c r="L31" s="259" t="s">
        <v>15</v>
      </c>
      <c r="M31" s="260" t="s">
        <v>16</v>
      </c>
      <c r="N31" s="261" t="s">
        <v>17</v>
      </c>
    </row>
    <row r="32" spans="1:16" ht="27" customHeight="1" x14ac:dyDescent="0.15">
      <c r="A32" s="247"/>
      <c r="B32" s="243"/>
      <c r="C32" s="243"/>
      <c r="D32" s="243"/>
      <c r="E32" s="243"/>
      <c r="F32" s="243"/>
      <c r="G32" s="1117" t="s">
        <v>35</v>
      </c>
      <c r="H32" s="1118"/>
      <c r="I32" s="1118"/>
      <c r="J32" s="1119"/>
      <c r="K32" s="293">
        <v>451478</v>
      </c>
      <c r="L32" s="293">
        <v>8994</v>
      </c>
      <c r="M32" s="294">
        <v>34573</v>
      </c>
      <c r="N32" s="295">
        <v>-74</v>
      </c>
    </row>
    <row r="33" spans="1:16" ht="13.5" customHeight="1" x14ac:dyDescent="0.15">
      <c r="A33" s="247"/>
      <c r="B33" s="243"/>
      <c r="C33" s="243"/>
      <c r="D33" s="243"/>
      <c r="E33" s="243"/>
      <c r="F33" s="243"/>
      <c r="G33" s="1117" t="s">
        <v>36</v>
      </c>
      <c r="H33" s="1118"/>
      <c r="I33" s="1118"/>
      <c r="J33" s="1119"/>
      <c r="K33" s="293" t="s">
        <v>0</v>
      </c>
      <c r="L33" s="293" t="s">
        <v>0</v>
      </c>
      <c r="M33" s="294" t="s">
        <v>0</v>
      </c>
      <c r="N33" s="295" t="s">
        <v>0</v>
      </c>
    </row>
    <row r="34" spans="1:16" ht="27" customHeight="1" x14ac:dyDescent="0.15">
      <c r="A34" s="247"/>
      <c r="B34" s="243"/>
      <c r="C34" s="243"/>
      <c r="D34" s="243"/>
      <c r="E34" s="243"/>
      <c r="F34" s="243"/>
      <c r="G34" s="1117" t="s">
        <v>1</v>
      </c>
      <c r="H34" s="1118"/>
      <c r="I34" s="1118"/>
      <c r="J34" s="1119"/>
      <c r="K34" s="293" t="s">
        <v>0</v>
      </c>
      <c r="L34" s="293" t="s">
        <v>0</v>
      </c>
      <c r="M34" s="294">
        <v>6</v>
      </c>
      <c r="N34" s="295" t="s">
        <v>0</v>
      </c>
    </row>
    <row r="35" spans="1:16" ht="27" customHeight="1" x14ac:dyDescent="0.15">
      <c r="A35" s="247"/>
      <c r="B35" s="243"/>
      <c r="C35" s="243"/>
      <c r="D35" s="243"/>
      <c r="E35" s="243"/>
      <c r="F35" s="243"/>
      <c r="G35" s="1117" t="s">
        <v>37</v>
      </c>
      <c r="H35" s="1118"/>
      <c r="I35" s="1118"/>
      <c r="J35" s="1119"/>
      <c r="K35" s="293">
        <v>194157</v>
      </c>
      <c r="L35" s="293">
        <v>3868</v>
      </c>
      <c r="M35" s="294">
        <v>10419</v>
      </c>
      <c r="N35" s="295">
        <v>-62.9</v>
      </c>
    </row>
    <row r="36" spans="1:16" ht="27" customHeight="1" x14ac:dyDescent="0.15">
      <c r="A36" s="247"/>
      <c r="B36" s="243"/>
      <c r="C36" s="243"/>
      <c r="D36" s="243"/>
      <c r="E36" s="243"/>
      <c r="F36" s="243"/>
      <c r="G36" s="1117" t="s">
        <v>38</v>
      </c>
      <c r="H36" s="1118"/>
      <c r="I36" s="1118"/>
      <c r="J36" s="1119"/>
      <c r="K36" s="293">
        <v>42441</v>
      </c>
      <c r="L36" s="293">
        <v>845</v>
      </c>
      <c r="M36" s="294">
        <v>2976</v>
      </c>
      <c r="N36" s="295">
        <v>-71.599999999999994</v>
      </c>
    </row>
    <row r="37" spans="1:16" ht="13.5" customHeight="1" x14ac:dyDescent="0.15">
      <c r="A37" s="247"/>
      <c r="B37" s="243"/>
      <c r="C37" s="243"/>
      <c r="D37" s="243"/>
      <c r="E37" s="243"/>
      <c r="F37" s="243"/>
      <c r="G37" s="1117" t="s">
        <v>39</v>
      </c>
      <c r="H37" s="1118"/>
      <c r="I37" s="1118"/>
      <c r="J37" s="1119"/>
      <c r="K37" s="293">
        <v>3039</v>
      </c>
      <c r="L37" s="293">
        <v>61</v>
      </c>
      <c r="M37" s="294">
        <v>1320</v>
      </c>
      <c r="N37" s="295">
        <v>-95.4</v>
      </c>
    </row>
    <row r="38" spans="1:16" ht="27" customHeight="1" x14ac:dyDescent="0.15">
      <c r="A38" s="247"/>
      <c r="B38" s="243"/>
      <c r="C38" s="243"/>
      <c r="D38" s="243"/>
      <c r="E38" s="243"/>
      <c r="F38" s="243"/>
      <c r="G38" s="1133" t="s">
        <v>2</v>
      </c>
      <c r="H38" s="1134"/>
      <c r="I38" s="1134"/>
      <c r="J38" s="1135"/>
      <c r="K38" s="296" t="s">
        <v>0</v>
      </c>
      <c r="L38" s="296" t="s">
        <v>0</v>
      </c>
      <c r="M38" s="297">
        <v>3</v>
      </c>
      <c r="N38" s="298" t="s">
        <v>0</v>
      </c>
      <c r="O38" s="292"/>
    </row>
    <row r="39" spans="1:16" x14ac:dyDescent="0.15">
      <c r="A39" s="247"/>
      <c r="B39" s="243"/>
      <c r="C39" s="243"/>
      <c r="D39" s="243"/>
      <c r="E39" s="243"/>
      <c r="F39" s="243"/>
      <c r="G39" s="1133" t="s">
        <v>3</v>
      </c>
      <c r="H39" s="1134"/>
      <c r="I39" s="1134"/>
      <c r="J39" s="1135"/>
      <c r="K39" s="299" t="s">
        <v>0</v>
      </c>
      <c r="L39" s="299" t="s">
        <v>0</v>
      </c>
      <c r="M39" s="300">
        <v>-3206</v>
      </c>
      <c r="N39" s="301" t="s">
        <v>0</v>
      </c>
      <c r="O39" s="292"/>
    </row>
    <row r="40" spans="1:16" ht="27" customHeight="1" x14ac:dyDescent="0.15">
      <c r="A40" s="247"/>
      <c r="B40" s="243"/>
      <c r="C40" s="243"/>
      <c r="D40" s="243"/>
      <c r="E40" s="243"/>
      <c r="F40" s="243"/>
      <c r="G40" s="1117" t="s">
        <v>4</v>
      </c>
      <c r="H40" s="1118"/>
      <c r="I40" s="1118"/>
      <c r="J40" s="1119"/>
      <c r="K40" s="299">
        <v>-844537</v>
      </c>
      <c r="L40" s="299">
        <v>-16824</v>
      </c>
      <c r="M40" s="300">
        <v>-29905</v>
      </c>
      <c r="N40" s="301">
        <v>-43.7</v>
      </c>
      <c r="O40" s="292"/>
    </row>
    <row r="41" spans="1:16" x14ac:dyDescent="0.15">
      <c r="A41" s="247"/>
      <c r="B41" s="243"/>
      <c r="C41" s="243"/>
      <c r="D41" s="243"/>
      <c r="E41" s="243"/>
      <c r="F41" s="243"/>
      <c r="G41" s="1136" t="s">
        <v>349</v>
      </c>
      <c r="H41" s="1137"/>
      <c r="I41" s="1137"/>
      <c r="J41" s="1138"/>
      <c r="K41" s="293">
        <v>-153422</v>
      </c>
      <c r="L41" s="299">
        <v>-3056</v>
      </c>
      <c r="M41" s="300">
        <v>16186</v>
      </c>
      <c r="N41" s="301">
        <v>-118.9</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28" t="s">
        <v>13</v>
      </c>
      <c r="J49" s="1130" t="s">
        <v>43</v>
      </c>
      <c r="K49" s="1131"/>
      <c r="L49" s="1131"/>
      <c r="M49" s="1131"/>
      <c r="N49" s="1132"/>
    </row>
    <row r="50" spans="1:14" x14ac:dyDescent="0.15">
      <c r="A50" s="247"/>
      <c r="B50" s="243"/>
      <c r="C50" s="243"/>
      <c r="D50" s="243"/>
      <c r="E50" s="243"/>
      <c r="F50" s="243"/>
      <c r="G50" s="311"/>
      <c r="H50" s="312"/>
      <c r="I50" s="1129"/>
      <c r="J50" s="313" t="s">
        <v>44</v>
      </c>
      <c r="K50" s="314" t="s">
        <v>45</v>
      </c>
      <c r="L50" s="315" t="s">
        <v>46</v>
      </c>
      <c r="M50" s="316" t="s">
        <v>47</v>
      </c>
      <c r="N50" s="317" t="s">
        <v>5</v>
      </c>
    </row>
    <row r="51" spans="1:14" x14ac:dyDescent="0.15">
      <c r="A51" s="247"/>
      <c r="B51" s="243"/>
      <c r="C51" s="243"/>
      <c r="D51" s="243"/>
      <c r="E51" s="243"/>
      <c r="F51" s="243"/>
      <c r="G51" s="309" t="s">
        <v>6</v>
      </c>
      <c r="H51" s="310"/>
      <c r="I51" s="318">
        <v>1097372</v>
      </c>
      <c r="J51" s="319">
        <v>23772</v>
      </c>
      <c r="K51" s="320">
        <v>83.2</v>
      </c>
      <c r="L51" s="321">
        <v>35141</v>
      </c>
      <c r="M51" s="322">
        <v>-3.3</v>
      </c>
      <c r="N51" s="323">
        <v>86.5</v>
      </c>
    </row>
    <row r="52" spans="1:14" x14ac:dyDescent="0.15">
      <c r="A52" s="247"/>
      <c r="B52" s="243"/>
      <c r="C52" s="243"/>
      <c r="D52" s="243"/>
      <c r="E52" s="243"/>
      <c r="F52" s="243"/>
      <c r="G52" s="324"/>
      <c r="H52" s="325" t="s">
        <v>48</v>
      </c>
      <c r="I52" s="326">
        <v>763033</v>
      </c>
      <c r="J52" s="327">
        <v>16529</v>
      </c>
      <c r="K52" s="328">
        <v>55.4</v>
      </c>
      <c r="L52" s="329">
        <v>20483</v>
      </c>
      <c r="M52" s="330">
        <v>-2.6</v>
      </c>
      <c r="N52" s="331">
        <v>58</v>
      </c>
    </row>
    <row r="53" spans="1:14" x14ac:dyDescent="0.15">
      <c r="A53" s="247"/>
      <c r="B53" s="243"/>
      <c r="C53" s="243"/>
      <c r="D53" s="243"/>
      <c r="E53" s="243"/>
      <c r="F53" s="243"/>
      <c r="G53" s="309" t="s">
        <v>7</v>
      </c>
      <c r="H53" s="310"/>
      <c r="I53" s="318">
        <v>1119347</v>
      </c>
      <c r="J53" s="319">
        <v>23709</v>
      </c>
      <c r="K53" s="320">
        <v>-0.3</v>
      </c>
      <c r="L53" s="321">
        <v>47258</v>
      </c>
      <c r="M53" s="322">
        <v>34.5</v>
      </c>
      <c r="N53" s="323">
        <v>-34.799999999999997</v>
      </c>
    </row>
    <row r="54" spans="1:14" x14ac:dyDescent="0.15">
      <c r="A54" s="247"/>
      <c r="B54" s="243"/>
      <c r="C54" s="243"/>
      <c r="D54" s="243"/>
      <c r="E54" s="243"/>
      <c r="F54" s="243"/>
      <c r="G54" s="324"/>
      <c r="H54" s="325" t="s">
        <v>48</v>
      </c>
      <c r="I54" s="326">
        <v>1001652</v>
      </c>
      <c r="J54" s="327">
        <v>21216</v>
      </c>
      <c r="K54" s="328">
        <v>28.4</v>
      </c>
      <c r="L54" s="329">
        <v>27842</v>
      </c>
      <c r="M54" s="330">
        <v>35.9</v>
      </c>
      <c r="N54" s="331">
        <v>-7.5</v>
      </c>
    </row>
    <row r="55" spans="1:14" x14ac:dyDescent="0.15">
      <c r="A55" s="247"/>
      <c r="B55" s="243"/>
      <c r="C55" s="243"/>
      <c r="D55" s="243"/>
      <c r="E55" s="243"/>
      <c r="F55" s="243"/>
      <c r="G55" s="309" t="s">
        <v>8</v>
      </c>
      <c r="H55" s="310"/>
      <c r="I55" s="318">
        <v>1560236</v>
      </c>
      <c r="J55" s="319">
        <v>32437</v>
      </c>
      <c r="K55" s="320">
        <v>36.799999999999997</v>
      </c>
      <c r="L55" s="321">
        <v>49426</v>
      </c>
      <c r="M55" s="322">
        <v>4.5999999999999996</v>
      </c>
      <c r="N55" s="323">
        <v>32.200000000000003</v>
      </c>
    </row>
    <row r="56" spans="1:14" x14ac:dyDescent="0.15">
      <c r="A56" s="247"/>
      <c r="B56" s="243"/>
      <c r="C56" s="243"/>
      <c r="D56" s="243"/>
      <c r="E56" s="243"/>
      <c r="F56" s="243"/>
      <c r="G56" s="324"/>
      <c r="H56" s="325" t="s">
        <v>48</v>
      </c>
      <c r="I56" s="326">
        <v>881198</v>
      </c>
      <c r="J56" s="327">
        <v>18320</v>
      </c>
      <c r="K56" s="328">
        <v>-13.7</v>
      </c>
      <c r="L56" s="329">
        <v>26568</v>
      </c>
      <c r="M56" s="330">
        <v>-4.5999999999999996</v>
      </c>
      <c r="N56" s="331">
        <v>-9.1</v>
      </c>
    </row>
    <row r="57" spans="1:14" x14ac:dyDescent="0.15">
      <c r="A57" s="247"/>
      <c r="B57" s="243"/>
      <c r="C57" s="243"/>
      <c r="D57" s="243"/>
      <c r="E57" s="243"/>
      <c r="F57" s="243"/>
      <c r="G57" s="309" t="s">
        <v>9</v>
      </c>
      <c r="H57" s="310"/>
      <c r="I57" s="318">
        <v>2286767</v>
      </c>
      <c r="J57" s="319">
        <v>46481</v>
      </c>
      <c r="K57" s="320">
        <v>43.3</v>
      </c>
      <c r="L57" s="321">
        <v>42839</v>
      </c>
      <c r="M57" s="322">
        <v>-13.3</v>
      </c>
      <c r="N57" s="323">
        <v>56.6</v>
      </c>
    </row>
    <row r="58" spans="1:14" x14ac:dyDescent="0.15">
      <c r="A58" s="247"/>
      <c r="B58" s="243"/>
      <c r="C58" s="243"/>
      <c r="D58" s="243"/>
      <c r="E58" s="243"/>
      <c r="F58" s="243"/>
      <c r="G58" s="324"/>
      <c r="H58" s="325" t="s">
        <v>48</v>
      </c>
      <c r="I58" s="326">
        <v>1276465</v>
      </c>
      <c r="J58" s="327">
        <v>25945</v>
      </c>
      <c r="K58" s="328">
        <v>41.6</v>
      </c>
      <c r="L58" s="329">
        <v>22027</v>
      </c>
      <c r="M58" s="330">
        <v>-17.100000000000001</v>
      </c>
      <c r="N58" s="331">
        <v>58.7</v>
      </c>
    </row>
    <row r="59" spans="1:14" x14ac:dyDescent="0.15">
      <c r="A59" s="247"/>
      <c r="B59" s="243"/>
      <c r="C59" s="243"/>
      <c r="D59" s="243"/>
      <c r="E59" s="243"/>
      <c r="F59" s="243"/>
      <c r="G59" s="309" t="s">
        <v>10</v>
      </c>
      <c r="H59" s="310"/>
      <c r="I59" s="318">
        <v>2099438</v>
      </c>
      <c r="J59" s="319">
        <v>41824</v>
      </c>
      <c r="K59" s="320">
        <v>-10</v>
      </c>
      <c r="L59" s="321">
        <v>46819</v>
      </c>
      <c r="M59" s="322">
        <v>9.3000000000000007</v>
      </c>
      <c r="N59" s="323">
        <v>-19.3</v>
      </c>
    </row>
    <row r="60" spans="1:14" x14ac:dyDescent="0.15">
      <c r="A60" s="247"/>
      <c r="B60" s="243"/>
      <c r="C60" s="243"/>
      <c r="D60" s="243"/>
      <c r="E60" s="243"/>
      <c r="F60" s="243"/>
      <c r="G60" s="324"/>
      <c r="H60" s="325" t="s">
        <v>48</v>
      </c>
      <c r="I60" s="332">
        <v>1273003</v>
      </c>
      <c r="J60" s="327">
        <v>25360</v>
      </c>
      <c r="K60" s="328">
        <v>-2.2999999999999998</v>
      </c>
      <c r="L60" s="329">
        <v>24121</v>
      </c>
      <c r="M60" s="330">
        <v>9.5</v>
      </c>
      <c r="N60" s="331">
        <v>-11.8</v>
      </c>
    </row>
    <row r="61" spans="1:14" x14ac:dyDescent="0.15">
      <c r="A61" s="247"/>
      <c r="B61" s="243"/>
      <c r="C61" s="243"/>
      <c r="D61" s="243"/>
      <c r="E61" s="243"/>
      <c r="F61" s="243"/>
      <c r="G61" s="309" t="s">
        <v>49</v>
      </c>
      <c r="H61" s="333"/>
      <c r="I61" s="334">
        <v>1632632</v>
      </c>
      <c r="J61" s="335">
        <v>33645</v>
      </c>
      <c r="K61" s="336">
        <v>30.6</v>
      </c>
      <c r="L61" s="337">
        <v>44297</v>
      </c>
      <c r="M61" s="338">
        <v>6.4</v>
      </c>
      <c r="N61" s="323">
        <v>24.2</v>
      </c>
    </row>
    <row r="62" spans="1:14" x14ac:dyDescent="0.15">
      <c r="A62" s="247"/>
      <c r="B62" s="243"/>
      <c r="C62" s="243"/>
      <c r="D62" s="243"/>
      <c r="E62" s="243"/>
      <c r="F62" s="243"/>
      <c r="G62" s="324"/>
      <c r="H62" s="325" t="s">
        <v>48</v>
      </c>
      <c r="I62" s="326">
        <v>1039070</v>
      </c>
      <c r="J62" s="327">
        <v>21474</v>
      </c>
      <c r="K62" s="328">
        <v>21.9</v>
      </c>
      <c r="L62" s="329">
        <v>24208</v>
      </c>
      <c r="M62" s="330">
        <v>4.2</v>
      </c>
      <c r="N62" s="331">
        <v>17.7</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51</v>
      </c>
      <c r="G46" s="8" t="s">
        <v>52</v>
      </c>
      <c r="H46" s="8" t="s">
        <v>53</v>
      </c>
      <c r="I46" s="8" t="s">
        <v>54</v>
      </c>
      <c r="J46" s="9" t="s">
        <v>55</v>
      </c>
    </row>
    <row r="47" spans="2:10" ht="57.75" customHeight="1" x14ac:dyDescent="0.15">
      <c r="B47" s="10"/>
      <c r="C47" s="1139" t="s">
        <v>91</v>
      </c>
      <c r="D47" s="1139"/>
      <c r="E47" s="1140"/>
      <c r="F47" s="11">
        <v>53.5</v>
      </c>
      <c r="G47" s="12">
        <v>54.12</v>
      </c>
      <c r="H47" s="12">
        <v>52.62</v>
      </c>
      <c r="I47" s="12">
        <v>52.94</v>
      </c>
      <c r="J47" s="13">
        <v>52.13</v>
      </c>
    </row>
    <row r="48" spans="2:10" ht="57.75" customHeight="1" x14ac:dyDescent="0.15">
      <c r="B48" s="14"/>
      <c r="C48" s="1143" t="s">
        <v>92</v>
      </c>
      <c r="D48" s="1143"/>
      <c r="E48" s="1144"/>
      <c r="F48" s="15">
        <v>4.76</v>
      </c>
      <c r="G48" s="16">
        <v>7.96</v>
      </c>
      <c r="H48" s="16">
        <v>2.7</v>
      </c>
      <c r="I48" s="16">
        <v>9</v>
      </c>
      <c r="J48" s="17">
        <v>7.2</v>
      </c>
    </row>
    <row r="49" spans="2:10" ht="57.75" customHeight="1" thickBot="1" x14ac:dyDescent="0.2">
      <c r="B49" s="18"/>
      <c r="C49" s="1141" t="s">
        <v>93</v>
      </c>
      <c r="D49" s="1141"/>
      <c r="E49" s="1142"/>
      <c r="F49" s="19">
        <v>4.6100000000000003</v>
      </c>
      <c r="G49" s="20">
        <v>2.86</v>
      </c>
      <c r="H49" s="20" t="s">
        <v>56</v>
      </c>
      <c r="I49" s="20">
        <v>6.18</v>
      </c>
      <c r="J49" s="21" t="s">
        <v>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2"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x14ac:dyDescent="0.15">
      <c r="A34" s="22"/>
      <c r="B34" s="31"/>
      <c r="C34" s="1145" t="s">
        <v>58</v>
      </c>
      <c r="D34" s="1145"/>
      <c r="E34" s="1146"/>
      <c r="F34" s="32">
        <v>17.05</v>
      </c>
      <c r="G34" s="33">
        <v>14.24</v>
      </c>
      <c r="H34" s="33">
        <v>15.27</v>
      </c>
      <c r="I34" s="33">
        <v>14.94</v>
      </c>
      <c r="J34" s="34">
        <v>15.86</v>
      </c>
      <c r="K34" s="22"/>
      <c r="L34" s="22"/>
      <c r="M34" s="22"/>
      <c r="N34" s="22"/>
      <c r="O34" s="22"/>
      <c r="P34" s="22"/>
    </row>
    <row r="35" spans="1:16" ht="39" customHeight="1" x14ac:dyDescent="0.15">
      <c r="A35" s="22"/>
      <c r="B35" s="35"/>
      <c r="C35" s="1147" t="s">
        <v>59</v>
      </c>
      <c r="D35" s="1148"/>
      <c r="E35" s="1149"/>
      <c r="F35" s="36">
        <v>4.76</v>
      </c>
      <c r="G35" s="37">
        <v>7.96</v>
      </c>
      <c r="H35" s="37">
        <v>2.7</v>
      </c>
      <c r="I35" s="37">
        <v>9</v>
      </c>
      <c r="J35" s="38">
        <v>7.2</v>
      </c>
      <c r="K35" s="22"/>
      <c r="L35" s="22"/>
      <c r="M35" s="22"/>
      <c r="N35" s="22"/>
      <c r="O35" s="22"/>
      <c r="P35" s="22"/>
    </row>
    <row r="36" spans="1:16" ht="39" customHeight="1" x14ac:dyDescent="0.15">
      <c r="A36" s="22"/>
      <c r="B36" s="35"/>
      <c r="C36" s="1147" t="s">
        <v>60</v>
      </c>
      <c r="D36" s="1148"/>
      <c r="E36" s="1149"/>
      <c r="F36" s="36">
        <v>0.68</v>
      </c>
      <c r="G36" s="37">
        <v>1.21</v>
      </c>
      <c r="H36" s="37">
        <v>2.2400000000000002</v>
      </c>
      <c r="I36" s="37">
        <v>1.43</v>
      </c>
      <c r="J36" s="38">
        <v>1.45</v>
      </c>
      <c r="K36" s="22"/>
      <c r="L36" s="22"/>
      <c r="M36" s="22"/>
      <c r="N36" s="22"/>
      <c r="O36" s="22"/>
      <c r="P36" s="22"/>
    </row>
    <row r="37" spans="1:16" ht="39" customHeight="1" x14ac:dyDescent="0.15">
      <c r="A37" s="22"/>
      <c r="B37" s="35"/>
      <c r="C37" s="1147" t="s">
        <v>61</v>
      </c>
      <c r="D37" s="1148"/>
      <c r="E37" s="1149"/>
      <c r="F37" s="36">
        <v>0.4</v>
      </c>
      <c r="G37" s="37">
        <v>0.53</v>
      </c>
      <c r="H37" s="37">
        <v>0.51</v>
      </c>
      <c r="I37" s="37">
        <v>0.36</v>
      </c>
      <c r="J37" s="38">
        <v>0.99</v>
      </c>
      <c r="K37" s="22"/>
      <c r="L37" s="22"/>
      <c r="M37" s="22"/>
      <c r="N37" s="22"/>
      <c r="O37" s="22"/>
      <c r="P37" s="22"/>
    </row>
    <row r="38" spans="1:16" ht="39" customHeight="1" x14ac:dyDescent="0.15">
      <c r="A38" s="22"/>
      <c r="B38" s="35"/>
      <c r="C38" s="1147" t="s">
        <v>62</v>
      </c>
      <c r="D38" s="1148"/>
      <c r="E38" s="1149"/>
      <c r="F38" s="36">
        <v>0.18</v>
      </c>
      <c r="G38" s="37">
        <v>0.43</v>
      </c>
      <c r="H38" s="37">
        <v>0.88</v>
      </c>
      <c r="I38" s="37">
        <v>0.24</v>
      </c>
      <c r="J38" s="38">
        <v>0.41</v>
      </c>
      <c r="K38" s="22"/>
      <c r="L38" s="22"/>
      <c r="M38" s="22"/>
      <c r="N38" s="22"/>
      <c r="O38" s="22"/>
      <c r="P38" s="22"/>
    </row>
    <row r="39" spans="1:16" ht="39" customHeight="1" x14ac:dyDescent="0.15">
      <c r="A39" s="22"/>
      <c r="B39" s="35"/>
      <c r="C39" s="1147" t="s">
        <v>63</v>
      </c>
      <c r="D39" s="1148"/>
      <c r="E39" s="1149"/>
      <c r="F39" s="36">
        <v>0.02</v>
      </c>
      <c r="G39" s="37">
        <v>0.02</v>
      </c>
      <c r="H39" s="37">
        <v>0.01</v>
      </c>
      <c r="I39" s="37">
        <v>0.01</v>
      </c>
      <c r="J39" s="38">
        <v>0.03</v>
      </c>
      <c r="K39" s="22"/>
      <c r="L39" s="22"/>
      <c r="M39" s="22"/>
      <c r="N39" s="22"/>
      <c r="O39" s="22"/>
      <c r="P39" s="22"/>
    </row>
    <row r="40" spans="1:16" ht="39" customHeight="1" x14ac:dyDescent="0.15">
      <c r="A40" s="22"/>
      <c r="B40" s="35"/>
      <c r="C40" s="1147"/>
      <c r="D40" s="1148"/>
      <c r="E40" s="1149"/>
      <c r="F40" s="36"/>
      <c r="G40" s="37"/>
      <c r="H40" s="37"/>
      <c r="I40" s="37"/>
      <c r="J40" s="38"/>
      <c r="K40" s="22"/>
      <c r="L40" s="22"/>
      <c r="M40" s="22"/>
      <c r="N40" s="22"/>
      <c r="O40" s="22"/>
      <c r="P40" s="22"/>
    </row>
    <row r="41" spans="1:16" ht="39" customHeight="1" x14ac:dyDescent="0.15">
      <c r="A41" s="22"/>
      <c r="B41" s="35"/>
      <c r="C41" s="1147"/>
      <c r="D41" s="1148"/>
      <c r="E41" s="1149"/>
      <c r="F41" s="36"/>
      <c r="G41" s="37"/>
      <c r="H41" s="37"/>
      <c r="I41" s="37"/>
      <c r="J41" s="38"/>
      <c r="K41" s="22"/>
      <c r="L41" s="22"/>
      <c r="M41" s="22"/>
      <c r="N41" s="22"/>
      <c r="O41" s="22"/>
      <c r="P41" s="22"/>
    </row>
    <row r="42" spans="1:16" ht="39" customHeight="1" x14ac:dyDescent="0.15">
      <c r="A42" s="22"/>
      <c r="B42" s="39"/>
      <c r="C42" s="1147" t="s">
        <v>64</v>
      </c>
      <c r="D42" s="1148"/>
      <c r="E42" s="1149"/>
      <c r="F42" s="36" t="s">
        <v>0</v>
      </c>
      <c r="G42" s="37" t="s">
        <v>0</v>
      </c>
      <c r="H42" s="37" t="s">
        <v>0</v>
      </c>
      <c r="I42" s="37" t="s">
        <v>0</v>
      </c>
      <c r="J42" s="38" t="s">
        <v>0</v>
      </c>
      <c r="K42" s="22"/>
      <c r="L42" s="22"/>
      <c r="M42" s="22"/>
      <c r="N42" s="22"/>
      <c r="O42" s="22"/>
      <c r="P42" s="22"/>
    </row>
    <row r="43" spans="1:16" ht="39" customHeight="1" thickBot="1" x14ac:dyDescent="0.2">
      <c r="A43" s="22"/>
      <c r="B43" s="40"/>
      <c r="C43" s="1150" t="s">
        <v>65</v>
      </c>
      <c r="D43" s="1151"/>
      <c r="E43" s="1152"/>
      <c r="F43" s="41">
        <v>0.08</v>
      </c>
      <c r="G43" s="42">
        <v>0.01</v>
      </c>
      <c r="H43" s="42">
        <v>0</v>
      </c>
      <c r="I43" s="42" t="s">
        <v>0</v>
      </c>
      <c r="J43" s="43" t="s">
        <v>0</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x14ac:dyDescent="0.15">
      <c r="A45" s="48"/>
      <c r="B45" s="1157" t="s">
        <v>100</v>
      </c>
      <c r="C45" s="1158"/>
      <c r="D45" s="58"/>
      <c r="E45" s="1167" t="s">
        <v>66</v>
      </c>
      <c r="F45" s="1167"/>
      <c r="G45" s="1167"/>
      <c r="H45" s="1167"/>
      <c r="I45" s="1167"/>
      <c r="J45" s="1168"/>
      <c r="K45" s="59">
        <v>700</v>
      </c>
      <c r="L45" s="60">
        <v>646</v>
      </c>
      <c r="M45" s="60">
        <v>563</v>
      </c>
      <c r="N45" s="60">
        <v>523</v>
      </c>
      <c r="O45" s="61">
        <v>451</v>
      </c>
      <c r="P45" s="48"/>
      <c r="Q45" s="48"/>
      <c r="R45" s="48"/>
      <c r="S45" s="48"/>
      <c r="T45" s="48"/>
      <c r="U45" s="48"/>
    </row>
    <row r="46" spans="1:21" ht="30.75" customHeight="1" x14ac:dyDescent="0.15">
      <c r="A46" s="48"/>
      <c r="B46" s="1159"/>
      <c r="C46" s="1160"/>
      <c r="D46" s="62"/>
      <c r="E46" s="1153" t="s">
        <v>101</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15">
      <c r="A47" s="48"/>
      <c r="B47" s="1159"/>
      <c r="C47" s="1160"/>
      <c r="D47" s="62"/>
      <c r="E47" s="1153" t="s">
        <v>102</v>
      </c>
      <c r="F47" s="1153"/>
      <c r="G47" s="1153"/>
      <c r="H47" s="1153"/>
      <c r="I47" s="1153"/>
      <c r="J47" s="1154"/>
      <c r="K47" s="63" t="s">
        <v>0</v>
      </c>
      <c r="L47" s="64" t="s">
        <v>0</v>
      </c>
      <c r="M47" s="64" t="s">
        <v>0</v>
      </c>
      <c r="N47" s="64" t="s">
        <v>0</v>
      </c>
      <c r="O47" s="65" t="s">
        <v>0</v>
      </c>
      <c r="P47" s="48"/>
      <c r="Q47" s="48"/>
      <c r="R47" s="48"/>
      <c r="S47" s="48"/>
      <c r="T47" s="48"/>
      <c r="U47" s="48"/>
    </row>
    <row r="48" spans="1:21" ht="30.75" customHeight="1" x14ac:dyDescent="0.15">
      <c r="A48" s="48"/>
      <c r="B48" s="1159"/>
      <c r="C48" s="1160"/>
      <c r="D48" s="62"/>
      <c r="E48" s="1153" t="s">
        <v>67</v>
      </c>
      <c r="F48" s="1153"/>
      <c r="G48" s="1153"/>
      <c r="H48" s="1153"/>
      <c r="I48" s="1153"/>
      <c r="J48" s="1154"/>
      <c r="K48" s="63">
        <v>243</v>
      </c>
      <c r="L48" s="64">
        <v>167</v>
      </c>
      <c r="M48" s="64">
        <v>256</v>
      </c>
      <c r="N48" s="64">
        <v>233</v>
      </c>
      <c r="O48" s="65">
        <v>194</v>
      </c>
      <c r="P48" s="48"/>
      <c r="Q48" s="48"/>
      <c r="R48" s="48"/>
      <c r="S48" s="48"/>
      <c r="T48" s="48"/>
      <c r="U48" s="48"/>
    </row>
    <row r="49" spans="1:21" ht="30.75" customHeight="1" x14ac:dyDescent="0.15">
      <c r="A49" s="48"/>
      <c r="B49" s="1159"/>
      <c r="C49" s="1160"/>
      <c r="D49" s="62"/>
      <c r="E49" s="1153" t="s">
        <v>68</v>
      </c>
      <c r="F49" s="1153"/>
      <c r="G49" s="1153"/>
      <c r="H49" s="1153"/>
      <c r="I49" s="1153"/>
      <c r="J49" s="1154"/>
      <c r="K49" s="63">
        <v>35</v>
      </c>
      <c r="L49" s="64">
        <v>35</v>
      </c>
      <c r="M49" s="64">
        <v>37</v>
      </c>
      <c r="N49" s="64">
        <v>38</v>
      </c>
      <c r="O49" s="65">
        <v>42</v>
      </c>
      <c r="P49" s="48"/>
      <c r="Q49" s="48"/>
      <c r="R49" s="48"/>
      <c r="S49" s="48"/>
      <c r="T49" s="48"/>
      <c r="U49" s="48"/>
    </row>
    <row r="50" spans="1:21" ht="30.75" customHeight="1" x14ac:dyDescent="0.15">
      <c r="A50" s="48"/>
      <c r="B50" s="1159"/>
      <c r="C50" s="1160"/>
      <c r="D50" s="62"/>
      <c r="E50" s="1153" t="s">
        <v>69</v>
      </c>
      <c r="F50" s="1153"/>
      <c r="G50" s="1153"/>
      <c r="H50" s="1153"/>
      <c r="I50" s="1153"/>
      <c r="J50" s="1154"/>
      <c r="K50" s="63">
        <v>0</v>
      </c>
      <c r="L50" s="64">
        <v>0</v>
      </c>
      <c r="M50" s="64">
        <v>1</v>
      </c>
      <c r="N50" s="64">
        <v>0</v>
      </c>
      <c r="O50" s="65">
        <v>3</v>
      </c>
      <c r="P50" s="48"/>
      <c r="Q50" s="48"/>
      <c r="R50" s="48"/>
      <c r="S50" s="48"/>
      <c r="T50" s="48"/>
      <c r="U50" s="48"/>
    </row>
    <row r="51" spans="1:21" ht="30.75" customHeight="1" x14ac:dyDescent="0.15">
      <c r="A51" s="48"/>
      <c r="B51" s="1161"/>
      <c r="C51" s="1162"/>
      <c r="D51" s="66"/>
      <c r="E51" s="1153" t="s">
        <v>103</v>
      </c>
      <c r="F51" s="1153"/>
      <c r="G51" s="1153"/>
      <c r="H51" s="1153"/>
      <c r="I51" s="1153"/>
      <c r="J51" s="1154"/>
      <c r="K51" s="63" t="s">
        <v>0</v>
      </c>
      <c r="L51" s="64" t="s">
        <v>0</v>
      </c>
      <c r="M51" s="64" t="s">
        <v>0</v>
      </c>
      <c r="N51" s="64" t="s">
        <v>0</v>
      </c>
      <c r="O51" s="65" t="s">
        <v>0</v>
      </c>
      <c r="P51" s="48"/>
      <c r="Q51" s="48"/>
      <c r="R51" s="48"/>
      <c r="S51" s="48"/>
      <c r="T51" s="48"/>
      <c r="U51" s="48"/>
    </row>
    <row r="52" spans="1:21" ht="30.75" customHeight="1" x14ac:dyDescent="0.15">
      <c r="A52" s="48"/>
      <c r="B52" s="1163" t="s">
        <v>104</v>
      </c>
      <c r="C52" s="1164"/>
      <c r="D52" s="66"/>
      <c r="E52" s="1153" t="s">
        <v>105</v>
      </c>
      <c r="F52" s="1153"/>
      <c r="G52" s="1153"/>
      <c r="H52" s="1153"/>
      <c r="I52" s="1153"/>
      <c r="J52" s="1154"/>
      <c r="K52" s="63">
        <v>877</v>
      </c>
      <c r="L52" s="64">
        <v>883</v>
      </c>
      <c r="M52" s="64">
        <v>861</v>
      </c>
      <c r="N52" s="64">
        <v>856</v>
      </c>
      <c r="O52" s="65">
        <v>845</v>
      </c>
      <c r="P52" s="48"/>
      <c r="Q52" s="48"/>
      <c r="R52" s="48"/>
      <c r="S52" s="48"/>
      <c r="T52" s="48"/>
      <c r="U52" s="48"/>
    </row>
    <row r="53" spans="1:21" ht="30.75" customHeight="1" thickBot="1" x14ac:dyDescent="0.2">
      <c r="A53" s="48"/>
      <c r="B53" s="1165" t="s">
        <v>106</v>
      </c>
      <c r="C53" s="1166"/>
      <c r="D53" s="67"/>
      <c r="E53" s="1155" t="s">
        <v>107</v>
      </c>
      <c r="F53" s="1155"/>
      <c r="G53" s="1155"/>
      <c r="H53" s="1155"/>
      <c r="I53" s="1155"/>
      <c r="J53" s="1156"/>
      <c r="K53" s="68">
        <v>101</v>
      </c>
      <c r="L53" s="69">
        <v>-35</v>
      </c>
      <c r="M53" s="69">
        <v>-4</v>
      </c>
      <c r="N53" s="69">
        <v>-62</v>
      </c>
      <c r="O53" s="70">
        <v>-155</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熊谷　大樹</cp:lastModifiedBy>
  <cp:lastPrinted>2014-05-08T06:02:54Z</cp:lastPrinted>
  <dcterms:created xsi:type="dcterms:W3CDTF">2014-03-27T01:41:19Z</dcterms:created>
  <dcterms:modified xsi:type="dcterms:W3CDTF">2014-05-08T06:40:18Z</dcterms:modified>
</cp:coreProperties>
</file>