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20490" windowHeight="71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<sst xmlns="http://schemas.openxmlformats.org/spreadsheetml/2006/main" count="1124" uniqueCount="606">
  <si>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</si>
  <si>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</si>
  <si>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</si>
  <si>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</si>
  <si>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</si>
  <si>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</si>
  <si>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</si>
  <si>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</si>
  <si>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</si>
  <si>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</si>
  <si>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</si>
  <si>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</si>
  <si>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</si>
  <si>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</si>
  <si>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</si>
  <si>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</si>
  <si>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</si>
  <si>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</si>
  <si>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</si>
  <si>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</si>
  <si>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</si>
  <si>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</si>
  <si>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</si>
  <si>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</si>
  <si>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</si>
  <si>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</si>
  <si>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</si>
  <si>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</si>
  <si>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</si>
  <si>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</si>
  <si>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</si>
  <si>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</si>
  <si>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</si>
  <si>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</si>
  <si>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</si>
  <si>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</si>
  <si>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</si>
  <si>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</si>
  <si>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</si>
  <si>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</si>
  <si>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</si>
  <si>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</si>
  <si>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</si>
  <si>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</si>
  <si>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</si>
  <si>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</si>
  <si>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</si>
  <si>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</si>
  <si>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</si>
  <si>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</si>
  <si>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</si>
  <si>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</si>
  <si>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</si>
  <si>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</si>
  <si>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</si>
  <si>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</si>
  <si>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</si>
  <si>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</si>
  <si>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</si>
  <si>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</si>
  <si>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</si>
  <si>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</si>
  <si>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</si>
  <si>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</si>
  <si>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</si>
  <si>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</si>
  <si>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</si>
  <si>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</si>
  <si>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</si>
  <si>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</si>
  <si>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</si>
  <si>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</si>
  <si>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</si>
  <si>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</si>
  <si>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</si>
  <si>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</si>
  <si>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</si>
  <si>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</si>
  <si>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</si>
  <si>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</si>
  <si>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</si>
  <si>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</si>
  <si>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</si>
  <si>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</si>
  <si>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</si>
  <si>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</si>
  <si>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</si>
  <si>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</si>
  <si>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</si>
  <si>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</si>
  <si>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</si>
  <si>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</si>
  <si>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</si>
  <si>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</si>
  <si>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</si>
  <si>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</si>
  <si>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</si>
  <si>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</si>
  <si>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</si>
  <si>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</si>
  <si>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</si>
  <si>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</si>
  <si>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</si>
  <si>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</si>
  <si>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</si>
  <si>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</si>
  <si>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</si>
  <si>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</si>
  <si>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</si>
  <si>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</si>
  <si>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</si>
  <si>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</si>
  <si>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</si>
  <si>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</si>
  <si>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</si>
  <si>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</si>
  <si>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</si>
  <si>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</si>
  <si>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</si>
  <si>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</si>
  <si>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</si>
  <si>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</si>
  <si>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</si>
  <si>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</si>
  <si>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</si>
  <si>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</si>
  <si>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</si>
  <si>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</si>
  <si>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</si>
  <si>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</si>
  <si>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</si>
  <si>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</si>
  <si>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</si>
  <si>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</si>
  <si>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</si>
  <si>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</si>
  <si>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</si>
  <si>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</si>
  <si>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</si>
  <si>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</si>
  <si>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</si>
  <si>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</si>
  <si>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</si>
  <si>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</si>
  <si>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</si>
  <si>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</si>
  <si>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</si>
  <si>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</si>
  <si>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</si>
  <si>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</si>
  <si>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</si>
  <si>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</si>
  <si>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</si>
  <si>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</si>
  <si>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</si>
  <si>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</si>
  <si>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</si>
  <si>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</si>
  <si>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</si>
  <si>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</si>
  <si>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</si>
  <si>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</si>
  <si>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</si>
  <si>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</si>
  <si>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</si>
  <si>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</si>
  <si>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</si>
  <si>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</si>
  <si>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</si>
  <si>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</si>
  <si>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</si>
  <si>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</si>
  <si>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</si>
  <si>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</si>
  <si>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</si>
  <si>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</si>
  <si>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</si>
  <si>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</si>
  <si>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</si>
  <si>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</si>
  <si>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</si>
  <si>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</si>
  <si>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</si>
  <si>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</si>
  <si>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</si>
  <si>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</si>
  <si>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</si>
  <si>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</si>
  <si>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</si>
  <si>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</si>
  <si>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</si>
  <si>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</si>
  <si>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</si>
  <si>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</si>
  <si>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</si>
  <si>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</si>
  <si>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</si>
  <si>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</si>
  <si>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</si>
  <si>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</si>
  <si>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</si>
  <si>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</si>
  <si>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</si>
  <si>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</si>
  <si>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</si>
  <si>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</si>
  <si>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</si>
  <si>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</si>
  <si>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</si>
  <si>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</si>
  <si>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</si>
  <si>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</si>
  <si>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</si>
  <si>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</si>
  <si>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</si>
  <si>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宮城県村田町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</si>
  <si>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</si>
  <si>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</si>
  <si>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</si>
  <si>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</si>
  <si>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</si>
  <si>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</si>
  <si>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</si>
  <si>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</si>
  <si>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</si>
  <si>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</si>
  <si>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</si>
  <si>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</si>
  <si>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</si>
  <si>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</si>
  <si>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</si>
  <si>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</si>
  <si>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</si>
  <si>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</si>
  <si>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</si>
  <si>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</si>
  <si>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</si>
  <si>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</si>
  <si>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</si>
  <si>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</si>
  <si>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</si>
  <si>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</si>
  <si>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</si>
  <si>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</si>
  <si>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</si>
  <si>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</si>
  <si>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</si>
  <si>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</si>
  <si>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</si>
  <si>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</si>
  <si>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</si>
  <si>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</si>
  <si>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</si>
  <si>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</si>
  <si>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</si>
  <si>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</si>
  <si>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</si>
  <si>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</si>
  <si>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</si>
  <si>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</si>
  <si>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</si>
  <si>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</si>
  <si>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</si>
  <si>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</si>
  <si>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</si>
  <si>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</si>
  <si>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</si>
  <si>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</si>
  <si>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</si>
  <si>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</si>
  <si>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</si>
  <si>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</si>
  <si>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</si>
  <si>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</si>
  <si>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</si>
  <si>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</si>
  <si>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</si>
  <si>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</si>
  <si>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</si>
  <si>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</si>
  <si>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</si>
  <si>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</si>
  <si>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</si>
  <si>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</si>
  <si>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</si>
  <si>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</si>
  <si>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</si>
  <si>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</si>
  <si>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</si>
  <si>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</si>
  <si>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</si>
  <si>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</si>
  <si>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</si>
  <si>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</si>
  <si>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</si>
  <si>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</si>
  <si>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</si>
  <si>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</si>
  <si>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</si>
  <si>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</si>
  <si>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</si>
  <si>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</si>
  <si>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</si>
  <si>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</si>
  <si>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</si>
  <si>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</si>
  <si>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</si>
  <si>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</si>
  <si>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</si>
  <si>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</si>
  <si>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</si>
  <si>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</si>
  <si>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</si>
  <si>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</si>
  <si>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</si>
  <si>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</si>
  <si>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</si>
  <si>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</si>
  <si>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</si>
  <si>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</si>
  <si>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</si>
  <si>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</si>
  <si>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</si>
  <si>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</si>
  <si>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</si>
  <si>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</si>
  <si>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</si>
  <si>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</si>
  <si>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</si>
  <si>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</si>
  <si>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</si>
  <si>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</si>
  <si>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</si>
  <si>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</si>
  <si>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</si>
  <si>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</si>
  <si>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</si>
  <si>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</si>
  <si>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</si>
  <si>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</si>
  <si>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</si>
  <si>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</si>
  <si>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</si>
  <si>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</si>
  <si>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</si>
  <si>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</si>
  <si>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</si>
  <si>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</si>
  <si>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</si>
  <si>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</si>
  <si>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</si>
  <si>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</si>
  <si>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</si>
  <si>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</si>
  <si>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</si>
  <si>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</si>
  <si>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</si>
  <si>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</si>
  <si>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</si>
  <si>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</si>
  <si>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</si>
  <si>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</si>
  <si>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</si>
  <si>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</si>
  <si>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</si>
  <si>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</si>
  <si>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</si>
  <si>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</si>
  <si>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</si>
  <si>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宮城県村田町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</si>
  <si>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</si>
  <si>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</si>
  <si>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</si>
  <si>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</si>
  <si>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</si>
  <si>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</si>
  <si>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</si>
  <si>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</si>
  <si>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</si>
  <si>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</si>
  <si>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</si>
  <si>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</si>
  <si>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</si>
  <si>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</si>
  <si>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</si>
  <si>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</si>
  <si>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</si>
  <si>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</si>
  <si>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</si>
  <si>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</si>
  <si>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</si>
  <si>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</si>
  <si>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</si>
  <si>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</si>
  <si>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</si>
  <si>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</si>
  <si>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</si>
  <si>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</si>
  <si>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</si>
  <si>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</si>
  <si>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</si>
  <si>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</si>
  <si>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</si>
  <si>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</si>
  <si>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</si>
  <si>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</si>
  <si>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</si>
  <si>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</si>
  <si>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</si>
  <si>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</si>
  <si>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村田町下水道事業会計</t>
    <phoneticPr fontId="5"/>
  </si>
  <si>
    <t>村田町宅地造成事業特別会計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</si>
  <si>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</si>
  <si>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</si>
  <si>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</si>
  <si>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</si>
  <si>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</si>
  <si>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</si>
  <si>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</si>
  <si>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</si>
  <si>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</si>
  <si>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</si>
  <si>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</si>
  <si>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</si>
  <si>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</si>
  <si>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</si>
  <si>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</si>
  <si>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</si>
  <si>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</si>
  <si>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</si>
  <si>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</si>
  <si>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</si>
  <si>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</si>
  <si>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</si>
  <si>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</si>
  <si>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</si>
  <si>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</si>
  <si>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</si>
  <si>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</si>
  <si>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</si>
  <si>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</si>
  <si>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</si>
  <si>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</si>
  <si>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</si>
  <si>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</si>
  <si>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</si>
  <si>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</si>
  <si>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</si>
  <si>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</si>
  <si>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</si>
  <si>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</si>
  <si>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</si>
  <si>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</si>
  <si>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</si>
  <si>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</si>
  <si>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</si>
  <si>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</si>
  <si>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</si>
  <si>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</si>
  <si>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</si>
  <si>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</si>
  <si>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</si>
  <si>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</si>
  <si>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</si>
  <si>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</si>
  <si>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</si>
  <si>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</si>
  <si>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</si>
  <si>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</si>
  <si>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</si>
  <si>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</si>
  <si>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</si>
  <si>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</si>
  <si>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村田町上水道事業会計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</si>
  <si>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</si>
  <si>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</si>
  <si>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村田町下水道事業会計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</si>
  <si>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</si>
  <si>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村田町宅地造成事業特別会計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</si>
  <si>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</si>
  <si>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</si>
  <si>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</si>
  <si>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</si>
  <si>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</si>
  <si>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</si>
  <si>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</si>
  <si>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</si>
  <si>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</si>
  <si>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</si>
  <si>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</si>
  <si>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</si>
  <si>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</si>
  <si>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</si>
  <si>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</si>
  <si>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</si>
  <si>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</si>
  <si>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</si>
  <si>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</si>
  <si>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</si>
  <si>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</si>
  <si>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</si>
  <si>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</si>
  <si>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</si>
  <si>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</si>
  <si>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</si>
  <si>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</si>
  <si>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</si>
  <si>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</si>
  <si>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</si>
  <si>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</si>
  <si>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</si>
  <si>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</si>
  <si>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</si>
  <si>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</si>
  <si>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</si>
  <si>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</si>
  <si>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</si>
  <si>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</si>
  <si>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</si>
  <si>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</si>
  <si>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</si>
  <si>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</si>
  <si>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</si>
  <si>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</si>
  <si>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</si>
  <si>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</si>
  <si>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</si>
  <si>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</si>
  <si>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</si>
  <si>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</si>
  <si>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</si>
  <si>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</si>
  <si>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</si>
  <si>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</si>
  <si>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</si>
  <si>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</si>
  <si>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</si>
  <si>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</si>
  <si>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</si>
  <si>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</si>
  <si>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</si>
  <si>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</si>
  <si>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</si>
  <si>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</si>
  <si>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</si>
  <si>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</si>
  <si>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</si>
  <si>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</si>
  <si>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</si>
  <si>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</si>
  <si>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</si>
  <si>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</si>
  <si>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</si>
  <si>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</si>
  <si>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</si>
  <si>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</si>
  <si>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</si>
  <si>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</si>
  <si>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</si>
  <si>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</si>
  <si>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</si>
  <si>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</si>
  <si>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</si>
  <si>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5.36</t>
  </si>
  <si>
    <t>▲ 5.66</t>
  </si>
  <si>
    <t>村田町上水道事業会計</t>
  </si>
  <si>
    <t>一般会計</t>
  </si>
  <si>
    <t>村田町下水道事業会計</t>
  </si>
  <si>
    <t>村田町工業用水道事業会計</t>
  </si>
  <si>
    <t>村田町介護保険事業特別会計</t>
  </si>
  <si>
    <t>村田町国民健康保険事業特別会計</t>
  </si>
  <si>
    <t>村田町後期高齢者医療特別会計</t>
  </si>
  <si>
    <t>村田町宅地造成事業特別会計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</si>
  <si>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</si>
  <si>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</si>
  <si>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</si>
  <si>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</si>
  <si>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</si>
  <si>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</si>
  <si>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</si>
  <si>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</si>
  <si>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</si>
  <si>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</si>
  <si>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仙南地域広域行政事務組合</t>
    <rPh sb="0" eb="2">
      <t>センナン</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</si>
  <si>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</si>
  <si>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みやぎ県南中核病院企業団</t>
    <rPh sb="3" eb="9">
      <t>ケンナンチュウカクビョウイン</t>
    </rPh>
    <rPh sb="9" eb="11">
      <t>キギョウ</t>
    </rPh>
    <rPh sb="11" eb="12">
      <t>ダン</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</si>
  <si>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</si>
  <si>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</si>
  <si>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一般財団法人村田町ふるさとリフレッシュセンター</t>
    <rPh sb="0" eb="2">
      <t>イッパン</t>
    </rPh>
    <rPh sb="2" eb="4">
      <t>ザイダン</t>
    </rPh>
    <rPh sb="4" eb="6">
      <t>ホウジン</t>
    </rPh>
    <rPh sb="6" eb="8">
      <t>ムラタ</t>
    </rPh>
    <rPh sb="8" eb="9">
      <t>マチ</t>
    </rPh>
    <phoneticPr fontId="2"/>
  </si>
  <si>
    <t>株式会社まちづくり村田</t>
    <rPh sb="0" eb="4">
      <t>カブシキガイシャ</t>
    </rPh>
    <rPh sb="9" eb="11">
      <t>ムラタ</t>
    </rPh>
    <phoneticPr fontId="2"/>
  </si>
  <si>
    <t>公共施設建設等基金</t>
    <rPh sb="0" eb="2">
      <t>コウキョウ</t>
    </rPh>
    <rPh sb="2" eb="4">
      <t>シセツ</t>
    </rPh>
    <rPh sb="4" eb="6">
      <t>ケンセツ</t>
    </rPh>
    <rPh sb="6" eb="7">
      <t>トウ</t>
    </rPh>
    <rPh sb="7" eb="9">
      <t>キキン</t>
    </rPh>
    <phoneticPr fontId="5"/>
  </si>
  <si>
    <t>役場庁舎建設等基金</t>
    <rPh sb="0" eb="2">
      <t>ヤクバ</t>
    </rPh>
    <rPh sb="2" eb="4">
      <t>チョウシャ</t>
    </rPh>
    <rPh sb="4" eb="6">
      <t>ケンセツ</t>
    </rPh>
    <rPh sb="6" eb="7">
      <t>トウ</t>
    </rPh>
    <rPh sb="7" eb="9">
      <t>キキン</t>
    </rPh>
    <phoneticPr fontId="5"/>
  </si>
  <si>
    <t>地域振興基金</t>
    <rPh sb="0" eb="2">
      <t>チイキ</t>
    </rPh>
    <rPh sb="2" eb="4">
      <t>シンコウ</t>
    </rPh>
    <rPh sb="4" eb="6">
      <t>キキン</t>
    </rPh>
    <phoneticPr fontId="5"/>
  </si>
  <si>
    <t>森林環境整備基金</t>
    <rPh sb="0" eb="2">
      <t>シンリン</t>
    </rPh>
    <rPh sb="2" eb="4">
      <t>カンキョウ</t>
    </rPh>
    <rPh sb="4" eb="6">
      <t>セイビ</t>
    </rPh>
    <rPh sb="6" eb="8">
      <t>キキン</t>
    </rPh>
    <phoneticPr fontId="5"/>
  </si>
  <si>
    <t>21世紀の田園文化創造基金</t>
    <rPh sb="2" eb="4">
      <t>セイキ</t>
    </rPh>
    <rPh sb="5" eb="7">
      <t>デンエン</t>
    </rPh>
    <rPh sb="7" eb="9">
      <t>ブンカ</t>
    </rPh>
    <rPh sb="9" eb="11">
      <t>ソウゾウ</t>
    </rPh>
    <rPh sb="11" eb="13">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</si>
  <si>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</si>
  <si>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</si>
  <si>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</si>
  <si>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</si>
  <si>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</si>
  <si>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前年度比13.0ポイント減となったものの、宮城県平均、類似団体内平均及び全国平均を大きく上回る高い水準にある。実質公債費比率は減少傾向にあるものの、宮城県平均、類似団体内平均及び全国平均を上回る高い水準にある。主な要因としては、算定の分母となる標準財政規模が減（対前年度186,733千円の減）となったものの、将来負担比率では充当可能財源等も減（対前年度58,839千円の減）となったことに加え、実質公債費比率では一般会計に係る公営企業地方債充当繰入金が減少傾向にあることが挙げられる。また令和２年度に借入れを行った公共施設等適正管理推進事業債等の償還が始まったことから、元利償還金の額は増（対前年度3,383千円の増）となり、これまで以上に公債費の適正化に取り組んで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</si>
  <si>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</si>
  <si>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</si>
  <si>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</si>
  <si>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算定の分子のうち、将来負担額は前年度比613,073千円の減となり、地方債現在高が減少（対前年度302,224千円の減）となったほか、公営企業債等繰入見込額が減（対前年度248,195千円の減）になったほか、分子から控除される充当可能財源が減（対前年度58,839千円の減）となったため、将来負担比率は前年度比13.0ポイント減となったが、宮城県平均、類似団体内平均及び全国平均を上回る高い水準にある。有形固定資産減価償却率は、前年度比1.5％の増となり、経年劣化による老朽化による増加傾向にあり、宮城県平均、類似団体内平均及び全国平均を上回る高い水準にある。主な要因としては、昭和40年代から昭和50年代にかけて建築された公民館の有形固定資産減価償却率が97.5％となっていることや、昭和40年代以降に建築された庁舎の有形固定資産減価償却率が82.9％といずれも増加傾向にあることが挙げられる。今後は、令和3年度に改訂した公共施設等総合管理計画及び個別施設計画に基づいた施設の維持管理、施設の集約化や除却に向けた検討を進め、老朽化対策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</si>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</sst>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AD1A-4EBD-87A3-5F1E593362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48201</c:v>
                </c:pt>
                <c:pt idx="1">
                  <c:v>52364</c:v>
                </c:pt>
                <c:pt idx="2">
                  <c:v>65308</c:v>
                </c:pt>
                <c:pt idx="3">
                  <c:v>60131</c:v>
                </c:pt>
                <c:pt idx="4">
                  <c:v>57328</c:v>
                </c:pt>
              </c:numCache>
            </c:numRef>
          </c:val>
          <c:smooth val="0"/>
          <c:extLst>
            <c:ext xmlns:c16="http://schemas.microsoft.com/office/drawing/2014/chart" uri="{C3380CC4-5D6E-409C-BE32-E72D297353CC}">
              <c16:uniqueId val="{00000001-AD1A-4EBD-87A3-5F1E593362B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3.05</c:v>
                </c:pt>
                <c:pt idx="1">
                  <c:v>3.11</c:v>
                </c:pt>
                <c:pt idx="2">
                  <c:v>4.41</c:v>
                </c:pt>
                <c:pt idx="3">
                  <c:v>4.3600000000000003</c:v>
                </c:pt>
                <c:pt idx="4">
                  <c:v>5.07</c:v>
                </c:pt>
              </c:numCache>
            </c:numRef>
          </c:val>
          <c:extLst>
            <c:ext xmlns:c16="http://schemas.microsoft.com/office/drawing/2014/chart" uri="{C3380CC4-5D6E-409C-BE32-E72D297353CC}">
              <c16:uniqueId val="{00000000-137A-434E-AD44-B0E642C0C5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8.2200000000000006</c:v>
                </c:pt>
                <c:pt idx="1">
                  <c:v>4.1900000000000004</c:v>
                </c:pt>
                <c:pt idx="2">
                  <c:v>6.6</c:v>
                </c:pt>
                <c:pt idx="3">
                  <c:v>10.68</c:v>
                </c:pt>
                <c:pt idx="4">
                  <c:v>16.260000000000002</c:v>
                </c:pt>
              </c:numCache>
            </c:numRef>
          </c:val>
          <c:extLst>
            <c:ext xmlns:c16="http://schemas.microsoft.com/office/drawing/2014/chart" uri="{C3380CC4-5D6E-409C-BE32-E72D297353CC}">
              <c16:uniqueId val="{00000001-137A-434E-AD44-B0E642C0C5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-5.36</c:v>
                </c:pt>
                <c:pt idx="1">
                  <c:v>-5.66</c:v>
                </c:pt>
                <c:pt idx="2">
                  <c:v>2.39</c:v>
                </c:pt>
                <c:pt idx="3">
                  <c:v>2.44</c:v>
                </c:pt>
                <c:pt idx="4">
                  <c:v>3.03</c:v>
                </c:pt>
              </c:numCache>
            </c:numRef>
          </c:val>
          <c:smooth val="0"/>
          <c:extLst>
            <c:ext xmlns:c16="http://schemas.microsoft.com/office/drawing/2014/chart" uri="{C3380CC4-5D6E-409C-BE32-E72D297353CC}">
              <c16:uniqueId val="{00000002-137A-434E-AD44-B0E642C0C5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0.21</c:v>
                </c:pt>
                <c:pt idx="2">
                  <c:v>#N/A</c:v>
                </c:pt>
                <c:pt idx="3">
                  <c:v>0.57999999999999996</c:v>
                </c:pt>
                <c:pt idx="4">
                  <c:v>0</c:v>
                </c:pt>
                <c:pt idx="5">
                  <c:v>0</c:v>
                </c:pt>
                <c:pt idx="6">
                  <c:v>0</c:v>
                </c:pt>
                <c:pt idx="7">
                  <c:v>0</c:v>
                </c:pt>
                <c:pt idx="8">
                  <c:v>0</c:v>
                </c:pt>
                <c:pt idx="9">
                  <c:v>0</c:v>
                </c:pt>
              </c:numCache>
            </c:numRef>
          </c:val>
          <c:extLst>
            <c:ext xmlns:c16="http://schemas.microsoft.com/office/drawing/2014/chart" uri="{C3380CC4-5D6E-409C-BE32-E72D297353CC}">
              <c16:uniqueId val="{00000000-A9DB-4503-AC74-EB8BAF8661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DB-4503-AC74-EB8BAF866132}"/>
            </c:ext>
          </c:extLst>
        </c:ser>
        <c:ser>
          <c:idx val="2"/>
          <c:order val="2"/>
          <c:tx>
            <c:strRef>
              <c:f>データシート!$A$29</c:f>
              <c:strCache>
                <c:ptCount val="1"/>
                <c:pt idx="0">
                  <c:v>村田町宅地造成事業特別会計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0.06</c:v>
                </c:pt>
                <c:pt idx="8">
                  <c:v>#N/A</c:v>
                </c:pt>
                <c:pt idx="9">
                  <c:v>0</c:v>
                </c:pt>
              </c:numCache>
            </c:numRef>
          </c:val>
          <c:extLst>
            <c:ext xmlns:c16="http://schemas.microsoft.com/office/drawing/2014/chart" uri="{C3380CC4-5D6E-409C-BE32-E72D297353CC}">
              <c16:uniqueId val="{00000002-A9DB-4503-AC74-EB8BAF866132}"/>
            </c:ext>
          </c:extLst>
        </c:ser>
        <c:ser>
          <c:idx val="3"/>
          <c:order val="3"/>
          <c:tx>
            <c:strRef>
              <c:f>データシート!$A$30</c:f>
              <c:strCache>
                <c:ptCount val="1"/>
                <c:pt idx="0">
                  <c:v>村田町後期高齢者医療特別会計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3-A9DB-4503-AC74-EB8BAF866132}"/>
            </c:ext>
          </c:extLst>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0.38</c:v>
                </c:pt>
                <c:pt idx="2">
                  <c:v>#N/A</c:v>
                </c:pt>
                <c:pt idx="3">
                  <c:v>0.33</c:v>
                </c:pt>
                <c:pt idx="4">
                  <c:v>#N/A</c:v>
                </c:pt>
                <c:pt idx="5">
                  <c:v>0.34</c:v>
                </c:pt>
                <c:pt idx="6">
                  <c:v>#N/A</c:v>
                </c:pt>
                <c:pt idx="7">
                  <c:v>0.18</c:v>
                </c:pt>
                <c:pt idx="8">
                  <c:v>#N/A</c:v>
                </c:pt>
                <c:pt idx="9">
                  <c:v>0.27</c:v>
                </c:pt>
              </c:numCache>
            </c:numRef>
          </c:val>
          <c:extLst>
            <c:ext xmlns:c16="http://schemas.microsoft.com/office/drawing/2014/chart" uri="{C3380CC4-5D6E-409C-BE32-E72D297353CC}">
              <c16:uniqueId val="{00000004-A9DB-4503-AC74-EB8BAF866132}"/>
            </c:ext>
          </c:extLst>
        </c:ser>
        <c:ser>
          <c:idx val="5"/>
          <c:order val="5"/>
          <c:tx>
            <c:strRef>
              <c:f>データシート!$A$32</c:f>
              <c:strCache>
                <c:ptCount val="1"/>
                <c:pt idx="0">
                  <c:v>村田町介護保険事業特別会計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1.18</c:v>
                </c:pt>
                <c:pt idx="2">
                  <c:v>#N/A</c:v>
                </c:pt>
                <c:pt idx="3">
                  <c:v>0.67</c:v>
                </c:pt>
                <c:pt idx="4">
                  <c:v>#N/A</c:v>
                </c:pt>
                <c:pt idx="5">
                  <c:v>0.81</c:v>
                </c:pt>
                <c:pt idx="6">
                  <c:v>#N/A</c:v>
                </c:pt>
                <c:pt idx="7">
                  <c:v>0.7</c:v>
                </c:pt>
                <c:pt idx="8">
                  <c:v>#N/A</c:v>
                </c:pt>
                <c:pt idx="9">
                  <c:v>1.06</c:v>
                </c:pt>
              </c:numCache>
            </c:numRef>
          </c:val>
          <c:extLst>
            <c:ext xmlns:c16="http://schemas.microsoft.com/office/drawing/2014/chart" uri="{C3380CC4-5D6E-409C-BE32-E72D297353CC}">
              <c16:uniqueId val="{00000005-A9DB-4503-AC74-EB8BAF866132}"/>
            </c:ext>
          </c:extLst>
        </c:ser>
        <c:ser>
          <c:idx val="6"/>
          <c:order val="6"/>
          <c:tx>
            <c:strRef>
              <c:f>データシート!$A$33</c:f>
              <c:strCache>
                <c:ptCount val="1"/>
                <c:pt idx="0">
                  <c:v>村田町工業用水道事業会計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2.39</c:v>
                </c:pt>
                <c:pt idx="2">
                  <c:v>#N/A</c:v>
                </c:pt>
                <c:pt idx="3">
                  <c:v>2.46</c:v>
                </c:pt>
                <c:pt idx="4">
                  <c:v>#N/A</c:v>
                </c:pt>
                <c:pt idx="5">
                  <c:v>2.4</c:v>
                </c:pt>
                <c:pt idx="6">
                  <c:v>#N/A</c:v>
                </c:pt>
                <c:pt idx="7">
                  <c:v>2.3199999999999998</c:v>
                </c:pt>
                <c:pt idx="8">
                  <c:v>#N/A</c:v>
                </c:pt>
                <c:pt idx="9">
                  <c:v>2.48</c:v>
                </c:pt>
              </c:numCache>
            </c:numRef>
          </c:val>
          <c:extLst>
            <c:ext xmlns:c16="http://schemas.microsoft.com/office/drawing/2014/chart" uri="{C3380CC4-5D6E-409C-BE32-E72D297353CC}">
              <c16:uniqueId val="{00000006-A9DB-4503-AC74-EB8BAF866132}"/>
            </c:ext>
          </c:extLst>
        </c:ser>
        <c:ser>
          <c:idx val="7"/>
          <c:order val="7"/>
          <c:tx>
            <c:strRef>
              <c:f>データシート!$A$34</c:f>
              <c:strCache>
                <c:ptCount val="1"/>
                <c:pt idx="0">
                  <c:v>村田町下水道事業会計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1.1000000000000001</c:v>
                </c:pt>
                <c:pt idx="6">
                  <c:v>#N/A</c:v>
                </c:pt>
                <c:pt idx="7">
                  <c:v>1.99</c:v>
                </c:pt>
                <c:pt idx="8">
                  <c:v>#N/A</c:v>
                </c:pt>
                <c:pt idx="9">
                  <c:v>2.66</c:v>
                </c:pt>
              </c:numCache>
            </c:numRef>
          </c:val>
          <c:extLst>
            <c:ext xmlns:c16="http://schemas.microsoft.com/office/drawing/2014/chart" uri="{C3380CC4-5D6E-409C-BE32-E72D297353CC}">
              <c16:uniqueId val="{00000007-A9DB-4503-AC74-EB8BAF8661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3.04</c:v>
                </c:pt>
                <c:pt idx="2">
                  <c:v>#N/A</c:v>
                </c:pt>
                <c:pt idx="3">
                  <c:v>3.1</c:v>
                </c:pt>
                <c:pt idx="4">
                  <c:v>#N/A</c:v>
                </c:pt>
                <c:pt idx="5">
                  <c:v>4.41</c:v>
                </c:pt>
                <c:pt idx="6">
                  <c:v>#N/A</c:v>
                </c:pt>
                <c:pt idx="7">
                  <c:v>4.3499999999999996</c:v>
                </c:pt>
                <c:pt idx="8">
                  <c:v>#N/A</c:v>
                </c:pt>
                <c:pt idx="9">
                  <c:v>5.07</c:v>
                </c:pt>
              </c:numCache>
            </c:numRef>
          </c:val>
          <c:extLst>
            <c:ext xmlns:c16="http://schemas.microsoft.com/office/drawing/2014/chart" uri="{C3380CC4-5D6E-409C-BE32-E72D297353CC}">
              <c16:uniqueId val="{00000008-A9DB-4503-AC74-EB8BAF866132}"/>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11.99</c:v>
                </c:pt>
                <c:pt idx="2">
                  <c:v>#N/A</c:v>
                </c:pt>
                <c:pt idx="3">
                  <c:v>11.71</c:v>
                </c:pt>
                <c:pt idx="4">
                  <c:v>#N/A</c:v>
                </c:pt>
                <c:pt idx="5">
                  <c:v>12.39</c:v>
                </c:pt>
                <c:pt idx="6">
                  <c:v>#N/A</c:v>
                </c:pt>
                <c:pt idx="7">
                  <c:v>13.88</c:v>
                </c:pt>
                <c:pt idx="8">
                  <c:v>#N/A</c:v>
                </c:pt>
                <c:pt idx="9">
                  <c:v>15.58</c:v>
                </c:pt>
              </c:numCache>
            </c:numRef>
          </c:val>
          <c:extLst>
            <c:ext xmlns:c16="http://schemas.microsoft.com/office/drawing/2014/chart" uri="{C3380CC4-5D6E-409C-BE32-E72D297353CC}">
              <c16:uniqueId val="{00000009-A9DB-4503-AC74-EB8BAF8661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560</c:v>
                </c:pt>
                <c:pt idx="5">
                  <c:v>555</c:v>
                </c:pt>
                <c:pt idx="8">
                  <c:v>532</c:v>
                </c:pt>
                <c:pt idx="11">
                  <c:v>517</c:v>
                </c:pt>
                <c:pt idx="14">
                  <c:v>497</c:v>
                </c:pt>
              </c:numCache>
            </c:numRef>
          </c:val>
          <c:extLst>
            <c:ext xmlns:c16="http://schemas.microsoft.com/office/drawing/2014/chart" uri="{C3380CC4-5D6E-409C-BE32-E72D297353CC}">
              <c16:uniqueId val="{00000000-400D-4E5A-98D5-B4B78B8D37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0D-4E5A-98D5-B4B78B8D37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0D-4E5A-98D5-B4B78B8D37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77</c:v>
                </c:pt>
                <c:pt idx="3">
                  <c:v>81</c:v>
                </c:pt>
                <c:pt idx="6">
                  <c:v>94</c:v>
                </c:pt>
                <c:pt idx="9">
                  <c:v>99</c:v>
                </c:pt>
                <c:pt idx="12">
                  <c:v>110</c:v>
                </c:pt>
              </c:numCache>
            </c:numRef>
          </c:val>
          <c:extLst>
            <c:ext xmlns:c16="http://schemas.microsoft.com/office/drawing/2014/chart" uri="{C3380CC4-5D6E-409C-BE32-E72D297353CC}">
              <c16:uniqueId val="{00000003-400D-4E5A-98D5-B4B78B8D37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186</c:v>
                </c:pt>
                <c:pt idx="3">
                  <c:v>178</c:v>
                </c:pt>
                <c:pt idx="6">
                  <c:v>89</c:v>
                </c:pt>
                <c:pt idx="9">
                  <c:v>88</c:v>
                </c:pt>
                <c:pt idx="12">
                  <c:v>68</c:v>
                </c:pt>
              </c:numCache>
            </c:numRef>
          </c:val>
          <c:extLst>
            <c:ext xmlns:c16="http://schemas.microsoft.com/office/drawing/2014/chart" uri="{C3380CC4-5D6E-409C-BE32-E72D297353CC}">
              <c16:uniqueId val="{00000004-400D-4E5A-98D5-B4B78B8D37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0D-4E5A-98D5-B4B78B8D37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0D-4E5A-98D5-B4B78B8D37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711</c:v>
                </c:pt>
                <c:pt idx="3">
                  <c:v>720</c:v>
                </c:pt>
                <c:pt idx="6">
                  <c:v>698</c:v>
                </c:pt>
                <c:pt idx="9">
                  <c:v>716</c:v>
                </c:pt>
                <c:pt idx="12">
                  <c:v>720</c:v>
                </c:pt>
              </c:numCache>
            </c:numRef>
          </c:val>
          <c:extLst>
            <c:ext xmlns:c16="http://schemas.microsoft.com/office/drawing/2014/chart" uri="{C3380CC4-5D6E-409C-BE32-E72D297353CC}">
              <c16:uniqueId val="{00000007-400D-4E5A-98D5-B4B78B8D37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414</c:v>
                </c:pt>
                <c:pt idx="2">
                  <c:v>#N/A</c:v>
                </c:pt>
                <c:pt idx="3">
                  <c:v>#N/A</c:v>
                </c:pt>
                <c:pt idx="4">
                  <c:v>424</c:v>
                </c:pt>
                <c:pt idx="5">
                  <c:v>#N/A</c:v>
                </c:pt>
                <c:pt idx="6">
                  <c:v>#N/A</c:v>
                </c:pt>
                <c:pt idx="7">
                  <c:v>349</c:v>
                </c:pt>
                <c:pt idx="8">
                  <c:v>#N/A</c:v>
                </c:pt>
                <c:pt idx="9">
                  <c:v>#N/A</c:v>
                </c:pt>
                <c:pt idx="10">
                  <c:v>386</c:v>
                </c:pt>
                <c:pt idx="11">
                  <c:v>#N/A</c:v>
                </c:pt>
                <c:pt idx="12">
                  <c:v>#N/A</c:v>
                </c:pt>
                <c:pt idx="13">
                  <c:v>401</c:v>
                </c:pt>
                <c:pt idx="14">
                  <c:v>#N/A</c:v>
                </c:pt>
              </c:numCache>
            </c:numRef>
          </c:val>
          <c:smooth val="0"/>
          <c:extLst>
            <c:ext xmlns:c16="http://schemas.microsoft.com/office/drawing/2014/chart" uri="{C3380CC4-5D6E-409C-BE32-E72D297353CC}">
              <c16:uniqueId val="{00000008-400D-4E5A-98D5-B4B78B8D37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5271</c:v>
                </c:pt>
                <c:pt idx="5">
                  <c:v>5110</c:v>
                </c:pt>
                <c:pt idx="8">
                  <c:v>5035</c:v>
                </c:pt>
                <c:pt idx="11">
                  <c:v>4885</c:v>
                </c:pt>
                <c:pt idx="14">
                  <c:v>4632</c:v>
                </c:pt>
              </c:numCache>
            </c:numRef>
          </c:val>
          <c:extLst>
            <c:ext xmlns:c16="http://schemas.microsoft.com/office/drawing/2014/chart" uri="{C3380CC4-5D6E-409C-BE32-E72D297353CC}">
              <c16:uniqueId val="{00000000-B421-4650-9631-F5DF0F64E4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92</c:v>
                </c:pt>
                <c:pt idx="5">
                  <c:v>97</c:v>
                </c:pt>
                <c:pt idx="8">
                  <c:v>88</c:v>
                </c:pt>
                <c:pt idx="11">
                  <c:v>71</c:v>
                </c:pt>
                <c:pt idx="14">
                  <c:v>60</c:v>
                </c:pt>
              </c:numCache>
            </c:numRef>
          </c:val>
          <c:extLst>
            <c:ext xmlns:c16="http://schemas.microsoft.com/office/drawing/2014/chart" uri="{C3380CC4-5D6E-409C-BE32-E72D297353CC}">
              <c16:uniqueId val="{00000001-B421-4650-9631-F5DF0F64E4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855</c:v>
                </c:pt>
                <c:pt idx="5">
                  <c:v>636</c:v>
                </c:pt>
                <c:pt idx="8">
                  <c:v>775</c:v>
                </c:pt>
                <c:pt idx="11">
                  <c:v>1325</c:v>
                </c:pt>
                <c:pt idx="14">
                  <c:v>1531</c:v>
                </c:pt>
              </c:numCache>
            </c:numRef>
          </c:val>
          <c:extLst>
            <c:ext xmlns:c16="http://schemas.microsoft.com/office/drawing/2014/chart" uri="{C3380CC4-5D6E-409C-BE32-E72D297353CC}">
              <c16:uniqueId val="{00000002-B421-4650-9631-F5DF0F64E4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109</c:v>
                </c:pt>
                <c:pt idx="3">
                  <c:v>126</c:v>
                </c:pt>
                <c:pt idx="6">
                  <c:v>128</c:v>
                </c:pt>
                <c:pt idx="9">
                  <c:v>0</c:v>
                </c:pt>
                <c:pt idx="12">
                  <c:v>0</c:v>
                </c:pt>
              </c:numCache>
            </c:numRef>
          </c:val>
          <c:extLst>
            <c:ext xmlns:c16="http://schemas.microsoft.com/office/drawing/2014/chart" uri="{C3380CC4-5D6E-409C-BE32-E72D297353CC}">
              <c16:uniqueId val="{00000003-B421-4650-9631-F5DF0F64E4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21-4650-9631-F5DF0F64E4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21-4650-9631-F5DF0F64E4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685</c:v>
                </c:pt>
                <c:pt idx="3">
                  <c:v>695</c:v>
                </c:pt>
                <c:pt idx="6">
                  <c:v>673</c:v>
                </c:pt>
                <c:pt idx="9">
                  <c:v>671</c:v>
                </c:pt>
                <c:pt idx="12">
                  <c:v>701</c:v>
                </c:pt>
              </c:numCache>
            </c:numRef>
          </c:val>
          <c:extLst>
            <c:ext xmlns:c16="http://schemas.microsoft.com/office/drawing/2014/chart" uri="{C3380CC4-5D6E-409C-BE32-E72D297353CC}">
              <c16:uniqueId val="{00000006-B421-4650-9631-F5DF0F64E4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1251</c:v>
                </c:pt>
                <c:pt idx="3">
                  <c:v>1298</c:v>
                </c:pt>
                <c:pt idx="6">
                  <c:v>1213</c:v>
                </c:pt>
                <c:pt idx="9">
                  <c:v>1125</c:v>
                </c:pt>
                <c:pt idx="12">
                  <c:v>1032</c:v>
                </c:pt>
              </c:numCache>
            </c:numRef>
          </c:val>
          <c:extLst>
            <c:ext xmlns:c16="http://schemas.microsoft.com/office/drawing/2014/chart" uri="{C3380CC4-5D6E-409C-BE32-E72D297353CC}">
              <c16:uniqueId val="{00000007-B421-4650-9631-F5DF0F64E4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1612</c:v>
                </c:pt>
                <c:pt idx="3">
                  <c:v>1567</c:v>
                </c:pt>
                <c:pt idx="6">
                  <c:v>1189</c:v>
                </c:pt>
                <c:pt idx="9">
                  <c:v>838</c:v>
                </c:pt>
                <c:pt idx="12">
                  <c:v>590</c:v>
                </c:pt>
              </c:numCache>
            </c:numRef>
          </c:val>
          <c:extLst>
            <c:ext xmlns:c16="http://schemas.microsoft.com/office/drawing/2014/chart" uri="{C3380CC4-5D6E-409C-BE32-E72D297353CC}">
              <c16:uniqueId val="{00000008-B421-4650-9631-F5DF0F64E4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421-4650-9631-F5DF0F64E4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6518</c:v>
                </c:pt>
                <c:pt idx="3">
                  <c:v>6430</c:v>
                </c:pt>
                <c:pt idx="6">
                  <c:v>6442</c:v>
                </c:pt>
                <c:pt idx="9">
                  <c:v>6169</c:v>
                </c:pt>
                <c:pt idx="12">
                  <c:v>5867</c:v>
                </c:pt>
              </c:numCache>
            </c:numRef>
          </c:val>
          <c:extLst>
            <c:ext xmlns:c16="http://schemas.microsoft.com/office/drawing/2014/chart" uri="{C3380CC4-5D6E-409C-BE32-E72D297353CC}">
              <c16:uniqueId val="{0000000A-B421-4650-9631-F5DF0F64E4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3957</c:v>
                </c:pt>
                <c:pt idx="2">
                  <c:v>#N/A</c:v>
                </c:pt>
                <c:pt idx="3">
                  <c:v>#N/A</c:v>
                </c:pt>
                <c:pt idx="4">
                  <c:v>4273</c:v>
                </c:pt>
                <c:pt idx="5">
                  <c:v>#N/A</c:v>
                </c:pt>
                <c:pt idx="6">
                  <c:v>#N/A</c:v>
                </c:pt>
                <c:pt idx="7">
                  <c:v>3749</c:v>
                </c:pt>
                <c:pt idx="8">
                  <c:v>#N/A</c:v>
                </c:pt>
                <c:pt idx="9">
                  <c:v>#N/A</c:v>
                </c:pt>
                <c:pt idx="10">
                  <c:v>2522</c:v>
                </c:pt>
                <c:pt idx="11">
                  <c:v>#N/A</c:v>
                </c:pt>
                <c:pt idx="12">
                  <c:v>#N/A</c:v>
                </c:pt>
                <c:pt idx="13">
                  <c:v>1968</c:v>
                </c:pt>
                <c:pt idx="14">
                  <c:v>#N/A</c:v>
                </c:pt>
              </c:numCache>
            </c:numRef>
          </c:val>
          <c:smooth val="0"/>
          <c:extLst>
            <c:ext xmlns:c16="http://schemas.microsoft.com/office/drawing/2014/chart" uri="{C3380CC4-5D6E-409C-BE32-E72D297353CC}">
              <c16:uniqueId val="{0000000B-B421-4650-9631-F5DF0F64E4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249</c:v>
                </c:pt>
                <c:pt idx="1">
                  <c:v>425</c:v>
                </c:pt>
                <c:pt idx="2">
                  <c:v>617</c:v>
                </c:pt>
              </c:numCache>
            </c:numRef>
          </c:val>
          <c:extLst>
            <c:ext xmlns:c16="http://schemas.microsoft.com/office/drawing/2014/chart" uri="{C3380CC4-5D6E-409C-BE32-E72D297353CC}">
              <c16:uniqueId val="{00000000-24BE-48D1-81C1-7823059C33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73</c:v>
                </c:pt>
                <c:pt idx="1">
                  <c:v>153</c:v>
                </c:pt>
                <c:pt idx="2">
                  <c:v>153</c:v>
                </c:pt>
              </c:numCache>
            </c:numRef>
          </c:val>
          <c:extLst>
            <c:ext xmlns:c16="http://schemas.microsoft.com/office/drawing/2014/chart" uri="{C3380CC4-5D6E-409C-BE32-E72D297353CC}">
              <c16:uniqueId val="{00000001-24BE-48D1-81C1-7823059C33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87</c:v>
                </c:pt>
                <c:pt idx="1">
                  <c:v>367</c:v>
                </c:pt>
                <c:pt idx="2">
                  <c:v>383</c:v>
                </c:pt>
              </c:numCache>
            </c:numRef>
          </c:val>
          <c:extLst>
            <c:ext xmlns:c16="http://schemas.microsoft.com/office/drawing/2014/chart" uri="{C3380CC4-5D6E-409C-BE32-E72D297353CC}">
              <c16:uniqueId val="{00000002-24BE-48D1-81C1-7823059C33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{DDAFB7CA-D049-4F8C-BDC8-8DE2F5AD8DBB}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F21-49DD-A76A-5649B60B0E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{C559D063-A66C-445C-881E-C26DD7AC240B}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21-49DD-A76A-5649B60B0E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{ACA7C266-ED5C-4B44-A8A7-E47FE4BD5E8C}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21-49DD-A76A-5649B60B0E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{C48F38B0-1F1D-4ABB-880C-214CEC481F9B}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21-49DD-A76A-5649B60B0E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{7F725F66-FC19-4C33-8D3D-66876D5F263D}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21-49DD-A76A-5649B60B0E9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{1C64D4C7-6E00-49AA-A93A-A90C9DB8FFA6}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F21-49DD-A76A-5649B60B0E9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{6DB8CF38-C5BE-41EC-BEE5-A9BA775DE0B1}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F21-49DD-A76A-5649B60B0E9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{025EE936-052A-442A-8D96-972605375717}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F21-49DD-A76A-5649B60B0E9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{59698EB2-C9F7-49BC-A515-7954A539FF0B}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F21-49DD-A76A-5649B60B0E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63.9</c:v>
                </c:pt>
                <c:pt idx="16">
                  <c:v>65.7</c:v>
                </c:pt>
                <c:pt idx="24">
                  <c:v>67.5</c:v>
                </c:pt>
                <c:pt idx="32">
                  <c:v>69</c:v>
                </c:pt>
              </c:numCache>
            </c:numRef>
          </c:xVal>
          <c:yVal>
            <c:numRef>
              <c:f>公会計指標分析・財政指標組合せ分析表!$BP$51:$DC$51</c:f>
              <c:numCache>
                <c:formatCode>#,##0.0;"▲ "#,##0.0</c:formatCode>
                <c:ptCount val="40"/>
                <c:pt idx="0">
                  <c:v>129.69999999999999</c:v>
                </c:pt>
                <c:pt idx="8">
                  <c:v>139.9</c:v>
                </c:pt>
                <c:pt idx="16">
                  <c:v>115.4</c:v>
                </c:pt>
                <c:pt idx="24">
                  <c:v>72.400000000000006</c:v>
                </c:pt>
                <c:pt idx="32">
                  <c:v>59.4</c:v>
                </c:pt>
              </c:numCache>
            </c:numRef>
          </c:yVal>
          <c:smooth val="0"/>
          <c:extLst>
            <c:ext xmlns:c16="http://schemas.microsoft.com/office/drawing/2014/chart" uri="{C3380CC4-5D6E-409C-BE32-E72D297353CC}">
              <c16:uniqueId val="{00000009-1F21-49DD-A76A-5649B60B0E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{73292671-2A68-4D2A-BE55-47DCB47F3652}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F21-49DD-A76A-5649B60B0E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{4BFF101E-C32C-449F-86AC-88E1CA1B88D4}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21-49DD-A76A-5649B60B0E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{F8653BD1-E95D-4AF5-908E-E9F785A67DA7}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21-49DD-A76A-5649B60B0E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{39FED1F2-B45D-436E-96DB-EC8DA89FB766}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21-49DD-A76A-5649B60B0E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{8B63679B-A74B-4AA5-BA89-34BB6E967019}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21-49DD-A76A-5649B60B0E9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{E0FA6A22-51FB-45E2-A862-0ECB92C34C77}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F21-49DD-A76A-5649B60B0E9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{CD65ED30-6177-4F05-928C-FD56DFF98EEF}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F21-49DD-A76A-5649B60B0E9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{E5D76F23-279F-4159-AFC1-07BDFA92A53B}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F21-49DD-A76A-5649B60B0E9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{41DBEC0E-5A9E-48AE-99C3-63B283DB625F}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F21-49DD-A76A-5649B60B0E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1F21-49DD-A76A-5649B60B0E91}"/>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{C9A2F3ED-F179-402D-AD11-81FB790EE37C}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B0-4341-928C-E7ABE8DECC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{EE477478-0034-4AB7-96DE-A864BB4A65B5}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B0-4341-928C-E7ABE8DECC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{0A3EECE2-B06A-497C-98DB-17E9607E2F55}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B0-4341-928C-E7ABE8DECC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{77F70AD2-E239-40DC-8961-6EAC7E78918E}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B0-4341-928C-E7ABE8DECC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{D02178C0-3B8D-4C99-AB83-B0F387C3A9E7}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B0-4341-928C-E7ABE8DECC90}"/>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{DB346AF8-AFD9-44B2-9124-F727286DDBD8}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B0-4341-928C-E7ABE8DECC9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{E3BA9C7F-2089-4BF9-9CB8-C6363AD587E8}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B0-4341-928C-E7ABE8DECC90}"/>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{345FE874-03D1-4266-B98F-46A0833C6D81}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B0-4341-928C-E7ABE8DECC90}"/>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{D053BDA2-612D-41B9-921D-3D94962754BC}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B0-4341-928C-E7ABE8DECC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13.6</c:v>
                </c:pt>
                <c:pt idx="16">
                  <c:v>12.7</c:v>
                </c:pt>
                <c:pt idx="24">
                  <c:v>11.8</c:v>
                </c:pt>
                <c:pt idx="32">
                  <c:v>11.3</c:v>
                </c:pt>
              </c:numCache>
            </c:numRef>
          </c:xVal>
          <c:yVal>
            <c:numRef>
              <c:f>公会計指標分析・財政指標組合せ分析表!$BP$73:$DC$73</c:f>
              <c:numCache>
                <c:formatCode>#,##0.0;"▲ "#,##0.0</c:formatCode>
                <c:ptCount val="40"/>
                <c:pt idx="0">
                  <c:v>129.69999999999999</c:v>
                </c:pt>
                <c:pt idx="8">
                  <c:v>139.9</c:v>
                </c:pt>
                <c:pt idx="16">
                  <c:v>115.4</c:v>
                </c:pt>
                <c:pt idx="24">
                  <c:v>72.400000000000006</c:v>
                </c:pt>
                <c:pt idx="32">
                  <c:v>59.4</c:v>
                </c:pt>
              </c:numCache>
            </c:numRef>
          </c:yVal>
          <c:smooth val="0"/>
          <c:extLst>
            <c:ext xmlns:c16="http://schemas.microsoft.com/office/drawing/2014/chart" uri="{C3380CC4-5D6E-409C-BE32-E72D297353CC}">
              <c16:uniqueId val="{00000009-57B0-4341-928C-E7ABE8DECC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2256493581084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{D52517FC-E86C-4339-BDF8-ED7F8EBD4FCB}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B0-4341-928C-E7ABE8DECC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{56360225-9A0D-4824-8BEF-5C048D2DF63F}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B0-4341-928C-E7ABE8DECC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{2EF1A713-E00D-4EFA-B33B-79020CFD2A5E}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B0-4341-928C-E7ABE8DECC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{34DF7BC9-EFCA-4F4B-BE87-E4D690BBAB1F}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B0-4341-928C-E7ABE8DECC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{6DF6EA88-A780-4253-BF7B-A9E52A68AF33}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B0-4341-928C-E7ABE8DECC90}"/>
                </c:ext>
              </c:extLst>
            </c:dLbl>
            <c:dLbl>
              <c:idx val="8"/>
              <c:layout>
                <c:manualLayout>
                  <c:x val="-3.904268498607779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{4644AA08-8FF3-4E4A-AD77-86CA62D6C435}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B0-4341-928C-E7ABE8DECC90}"/>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{D2DB3C1F-9A50-4814-AA51-224E966AAAE4}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B0-4341-928C-E7ABE8DECC90}"/>
                </c:ext>
              </c:extLst>
            </c:dLbl>
            <c:dLbl>
              <c:idx val="24"/>
              <c:layout>
                <c:manualLayout>
                  <c:x val="-3.0343319526002027E-2"/>
                  <c:y val="-6.005262663991608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{00D69C1F-EAB4-4EC6-8D4B-19346DDC8523}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B0-4341-928C-E7ABE8DECC90}"/>
                </c:ext>
              </c:extLst>
            </c:dLbl>
            <c:dLbl>
              <c:idx val="32"/>
              <c:layout>
                <c:manualLayout>
                  <c:x val="-3.2797365924149412E-2"/>
                  <c:y val="-6.478066753567179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{F59FC5CF-2339-4419-9E0D-E25C15432C71}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B0-4341-928C-E7ABE8DECC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57B0-4341-928C-E7ABE8DECC90}"/>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10,241
10,187
78.38
6,314,215
6,051,023
192,597
3,795,077
5,899,748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新型コロナウイルス感染症による厳しい状況が緩和されつつあり、市町村民税の所得割及び法人税割、固定資産税が増加したものの、依然として地方交付税等の依存財源が歳入全体の約</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割を占めるなど、財政基盤が弱く、類似団体平均を下回っている。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経済社会活動の一部持ち直し等により、町民税法人税割、固定資産税及び法人事業税交付金等の増により基準財政収入額が増となったことから、基準財政収入額が増加した。また、臨時財政対策債償還基金費の皆減により基準財政需要額が減となったことで、財政力指数は単年度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増加したものの、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ヵ年平均では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減少し、やや悪化した。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財政健全化計画に基づき、自主財源の更なる確保に向け、ふるさと納税制度の積極的な活用、投資的経費の抑制、各種システムの利用実態の検証によるシステム関連経費の適正化など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105304</xdr:rowOff>
    </xdr:from>
    <xdr:to>
      <xdr:col>23</xdr:col>
      <xdr:colOff>133350</xdr:colOff>
      <xdr:row>43</xdr:row>
      <xdr:rowOff>115358</xdr:rowOff>
    </xdr:to>
    <xdr:cxnSp macro="">
      <xdr:nvCxnSpPr>
        <xdr:cNvPr id="72" name="直線コネクタ 71"/>
        <xdr:cNvCxnSpPr/>
      </xdr:nvCxnSpPr>
      <xdr:spPr>
        <a:xfrm>
          <a:off x="4114800" y="747765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105304</xdr:rowOff>
    </xdr:to>
    <xdr:cxnSp macro="">
      <xdr:nvCxnSpPr>
        <xdr:cNvPr id="75" name="直線コネクタ 74"/>
        <xdr:cNvCxnSpPr/>
      </xdr:nvCxnSpPr>
      <xdr:spPr>
        <a:xfrm>
          <a:off x="3225800" y="74575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85196</xdr:rowOff>
    </xdr:to>
    <xdr:cxnSp macro="">
      <xdr:nvCxnSpPr>
        <xdr:cNvPr id="78" name="直線コネクタ 77"/>
        <xdr:cNvCxnSpPr/>
      </xdr:nvCxnSpPr>
      <xdr:spPr>
        <a:xfrm>
          <a:off x="2336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81" name="直線コネクタ 80"/>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91" name="楕円 90"/>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92"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54504</xdr:rowOff>
    </xdr:from>
    <xdr:to>
      <xdr:col>19</xdr:col>
      <xdr:colOff>184150</xdr:colOff>
      <xdr:row>43</xdr:row>
      <xdr:rowOff>156104</xdr:rowOff>
    </xdr:to>
    <xdr:sp macro="" textlink="">
      <xdr:nvSpPr>
        <xdr:cNvPr id="93" name="楕円 92"/>
        <xdr:cNvSpPr/>
      </xdr:nvSpPr>
      <xdr:spPr>
        <a:xfrm>
          <a:off x="4064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140881</xdr:rowOff>
    </xdr:from>
    <xdr:ext cx="736600" cy="259045"/>
    <xdr:sp macro="" textlink="">
      <xdr:nvSpPr>
        <xdr:cNvPr id="94" name="テキスト ボックス 93"/>
        <xdr:cNvSpPr txBox="1"/>
      </xdr:nvSpPr>
      <xdr:spPr>
        <a:xfrm>
          <a:off x="3733800" y="7513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7" name="楕円 96"/>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8" name="テキスト ボックス 97"/>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年度以降、物件費等が増加傾向にあり、類似団体平均を大幅に上回っている。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年度の経常収支比率は、人件費や扶助費が減となったものの、物件費及び一部事務組合に対する 負担金の増により、分子となる経常経費充当一般財源は対前年度比で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％の増となり、普通交付税及び臨時財政対策債の減により、分母となる経常一般財源は対前年度比で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％の減となったことから、</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ポイントの悪化となった。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財政健全化計画に基づき、町税滞納額の縮減による自主財源の確保、システム関連経費の適正化や事務事業の見直しによる経費の縮減、職員の効率的な配置による業務量の平準化など、人件費や物件費等の経常経費の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64</xdr:row>
      <xdr:rowOff>150368</xdr:rowOff>
    </xdr:to>
    <xdr:cxnSp macro="">
      <xdr:nvCxnSpPr>
        <xdr:cNvPr id="133" name="直線コネクタ 132"/>
        <xdr:cNvCxnSpPr/>
      </xdr:nvCxnSpPr>
      <xdr:spPr>
        <a:xfrm>
          <a:off x="4114800" y="1094943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4" name="財政構造の弾力性平均値テキスト"/>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148082</xdr:rowOff>
    </xdr:from>
    <xdr:to>
      <xdr:col>19</xdr:col>
      <xdr:colOff>133350</xdr:colOff>
      <xdr:row>65</xdr:row>
      <xdr:rowOff>123698</xdr:rowOff>
    </xdr:to>
    <xdr:cxnSp macro="">
      <xdr:nvCxnSpPr>
        <xdr:cNvPr id="136" name="直線コネクタ 135"/>
        <xdr:cNvCxnSpPr/>
      </xdr:nvCxnSpPr>
      <xdr:spPr>
        <a:xfrm flipV="1">
          <a:off x="3225800" y="1094943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8" name="テキスト ボックス 137"/>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66</xdr:row>
      <xdr:rowOff>68072</xdr:rowOff>
    </xdr:to>
    <xdr:cxnSp macro="">
      <xdr:nvCxnSpPr>
        <xdr:cNvPr id="139" name="直線コネクタ 138"/>
        <xdr:cNvCxnSpPr/>
      </xdr:nvCxnSpPr>
      <xdr:spPr>
        <a:xfrm flipV="1">
          <a:off x="2336800" y="112679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18305</xdr:rowOff>
    </xdr:from>
    <xdr:ext cx="762000" cy="259045"/>
    <xdr:sp macro="" textlink="">
      <xdr:nvSpPr>
        <xdr:cNvPr id="141" name="テキスト ボックス 140"/>
        <xdr:cNvSpPr txBox="1"/>
      </xdr:nvSpPr>
      <xdr:spPr>
        <a:xfrm>
          <a:off x="2844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123698</xdr:rowOff>
    </xdr:from>
    <xdr:to>
      <xdr:col>11</xdr:col>
      <xdr:colOff>31750</xdr:colOff>
      <xdr:row>66</xdr:row>
      <xdr:rowOff>68072</xdr:rowOff>
    </xdr:to>
    <xdr:cxnSp macro="">
      <xdr:nvCxnSpPr>
        <xdr:cNvPr id="142" name="直線コネクタ 141"/>
        <xdr:cNvCxnSpPr/>
      </xdr:nvCxnSpPr>
      <xdr:spPr>
        <a:xfrm>
          <a:off x="1447800" y="112679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2" name="楕円 151"/>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3"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97282</xdr:rowOff>
    </xdr:from>
    <xdr:to>
      <xdr:col>19</xdr:col>
      <xdr:colOff>184150</xdr:colOff>
      <xdr:row>64</xdr:row>
      <xdr:rowOff>27432</xdr:rowOff>
    </xdr:to>
    <xdr:sp macro="" textlink="">
      <xdr:nvSpPr>
        <xdr:cNvPr id="154" name="楕円 153"/>
        <xdr:cNvSpPr/>
      </xdr:nvSpPr>
      <xdr:spPr>
        <a:xfrm>
          <a:off x="4064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12209</xdr:rowOff>
    </xdr:from>
    <xdr:ext cx="736600" cy="259045"/>
    <xdr:sp macro="" textlink="">
      <xdr:nvSpPr>
        <xdr:cNvPr id="155" name="テキスト ボックス 154"/>
        <xdr:cNvSpPr txBox="1"/>
      </xdr:nvSpPr>
      <xdr:spPr>
        <a:xfrm>
          <a:off x="3733800" y="1098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6" name="楕円 155"/>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7" name="テキスト ボックス 156"/>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8" name="楕円 157"/>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9" name="テキスト ボックス 158"/>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60" name="楕円 159"/>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61" name="テキスト ボックス 160"/>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　再任用職員人件費が増となったものの、常勤 職員に係る期末・勤勉手当及び退職手当組合負担金が減となったほか、財政健全化に向 け、昨年度に引き続き</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特別職給料</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の削減に取り組んだことにより、人件費は減少したものの　行政手続きのオンライン化に向けたシステム改修事業費及び共通納税システム関連システム改修事業費が皆増となったことから、物件費は増加したことに加え、人口も減少傾向にあることから、人口</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人当たり決算額は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10,427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類似団体平均を上回る水準で推移していることから、定員適正化計画に基づく適正な定員管理による職員人件費の圧縮に加え、公共施設等総合管理計画に基づく施設総量の適正化に向けた取り組みにより、物件費や維持補修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87061</xdr:rowOff>
    </xdr:from>
    <xdr:to>
      <xdr:col>23</xdr:col>
      <xdr:colOff>133350</xdr:colOff>
      <xdr:row>82</xdr:row>
      <xdr:rowOff>123005</xdr:rowOff>
    </xdr:to>
    <xdr:cxnSp macro="">
      <xdr:nvCxnSpPr>
        <xdr:cNvPr id="198" name="直線コネクタ 197"/>
        <xdr:cNvCxnSpPr/>
      </xdr:nvCxnSpPr>
      <xdr:spPr>
        <a:xfrm>
          <a:off x="4114800" y="14145961"/>
          <a:ext cx="838200" cy="3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39386</xdr:rowOff>
    </xdr:from>
    <xdr:ext cx="762000" cy="259045"/>
    <xdr:sp macro="" textlink="">
      <xdr:nvSpPr>
        <xdr:cNvPr id="199" name="人件費・物件費等の状況平均値テキスト"/>
        <xdr:cNvSpPr txBox="1"/>
      </xdr:nvSpPr>
      <xdr:spPr>
        <a:xfrm>
          <a:off x="5041900" y="13926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72994</xdr:rowOff>
    </xdr:from>
    <xdr:to>
      <xdr:col>19</xdr:col>
      <xdr:colOff>133350</xdr:colOff>
      <xdr:row>82</xdr:row>
      <xdr:rowOff>87061</xdr:rowOff>
    </xdr:to>
    <xdr:cxnSp macro="">
      <xdr:nvCxnSpPr>
        <xdr:cNvPr id="201" name="直線コネクタ 200"/>
        <xdr:cNvCxnSpPr/>
      </xdr:nvCxnSpPr>
      <xdr:spPr>
        <a:xfrm>
          <a:off x="3225800" y="14131894"/>
          <a:ext cx="889000" cy="1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6446</xdr:rowOff>
    </xdr:from>
    <xdr:to>
      <xdr:col>15</xdr:col>
      <xdr:colOff>82550</xdr:colOff>
      <xdr:row>82</xdr:row>
      <xdr:rowOff>72994</xdr:rowOff>
    </xdr:to>
    <xdr:cxnSp macro="">
      <xdr:nvCxnSpPr>
        <xdr:cNvPr id="204" name="直線コネクタ 203"/>
        <xdr:cNvCxnSpPr/>
      </xdr:nvCxnSpPr>
      <xdr:spPr>
        <a:xfrm>
          <a:off x="2336800" y="14065346"/>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146786</xdr:rowOff>
    </xdr:from>
    <xdr:to>
      <xdr:col>11</xdr:col>
      <xdr:colOff>31750</xdr:colOff>
      <xdr:row>82</xdr:row>
      <xdr:rowOff>6446</xdr:rowOff>
    </xdr:to>
    <xdr:cxnSp macro="">
      <xdr:nvCxnSpPr>
        <xdr:cNvPr id="207" name="直線コネクタ 206"/>
        <xdr:cNvCxnSpPr/>
      </xdr:nvCxnSpPr>
      <xdr:spPr>
        <a:xfrm>
          <a:off x="1447800" y="14034236"/>
          <a:ext cx="889000" cy="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72205</xdr:rowOff>
    </xdr:from>
    <xdr:to>
      <xdr:col>23</xdr:col>
      <xdr:colOff>184150</xdr:colOff>
      <xdr:row>83</xdr:row>
      <xdr:rowOff>2355</xdr:rowOff>
    </xdr:to>
    <xdr:sp macro="" textlink="">
      <xdr:nvSpPr>
        <xdr:cNvPr id="217" name="楕円 216"/>
        <xdr:cNvSpPr/>
      </xdr:nvSpPr>
      <xdr:spPr>
        <a:xfrm>
          <a:off x="4902200" y="141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44282</xdr:rowOff>
    </xdr:from>
    <xdr:ext cx="762000" cy="259045"/>
    <xdr:sp macro="" textlink="">
      <xdr:nvSpPr>
        <xdr:cNvPr id="218" name="人件費・物件費等の状況該当値テキスト"/>
        <xdr:cNvSpPr txBox="1"/>
      </xdr:nvSpPr>
      <xdr:spPr>
        <a:xfrm>
          <a:off x="5041900" y="1410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36261</xdr:rowOff>
    </xdr:from>
    <xdr:to>
      <xdr:col>19</xdr:col>
      <xdr:colOff>184150</xdr:colOff>
      <xdr:row>82</xdr:row>
      <xdr:rowOff>137861</xdr:rowOff>
    </xdr:to>
    <xdr:sp macro="" textlink="">
      <xdr:nvSpPr>
        <xdr:cNvPr id="219" name="楕円 218"/>
        <xdr:cNvSpPr/>
      </xdr:nvSpPr>
      <xdr:spPr>
        <a:xfrm>
          <a:off x="4064000" y="140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122638</xdr:rowOff>
    </xdr:from>
    <xdr:ext cx="736600" cy="259045"/>
    <xdr:sp macro="" textlink="">
      <xdr:nvSpPr>
        <xdr:cNvPr id="220" name="テキスト ボックス 219"/>
        <xdr:cNvSpPr txBox="1"/>
      </xdr:nvSpPr>
      <xdr:spPr>
        <a:xfrm>
          <a:off x="3733800" y="14181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22194</xdr:rowOff>
    </xdr:from>
    <xdr:to>
      <xdr:col>15</xdr:col>
      <xdr:colOff>133350</xdr:colOff>
      <xdr:row>82</xdr:row>
      <xdr:rowOff>123794</xdr:rowOff>
    </xdr:to>
    <xdr:sp macro="" textlink="">
      <xdr:nvSpPr>
        <xdr:cNvPr id="221" name="楕円 220"/>
        <xdr:cNvSpPr/>
      </xdr:nvSpPr>
      <xdr:spPr>
        <a:xfrm>
          <a:off x="3175000" y="140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108571</xdr:rowOff>
    </xdr:from>
    <xdr:ext cx="762000" cy="259045"/>
    <xdr:sp macro="" textlink="">
      <xdr:nvSpPr>
        <xdr:cNvPr id="222" name="テキスト ボックス 221"/>
        <xdr:cNvSpPr txBox="1"/>
      </xdr:nvSpPr>
      <xdr:spPr>
        <a:xfrm>
          <a:off x="2844800" y="1416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127096</xdr:rowOff>
    </xdr:from>
    <xdr:to>
      <xdr:col>11</xdr:col>
      <xdr:colOff>82550</xdr:colOff>
      <xdr:row>82</xdr:row>
      <xdr:rowOff>57246</xdr:rowOff>
    </xdr:to>
    <xdr:sp macro="" textlink="">
      <xdr:nvSpPr>
        <xdr:cNvPr id="223" name="楕円 222"/>
        <xdr:cNvSpPr/>
      </xdr:nvSpPr>
      <xdr:spPr>
        <a:xfrm>
          <a:off x="2286000" y="140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42023</xdr:rowOff>
    </xdr:from>
    <xdr:ext cx="762000" cy="259045"/>
    <xdr:sp macro="" textlink="">
      <xdr:nvSpPr>
        <xdr:cNvPr id="224" name="テキスト ボックス 223"/>
        <xdr:cNvSpPr txBox="1"/>
      </xdr:nvSpPr>
      <xdr:spPr>
        <a:xfrm>
          <a:off x="1955800" y="1410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95986</xdr:rowOff>
    </xdr:from>
    <xdr:to>
      <xdr:col>7</xdr:col>
      <xdr:colOff>31750</xdr:colOff>
      <xdr:row>82</xdr:row>
      <xdr:rowOff>26136</xdr:rowOff>
    </xdr:to>
    <xdr:sp macro="" textlink="">
      <xdr:nvSpPr>
        <xdr:cNvPr id="225" name="楕円 224"/>
        <xdr:cNvSpPr/>
      </xdr:nvSpPr>
      <xdr:spPr>
        <a:xfrm>
          <a:off x="1397000" y="139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10913</xdr:rowOff>
    </xdr:from>
    <xdr:ext cx="762000" cy="259045"/>
    <xdr:sp macro="" textlink="">
      <xdr:nvSpPr>
        <xdr:cNvPr id="226" name="テキスト ボックス 225"/>
        <xdr:cNvSpPr txBox="1"/>
      </xdr:nvSpPr>
      <xdr:spPr>
        <a:xfrm>
          <a:off x="1066800" y="1406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人事員勧告に基づく適正な給与水準の維持に努めており、令和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依然として類似団体平均を下回り、低い水準で推移していることから、引き続き給与水準の適正化に努める。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84</xdr:row>
      <xdr:rowOff>136172</xdr:rowOff>
    </xdr:to>
    <xdr:cxnSp macro="">
      <xdr:nvCxnSpPr>
        <xdr:cNvPr id="260" name="直線コネクタ 259"/>
        <xdr:cNvCxnSpPr/>
      </xdr:nvCxnSpPr>
      <xdr:spPr>
        <a:xfrm>
          <a:off x="16179800" y="14176022"/>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117122</xdr:rowOff>
    </xdr:to>
    <xdr:cxnSp macro="">
      <xdr:nvCxnSpPr>
        <xdr:cNvPr id="263" name="直線コネクタ 262"/>
        <xdr:cNvCxnSpPr/>
      </xdr:nvCxnSpPr>
      <xdr:spPr>
        <a:xfrm>
          <a:off x="15290800" y="141626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65" name="テキスト ボックス 264"/>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84</xdr:row>
      <xdr:rowOff>136172</xdr:rowOff>
    </xdr:to>
    <xdr:cxnSp macro="">
      <xdr:nvCxnSpPr>
        <xdr:cNvPr id="266" name="直線コネクタ 265"/>
        <xdr:cNvCxnSpPr/>
      </xdr:nvCxnSpPr>
      <xdr:spPr>
        <a:xfrm flipV="1">
          <a:off x="14401800" y="14162616"/>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136172</xdr:rowOff>
    </xdr:to>
    <xdr:cxnSp macro="">
      <xdr:nvCxnSpPr>
        <xdr:cNvPr id="269" name="直線コネクタ 268"/>
        <xdr:cNvCxnSpPr/>
      </xdr:nvCxnSpPr>
      <xdr:spPr>
        <a:xfrm>
          <a:off x="13512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9" name="楕円 278"/>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80" name="給与水準   （国との比較）該当値テキスト"/>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1" name="楕円 280"/>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2" name="テキスト ボックス 281"/>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3" name="楕円 282"/>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4" name="テキスト ボックス 283"/>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85" name="楕円 284"/>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86" name="テキスト ボックス 285"/>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7" name="楕円 286"/>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8" name="テキスト ボックス 287"/>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年度は、退職者数に対して新規採用職員が増加したことにより、職員数は増加し、人口も減少傾向にあることから、人口</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依然として類似団体を上回る高い水準にあることから、定員適正化計画に基づき、引き続き適正な定員管理に努める。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27215</xdr:rowOff>
    </xdr:to>
    <xdr:cxnSp macro="">
      <xdr:nvCxnSpPr>
        <xdr:cNvPr id="325" name="直線コネクタ 324"/>
        <xdr:cNvCxnSpPr/>
      </xdr:nvCxnSpPr>
      <xdr:spPr>
        <a:xfrm flipV="1">
          <a:off x="16179800" y="10612301"/>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xdr:rowOff>
    </xdr:from>
    <xdr:to>
      <xdr:col>77</xdr:col>
      <xdr:colOff>44450</xdr:colOff>
      <xdr:row>62</xdr:row>
      <xdr:rowOff>27215</xdr:rowOff>
    </xdr:to>
    <xdr:cxnSp macro="">
      <xdr:nvCxnSpPr>
        <xdr:cNvPr id="328" name="直線コネクタ 327"/>
        <xdr:cNvCxnSpPr/>
      </xdr:nvCxnSpPr>
      <xdr:spPr>
        <a:xfrm>
          <a:off x="15290800" y="10630686"/>
          <a:ext cx="8890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xdr:rowOff>
    </xdr:from>
    <xdr:to>
      <xdr:col>72</xdr:col>
      <xdr:colOff>203200</xdr:colOff>
      <xdr:row>62</xdr:row>
      <xdr:rowOff>28363</xdr:rowOff>
    </xdr:to>
    <xdr:cxnSp macro="">
      <xdr:nvCxnSpPr>
        <xdr:cNvPr id="331" name="直線コネクタ 330"/>
        <xdr:cNvCxnSpPr/>
      </xdr:nvCxnSpPr>
      <xdr:spPr>
        <a:xfrm flipV="1">
          <a:off x="14401800" y="1063068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28363</xdr:rowOff>
    </xdr:from>
    <xdr:to>
      <xdr:col>68</xdr:col>
      <xdr:colOff>152400</xdr:colOff>
      <xdr:row>62</xdr:row>
      <xdr:rowOff>65133</xdr:rowOff>
    </xdr:to>
    <xdr:cxnSp macro="">
      <xdr:nvCxnSpPr>
        <xdr:cNvPr id="334" name="直線コネクタ 333"/>
        <xdr:cNvCxnSpPr/>
      </xdr:nvCxnSpPr>
      <xdr:spPr>
        <a:xfrm flipV="1">
          <a:off x="13512800" y="10658263"/>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103051</xdr:rowOff>
    </xdr:from>
    <xdr:to>
      <xdr:col>81</xdr:col>
      <xdr:colOff>95250</xdr:colOff>
      <xdr:row>62</xdr:row>
      <xdr:rowOff>33201</xdr:rowOff>
    </xdr:to>
    <xdr:sp macro="" textlink="">
      <xdr:nvSpPr>
        <xdr:cNvPr id="344" name="楕円 343"/>
        <xdr:cNvSpPr/>
      </xdr:nvSpPr>
      <xdr:spPr>
        <a:xfrm>
          <a:off x="16967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75128</xdr:rowOff>
    </xdr:from>
    <xdr:ext cx="762000" cy="259045"/>
    <xdr:sp macro="" textlink="">
      <xdr:nvSpPr>
        <xdr:cNvPr id="345" name="定員管理の状況該当値テキスト"/>
        <xdr:cNvSpPr txBox="1"/>
      </xdr:nvSpPr>
      <xdr:spPr>
        <a:xfrm>
          <a:off x="17106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6" name="楕円 345"/>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62792</xdr:rowOff>
    </xdr:from>
    <xdr:ext cx="736600" cy="259045"/>
    <xdr:sp macro="" textlink="">
      <xdr:nvSpPr>
        <xdr:cNvPr id="347" name="テキスト ボックス 346"/>
        <xdr:cNvSpPr txBox="1"/>
      </xdr:nvSpPr>
      <xdr:spPr>
        <a:xfrm>
          <a:off x="15798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121436</xdr:rowOff>
    </xdr:from>
    <xdr:to>
      <xdr:col>73</xdr:col>
      <xdr:colOff>44450</xdr:colOff>
      <xdr:row>62</xdr:row>
      <xdr:rowOff>51586</xdr:rowOff>
    </xdr:to>
    <xdr:sp macro="" textlink="">
      <xdr:nvSpPr>
        <xdr:cNvPr id="348" name="楕円 347"/>
        <xdr:cNvSpPr/>
      </xdr:nvSpPr>
      <xdr:spPr>
        <a:xfrm>
          <a:off x="152400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49" name="テキスト ボックス 348"/>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50" name="楕円 349"/>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51" name="テキスト ボックス 350"/>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52" name="楕円 351"/>
        <xdr:cNvSpPr/>
      </xdr:nvSpPr>
      <xdr:spPr>
        <a:xfrm>
          <a:off x="13462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53" name="テキスト ボックス 352"/>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年度は、分子となる公営企業に要する経費の財源とする地方債の償還の財源に充てたと認められる繰入金は減 となったものの、普通交付税の減により分母となる標準財政規模も減となったことから、単年度では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ポイント悪化したものの、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ヵ年平均では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依然として類似団体平均を大幅に上回っている状況であるため、財政健全化計画に基づき、町債の新規発行を抑制し、償還金の縮減に努める。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15346</xdr:rowOff>
    </xdr:from>
    <xdr:to>
      <xdr:col>81</xdr:col>
      <xdr:colOff>44450</xdr:colOff>
      <xdr:row>42</xdr:row>
      <xdr:rowOff>65617</xdr:rowOff>
    </xdr:to>
    <xdr:cxnSp macro="">
      <xdr:nvCxnSpPr>
        <xdr:cNvPr id="391" name="直線コネクタ 390"/>
        <xdr:cNvCxnSpPr/>
      </xdr:nvCxnSpPr>
      <xdr:spPr>
        <a:xfrm flipV="1">
          <a:off x="16179800" y="7216246"/>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32402</xdr:rowOff>
    </xdr:from>
    <xdr:ext cx="762000" cy="259045"/>
    <xdr:sp macro="" textlink="">
      <xdr:nvSpPr>
        <xdr:cNvPr id="392"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156104</xdr:rowOff>
    </xdr:to>
    <xdr:cxnSp macro="">
      <xdr:nvCxnSpPr>
        <xdr:cNvPr id="394" name="直線コネクタ 393"/>
        <xdr:cNvCxnSpPr/>
      </xdr:nvCxnSpPr>
      <xdr:spPr>
        <a:xfrm flipV="1">
          <a:off x="15290800" y="726651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156104</xdr:rowOff>
    </xdr:from>
    <xdr:to>
      <xdr:col>72</xdr:col>
      <xdr:colOff>203200</xdr:colOff>
      <xdr:row>43</xdr:row>
      <xdr:rowOff>75142</xdr:rowOff>
    </xdr:to>
    <xdr:cxnSp macro="">
      <xdr:nvCxnSpPr>
        <xdr:cNvPr id="397" name="直線コネクタ 396"/>
        <xdr:cNvCxnSpPr/>
      </xdr:nvCxnSpPr>
      <xdr:spPr>
        <a:xfrm flipV="1">
          <a:off x="14401800" y="735700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75142</xdr:rowOff>
    </xdr:from>
    <xdr:to>
      <xdr:col>68</xdr:col>
      <xdr:colOff>152400</xdr:colOff>
      <xdr:row>43</xdr:row>
      <xdr:rowOff>75142</xdr:rowOff>
    </xdr:to>
    <xdr:cxnSp macro="">
      <xdr:nvCxnSpPr>
        <xdr:cNvPr id="400" name="直線コネクタ 399"/>
        <xdr:cNvCxnSpPr/>
      </xdr:nvCxnSpPr>
      <xdr:spPr>
        <a:xfrm>
          <a:off x="13512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135996</xdr:rowOff>
    </xdr:from>
    <xdr:to>
      <xdr:col>81</xdr:col>
      <xdr:colOff>95250</xdr:colOff>
      <xdr:row>42</xdr:row>
      <xdr:rowOff>66146</xdr:rowOff>
    </xdr:to>
    <xdr:sp macro="" textlink="">
      <xdr:nvSpPr>
        <xdr:cNvPr id="410" name="楕円 409"/>
        <xdr:cNvSpPr/>
      </xdr:nvSpPr>
      <xdr:spPr>
        <a:xfrm>
          <a:off x="169672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108073</xdr:rowOff>
    </xdr:from>
    <xdr:ext cx="762000" cy="259045"/>
    <xdr:sp macro="" textlink="">
      <xdr:nvSpPr>
        <xdr:cNvPr id="411" name="公債費負担の状況該当値テキスト"/>
        <xdr:cNvSpPr txBox="1"/>
      </xdr:nvSpPr>
      <xdr:spPr>
        <a:xfrm>
          <a:off x="17106900" y="71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412" name="楕円 411"/>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13" name="テキスト ボックス 412"/>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105304</xdr:rowOff>
    </xdr:from>
    <xdr:to>
      <xdr:col>73</xdr:col>
      <xdr:colOff>44450</xdr:colOff>
      <xdr:row>43</xdr:row>
      <xdr:rowOff>35454</xdr:rowOff>
    </xdr:to>
    <xdr:sp macro="" textlink="">
      <xdr:nvSpPr>
        <xdr:cNvPr id="414" name="楕円 413"/>
        <xdr:cNvSpPr/>
      </xdr:nvSpPr>
      <xdr:spPr>
        <a:xfrm>
          <a:off x="15240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20231</xdr:rowOff>
    </xdr:from>
    <xdr:ext cx="762000" cy="259045"/>
    <xdr:sp macro="" textlink="">
      <xdr:nvSpPr>
        <xdr:cNvPr id="415" name="テキスト ボックス 414"/>
        <xdr:cNvSpPr txBox="1"/>
      </xdr:nvSpPr>
      <xdr:spPr>
        <a:xfrm>
          <a:off x="14909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24342</xdr:rowOff>
    </xdr:from>
    <xdr:to>
      <xdr:col>68</xdr:col>
      <xdr:colOff>203200</xdr:colOff>
      <xdr:row>43</xdr:row>
      <xdr:rowOff>125942</xdr:rowOff>
    </xdr:to>
    <xdr:sp macro="" textlink="">
      <xdr:nvSpPr>
        <xdr:cNvPr id="416" name="楕円 415"/>
        <xdr:cNvSpPr/>
      </xdr:nvSpPr>
      <xdr:spPr>
        <a:xfrm>
          <a:off x="14351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110719</xdr:rowOff>
    </xdr:from>
    <xdr:ext cx="762000" cy="259045"/>
    <xdr:sp macro="" textlink="">
      <xdr:nvSpPr>
        <xdr:cNvPr id="417" name="テキスト ボックス 416"/>
        <xdr:cNvSpPr txBox="1"/>
      </xdr:nvSpPr>
      <xdr:spPr>
        <a:xfrm>
          <a:off x="14020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24342</xdr:rowOff>
    </xdr:from>
    <xdr:to>
      <xdr:col>64</xdr:col>
      <xdr:colOff>152400</xdr:colOff>
      <xdr:row>43</xdr:row>
      <xdr:rowOff>125942</xdr:rowOff>
    </xdr:to>
    <xdr:sp macro="" textlink="">
      <xdr:nvSpPr>
        <xdr:cNvPr id="418" name="楕円 417"/>
        <xdr:cNvSpPr/>
      </xdr:nvSpPr>
      <xdr:spPr>
        <a:xfrm>
          <a:off x="13462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110719</xdr:rowOff>
    </xdr:from>
    <xdr:ext cx="762000" cy="259045"/>
    <xdr:sp macro="" textlink="">
      <xdr:nvSpPr>
        <xdr:cNvPr id="419" name="テキスト ボックス 418"/>
        <xdr:cNvSpPr txBox="1"/>
      </xdr:nvSpPr>
      <xdr:spPr>
        <a:xfrm>
          <a:off x="13131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年度は、分母となる標準財政規模は減となったものの、分子となる地方債の現在高及び公営 企業債等繰入見込額も減となったことから、将来負担比率は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依然として類似団体平均を大幅に上回っている状況であるため、財政健全化計画に基づき、選択と集中による普通建設事業の抑制により、町債残高の縮減に努める。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81099</xdr:rowOff>
    </xdr:from>
    <xdr:to>
      <xdr:col>81</xdr:col>
      <xdr:colOff>44450</xdr:colOff>
      <xdr:row>18</xdr:row>
      <xdr:rowOff>59025</xdr:rowOff>
    </xdr:to>
    <xdr:cxnSp macro="">
      <xdr:nvCxnSpPr>
        <xdr:cNvPr id="455" name="直線コネクタ 454"/>
        <xdr:cNvCxnSpPr/>
      </xdr:nvCxnSpPr>
      <xdr:spPr>
        <a:xfrm flipV="1">
          <a:off x="16179800" y="2995749"/>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59025</xdr:rowOff>
    </xdr:from>
    <xdr:to>
      <xdr:col>77</xdr:col>
      <xdr:colOff>44450</xdr:colOff>
      <xdr:row>21</xdr:row>
      <xdr:rowOff>38765</xdr:rowOff>
    </xdr:to>
    <xdr:cxnSp macro="">
      <xdr:nvCxnSpPr>
        <xdr:cNvPr id="458" name="直線コネクタ 457"/>
        <xdr:cNvCxnSpPr/>
      </xdr:nvCxnSpPr>
      <xdr:spPr>
        <a:xfrm flipV="1">
          <a:off x="15290800" y="3145125"/>
          <a:ext cx="889000" cy="49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38765</xdr:rowOff>
    </xdr:from>
    <xdr:to>
      <xdr:col>72</xdr:col>
      <xdr:colOff>203200</xdr:colOff>
      <xdr:row>22</xdr:row>
      <xdr:rowOff>148832</xdr:rowOff>
    </xdr:to>
    <xdr:cxnSp macro="">
      <xdr:nvCxnSpPr>
        <xdr:cNvPr id="461" name="直線コネクタ 460"/>
        <xdr:cNvCxnSpPr/>
      </xdr:nvCxnSpPr>
      <xdr:spPr>
        <a:xfrm flipV="1">
          <a:off x="14401800" y="3639215"/>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31629</xdr:rowOff>
    </xdr:from>
    <xdr:to>
      <xdr:col>68</xdr:col>
      <xdr:colOff>152400</xdr:colOff>
      <xdr:row>22</xdr:row>
      <xdr:rowOff>148832</xdr:rowOff>
    </xdr:to>
    <xdr:cxnSp macro="">
      <xdr:nvCxnSpPr>
        <xdr:cNvPr id="464" name="直線コネクタ 463"/>
        <xdr:cNvCxnSpPr/>
      </xdr:nvCxnSpPr>
      <xdr:spPr>
        <a:xfrm>
          <a:off x="13512800" y="3803529"/>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6" name="テキスト ボックス 465"/>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30299</xdr:rowOff>
    </xdr:from>
    <xdr:to>
      <xdr:col>81</xdr:col>
      <xdr:colOff>95250</xdr:colOff>
      <xdr:row>17</xdr:row>
      <xdr:rowOff>131899</xdr:rowOff>
    </xdr:to>
    <xdr:sp macro="" textlink="">
      <xdr:nvSpPr>
        <xdr:cNvPr id="474" name="楕円 473"/>
        <xdr:cNvSpPr/>
      </xdr:nvSpPr>
      <xdr:spPr>
        <a:xfrm>
          <a:off x="16967200" y="294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2376</xdr:rowOff>
    </xdr:from>
    <xdr:ext cx="762000" cy="259045"/>
    <xdr:sp macro="" textlink="">
      <xdr:nvSpPr>
        <xdr:cNvPr id="475" name="将来負担の状況該当値テキスト"/>
        <xdr:cNvSpPr txBox="1"/>
      </xdr:nvSpPr>
      <xdr:spPr>
        <a:xfrm>
          <a:off x="17106900" y="291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8225</xdr:rowOff>
    </xdr:from>
    <xdr:to>
      <xdr:col>77</xdr:col>
      <xdr:colOff>95250</xdr:colOff>
      <xdr:row>18</xdr:row>
      <xdr:rowOff>109825</xdr:rowOff>
    </xdr:to>
    <xdr:sp macro="" textlink="">
      <xdr:nvSpPr>
        <xdr:cNvPr id="476" name="楕円 475"/>
        <xdr:cNvSpPr/>
      </xdr:nvSpPr>
      <xdr:spPr>
        <a:xfrm>
          <a:off x="16129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94602</xdr:rowOff>
    </xdr:from>
    <xdr:ext cx="736600" cy="259045"/>
    <xdr:sp macro="" textlink="">
      <xdr:nvSpPr>
        <xdr:cNvPr id="477" name="テキスト ボックス 476"/>
        <xdr:cNvSpPr txBox="1"/>
      </xdr:nvSpPr>
      <xdr:spPr>
        <a:xfrm>
          <a:off x="15798800" y="318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159415</xdr:rowOff>
    </xdr:from>
    <xdr:to>
      <xdr:col>73</xdr:col>
      <xdr:colOff>44450</xdr:colOff>
      <xdr:row>21</xdr:row>
      <xdr:rowOff>89565</xdr:rowOff>
    </xdr:to>
    <xdr:sp macro="" textlink="">
      <xdr:nvSpPr>
        <xdr:cNvPr id="478" name="楕円 477"/>
        <xdr:cNvSpPr/>
      </xdr:nvSpPr>
      <xdr:spPr>
        <a:xfrm>
          <a:off x="15240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74342</xdr:rowOff>
    </xdr:from>
    <xdr:ext cx="762000" cy="259045"/>
    <xdr:sp macro="" textlink="">
      <xdr:nvSpPr>
        <xdr:cNvPr id="479" name="テキスト ボックス 478"/>
        <xdr:cNvSpPr txBox="1"/>
      </xdr:nvSpPr>
      <xdr:spPr>
        <a:xfrm>
          <a:off x="14909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98032</xdr:rowOff>
    </xdr:from>
    <xdr:to>
      <xdr:col>68</xdr:col>
      <xdr:colOff>203200</xdr:colOff>
      <xdr:row>23</xdr:row>
      <xdr:rowOff>28182</xdr:rowOff>
    </xdr:to>
    <xdr:sp macro="" textlink="">
      <xdr:nvSpPr>
        <xdr:cNvPr id="480" name="楕円 479"/>
        <xdr:cNvSpPr/>
      </xdr:nvSpPr>
      <xdr:spPr>
        <a:xfrm>
          <a:off x="14351000" y="3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12959</xdr:rowOff>
    </xdr:from>
    <xdr:ext cx="762000" cy="259045"/>
    <xdr:sp macro="" textlink="">
      <xdr:nvSpPr>
        <xdr:cNvPr id="481" name="テキスト ボックス 480"/>
        <xdr:cNvSpPr txBox="1"/>
      </xdr:nvSpPr>
      <xdr:spPr>
        <a:xfrm>
          <a:off x="14020800" y="395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152279</xdr:rowOff>
    </xdr:from>
    <xdr:to>
      <xdr:col>64</xdr:col>
      <xdr:colOff>152400</xdr:colOff>
      <xdr:row>22</xdr:row>
      <xdr:rowOff>82429</xdr:rowOff>
    </xdr:to>
    <xdr:sp macro="" textlink="">
      <xdr:nvSpPr>
        <xdr:cNvPr id="482" name="楕円 481"/>
        <xdr:cNvSpPr/>
      </xdr:nvSpPr>
      <xdr:spPr>
        <a:xfrm>
          <a:off x="13462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67206</xdr:rowOff>
    </xdr:from>
    <xdr:ext cx="762000" cy="259045"/>
    <xdr:sp macro="" textlink="">
      <xdr:nvSpPr>
        <xdr:cNvPr id="483" name="テキスト ボックス 482"/>
        <xdr:cNvSpPr txBox="1"/>
      </xdr:nvSpPr>
      <xdr:spPr>
        <a:xfrm>
          <a:off x="13131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10,241
10,187
78.38
6,314,215
6,051,023
192,597
3,795,077
5,899,748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人件費に係る経常収支比率は、職員数が類似団体と比較して多いため、依然として高い水準で推移している。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年度は、再任用職員人件費が増となったものの、常勤 職員に係る期末・勤勉手当及び退職手当組合負担金が減となったほか、財政健全化に向 け、昨年度に引き続き</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特別職給料</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の削減に取り組んだことにより、人件費は減少したものの比率は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令和元年度以降、比率は減少傾向にあるものの、依然として類似団体平均を大幅に上回る水準であることから、引き続き定員適正化計画に基づく適正な定員管理による職員人件費の圧縮につとめる。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157480</xdr:rowOff>
    </xdr:to>
    <xdr:cxnSp macro="">
      <xdr:nvCxnSpPr>
        <xdr:cNvPr id="66" name="直線コネクタ 65"/>
        <xdr:cNvCxnSpPr/>
      </xdr:nvCxnSpPr>
      <xdr:spPr>
        <a:xfrm>
          <a:off x="3987800" y="6619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161290</xdr:rowOff>
    </xdr:to>
    <xdr:cxnSp macro="">
      <xdr:nvCxnSpPr>
        <xdr:cNvPr id="69" name="直線コネクタ 68"/>
        <xdr:cNvCxnSpPr/>
      </xdr:nvCxnSpPr>
      <xdr:spPr>
        <a:xfrm flipV="1">
          <a:off x="3098800" y="66192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161290</xdr:rowOff>
    </xdr:from>
    <xdr:to>
      <xdr:col>15</xdr:col>
      <xdr:colOff>98425</xdr:colOff>
      <xdr:row>40</xdr:row>
      <xdr:rowOff>73660</xdr:rowOff>
    </xdr:to>
    <xdr:cxnSp macro="">
      <xdr:nvCxnSpPr>
        <xdr:cNvPr id="72" name="直線コネクタ 71"/>
        <xdr:cNvCxnSpPr/>
      </xdr:nvCxnSpPr>
      <xdr:spPr>
        <a:xfrm flipV="1">
          <a:off x="2209800" y="6847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73660</xdr:rowOff>
    </xdr:from>
    <xdr:to>
      <xdr:col>11</xdr:col>
      <xdr:colOff>9525</xdr:colOff>
      <xdr:row>40</xdr:row>
      <xdr:rowOff>88900</xdr:rowOff>
    </xdr:to>
    <xdr:cxnSp macro="">
      <xdr:nvCxnSpPr>
        <xdr:cNvPr id="75" name="直線コネクタ 74"/>
        <xdr:cNvCxnSpPr/>
      </xdr:nvCxnSpPr>
      <xdr:spPr>
        <a:xfrm flipV="1">
          <a:off x="1320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年度以降、類似団体平均を上回る水準で推移している。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年度は、ふるさと納税関連事業費が減少したが、普通交付税等の減少により経常一般財源も減少したことから、比率は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依然として類似団体平均を上回る水準にあることから、財政健全化計画に基づき、各種システムの利用実態の検証によるシステム関連経費の適正化を図るなど、引き続き物件費の削減に努める。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109855</xdr:rowOff>
    </xdr:from>
    <xdr:to>
      <xdr:col>82</xdr:col>
      <xdr:colOff>107950</xdr:colOff>
      <xdr:row>15</xdr:row>
      <xdr:rowOff>155575</xdr:rowOff>
    </xdr:to>
    <xdr:cxnSp macro="">
      <xdr:nvCxnSpPr>
        <xdr:cNvPr id="123" name="直線コネクタ 122"/>
        <xdr:cNvCxnSpPr/>
      </xdr:nvCxnSpPr>
      <xdr:spPr>
        <a:xfrm>
          <a:off x="15671800" y="26816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109855</xdr:rowOff>
    </xdr:from>
    <xdr:to>
      <xdr:col>78</xdr:col>
      <xdr:colOff>69850</xdr:colOff>
      <xdr:row>16</xdr:row>
      <xdr:rowOff>1270</xdr:rowOff>
    </xdr:to>
    <xdr:cxnSp macro="">
      <xdr:nvCxnSpPr>
        <xdr:cNvPr id="126" name="直線コネクタ 125"/>
        <xdr:cNvCxnSpPr/>
      </xdr:nvCxnSpPr>
      <xdr:spPr>
        <a:xfrm flipV="1">
          <a:off x="14782800" y="26816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86995</xdr:rowOff>
    </xdr:from>
    <xdr:to>
      <xdr:col>73</xdr:col>
      <xdr:colOff>180975</xdr:colOff>
      <xdr:row>16</xdr:row>
      <xdr:rowOff>1270</xdr:rowOff>
    </xdr:to>
    <xdr:cxnSp macro="">
      <xdr:nvCxnSpPr>
        <xdr:cNvPr id="129" name="直線コネクタ 128"/>
        <xdr:cNvCxnSpPr/>
      </xdr:nvCxnSpPr>
      <xdr:spPr>
        <a:xfrm>
          <a:off x="13893800" y="26587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31" name="テキスト ボックス 130"/>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64135</xdr:rowOff>
    </xdr:from>
    <xdr:to>
      <xdr:col>69</xdr:col>
      <xdr:colOff>92075</xdr:colOff>
      <xdr:row>15</xdr:row>
      <xdr:rowOff>86995</xdr:rowOff>
    </xdr:to>
    <xdr:cxnSp macro="">
      <xdr:nvCxnSpPr>
        <xdr:cNvPr id="132" name="直線コネクタ 131"/>
        <xdr:cNvCxnSpPr/>
      </xdr:nvCxnSpPr>
      <xdr:spPr>
        <a:xfrm>
          <a:off x="13004800" y="246443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31132</xdr:rowOff>
    </xdr:from>
    <xdr:ext cx="762000" cy="259045"/>
    <xdr:sp macro="" textlink="">
      <xdr:nvSpPr>
        <xdr:cNvPr id="134" name="テキスト ボックス 133"/>
        <xdr:cNvSpPr txBox="1"/>
      </xdr:nvSpPr>
      <xdr:spPr>
        <a:xfrm>
          <a:off x="13512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36" name="テキスト ボックス 135"/>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42" name="楕円 141"/>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76852</xdr:rowOff>
    </xdr:from>
    <xdr:ext cx="762000" cy="259045"/>
    <xdr:sp macro="" textlink="">
      <xdr:nvSpPr>
        <xdr:cNvPr id="143" name="物件費該当値テキスト"/>
        <xdr:cNvSpPr txBox="1"/>
      </xdr:nvSpPr>
      <xdr:spPr>
        <a:xfrm>
          <a:off x="165989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59055</xdr:rowOff>
    </xdr:from>
    <xdr:to>
      <xdr:col>78</xdr:col>
      <xdr:colOff>120650</xdr:colOff>
      <xdr:row>15</xdr:row>
      <xdr:rowOff>160655</xdr:rowOff>
    </xdr:to>
    <xdr:sp macro="" textlink="">
      <xdr:nvSpPr>
        <xdr:cNvPr id="144" name="楕円 143"/>
        <xdr:cNvSpPr/>
      </xdr:nvSpPr>
      <xdr:spPr>
        <a:xfrm>
          <a:off x="15621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145432</xdr:rowOff>
    </xdr:from>
    <xdr:ext cx="736600" cy="259045"/>
    <xdr:sp macro="" textlink="">
      <xdr:nvSpPr>
        <xdr:cNvPr id="145" name="テキスト ボックス 144"/>
        <xdr:cNvSpPr txBox="1"/>
      </xdr:nvSpPr>
      <xdr:spPr>
        <a:xfrm>
          <a:off x="15290800" y="271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121920</xdr:rowOff>
    </xdr:from>
    <xdr:to>
      <xdr:col>74</xdr:col>
      <xdr:colOff>31750</xdr:colOff>
      <xdr:row>16</xdr:row>
      <xdr:rowOff>52070</xdr:rowOff>
    </xdr:to>
    <xdr:sp macro="" textlink="">
      <xdr:nvSpPr>
        <xdr:cNvPr id="146" name="楕円 145"/>
        <xdr:cNvSpPr/>
      </xdr:nvSpPr>
      <xdr:spPr>
        <a:xfrm>
          <a:off x="14732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47" name="テキスト ボックス 146"/>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36195</xdr:rowOff>
    </xdr:from>
    <xdr:to>
      <xdr:col>69</xdr:col>
      <xdr:colOff>142875</xdr:colOff>
      <xdr:row>15</xdr:row>
      <xdr:rowOff>137795</xdr:rowOff>
    </xdr:to>
    <xdr:sp macro="" textlink="">
      <xdr:nvSpPr>
        <xdr:cNvPr id="148" name="楕円 147"/>
        <xdr:cNvSpPr/>
      </xdr:nvSpPr>
      <xdr:spPr>
        <a:xfrm>
          <a:off x="13843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147972</xdr:rowOff>
    </xdr:from>
    <xdr:ext cx="762000" cy="259045"/>
    <xdr:sp macro="" textlink="">
      <xdr:nvSpPr>
        <xdr:cNvPr id="149" name="テキスト ボックス 148"/>
        <xdr:cNvSpPr txBox="1"/>
      </xdr:nvSpPr>
      <xdr:spPr>
        <a:xfrm>
          <a:off x="13512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xdr:rowOff>
    </xdr:from>
    <xdr:to>
      <xdr:col>65</xdr:col>
      <xdr:colOff>53975</xdr:colOff>
      <xdr:row>14</xdr:row>
      <xdr:rowOff>114935</xdr:rowOff>
    </xdr:to>
    <xdr:sp macro="" textlink="">
      <xdr:nvSpPr>
        <xdr:cNvPr id="150" name="楕円 149"/>
        <xdr:cNvSpPr/>
      </xdr:nvSpPr>
      <xdr:spPr>
        <a:xfrm>
          <a:off x="12954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125112</xdr:rowOff>
    </xdr:from>
    <xdr:ext cx="762000" cy="259045"/>
    <xdr:sp macro="" textlink="">
      <xdr:nvSpPr>
        <xdr:cNvPr id="151" name="テキスト ボックス 150"/>
        <xdr:cNvSpPr txBox="1"/>
      </xdr:nvSpPr>
      <xdr:spPr>
        <a:xfrm>
          <a:off x="12623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扶助費に係る経常収支比率は、類似団体平均を下回る水準で推移している。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　扶助費は、電力・ガス・食料品等価格高騰緊急支援給付金事業費が皆増となったものの、住民税非課税世帯等臨時特別給付金事業費が減となり、子育て世帯等臨時特別支援事業費が皆減となったものの、比率は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依然として類似団体平均を下回る低い水準にあるものの、財政圧迫につながらないよう扶助費の推移に注視し、引き続き各種社会保障サービスの適切な運用に努める。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4" name="直線コネクタ 183"/>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87" name="直線コネクタ 186"/>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107950</xdr:rowOff>
    </xdr:to>
    <xdr:cxnSp macro="">
      <xdr:nvCxnSpPr>
        <xdr:cNvPr id="190" name="直線コネクタ 189"/>
        <xdr:cNvCxnSpPr/>
      </xdr:nvCxnSpPr>
      <xdr:spPr>
        <a:xfrm flipV="1">
          <a:off x="2209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127000</xdr:rowOff>
    </xdr:to>
    <xdr:cxnSp macro="">
      <xdr:nvCxnSpPr>
        <xdr:cNvPr id="193" name="直線コネクタ 192"/>
        <xdr:cNvCxnSpPr/>
      </xdr:nvCxnSpPr>
      <xdr:spPr>
        <a:xfrm flipV="1">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7" name="楕円 206"/>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8" name="テキスト ボックス 207"/>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その他に係る経常収支比率は、令和元年度以降類似団体平均を下回る水準で推移している。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年度は、下水道事業や病院事業に対する出資金が増加し、普通交付税等の減少により経常一般財源も減少したことから、比率は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比率は減少傾向にあるものの、今後、施設の老朽化による維持補修費等の増加が見込まれることから、公共施設等総合管理計画等を踏まえ、適切な財政運営に努める。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79375</xdr:rowOff>
    </xdr:to>
    <xdr:cxnSp macro="">
      <xdr:nvCxnSpPr>
        <xdr:cNvPr id="249" name="直線コネクタ 248"/>
        <xdr:cNvCxnSpPr/>
      </xdr:nvCxnSpPr>
      <xdr:spPr>
        <a:xfrm>
          <a:off x="15671800" y="94805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38752</xdr:rowOff>
    </xdr:from>
    <xdr:ext cx="762000" cy="259045"/>
    <xdr:sp macro="" textlink="">
      <xdr:nvSpPr>
        <xdr:cNvPr id="250" name="その他平均値テキスト"/>
        <xdr:cNvSpPr txBox="1"/>
      </xdr:nvSpPr>
      <xdr:spPr>
        <a:xfrm>
          <a:off x="16598900" y="9639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117475</xdr:rowOff>
    </xdr:to>
    <xdr:cxnSp macro="">
      <xdr:nvCxnSpPr>
        <xdr:cNvPr id="252" name="直線コネクタ 251"/>
        <xdr:cNvCxnSpPr/>
      </xdr:nvCxnSpPr>
      <xdr:spPr>
        <a:xfrm flipV="1">
          <a:off x="14782800" y="94805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4" name="テキスト ボックス 253"/>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117475</xdr:rowOff>
    </xdr:from>
    <xdr:to>
      <xdr:col>73</xdr:col>
      <xdr:colOff>180975</xdr:colOff>
      <xdr:row>57</xdr:row>
      <xdr:rowOff>12700</xdr:rowOff>
    </xdr:to>
    <xdr:cxnSp macro="">
      <xdr:nvCxnSpPr>
        <xdr:cNvPr id="255" name="直線コネクタ 254"/>
        <xdr:cNvCxnSpPr/>
      </xdr:nvCxnSpPr>
      <xdr:spPr>
        <a:xfrm flipV="1">
          <a:off x="13893800" y="954722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56" name="フローチャート: 判断 255"/>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57" name="テキスト ボックス 256"/>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146050</xdr:rowOff>
    </xdr:to>
    <xdr:cxnSp macro="">
      <xdr:nvCxnSpPr>
        <xdr:cNvPr id="258" name="直線コネクタ 257"/>
        <xdr:cNvCxnSpPr/>
      </xdr:nvCxnSpPr>
      <xdr:spPr>
        <a:xfrm flipV="1">
          <a:off x="13004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59" name="フローチャート: 判断 258"/>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0" name="テキスト ボックス 259"/>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1" name="フローチャート: 判断 260"/>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28575</xdr:rowOff>
    </xdr:from>
    <xdr:to>
      <xdr:col>82</xdr:col>
      <xdr:colOff>158750</xdr:colOff>
      <xdr:row>55</xdr:row>
      <xdr:rowOff>130175</xdr:rowOff>
    </xdr:to>
    <xdr:sp macro="" textlink="">
      <xdr:nvSpPr>
        <xdr:cNvPr id="268" name="楕円 267"/>
        <xdr:cNvSpPr/>
      </xdr:nvSpPr>
      <xdr:spPr>
        <a:xfrm>
          <a:off x="164592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45102</xdr:rowOff>
    </xdr:from>
    <xdr:ext cx="762000" cy="259045"/>
    <xdr:sp macro="" textlink="">
      <xdr:nvSpPr>
        <xdr:cNvPr id="269" name="その他該当値テキスト"/>
        <xdr:cNvSpPr txBox="1"/>
      </xdr:nvSpPr>
      <xdr:spPr>
        <a:xfrm>
          <a:off x="165989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0" name="楕円 269"/>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1" name="テキスト ボックス 270"/>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66675</xdr:rowOff>
    </xdr:from>
    <xdr:to>
      <xdr:col>74</xdr:col>
      <xdr:colOff>31750</xdr:colOff>
      <xdr:row>55</xdr:row>
      <xdr:rowOff>168275</xdr:rowOff>
    </xdr:to>
    <xdr:sp macro="" textlink="">
      <xdr:nvSpPr>
        <xdr:cNvPr id="272" name="楕円 271"/>
        <xdr:cNvSpPr/>
      </xdr:nvSpPr>
      <xdr:spPr>
        <a:xfrm>
          <a:off x="14732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7002</xdr:rowOff>
    </xdr:from>
    <xdr:ext cx="762000" cy="259045"/>
    <xdr:sp macro="" textlink="">
      <xdr:nvSpPr>
        <xdr:cNvPr id="273" name="テキスト ボックス 272"/>
        <xdr:cNvSpPr txBox="1"/>
      </xdr:nvSpPr>
      <xdr:spPr>
        <a:xfrm>
          <a:off x="14401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4" name="楕円 273"/>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5" name="テキスト ボックス 274"/>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補助費等に係る経常収支比率は、類似団体平均を下回る水準で推移している。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年度は、一部事務組合に対する負担金等が増加したことから、比率は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依然として類似団体平均を下回る水準で推移しているものの、今後、一部事務組合に対する負担金</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のさらなる</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増加が見込まれることから、引き続き各種補助制度の適切な運用に努める。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50800</xdr:rowOff>
    </xdr:from>
    <xdr:to>
      <xdr:col>82</xdr:col>
      <xdr:colOff>107950</xdr:colOff>
      <xdr:row>34</xdr:row>
      <xdr:rowOff>127000</xdr:rowOff>
    </xdr:to>
    <xdr:cxnSp macro="">
      <xdr:nvCxnSpPr>
        <xdr:cNvPr id="310" name="直線コネクタ 309"/>
        <xdr:cNvCxnSpPr/>
      </xdr:nvCxnSpPr>
      <xdr:spPr>
        <a:xfrm>
          <a:off x="15671800" y="588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50800</xdr:rowOff>
    </xdr:from>
    <xdr:to>
      <xdr:col>78</xdr:col>
      <xdr:colOff>69850</xdr:colOff>
      <xdr:row>34</xdr:row>
      <xdr:rowOff>119380</xdr:rowOff>
    </xdr:to>
    <xdr:cxnSp macro="">
      <xdr:nvCxnSpPr>
        <xdr:cNvPr id="313" name="直線コネクタ 312"/>
        <xdr:cNvCxnSpPr/>
      </xdr:nvCxnSpPr>
      <xdr:spPr>
        <a:xfrm flipV="1">
          <a:off x="14782800" y="5880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20320</xdr:rowOff>
    </xdr:from>
    <xdr:to>
      <xdr:col>73</xdr:col>
      <xdr:colOff>180975</xdr:colOff>
      <xdr:row>34</xdr:row>
      <xdr:rowOff>119380</xdr:rowOff>
    </xdr:to>
    <xdr:cxnSp macro="">
      <xdr:nvCxnSpPr>
        <xdr:cNvPr id="316" name="直線コネクタ 315"/>
        <xdr:cNvCxnSpPr/>
      </xdr:nvCxnSpPr>
      <xdr:spPr>
        <a:xfrm>
          <a:off x="13893800" y="5849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17" name="フローチャート: 判断 316"/>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8" name="テキスト ボックス 317"/>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153670</xdr:rowOff>
    </xdr:from>
    <xdr:to>
      <xdr:col>69</xdr:col>
      <xdr:colOff>92075</xdr:colOff>
      <xdr:row>34</xdr:row>
      <xdr:rowOff>20320</xdr:rowOff>
    </xdr:to>
    <xdr:cxnSp macro="">
      <xdr:nvCxnSpPr>
        <xdr:cNvPr id="319" name="直線コネクタ 318"/>
        <xdr:cNvCxnSpPr/>
      </xdr:nvCxnSpPr>
      <xdr:spPr>
        <a:xfrm>
          <a:off x="13004800" y="581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20" name="フローチャート: 判断 319"/>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21" name="テキスト ボックス 320"/>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2" name="フローチャート: 判断 321"/>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23" name="テキスト ボックス 322"/>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9" name="楕円 328"/>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0"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0</xdr:rowOff>
    </xdr:from>
    <xdr:to>
      <xdr:col>78</xdr:col>
      <xdr:colOff>120650</xdr:colOff>
      <xdr:row>34</xdr:row>
      <xdr:rowOff>101600</xdr:rowOff>
    </xdr:to>
    <xdr:sp macro="" textlink="">
      <xdr:nvSpPr>
        <xdr:cNvPr id="331" name="楕円 330"/>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111777</xdr:rowOff>
    </xdr:from>
    <xdr:ext cx="736600" cy="259045"/>
    <xdr:sp macro="" textlink="">
      <xdr:nvSpPr>
        <xdr:cNvPr id="332" name="テキスト ボックス 331"/>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68580</xdr:rowOff>
    </xdr:from>
    <xdr:to>
      <xdr:col>74</xdr:col>
      <xdr:colOff>31750</xdr:colOff>
      <xdr:row>34</xdr:row>
      <xdr:rowOff>170180</xdr:rowOff>
    </xdr:to>
    <xdr:sp macro="" textlink="">
      <xdr:nvSpPr>
        <xdr:cNvPr id="333" name="楕円 332"/>
        <xdr:cNvSpPr/>
      </xdr:nvSpPr>
      <xdr:spPr>
        <a:xfrm>
          <a:off x="14732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8907</xdr:rowOff>
    </xdr:from>
    <xdr:ext cx="762000" cy="259045"/>
    <xdr:sp macro="" textlink="">
      <xdr:nvSpPr>
        <xdr:cNvPr id="334" name="テキスト ボックス 333"/>
        <xdr:cNvSpPr txBox="1"/>
      </xdr:nvSpPr>
      <xdr:spPr>
        <a:xfrm>
          <a:off x="14401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140970</xdr:rowOff>
    </xdr:from>
    <xdr:to>
      <xdr:col>69</xdr:col>
      <xdr:colOff>142875</xdr:colOff>
      <xdr:row>34</xdr:row>
      <xdr:rowOff>71120</xdr:rowOff>
    </xdr:to>
    <xdr:sp macro="" textlink="">
      <xdr:nvSpPr>
        <xdr:cNvPr id="335" name="楕円 334"/>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81297</xdr:rowOff>
    </xdr:from>
    <xdr:ext cx="762000" cy="259045"/>
    <xdr:sp macro="" textlink="">
      <xdr:nvSpPr>
        <xdr:cNvPr id="336" name="テキスト ボックス 335"/>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102870</xdr:rowOff>
    </xdr:from>
    <xdr:to>
      <xdr:col>65</xdr:col>
      <xdr:colOff>53975</xdr:colOff>
      <xdr:row>34</xdr:row>
      <xdr:rowOff>33020</xdr:rowOff>
    </xdr:to>
    <xdr:sp macro="" textlink="">
      <xdr:nvSpPr>
        <xdr:cNvPr id="337" name="楕円 336"/>
        <xdr:cNvSpPr/>
      </xdr:nvSpPr>
      <xdr:spPr>
        <a:xfrm>
          <a:off x="12954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43197</xdr:rowOff>
    </xdr:from>
    <xdr:ext cx="762000" cy="259045"/>
    <xdr:sp macro="" textlink="">
      <xdr:nvSpPr>
        <xdr:cNvPr id="338" name="テキスト ボックス 337"/>
        <xdr:cNvSpPr txBox="1"/>
      </xdr:nvSpPr>
      <xdr:spPr>
        <a:xfrm>
          <a:off x="12623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公債費に係る経常収支比率は、類似団体平均を上回る水準で推移している。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年度は、元利償還金が増加し、普通交付税等の減少により経常一般財源も減少したことから、比率は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依然として類似団体平均を上回る水準にあることから、財政健全化計画に基づき、町債の新規発行を抑制し、償還金の縮減に努める。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53848</xdr:rowOff>
    </xdr:to>
    <xdr:cxnSp macro="">
      <xdr:nvCxnSpPr>
        <xdr:cNvPr id="368" name="直線コネクタ 367"/>
        <xdr:cNvCxnSpPr/>
      </xdr:nvCxnSpPr>
      <xdr:spPr>
        <a:xfrm>
          <a:off x="3987800" y="133903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9"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58420</xdr:rowOff>
    </xdr:to>
    <xdr:cxnSp macro="">
      <xdr:nvCxnSpPr>
        <xdr:cNvPr id="371" name="直線コネクタ 370"/>
        <xdr:cNvCxnSpPr/>
      </xdr:nvCxnSpPr>
      <xdr:spPr>
        <a:xfrm flipV="1">
          <a:off x="3098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73" name="テキスト ボックス 372"/>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113285</xdr:rowOff>
    </xdr:to>
    <xdr:cxnSp macro="">
      <xdr:nvCxnSpPr>
        <xdr:cNvPr id="374" name="直線コネクタ 373"/>
        <xdr:cNvCxnSpPr/>
      </xdr:nvCxnSpPr>
      <xdr:spPr>
        <a:xfrm flipV="1">
          <a:off x="2209800" y="134315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5" name="フローチャート: 判断 37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6" name="テキスト ボックス 37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113285</xdr:rowOff>
    </xdr:to>
    <xdr:cxnSp macro="">
      <xdr:nvCxnSpPr>
        <xdr:cNvPr id="377" name="直線コネクタ 376"/>
        <xdr:cNvCxnSpPr/>
      </xdr:nvCxnSpPr>
      <xdr:spPr>
        <a:xfrm>
          <a:off x="1320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8" name="フローチャート: 判断 377"/>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79" name="テキスト ボックス 378"/>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0" name="フローチャート: 判断 379"/>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1" name="テキスト ボックス 380"/>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7" name="楕円 386"/>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8"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89" name="楕円 388"/>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0" name="テキスト ボックス 389"/>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xdr:rowOff>
    </xdr:from>
    <xdr:to>
      <xdr:col>15</xdr:col>
      <xdr:colOff>149225</xdr:colOff>
      <xdr:row>78</xdr:row>
      <xdr:rowOff>109220</xdr:rowOff>
    </xdr:to>
    <xdr:sp macro="" textlink="">
      <xdr:nvSpPr>
        <xdr:cNvPr id="391" name="楕円 390"/>
        <xdr:cNvSpPr/>
      </xdr:nvSpPr>
      <xdr:spPr>
        <a:xfrm>
          <a:off x="3048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93997</xdr:rowOff>
    </xdr:from>
    <xdr:ext cx="762000" cy="259045"/>
    <xdr:sp macro="" textlink="">
      <xdr:nvSpPr>
        <xdr:cNvPr id="392" name="テキスト ボックス 391"/>
        <xdr:cNvSpPr txBox="1"/>
      </xdr:nvSpPr>
      <xdr:spPr>
        <a:xfrm>
          <a:off x="2717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62485</xdr:rowOff>
    </xdr:from>
    <xdr:to>
      <xdr:col>11</xdr:col>
      <xdr:colOff>60325</xdr:colOff>
      <xdr:row>78</xdr:row>
      <xdr:rowOff>164085</xdr:rowOff>
    </xdr:to>
    <xdr:sp macro="" textlink="">
      <xdr:nvSpPr>
        <xdr:cNvPr id="393" name="楕円 392"/>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148862</xdr:rowOff>
    </xdr:from>
    <xdr:ext cx="762000" cy="259045"/>
    <xdr:sp macro="" textlink="">
      <xdr:nvSpPr>
        <xdr:cNvPr id="394" name="テキスト ボックス 393"/>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5" name="楕円 394"/>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6" name="テキスト ボックス 395"/>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公債費以外に係る経常収支比率は、類似団体平均を上回る水準で推移している。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行政手続オンライン化事業費及び共通納税システム税目拡大対応システム改修事業費等が増加傾向にあることから比率は</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今後は、財政健全化計画に基づく財政の健全化に向けた各種取り組みを徹底し、自主財源の確保及び歳出抑制に努める。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168148</xdr:rowOff>
    </xdr:to>
    <xdr:cxnSp macro="">
      <xdr:nvCxnSpPr>
        <xdr:cNvPr id="427" name="直線コネクタ 426"/>
        <xdr:cNvCxnSpPr/>
      </xdr:nvCxnSpPr>
      <xdr:spPr>
        <a:xfrm>
          <a:off x="15671800" y="1307033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77</xdr:row>
      <xdr:rowOff>129287</xdr:rowOff>
    </xdr:to>
    <xdr:cxnSp macro="">
      <xdr:nvCxnSpPr>
        <xdr:cNvPr id="430" name="直線コネクタ 429"/>
        <xdr:cNvCxnSpPr/>
      </xdr:nvCxnSpPr>
      <xdr:spPr>
        <a:xfrm flipV="1">
          <a:off x="14782800" y="1307033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12700</xdr:rowOff>
    </xdr:to>
    <xdr:cxnSp macro="">
      <xdr:nvCxnSpPr>
        <xdr:cNvPr id="433" name="直線コネクタ 432"/>
        <xdr:cNvCxnSpPr/>
      </xdr:nvCxnSpPr>
      <xdr:spPr>
        <a:xfrm flipV="1">
          <a:off x="13893800" y="1333093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4" name="フローチャート: 判断 433"/>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5" name="テキスト ボックス 434"/>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78</xdr:row>
      <xdr:rowOff>12700</xdr:rowOff>
    </xdr:to>
    <xdr:cxnSp macro="">
      <xdr:nvCxnSpPr>
        <xdr:cNvPr id="436" name="直線コネクタ 435"/>
        <xdr:cNvCxnSpPr/>
      </xdr:nvCxnSpPr>
      <xdr:spPr>
        <a:xfrm>
          <a:off x="13004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7" name="フローチャート: 判断 436"/>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8" name="テキスト ボックス 437"/>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9" name="フローチャート: 判断 438"/>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40" name="テキスト ボックス 439"/>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6" name="楕円 445"/>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47" name="公債費以外該当値テキスト"/>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8" name="楕円 447"/>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75709</xdr:rowOff>
    </xdr:from>
    <xdr:ext cx="736600" cy="259045"/>
    <xdr:sp macro="" textlink="">
      <xdr:nvSpPr>
        <xdr:cNvPr id="449" name="テキスト ボックス 448"/>
        <xdr:cNvSpPr txBox="1"/>
      </xdr:nvSpPr>
      <xdr:spPr>
        <a:xfrm>
          <a:off x="15290800" y="1310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0" name="楕円 449"/>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1" name="テキスト ボックス 450"/>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2" name="楕円 451"/>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3" name="テキスト ボックス 452"/>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4" name="楕円 453"/>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5" name="テキスト ボックス 454"/>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124051</xdr:rowOff>
    </xdr:from>
    <xdr:to>
      <xdr:col>29</xdr:col>
      <xdr:colOff>127000</xdr:colOff>
      <xdr:row>16</xdr:row>
      <xdr:rowOff>156489</xdr:rowOff>
    </xdr:to>
    <xdr:cxnSp macro="">
      <xdr:nvCxnSpPr>
        <xdr:cNvPr id="50" name="直線コネクタ 49"/>
        <xdr:cNvCxnSpPr/>
      </xdr:nvCxnSpPr>
      <xdr:spPr bwMode="auto">
        <a:xfrm flipV="1">
          <a:off x="5003800" y="2914876"/>
          <a:ext cx="647700" cy="3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145539</xdr:rowOff>
    </xdr:from>
    <xdr:ext cx="762000" cy="259045"/>
    <xdr:sp macro="" textlink="">
      <xdr:nvSpPr>
        <xdr:cNvPr id="51" name="人口1人当たり決算額の推移平均値テキスト130"/>
        <xdr:cNvSpPr txBox="1"/>
      </xdr:nvSpPr>
      <xdr:spPr>
        <a:xfrm>
          <a:off x="5740400" y="29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156489</xdr:rowOff>
    </xdr:from>
    <xdr:to>
      <xdr:col>26</xdr:col>
      <xdr:colOff>50800</xdr:colOff>
      <xdr:row>17</xdr:row>
      <xdr:rowOff>12517</xdr:rowOff>
    </xdr:to>
    <xdr:cxnSp macro="">
      <xdr:nvCxnSpPr>
        <xdr:cNvPr id="53" name="直線コネクタ 52"/>
        <xdr:cNvCxnSpPr/>
      </xdr:nvCxnSpPr>
      <xdr:spPr bwMode="auto">
        <a:xfrm flipV="1">
          <a:off x="4305300" y="2947314"/>
          <a:ext cx="698500" cy="27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154485</xdr:rowOff>
    </xdr:from>
    <xdr:to>
      <xdr:col>22</xdr:col>
      <xdr:colOff>114300</xdr:colOff>
      <xdr:row>17</xdr:row>
      <xdr:rowOff>12517</xdr:rowOff>
    </xdr:to>
    <xdr:cxnSp macro="">
      <xdr:nvCxnSpPr>
        <xdr:cNvPr id="56" name="直線コネクタ 55"/>
        <xdr:cNvCxnSpPr/>
      </xdr:nvCxnSpPr>
      <xdr:spPr bwMode="auto">
        <a:xfrm>
          <a:off x="3606800" y="2945310"/>
          <a:ext cx="698500" cy="2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154485</xdr:rowOff>
    </xdr:from>
    <xdr:to>
      <xdr:col>18</xdr:col>
      <xdr:colOff>177800</xdr:colOff>
      <xdr:row>17</xdr:row>
      <xdr:rowOff>5568</xdr:rowOff>
    </xdr:to>
    <xdr:cxnSp macro="">
      <xdr:nvCxnSpPr>
        <xdr:cNvPr id="59" name="直線コネクタ 58"/>
        <xdr:cNvCxnSpPr/>
      </xdr:nvCxnSpPr>
      <xdr:spPr bwMode="auto">
        <a:xfrm flipV="1">
          <a:off x="2908300" y="2945310"/>
          <a:ext cx="698500" cy="2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73251</xdr:rowOff>
    </xdr:from>
    <xdr:to>
      <xdr:col>29</xdr:col>
      <xdr:colOff>177800</xdr:colOff>
      <xdr:row>17</xdr:row>
      <xdr:rowOff>3401</xdr:rowOff>
    </xdr:to>
    <xdr:sp macro="" textlink="">
      <xdr:nvSpPr>
        <xdr:cNvPr id="69" name="楕円 68"/>
        <xdr:cNvSpPr/>
      </xdr:nvSpPr>
      <xdr:spPr bwMode="auto">
        <a:xfrm>
          <a:off x="5600700" y="286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89778</xdr:rowOff>
    </xdr:from>
    <xdr:ext cx="762000" cy="259045"/>
    <xdr:sp macro="" textlink="">
      <xdr:nvSpPr>
        <xdr:cNvPr id="70" name="人口1人当たり決算額の推移該当値テキスト130"/>
        <xdr:cNvSpPr txBox="1"/>
      </xdr:nvSpPr>
      <xdr:spPr>
        <a:xfrm>
          <a:off x="5740400" y="270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105689</xdr:rowOff>
    </xdr:from>
    <xdr:to>
      <xdr:col>26</xdr:col>
      <xdr:colOff>101600</xdr:colOff>
      <xdr:row>17</xdr:row>
      <xdr:rowOff>35839</xdr:rowOff>
    </xdr:to>
    <xdr:sp macro="" textlink="">
      <xdr:nvSpPr>
        <xdr:cNvPr id="71" name="楕円 70"/>
        <xdr:cNvSpPr/>
      </xdr:nvSpPr>
      <xdr:spPr bwMode="auto">
        <a:xfrm>
          <a:off x="4953000" y="289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46016</xdr:rowOff>
    </xdr:from>
    <xdr:ext cx="736600" cy="259045"/>
    <xdr:sp macro="" textlink="">
      <xdr:nvSpPr>
        <xdr:cNvPr id="72" name="テキスト ボックス 71"/>
        <xdr:cNvSpPr txBox="1"/>
      </xdr:nvSpPr>
      <xdr:spPr>
        <a:xfrm>
          <a:off x="4622800" y="266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133167</xdr:rowOff>
    </xdr:from>
    <xdr:to>
      <xdr:col>22</xdr:col>
      <xdr:colOff>165100</xdr:colOff>
      <xdr:row>17</xdr:row>
      <xdr:rowOff>63317</xdr:rowOff>
    </xdr:to>
    <xdr:sp macro="" textlink="">
      <xdr:nvSpPr>
        <xdr:cNvPr id="73" name="楕円 72"/>
        <xdr:cNvSpPr/>
      </xdr:nvSpPr>
      <xdr:spPr bwMode="auto">
        <a:xfrm>
          <a:off x="4254500" y="29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73494</xdr:rowOff>
    </xdr:from>
    <xdr:ext cx="762000" cy="259045"/>
    <xdr:sp macro="" textlink="">
      <xdr:nvSpPr>
        <xdr:cNvPr id="74" name="テキスト ボックス 73"/>
        <xdr:cNvSpPr txBox="1"/>
      </xdr:nvSpPr>
      <xdr:spPr>
        <a:xfrm>
          <a:off x="3924300" y="269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103685</xdr:rowOff>
    </xdr:from>
    <xdr:to>
      <xdr:col>19</xdr:col>
      <xdr:colOff>38100</xdr:colOff>
      <xdr:row>17</xdr:row>
      <xdr:rowOff>33835</xdr:rowOff>
    </xdr:to>
    <xdr:sp macro="" textlink="">
      <xdr:nvSpPr>
        <xdr:cNvPr id="75" name="楕円 74"/>
        <xdr:cNvSpPr/>
      </xdr:nvSpPr>
      <xdr:spPr bwMode="auto">
        <a:xfrm>
          <a:off x="3556000" y="289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44012</xdr:rowOff>
    </xdr:from>
    <xdr:ext cx="762000" cy="259045"/>
    <xdr:sp macro="" textlink="">
      <xdr:nvSpPr>
        <xdr:cNvPr id="76" name="テキスト ボックス 75"/>
        <xdr:cNvSpPr txBox="1"/>
      </xdr:nvSpPr>
      <xdr:spPr>
        <a:xfrm>
          <a:off x="3225800" y="266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126218</xdr:rowOff>
    </xdr:from>
    <xdr:to>
      <xdr:col>15</xdr:col>
      <xdr:colOff>101600</xdr:colOff>
      <xdr:row>17</xdr:row>
      <xdr:rowOff>56368</xdr:rowOff>
    </xdr:to>
    <xdr:sp macro="" textlink="">
      <xdr:nvSpPr>
        <xdr:cNvPr id="77" name="楕円 76"/>
        <xdr:cNvSpPr/>
      </xdr:nvSpPr>
      <xdr:spPr bwMode="auto">
        <a:xfrm>
          <a:off x="2857500" y="29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66545</xdr:rowOff>
    </xdr:from>
    <xdr:ext cx="762000" cy="259045"/>
    <xdr:sp macro="" textlink="">
      <xdr:nvSpPr>
        <xdr:cNvPr id="78" name="テキスト ボックス 77"/>
        <xdr:cNvSpPr txBox="1"/>
      </xdr:nvSpPr>
      <xdr:spPr>
        <a:xfrm>
          <a:off x="2527300" y="2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199199</xdr:rowOff>
    </xdr:from>
    <xdr:to>
      <xdr:col>29</xdr:col>
      <xdr:colOff>127000</xdr:colOff>
      <xdr:row>35</xdr:row>
      <xdr:rowOff>239357</xdr:rowOff>
    </xdr:to>
    <xdr:cxnSp macro="">
      <xdr:nvCxnSpPr>
        <xdr:cNvPr id="112" name="直線コネクタ 111"/>
        <xdr:cNvCxnSpPr/>
      </xdr:nvCxnSpPr>
      <xdr:spPr bwMode="auto">
        <a:xfrm flipV="1">
          <a:off x="5003800" y="6809549"/>
          <a:ext cx="647700" cy="4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311738</xdr:rowOff>
    </xdr:from>
    <xdr:ext cx="762000" cy="259045"/>
    <xdr:sp macro="" textlink="">
      <xdr:nvSpPr>
        <xdr:cNvPr id="113" name="人口1人当たり決算額の推移平均値テキスト445"/>
        <xdr:cNvSpPr txBox="1"/>
      </xdr:nvSpPr>
      <xdr:spPr>
        <a:xfrm>
          <a:off x="5740400" y="6922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239357</xdr:rowOff>
    </xdr:from>
    <xdr:to>
      <xdr:col>26</xdr:col>
      <xdr:colOff>50800</xdr:colOff>
      <xdr:row>35</xdr:row>
      <xdr:rowOff>319881</xdr:rowOff>
    </xdr:to>
    <xdr:cxnSp macro="">
      <xdr:nvCxnSpPr>
        <xdr:cNvPr id="115" name="直線コネクタ 114"/>
        <xdr:cNvCxnSpPr/>
      </xdr:nvCxnSpPr>
      <xdr:spPr bwMode="auto">
        <a:xfrm flipV="1">
          <a:off x="4305300" y="6849707"/>
          <a:ext cx="698500" cy="80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117200</xdr:rowOff>
    </xdr:from>
    <xdr:ext cx="736600" cy="259045"/>
    <xdr:sp macro="" textlink="">
      <xdr:nvSpPr>
        <xdr:cNvPr id="117" name="テキスト ボックス 116"/>
        <xdr:cNvSpPr txBox="1"/>
      </xdr:nvSpPr>
      <xdr:spPr>
        <a:xfrm>
          <a:off x="4622800" y="7070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200399</xdr:rowOff>
    </xdr:from>
    <xdr:to>
      <xdr:col>22</xdr:col>
      <xdr:colOff>114300</xdr:colOff>
      <xdr:row>35</xdr:row>
      <xdr:rowOff>319881</xdr:rowOff>
    </xdr:to>
    <xdr:cxnSp macro="">
      <xdr:nvCxnSpPr>
        <xdr:cNvPr id="118" name="直線コネクタ 117"/>
        <xdr:cNvCxnSpPr/>
      </xdr:nvCxnSpPr>
      <xdr:spPr bwMode="auto">
        <a:xfrm>
          <a:off x="3606800" y="6810749"/>
          <a:ext cx="698500" cy="11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157624</xdr:rowOff>
    </xdr:from>
    <xdr:ext cx="762000" cy="259045"/>
    <xdr:sp macro="" textlink="">
      <xdr:nvSpPr>
        <xdr:cNvPr id="120" name="テキスト ボックス 119"/>
        <xdr:cNvSpPr txBox="1"/>
      </xdr:nvSpPr>
      <xdr:spPr>
        <a:xfrm>
          <a:off x="3924300" y="71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200399</xdr:rowOff>
    </xdr:from>
    <xdr:to>
      <xdr:col>18</xdr:col>
      <xdr:colOff>177800</xdr:colOff>
      <xdr:row>35</xdr:row>
      <xdr:rowOff>236309</xdr:rowOff>
    </xdr:to>
    <xdr:cxnSp macro="">
      <xdr:nvCxnSpPr>
        <xdr:cNvPr id="121" name="直線コネクタ 120"/>
        <xdr:cNvCxnSpPr/>
      </xdr:nvCxnSpPr>
      <xdr:spPr bwMode="auto">
        <a:xfrm flipV="1">
          <a:off x="2908300" y="6810749"/>
          <a:ext cx="698500" cy="3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148399</xdr:rowOff>
    </xdr:from>
    <xdr:to>
      <xdr:col>29</xdr:col>
      <xdr:colOff>177800</xdr:colOff>
      <xdr:row>35</xdr:row>
      <xdr:rowOff>249999</xdr:rowOff>
    </xdr:to>
    <xdr:sp macro="" textlink="">
      <xdr:nvSpPr>
        <xdr:cNvPr id="131" name="楕円 130"/>
        <xdr:cNvSpPr/>
      </xdr:nvSpPr>
      <xdr:spPr bwMode="auto">
        <a:xfrm>
          <a:off x="5600700" y="675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336376</xdr:rowOff>
    </xdr:from>
    <xdr:ext cx="762000" cy="259045"/>
    <xdr:sp macro="" textlink="">
      <xdr:nvSpPr>
        <xdr:cNvPr id="132" name="人口1人当たり決算額の推移該当値テキスト445"/>
        <xdr:cNvSpPr txBox="1"/>
      </xdr:nvSpPr>
      <xdr:spPr>
        <a:xfrm>
          <a:off x="5740400" y="660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188557</xdr:rowOff>
    </xdr:from>
    <xdr:to>
      <xdr:col>26</xdr:col>
      <xdr:colOff>101600</xdr:colOff>
      <xdr:row>35</xdr:row>
      <xdr:rowOff>290157</xdr:rowOff>
    </xdr:to>
    <xdr:sp macro="" textlink="">
      <xdr:nvSpPr>
        <xdr:cNvPr id="133" name="楕円 132"/>
        <xdr:cNvSpPr/>
      </xdr:nvSpPr>
      <xdr:spPr bwMode="auto">
        <a:xfrm>
          <a:off x="4953000" y="679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300334</xdr:rowOff>
    </xdr:from>
    <xdr:ext cx="736600" cy="259045"/>
    <xdr:sp macro="" textlink="">
      <xdr:nvSpPr>
        <xdr:cNvPr id="134" name="テキスト ボックス 133"/>
        <xdr:cNvSpPr txBox="1"/>
      </xdr:nvSpPr>
      <xdr:spPr>
        <a:xfrm>
          <a:off x="4622800" y="6567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269081</xdr:rowOff>
    </xdr:from>
    <xdr:to>
      <xdr:col>22</xdr:col>
      <xdr:colOff>165100</xdr:colOff>
      <xdr:row>36</xdr:row>
      <xdr:rowOff>27781</xdr:rowOff>
    </xdr:to>
    <xdr:sp macro="" textlink="">
      <xdr:nvSpPr>
        <xdr:cNvPr id="135" name="楕円 134"/>
        <xdr:cNvSpPr/>
      </xdr:nvSpPr>
      <xdr:spPr bwMode="auto">
        <a:xfrm>
          <a:off x="4254500" y="687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37958</xdr:rowOff>
    </xdr:from>
    <xdr:ext cx="762000" cy="259045"/>
    <xdr:sp macro="" textlink="">
      <xdr:nvSpPr>
        <xdr:cNvPr id="136" name="テキスト ボックス 135"/>
        <xdr:cNvSpPr txBox="1"/>
      </xdr:nvSpPr>
      <xdr:spPr>
        <a:xfrm>
          <a:off x="3924300" y="664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149599</xdr:rowOff>
    </xdr:from>
    <xdr:to>
      <xdr:col>19</xdr:col>
      <xdr:colOff>38100</xdr:colOff>
      <xdr:row>35</xdr:row>
      <xdr:rowOff>251199</xdr:rowOff>
    </xdr:to>
    <xdr:sp macro="" textlink="">
      <xdr:nvSpPr>
        <xdr:cNvPr id="137" name="楕円 136"/>
        <xdr:cNvSpPr/>
      </xdr:nvSpPr>
      <xdr:spPr bwMode="auto">
        <a:xfrm>
          <a:off x="3556000" y="675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261376</xdr:rowOff>
    </xdr:from>
    <xdr:ext cx="762000" cy="259045"/>
    <xdr:sp macro="" textlink="">
      <xdr:nvSpPr>
        <xdr:cNvPr id="138" name="テキスト ボックス 137"/>
        <xdr:cNvSpPr txBox="1"/>
      </xdr:nvSpPr>
      <xdr:spPr>
        <a:xfrm>
          <a:off x="3225800" y="65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185509</xdr:rowOff>
    </xdr:from>
    <xdr:to>
      <xdr:col>15</xdr:col>
      <xdr:colOff>101600</xdr:colOff>
      <xdr:row>35</xdr:row>
      <xdr:rowOff>287109</xdr:rowOff>
    </xdr:to>
    <xdr:sp macro="" textlink="">
      <xdr:nvSpPr>
        <xdr:cNvPr id="139" name="楕円 138"/>
        <xdr:cNvSpPr/>
      </xdr:nvSpPr>
      <xdr:spPr bwMode="auto">
        <a:xfrm>
          <a:off x="28575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297286</xdr:rowOff>
    </xdr:from>
    <xdr:ext cx="762000" cy="259045"/>
    <xdr:sp macro="" textlink="">
      <xdr:nvSpPr>
        <xdr:cNvPr id="140" name="テキスト ボックス 139"/>
        <xdr:cNvSpPr txBox="1"/>
      </xdr:nvSpPr>
      <xdr:spPr>
        <a:xfrm>
          <a:off x="2527300" y="656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10,241
10,187
78.38
6,314,215
6,051,023
192,597
3,795,077
5,899,748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19634</xdr:rowOff>
    </xdr:from>
    <xdr:to>
      <xdr:col>24</xdr:col>
      <xdr:colOff>63500</xdr:colOff>
      <xdr:row>35</xdr:row>
      <xdr:rowOff>31305</xdr:rowOff>
    </xdr:to>
    <xdr:cxnSp macro="">
      <xdr:nvCxnSpPr>
        <xdr:cNvPr id="61" name="直線コネクタ 60"/>
        <xdr:cNvCxnSpPr/>
      </xdr:nvCxnSpPr>
      <xdr:spPr>
        <a:xfrm flipV="1">
          <a:off x="3797300" y="6020384"/>
          <a:ext cx="838200" cy="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31305</xdr:rowOff>
    </xdr:from>
    <xdr:to>
      <xdr:col>19</xdr:col>
      <xdr:colOff>177800</xdr:colOff>
      <xdr:row>35</xdr:row>
      <xdr:rowOff>47371</xdr:rowOff>
    </xdr:to>
    <xdr:cxnSp macro="">
      <xdr:nvCxnSpPr>
        <xdr:cNvPr id="64" name="直線コネクタ 63"/>
        <xdr:cNvCxnSpPr/>
      </xdr:nvCxnSpPr>
      <xdr:spPr>
        <a:xfrm flipV="1">
          <a:off x="2908300" y="6032055"/>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47371</xdr:rowOff>
    </xdr:from>
    <xdr:to>
      <xdr:col>15</xdr:col>
      <xdr:colOff>50800</xdr:colOff>
      <xdr:row>35</xdr:row>
      <xdr:rowOff>74650</xdr:rowOff>
    </xdr:to>
    <xdr:cxnSp macro="">
      <xdr:nvCxnSpPr>
        <xdr:cNvPr id="67" name="直線コネクタ 66"/>
        <xdr:cNvCxnSpPr/>
      </xdr:nvCxnSpPr>
      <xdr:spPr>
        <a:xfrm flipV="1">
          <a:off x="2019300" y="6048121"/>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74650</xdr:rowOff>
    </xdr:from>
    <xdr:to>
      <xdr:col>10</xdr:col>
      <xdr:colOff>114300</xdr:colOff>
      <xdr:row>35</xdr:row>
      <xdr:rowOff>99060</xdr:rowOff>
    </xdr:to>
    <xdr:cxnSp macro="">
      <xdr:nvCxnSpPr>
        <xdr:cNvPr id="70" name="直線コネクタ 69"/>
        <xdr:cNvCxnSpPr/>
      </xdr:nvCxnSpPr>
      <xdr:spPr>
        <a:xfrm flipV="1">
          <a:off x="1130300" y="6075400"/>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60202</xdr:rowOff>
    </xdr:from>
    <xdr:ext cx="534377" cy="259045"/>
    <xdr:sp macro="" textlink="">
      <xdr:nvSpPr>
        <xdr:cNvPr id="72" name="テキスト ボックス 71"/>
        <xdr:cNvSpPr txBox="1"/>
      </xdr:nvSpPr>
      <xdr:spPr>
        <a:xfrm>
          <a:off x="1752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78363</xdr:rowOff>
    </xdr:from>
    <xdr:ext cx="534377" cy="259045"/>
    <xdr:sp macro="" textlink="">
      <xdr:nvSpPr>
        <xdr:cNvPr id="74" name="テキスト ボックス 73"/>
        <xdr:cNvSpPr txBox="1"/>
      </xdr:nvSpPr>
      <xdr:spPr>
        <a:xfrm>
          <a:off x="863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140284</xdr:rowOff>
    </xdr:from>
    <xdr:to>
      <xdr:col>24</xdr:col>
      <xdr:colOff>114300</xdr:colOff>
      <xdr:row>35</xdr:row>
      <xdr:rowOff>70434</xdr:rowOff>
    </xdr:to>
    <xdr:sp macro="" textlink="">
      <xdr:nvSpPr>
        <xdr:cNvPr id="80" name="楕円 79"/>
        <xdr:cNvSpPr/>
      </xdr:nvSpPr>
      <xdr:spPr>
        <a:xfrm>
          <a:off x="4584700" y="59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163161</xdr:rowOff>
    </xdr:from>
    <xdr:ext cx="599010" cy="259045"/>
    <xdr:sp macro="" textlink="">
      <xdr:nvSpPr>
        <xdr:cNvPr id="81" name="人件費該当値テキスト"/>
        <xdr:cNvSpPr txBox="1"/>
      </xdr:nvSpPr>
      <xdr:spPr>
        <a:xfrm>
          <a:off x="4686300" y="582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151955</xdr:rowOff>
    </xdr:from>
    <xdr:to>
      <xdr:col>20</xdr:col>
      <xdr:colOff>38100</xdr:colOff>
      <xdr:row>35</xdr:row>
      <xdr:rowOff>82105</xdr:rowOff>
    </xdr:to>
    <xdr:sp macro="" textlink="">
      <xdr:nvSpPr>
        <xdr:cNvPr id="82" name="楕円 81"/>
        <xdr:cNvSpPr/>
      </xdr:nvSpPr>
      <xdr:spPr>
        <a:xfrm>
          <a:off x="37465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98632</xdr:rowOff>
    </xdr:from>
    <xdr:ext cx="599010" cy="259045"/>
    <xdr:sp macro="" textlink="">
      <xdr:nvSpPr>
        <xdr:cNvPr id="83" name="テキスト ボックス 82"/>
        <xdr:cNvSpPr txBox="1"/>
      </xdr:nvSpPr>
      <xdr:spPr>
        <a:xfrm>
          <a:off x="3497795" y="575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168021</xdr:rowOff>
    </xdr:from>
    <xdr:to>
      <xdr:col>15</xdr:col>
      <xdr:colOff>101600</xdr:colOff>
      <xdr:row>35</xdr:row>
      <xdr:rowOff>98171</xdr:rowOff>
    </xdr:to>
    <xdr:sp macro="" textlink="">
      <xdr:nvSpPr>
        <xdr:cNvPr id="84" name="楕円 83"/>
        <xdr:cNvSpPr/>
      </xdr:nvSpPr>
      <xdr:spPr>
        <a:xfrm>
          <a:off x="2857500" y="599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114698</xdr:rowOff>
    </xdr:from>
    <xdr:ext cx="599010" cy="259045"/>
    <xdr:sp macro="" textlink="">
      <xdr:nvSpPr>
        <xdr:cNvPr id="85" name="テキスト ボックス 84"/>
        <xdr:cNvSpPr txBox="1"/>
      </xdr:nvSpPr>
      <xdr:spPr>
        <a:xfrm>
          <a:off x="2608795" y="577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23850</xdr:rowOff>
    </xdr:from>
    <xdr:to>
      <xdr:col>10</xdr:col>
      <xdr:colOff>165100</xdr:colOff>
      <xdr:row>35</xdr:row>
      <xdr:rowOff>125450</xdr:rowOff>
    </xdr:to>
    <xdr:sp macro="" textlink="">
      <xdr:nvSpPr>
        <xdr:cNvPr id="86" name="楕円 85"/>
        <xdr:cNvSpPr/>
      </xdr:nvSpPr>
      <xdr:spPr>
        <a:xfrm>
          <a:off x="1968500" y="60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141977</xdr:rowOff>
    </xdr:from>
    <xdr:ext cx="599010" cy="259045"/>
    <xdr:sp macro="" textlink="">
      <xdr:nvSpPr>
        <xdr:cNvPr id="87" name="テキスト ボックス 86"/>
        <xdr:cNvSpPr txBox="1"/>
      </xdr:nvSpPr>
      <xdr:spPr>
        <a:xfrm>
          <a:off x="1719795" y="579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48260</xdr:rowOff>
    </xdr:from>
    <xdr:to>
      <xdr:col>6</xdr:col>
      <xdr:colOff>38100</xdr:colOff>
      <xdr:row>35</xdr:row>
      <xdr:rowOff>149860</xdr:rowOff>
    </xdr:to>
    <xdr:sp macro="" textlink="">
      <xdr:nvSpPr>
        <xdr:cNvPr id="88" name="楕円 87"/>
        <xdr:cNvSpPr/>
      </xdr:nvSpPr>
      <xdr:spPr>
        <a:xfrm>
          <a:off x="1079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166387</xdr:rowOff>
    </xdr:from>
    <xdr:ext cx="599010" cy="259045"/>
    <xdr:sp macro="" textlink="">
      <xdr:nvSpPr>
        <xdr:cNvPr id="89" name="テキスト ボックス 88"/>
        <xdr:cNvSpPr txBox="1"/>
      </xdr:nvSpPr>
      <xdr:spPr>
        <a:xfrm>
          <a:off x="830795" y="582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142459</xdr:rowOff>
    </xdr:from>
    <xdr:to>
      <xdr:col>24</xdr:col>
      <xdr:colOff>63500</xdr:colOff>
      <xdr:row>56</xdr:row>
      <xdr:rowOff>165848</xdr:rowOff>
    </xdr:to>
    <xdr:cxnSp macro="">
      <xdr:nvCxnSpPr>
        <xdr:cNvPr id="118" name="直線コネクタ 117"/>
        <xdr:cNvCxnSpPr/>
      </xdr:nvCxnSpPr>
      <xdr:spPr>
        <a:xfrm flipV="1">
          <a:off x="3797300" y="9743659"/>
          <a:ext cx="838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87139</xdr:rowOff>
    </xdr:from>
    <xdr:ext cx="599010" cy="259045"/>
    <xdr:sp macro="" textlink="">
      <xdr:nvSpPr>
        <xdr:cNvPr id="119" name="物件費平均値テキスト"/>
        <xdr:cNvSpPr txBox="1"/>
      </xdr:nvSpPr>
      <xdr:spPr>
        <a:xfrm>
          <a:off x="4686300" y="9688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165848</xdr:rowOff>
    </xdr:from>
    <xdr:to>
      <xdr:col>19</xdr:col>
      <xdr:colOff>177800</xdr:colOff>
      <xdr:row>57</xdr:row>
      <xdr:rowOff>2063</xdr:rowOff>
    </xdr:to>
    <xdr:cxnSp macro="">
      <xdr:nvCxnSpPr>
        <xdr:cNvPr id="121" name="直線コネクタ 120"/>
        <xdr:cNvCxnSpPr/>
      </xdr:nvCxnSpPr>
      <xdr:spPr>
        <a:xfrm flipV="1">
          <a:off x="2908300" y="9767048"/>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2063</xdr:rowOff>
    </xdr:from>
    <xdr:to>
      <xdr:col>15</xdr:col>
      <xdr:colOff>50800</xdr:colOff>
      <xdr:row>57</xdr:row>
      <xdr:rowOff>60048</xdr:rowOff>
    </xdr:to>
    <xdr:cxnSp macro="">
      <xdr:nvCxnSpPr>
        <xdr:cNvPr id="124" name="直線コネクタ 123"/>
        <xdr:cNvCxnSpPr/>
      </xdr:nvCxnSpPr>
      <xdr:spPr>
        <a:xfrm flipV="1">
          <a:off x="2019300" y="9774713"/>
          <a:ext cx="889000" cy="5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84823</xdr:rowOff>
    </xdr:from>
    <xdr:ext cx="534377" cy="259045"/>
    <xdr:sp macro="" textlink="">
      <xdr:nvSpPr>
        <xdr:cNvPr id="126" name="テキスト ボックス 125"/>
        <xdr:cNvSpPr txBox="1"/>
      </xdr:nvSpPr>
      <xdr:spPr>
        <a:xfrm>
          <a:off x="2641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60048</xdr:rowOff>
    </xdr:from>
    <xdr:to>
      <xdr:col>10</xdr:col>
      <xdr:colOff>114300</xdr:colOff>
      <xdr:row>57</xdr:row>
      <xdr:rowOff>97668</xdr:rowOff>
    </xdr:to>
    <xdr:cxnSp macro="">
      <xdr:nvCxnSpPr>
        <xdr:cNvPr id="127" name="直線コネクタ 126"/>
        <xdr:cNvCxnSpPr/>
      </xdr:nvCxnSpPr>
      <xdr:spPr>
        <a:xfrm flipV="1">
          <a:off x="1130300" y="9832698"/>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82010</xdr:rowOff>
    </xdr:from>
    <xdr:ext cx="534377" cy="259045"/>
    <xdr:sp macro="" textlink="">
      <xdr:nvSpPr>
        <xdr:cNvPr id="129" name="テキスト ボックス 128"/>
        <xdr:cNvSpPr txBox="1"/>
      </xdr:nvSpPr>
      <xdr:spPr>
        <a:xfrm>
          <a:off x="1752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128092</xdr:rowOff>
    </xdr:from>
    <xdr:ext cx="534377" cy="259045"/>
    <xdr:sp macro="" textlink="">
      <xdr:nvSpPr>
        <xdr:cNvPr id="131" name="テキスト ボックス 130"/>
        <xdr:cNvSpPr txBox="1"/>
      </xdr:nvSpPr>
      <xdr:spPr>
        <a:xfrm>
          <a:off x="863111" y="95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91659</xdr:rowOff>
    </xdr:from>
    <xdr:to>
      <xdr:col>24</xdr:col>
      <xdr:colOff>114300</xdr:colOff>
      <xdr:row>57</xdr:row>
      <xdr:rowOff>21809</xdr:rowOff>
    </xdr:to>
    <xdr:sp macro="" textlink="">
      <xdr:nvSpPr>
        <xdr:cNvPr id="137" name="楕円 136"/>
        <xdr:cNvSpPr/>
      </xdr:nvSpPr>
      <xdr:spPr>
        <a:xfrm>
          <a:off x="4584700" y="969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114536</xdr:rowOff>
    </xdr:from>
    <xdr:ext cx="599010" cy="259045"/>
    <xdr:sp macro="" textlink="">
      <xdr:nvSpPr>
        <xdr:cNvPr id="138" name="物件費該当値テキスト"/>
        <xdr:cNvSpPr txBox="1"/>
      </xdr:nvSpPr>
      <xdr:spPr>
        <a:xfrm>
          <a:off x="4686300" y="954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115048</xdr:rowOff>
    </xdr:from>
    <xdr:to>
      <xdr:col>20</xdr:col>
      <xdr:colOff>38100</xdr:colOff>
      <xdr:row>57</xdr:row>
      <xdr:rowOff>45198</xdr:rowOff>
    </xdr:to>
    <xdr:sp macro="" textlink="">
      <xdr:nvSpPr>
        <xdr:cNvPr id="139" name="楕円 138"/>
        <xdr:cNvSpPr/>
      </xdr:nvSpPr>
      <xdr:spPr>
        <a:xfrm>
          <a:off x="3746500" y="97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61725</xdr:rowOff>
    </xdr:from>
    <xdr:ext cx="599010" cy="259045"/>
    <xdr:sp macro="" textlink="">
      <xdr:nvSpPr>
        <xdr:cNvPr id="140" name="テキスト ボックス 139"/>
        <xdr:cNvSpPr txBox="1"/>
      </xdr:nvSpPr>
      <xdr:spPr>
        <a:xfrm>
          <a:off x="3497795" y="9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122713</xdr:rowOff>
    </xdr:from>
    <xdr:to>
      <xdr:col>15</xdr:col>
      <xdr:colOff>101600</xdr:colOff>
      <xdr:row>57</xdr:row>
      <xdr:rowOff>52863</xdr:rowOff>
    </xdr:to>
    <xdr:sp macro="" textlink="">
      <xdr:nvSpPr>
        <xdr:cNvPr id="141" name="楕円 140"/>
        <xdr:cNvSpPr/>
      </xdr:nvSpPr>
      <xdr:spPr>
        <a:xfrm>
          <a:off x="2857500" y="97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69390</xdr:rowOff>
    </xdr:from>
    <xdr:ext cx="599010" cy="259045"/>
    <xdr:sp macro="" textlink="">
      <xdr:nvSpPr>
        <xdr:cNvPr id="142" name="テキスト ボックス 141"/>
        <xdr:cNvSpPr txBox="1"/>
      </xdr:nvSpPr>
      <xdr:spPr>
        <a:xfrm>
          <a:off x="2608795" y="94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9248</xdr:rowOff>
    </xdr:from>
    <xdr:to>
      <xdr:col>10</xdr:col>
      <xdr:colOff>165100</xdr:colOff>
      <xdr:row>57</xdr:row>
      <xdr:rowOff>110848</xdr:rowOff>
    </xdr:to>
    <xdr:sp macro="" textlink="">
      <xdr:nvSpPr>
        <xdr:cNvPr id="143" name="楕円 142"/>
        <xdr:cNvSpPr/>
      </xdr:nvSpPr>
      <xdr:spPr>
        <a:xfrm>
          <a:off x="1968500" y="97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101975</xdr:rowOff>
    </xdr:from>
    <xdr:ext cx="534377" cy="259045"/>
    <xdr:sp macro="" textlink="">
      <xdr:nvSpPr>
        <xdr:cNvPr id="144" name="テキスト ボックス 143"/>
        <xdr:cNvSpPr txBox="1"/>
      </xdr:nvSpPr>
      <xdr:spPr>
        <a:xfrm>
          <a:off x="1752111" y="98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46868</xdr:rowOff>
    </xdr:from>
    <xdr:to>
      <xdr:col>6</xdr:col>
      <xdr:colOff>38100</xdr:colOff>
      <xdr:row>57</xdr:row>
      <xdr:rowOff>148468</xdr:rowOff>
    </xdr:to>
    <xdr:sp macro="" textlink="">
      <xdr:nvSpPr>
        <xdr:cNvPr id="145" name="楕円 144"/>
        <xdr:cNvSpPr/>
      </xdr:nvSpPr>
      <xdr:spPr>
        <a:xfrm>
          <a:off x="1079500" y="981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139595</xdr:rowOff>
    </xdr:from>
    <xdr:ext cx="534377" cy="259045"/>
    <xdr:sp macro="" textlink="">
      <xdr:nvSpPr>
        <xdr:cNvPr id="146" name="テキスト ボックス 145"/>
        <xdr:cNvSpPr txBox="1"/>
      </xdr:nvSpPr>
      <xdr:spPr>
        <a:xfrm>
          <a:off x="863111" y="9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145252</xdr:rowOff>
    </xdr:from>
    <xdr:to>
      <xdr:col>24</xdr:col>
      <xdr:colOff>63500</xdr:colOff>
      <xdr:row>79</xdr:row>
      <xdr:rowOff>10606</xdr:rowOff>
    </xdr:to>
    <xdr:cxnSp macro="">
      <xdr:nvCxnSpPr>
        <xdr:cNvPr id="177" name="直線コネクタ 176"/>
        <xdr:cNvCxnSpPr/>
      </xdr:nvCxnSpPr>
      <xdr:spPr>
        <a:xfrm flipV="1">
          <a:off x="3797300" y="13518352"/>
          <a:ext cx="8382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10606</xdr:rowOff>
    </xdr:from>
    <xdr:to>
      <xdr:col>19</xdr:col>
      <xdr:colOff>177800</xdr:colOff>
      <xdr:row>79</xdr:row>
      <xdr:rowOff>13709</xdr:rowOff>
    </xdr:to>
    <xdr:cxnSp macro="">
      <xdr:nvCxnSpPr>
        <xdr:cNvPr id="180" name="直線コネクタ 179"/>
        <xdr:cNvCxnSpPr/>
      </xdr:nvCxnSpPr>
      <xdr:spPr>
        <a:xfrm flipV="1">
          <a:off x="2908300" y="13555156"/>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13709</xdr:rowOff>
    </xdr:from>
    <xdr:to>
      <xdr:col>15</xdr:col>
      <xdr:colOff>50800</xdr:colOff>
      <xdr:row>79</xdr:row>
      <xdr:rowOff>60571</xdr:rowOff>
    </xdr:to>
    <xdr:cxnSp macro="">
      <xdr:nvCxnSpPr>
        <xdr:cNvPr id="183" name="直線コネクタ 182"/>
        <xdr:cNvCxnSpPr/>
      </xdr:nvCxnSpPr>
      <xdr:spPr>
        <a:xfrm flipV="1">
          <a:off x="2019300" y="13558259"/>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148975</xdr:rowOff>
    </xdr:from>
    <xdr:to>
      <xdr:col>10</xdr:col>
      <xdr:colOff>114300</xdr:colOff>
      <xdr:row>79</xdr:row>
      <xdr:rowOff>60571</xdr:rowOff>
    </xdr:to>
    <xdr:cxnSp macro="">
      <xdr:nvCxnSpPr>
        <xdr:cNvPr id="186" name="直線コネクタ 185"/>
        <xdr:cNvCxnSpPr/>
      </xdr:nvCxnSpPr>
      <xdr:spPr>
        <a:xfrm>
          <a:off x="1130300" y="13522075"/>
          <a:ext cx="889000" cy="8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137239</xdr:rowOff>
    </xdr:from>
    <xdr:ext cx="469744" cy="259045"/>
    <xdr:sp macro="" textlink="">
      <xdr:nvSpPr>
        <xdr:cNvPr id="188" name="テキスト ボックス 187"/>
        <xdr:cNvSpPr txBox="1"/>
      </xdr:nvSpPr>
      <xdr:spPr>
        <a:xfrm>
          <a:off x="1784428" y="1316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116991</xdr:rowOff>
    </xdr:from>
    <xdr:ext cx="469744" cy="259045"/>
    <xdr:sp macro="" textlink="">
      <xdr:nvSpPr>
        <xdr:cNvPr id="190" name="テキスト ボックス 189"/>
        <xdr:cNvSpPr txBox="1"/>
      </xdr:nvSpPr>
      <xdr:spPr>
        <a:xfrm>
          <a:off x="895428" y="131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94452</xdr:rowOff>
    </xdr:from>
    <xdr:to>
      <xdr:col>24</xdr:col>
      <xdr:colOff>114300</xdr:colOff>
      <xdr:row>79</xdr:row>
      <xdr:rowOff>24602</xdr:rowOff>
    </xdr:to>
    <xdr:sp macro="" textlink="">
      <xdr:nvSpPr>
        <xdr:cNvPr id="196" name="楕円 195"/>
        <xdr:cNvSpPr/>
      </xdr:nvSpPr>
      <xdr:spPr>
        <a:xfrm>
          <a:off x="4584700" y="134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9379</xdr:rowOff>
    </xdr:from>
    <xdr:ext cx="469744" cy="259045"/>
    <xdr:sp macro="" textlink="">
      <xdr:nvSpPr>
        <xdr:cNvPr id="197" name="維持補修費該当値テキスト"/>
        <xdr:cNvSpPr txBox="1"/>
      </xdr:nvSpPr>
      <xdr:spPr>
        <a:xfrm>
          <a:off x="4686300" y="1338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131256</xdr:rowOff>
    </xdr:from>
    <xdr:to>
      <xdr:col>20</xdr:col>
      <xdr:colOff>38100</xdr:colOff>
      <xdr:row>79</xdr:row>
      <xdr:rowOff>61406</xdr:rowOff>
    </xdr:to>
    <xdr:sp macro="" textlink="">
      <xdr:nvSpPr>
        <xdr:cNvPr id="198" name="楕円 197"/>
        <xdr:cNvSpPr/>
      </xdr:nvSpPr>
      <xdr:spPr>
        <a:xfrm>
          <a:off x="3746500" y="135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52533</xdr:rowOff>
    </xdr:from>
    <xdr:ext cx="469744" cy="259045"/>
    <xdr:sp macro="" textlink="">
      <xdr:nvSpPr>
        <xdr:cNvPr id="199" name="テキスト ボックス 198"/>
        <xdr:cNvSpPr txBox="1"/>
      </xdr:nvSpPr>
      <xdr:spPr>
        <a:xfrm>
          <a:off x="3562428" y="135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134359</xdr:rowOff>
    </xdr:from>
    <xdr:to>
      <xdr:col>15</xdr:col>
      <xdr:colOff>101600</xdr:colOff>
      <xdr:row>79</xdr:row>
      <xdr:rowOff>64509</xdr:rowOff>
    </xdr:to>
    <xdr:sp macro="" textlink="">
      <xdr:nvSpPr>
        <xdr:cNvPr id="200" name="楕円 199"/>
        <xdr:cNvSpPr/>
      </xdr:nvSpPr>
      <xdr:spPr>
        <a:xfrm>
          <a:off x="2857500" y="135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55636</xdr:rowOff>
    </xdr:from>
    <xdr:ext cx="469744" cy="259045"/>
    <xdr:sp macro="" textlink="">
      <xdr:nvSpPr>
        <xdr:cNvPr id="201" name="テキスト ボックス 200"/>
        <xdr:cNvSpPr txBox="1"/>
      </xdr:nvSpPr>
      <xdr:spPr>
        <a:xfrm>
          <a:off x="2673428" y="1360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9771</xdr:rowOff>
    </xdr:from>
    <xdr:to>
      <xdr:col>10</xdr:col>
      <xdr:colOff>165100</xdr:colOff>
      <xdr:row>79</xdr:row>
      <xdr:rowOff>111371</xdr:rowOff>
    </xdr:to>
    <xdr:sp macro="" textlink="">
      <xdr:nvSpPr>
        <xdr:cNvPr id="202" name="楕円 201"/>
        <xdr:cNvSpPr/>
      </xdr:nvSpPr>
      <xdr:spPr>
        <a:xfrm>
          <a:off x="1968500" y="135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102498</xdr:rowOff>
    </xdr:from>
    <xdr:ext cx="469744" cy="259045"/>
    <xdr:sp macro="" textlink="">
      <xdr:nvSpPr>
        <xdr:cNvPr id="203" name="テキスト ボックス 202"/>
        <xdr:cNvSpPr txBox="1"/>
      </xdr:nvSpPr>
      <xdr:spPr>
        <a:xfrm>
          <a:off x="1784428" y="1364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98175</xdr:rowOff>
    </xdr:from>
    <xdr:to>
      <xdr:col>6</xdr:col>
      <xdr:colOff>38100</xdr:colOff>
      <xdr:row>79</xdr:row>
      <xdr:rowOff>28325</xdr:rowOff>
    </xdr:to>
    <xdr:sp macro="" textlink="">
      <xdr:nvSpPr>
        <xdr:cNvPr id="204" name="楕円 203"/>
        <xdr:cNvSpPr/>
      </xdr:nvSpPr>
      <xdr:spPr>
        <a:xfrm>
          <a:off x="1079500" y="134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19452</xdr:rowOff>
    </xdr:from>
    <xdr:ext cx="469744" cy="259045"/>
    <xdr:sp macro="" textlink="">
      <xdr:nvSpPr>
        <xdr:cNvPr id="205" name="テキスト ボックス 204"/>
        <xdr:cNvSpPr txBox="1"/>
      </xdr:nvSpPr>
      <xdr:spPr>
        <a:xfrm>
          <a:off x="895428" y="1356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151343</xdr:rowOff>
    </xdr:from>
    <xdr:to>
      <xdr:col>24</xdr:col>
      <xdr:colOff>63500</xdr:colOff>
      <xdr:row>98</xdr:row>
      <xdr:rowOff>31948</xdr:rowOff>
    </xdr:to>
    <xdr:cxnSp macro="">
      <xdr:nvCxnSpPr>
        <xdr:cNvPr id="237" name="直線コネクタ 236"/>
        <xdr:cNvCxnSpPr/>
      </xdr:nvCxnSpPr>
      <xdr:spPr>
        <a:xfrm>
          <a:off x="3797300" y="16610543"/>
          <a:ext cx="838200" cy="22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151343</xdr:rowOff>
    </xdr:from>
    <xdr:to>
      <xdr:col>19</xdr:col>
      <xdr:colOff>177800</xdr:colOff>
      <xdr:row>98</xdr:row>
      <xdr:rowOff>166511</xdr:rowOff>
    </xdr:to>
    <xdr:cxnSp macro="">
      <xdr:nvCxnSpPr>
        <xdr:cNvPr id="240" name="直線コネクタ 239"/>
        <xdr:cNvCxnSpPr/>
      </xdr:nvCxnSpPr>
      <xdr:spPr>
        <a:xfrm flipV="1">
          <a:off x="2908300" y="16610543"/>
          <a:ext cx="889000" cy="35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166511</xdr:rowOff>
    </xdr:from>
    <xdr:to>
      <xdr:col>15</xdr:col>
      <xdr:colOff>50800</xdr:colOff>
      <xdr:row>99</xdr:row>
      <xdr:rowOff>1854</xdr:rowOff>
    </xdr:to>
    <xdr:cxnSp macro="">
      <xdr:nvCxnSpPr>
        <xdr:cNvPr id="243" name="直線コネクタ 242"/>
        <xdr:cNvCxnSpPr/>
      </xdr:nvCxnSpPr>
      <xdr:spPr>
        <a:xfrm flipV="1">
          <a:off x="2019300" y="16968611"/>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1854</xdr:rowOff>
    </xdr:from>
    <xdr:to>
      <xdr:col>10</xdr:col>
      <xdr:colOff>114300</xdr:colOff>
      <xdr:row>99</xdr:row>
      <xdr:rowOff>25155</xdr:rowOff>
    </xdr:to>
    <xdr:cxnSp macro="">
      <xdr:nvCxnSpPr>
        <xdr:cNvPr id="246" name="直線コネクタ 245"/>
        <xdr:cNvCxnSpPr/>
      </xdr:nvCxnSpPr>
      <xdr:spPr>
        <a:xfrm flipV="1">
          <a:off x="1130300" y="16975404"/>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152598</xdr:rowOff>
    </xdr:from>
    <xdr:to>
      <xdr:col>24</xdr:col>
      <xdr:colOff>114300</xdr:colOff>
      <xdr:row>98</xdr:row>
      <xdr:rowOff>82748</xdr:rowOff>
    </xdr:to>
    <xdr:sp macro="" textlink="">
      <xdr:nvSpPr>
        <xdr:cNvPr id="256" name="楕円 255"/>
        <xdr:cNvSpPr/>
      </xdr:nvSpPr>
      <xdr:spPr>
        <a:xfrm>
          <a:off x="4584700" y="167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67525</xdr:rowOff>
    </xdr:from>
    <xdr:ext cx="534377" cy="259045"/>
    <xdr:sp macro="" textlink="">
      <xdr:nvSpPr>
        <xdr:cNvPr id="257" name="扶助費該当値テキスト"/>
        <xdr:cNvSpPr txBox="1"/>
      </xdr:nvSpPr>
      <xdr:spPr>
        <a:xfrm>
          <a:off x="4686300" y="1669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100543</xdr:rowOff>
    </xdr:from>
    <xdr:to>
      <xdr:col>20</xdr:col>
      <xdr:colOff>38100</xdr:colOff>
      <xdr:row>97</xdr:row>
      <xdr:rowOff>30693</xdr:rowOff>
    </xdr:to>
    <xdr:sp macro="" textlink="">
      <xdr:nvSpPr>
        <xdr:cNvPr id="258" name="楕円 257"/>
        <xdr:cNvSpPr/>
      </xdr:nvSpPr>
      <xdr:spPr>
        <a:xfrm>
          <a:off x="3746500" y="1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21820</xdr:rowOff>
    </xdr:from>
    <xdr:ext cx="534377" cy="259045"/>
    <xdr:sp macro="" textlink="">
      <xdr:nvSpPr>
        <xdr:cNvPr id="259" name="テキスト ボックス 258"/>
        <xdr:cNvSpPr txBox="1"/>
      </xdr:nvSpPr>
      <xdr:spPr>
        <a:xfrm>
          <a:off x="3530111" y="1665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115711</xdr:rowOff>
    </xdr:from>
    <xdr:to>
      <xdr:col>15</xdr:col>
      <xdr:colOff>101600</xdr:colOff>
      <xdr:row>99</xdr:row>
      <xdr:rowOff>45861</xdr:rowOff>
    </xdr:to>
    <xdr:sp macro="" textlink="">
      <xdr:nvSpPr>
        <xdr:cNvPr id="260" name="楕円 259"/>
        <xdr:cNvSpPr/>
      </xdr:nvSpPr>
      <xdr:spPr>
        <a:xfrm>
          <a:off x="2857500" y="169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36988</xdr:rowOff>
    </xdr:from>
    <xdr:ext cx="534377" cy="259045"/>
    <xdr:sp macro="" textlink="">
      <xdr:nvSpPr>
        <xdr:cNvPr id="261" name="テキスト ボックス 260"/>
        <xdr:cNvSpPr txBox="1"/>
      </xdr:nvSpPr>
      <xdr:spPr>
        <a:xfrm>
          <a:off x="2641111" y="1701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122504</xdr:rowOff>
    </xdr:from>
    <xdr:to>
      <xdr:col>10</xdr:col>
      <xdr:colOff>165100</xdr:colOff>
      <xdr:row>99</xdr:row>
      <xdr:rowOff>52654</xdr:rowOff>
    </xdr:to>
    <xdr:sp macro="" textlink="">
      <xdr:nvSpPr>
        <xdr:cNvPr id="262" name="楕円 261"/>
        <xdr:cNvSpPr/>
      </xdr:nvSpPr>
      <xdr:spPr>
        <a:xfrm>
          <a:off x="1968500" y="169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43781</xdr:rowOff>
    </xdr:from>
    <xdr:ext cx="534377" cy="259045"/>
    <xdr:sp macro="" textlink="">
      <xdr:nvSpPr>
        <xdr:cNvPr id="263" name="テキスト ボックス 262"/>
        <xdr:cNvSpPr txBox="1"/>
      </xdr:nvSpPr>
      <xdr:spPr>
        <a:xfrm>
          <a:off x="1752111" y="170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145805</xdr:rowOff>
    </xdr:from>
    <xdr:to>
      <xdr:col>6</xdr:col>
      <xdr:colOff>38100</xdr:colOff>
      <xdr:row>99</xdr:row>
      <xdr:rowOff>75955</xdr:rowOff>
    </xdr:to>
    <xdr:sp macro="" textlink="">
      <xdr:nvSpPr>
        <xdr:cNvPr id="264" name="楕円 263"/>
        <xdr:cNvSpPr/>
      </xdr:nvSpPr>
      <xdr:spPr>
        <a:xfrm>
          <a:off x="1079500" y="169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67082</xdr:rowOff>
    </xdr:from>
    <xdr:ext cx="534377" cy="259045"/>
    <xdr:sp macro="" textlink="">
      <xdr:nvSpPr>
        <xdr:cNvPr id="265" name="テキスト ボックス 264"/>
        <xdr:cNvSpPr txBox="1"/>
      </xdr:nvSpPr>
      <xdr:spPr>
        <a:xfrm>
          <a:off x="863111" y="17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83871</xdr:rowOff>
    </xdr:from>
    <xdr:to>
      <xdr:col>55</xdr:col>
      <xdr:colOff>0</xdr:colOff>
      <xdr:row>36</xdr:row>
      <xdr:rowOff>124013</xdr:rowOff>
    </xdr:to>
    <xdr:cxnSp macro="">
      <xdr:nvCxnSpPr>
        <xdr:cNvPr id="292" name="直線コネクタ 291"/>
        <xdr:cNvCxnSpPr/>
      </xdr:nvCxnSpPr>
      <xdr:spPr>
        <a:xfrm flipV="1">
          <a:off x="9639300" y="6256071"/>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30146</xdr:rowOff>
    </xdr:from>
    <xdr:to>
      <xdr:col>50</xdr:col>
      <xdr:colOff>114300</xdr:colOff>
      <xdr:row>36</xdr:row>
      <xdr:rowOff>124013</xdr:rowOff>
    </xdr:to>
    <xdr:cxnSp macro="">
      <xdr:nvCxnSpPr>
        <xdr:cNvPr id="295" name="直線コネクタ 294"/>
        <xdr:cNvCxnSpPr/>
      </xdr:nvCxnSpPr>
      <xdr:spPr>
        <a:xfrm>
          <a:off x="8750300" y="5859446"/>
          <a:ext cx="889000" cy="4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30146</xdr:rowOff>
    </xdr:from>
    <xdr:to>
      <xdr:col>45</xdr:col>
      <xdr:colOff>177800</xdr:colOff>
      <xdr:row>37</xdr:row>
      <xdr:rowOff>27480</xdr:rowOff>
    </xdr:to>
    <xdr:cxnSp macro="">
      <xdr:nvCxnSpPr>
        <xdr:cNvPr id="298" name="直線コネクタ 297"/>
        <xdr:cNvCxnSpPr/>
      </xdr:nvCxnSpPr>
      <xdr:spPr>
        <a:xfrm flipV="1">
          <a:off x="7861300" y="5859446"/>
          <a:ext cx="889000" cy="5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27480</xdr:rowOff>
    </xdr:from>
    <xdr:to>
      <xdr:col>41</xdr:col>
      <xdr:colOff>50800</xdr:colOff>
      <xdr:row>37</xdr:row>
      <xdr:rowOff>37904</xdr:rowOff>
    </xdr:to>
    <xdr:cxnSp macro="">
      <xdr:nvCxnSpPr>
        <xdr:cNvPr id="301" name="直線コネクタ 300"/>
        <xdr:cNvCxnSpPr/>
      </xdr:nvCxnSpPr>
      <xdr:spPr>
        <a:xfrm flipV="1">
          <a:off x="6972300" y="637113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33071</xdr:rowOff>
    </xdr:from>
    <xdr:to>
      <xdr:col>55</xdr:col>
      <xdr:colOff>50800</xdr:colOff>
      <xdr:row>36</xdr:row>
      <xdr:rowOff>134671</xdr:rowOff>
    </xdr:to>
    <xdr:sp macro="" textlink="">
      <xdr:nvSpPr>
        <xdr:cNvPr id="311" name="楕円 310"/>
        <xdr:cNvSpPr/>
      </xdr:nvSpPr>
      <xdr:spPr>
        <a:xfrm>
          <a:off x="10426700" y="62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11498</xdr:rowOff>
    </xdr:from>
    <xdr:ext cx="534377" cy="259045"/>
    <xdr:sp macro="" textlink="">
      <xdr:nvSpPr>
        <xdr:cNvPr id="312" name="補助費等該当値テキスト"/>
        <xdr:cNvSpPr txBox="1"/>
      </xdr:nvSpPr>
      <xdr:spPr>
        <a:xfrm>
          <a:off x="10528300" y="61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73213</xdr:rowOff>
    </xdr:from>
    <xdr:to>
      <xdr:col>50</xdr:col>
      <xdr:colOff>165100</xdr:colOff>
      <xdr:row>37</xdr:row>
      <xdr:rowOff>3363</xdr:rowOff>
    </xdr:to>
    <xdr:sp macro="" textlink="">
      <xdr:nvSpPr>
        <xdr:cNvPr id="313" name="楕円 312"/>
        <xdr:cNvSpPr/>
      </xdr:nvSpPr>
      <xdr:spPr>
        <a:xfrm>
          <a:off x="9588500" y="624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165940</xdr:rowOff>
    </xdr:from>
    <xdr:ext cx="534377" cy="259045"/>
    <xdr:sp macro="" textlink="">
      <xdr:nvSpPr>
        <xdr:cNvPr id="314" name="テキスト ボックス 313"/>
        <xdr:cNvSpPr txBox="1"/>
      </xdr:nvSpPr>
      <xdr:spPr>
        <a:xfrm>
          <a:off x="9372111" y="633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150796</xdr:rowOff>
    </xdr:from>
    <xdr:to>
      <xdr:col>46</xdr:col>
      <xdr:colOff>38100</xdr:colOff>
      <xdr:row>34</xdr:row>
      <xdr:rowOff>80946</xdr:rowOff>
    </xdr:to>
    <xdr:sp macro="" textlink="">
      <xdr:nvSpPr>
        <xdr:cNvPr id="315" name="楕円 314"/>
        <xdr:cNvSpPr/>
      </xdr:nvSpPr>
      <xdr:spPr>
        <a:xfrm>
          <a:off x="8699500" y="58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72073</xdr:rowOff>
    </xdr:from>
    <xdr:ext cx="599010" cy="259045"/>
    <xdr:sp macro="" textlink="">
      <xdr:nvSpPr>
        <xdr:cNvPr id="316" name="テキスト ボックス 315"/>
        <xdr:cNvSpPr txBox="1"/>
      </xdr:nvSpPr>
      <xdr:spPr>
        <a:xfrm>
          <a:off x="8450795" y="590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148130</xdr:rowOff>
    </xdr:from>
    <xdr:to>
      <xdr:col>41</xdr:col>
      <xdr:colOff>101600</xdr:colOff>
      <xdr:row>37</xdr:row>
      <xdr:rowOff>78280</xdr:rowOff>
    </xdr:to>
    <xdr:sp macro="" textlink="">
      <xdr:nvSpPr>
        <xdr:cNvPr id="317" name="楕円 316"/>
        <xdr:cNvSpPr/>
      </xdr:nvSpPr>
      <xdr:spPr>
        <a:xfrm>
          <a:off x="7810500" y="6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69407</xdr:rowOff>
    </xdr:from>
    <xdr:ext cx="534377" cy="259045"/>
    <xdr:sp macro="" textlink="">
      <xdr:nvSpPr>
        <xdr:cNvPr id="318" name="テキスト ボックス 317"/>
        <xdr:cNvSpPr txBox="1"/>
      </xdr:nvSpPr>
      <xdr:spPr>
        <a:xfrm>
          <a:off x="7594111" y="64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158554</xdr:rowOff>
    </xdr:from>
    <xdr:to>
      <xdr:col>36</xdr:col>
      <xdr:colOff>165100</xdr:colOff>
      <xdr:row>37</xdr:row>
      <xdr:rowOff>88704</xdr:rowOff>
    </xdr:to>
    <xdr:sp macro="" textlink="">
      <xdr:nvSpPr>
        <xdr:cNvPr id="319" name="楕円 318"/>
        <xdr:cNvSpPr/>
      </xdr:nvSpPr>
      <xdr:spPr>
        <a:xfrm>
          <a:off x="6921500" y="633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79831</xdr:rowOff>
    </xdr:from>
    <xdr:ext cx="534377" cy="259045"/>
    <xdr:sp macro="" textlink="">
      <xdr:nvSpPr>
        <xdr:cNvPr id="320" name="テキスト ボックス 319"/>
        <xdr:cNvSpPr txBox="1"/>
      </xdr:nvSpPr>
      <xdr:spPr>
        <a:xfrm>
          <a:off x="6705111" y="64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73958</xdr:rowOff>
    </xdr:from>
    <xdr:to>
      <xdr:col>55</xdr:col>
      <xdr:colOff>0</xdr:colOff>
      <xdr:row>58</xdr:row>
      <xdr:rowOff>83112</xdr:rowOff>
    </xdr:to>
    <xdr:cxnSp macro="">
      <xdr:nvCxnSpPr>
        <xdr:cNvPr id="351" name="直線コネクタ 350"/>
        <xdr:cNvCxnSpPr/>
      </xdr:nvCxnSpPr>
      <xdr:spPr>
        <a:xfrm>
          <a:off x="9639300" y="10018058"/>
          <a:ext cx="8382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57052</xdr:rowOff>
    </xdr:from>
    <xdr:to>
      <xdr:col>50</xdr:col>
      <xdr:colOff>114300</xdr:colOff>
      <xdr:row>58</xdr:row>
      <xdr:rowOff>73958</xdr:rowOff>
    </xdr:to>
    <xdr:cxnSp macro="">
      <xdr:nvCxnSpPr>
        <xdr:cNvPr id="354" name="直線コネクタ 353"/>
        <xdr:cNvCxnSpPr/>
      </xdr:nvCxnSpPr>
      <xdr:spPr>
        <a:xfrm>
          <a:off x="8750300" y="10001152"/>
          <a:ext cx="8890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57052</xdr:rowOff>
    </xdr:from>
    <xdr:to>
      <xdr:col>45</xdr:col>
      <xdr:colOff>177800</xdr:colOff>
      <xdr:row>58</xdr:row>
      <xdr:rowOff>99323</xdr:rowOff>
    </xdr:to>
    <xdr:cxnSp macro="">
      <xdr:nvCxnSpPr>
        <xdr:cNvPr id="357" name="直線コネクタ 356"/>
        <xdr:cNvCxnSpPr/>
      </xdr:nvCxnSpPr>
      <xdr:spPr>
        <a:xfrm flipV="1">
          <a:off x="7861300" y="10001152"/>
          <a:ext cx="889000" cy="4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99323</xdr:rowOff>
    </xdr:from>
    <xdr:to>
      <xdr:col>41</xdr:col>
      <xdr:colOff>50800</xdr:colOff>
      <xdr:row>58</xdr:row>
      <xdr:rowOff>112918</xdr:rowOff>
    </xdr:to>
    <xdr:cxnSp macro="">
      <xdr:nvCxnSpPr>
        <xdr:cNvPr id="360" name="直線コネクタ 359"/>
        <xdr:cNvCxnSpPr/>
      </xdr:nvCxnSpPr>
      <xdr:spPr>
        <a:xfrm flipV="1">
          <a:off x="6972300" y="10043423"/>
          <a:ext cx="889000" cy="1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32312</xdr:rowOff>
    </xdr:from>
    <xdr:to>
      <xdr:col>55</xdr:col>
      <xdr:colOff>50800</xdr:colOff>
      <xdr:row>58</xdr:row>
      <xdr:rowOff>133912</xdr:rowOff>
    </xdr:to>
    <xdr:sp macro="" textlink="">
      <xdr:nvSpPr>
        <xdr:cNvPr id="370" name="楕円 369"/>
        <xdr:cNvSpPr/>
      </xdr:nvSpPr>
      <xdr:spPr>
        <a:xfrm>
          <a:off x="10426700" y="997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118689</xdr:rowOff>
    </xdr:from>
    <xdr:ext cx="534377" cy="259045"/>
    <xdr:sp macro="" textlink="">
      <xdr:nvSpPr>
        <xdr:cNvPr id="371" name="普通建設事業費該当値テキスト"/>
        <xdr:cNvSpPr txBox="1"/>
      </xdr:nvSpPr>
      <xdr:spPr>
        <a:xfrm>
          <a:off x="10528300" y="989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23158</xdr:rowOff>
    </xdr:from>
    <xdr:to>
      <xdr:col>50</xdr:col>
      <xdr:colOff>165100</xdr:colOff>
      <xdr:row>58</xdr:row>
      <xdr:rowOff>124758</xdr:rowOff>
    </xdr:to>
    <xdr:sp macro="" textlink="">
      <xdr:nvSpPr>
        <xdr:cNvPr id="372" name="楕円 371"/>
        <xdr:cNvSpPr/>
      </xdr:nvSpPr>
      <xdr:spPr>
        <a:xfrm>
          <a:off x="9588500" y="99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115885</xdr:rowOff>
    </xdr:from>
    <xdr:ext cx="534377" cy="259045"/>
    <xdr:sp macro="" textlink="">
      <xdr:nvSpPr>
        <xdr:cNvPr id="373" name="テキスト ボックス 372"/>
        <xdr:cNvSpPr txBox="1"/>
      </xdr:nvSpPr>
      <xdr:spPr>
        <a:xfrm>
          <a:off x="9372111" y="10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6252</xdr:rowOff>
    </xdr:from>
    <xdr:to>
      <xdr:col>46</xdr:col>
      <xdr:colOff>38100</xdr:colOff>
      <xdr:row>58</xdr:row>
      <xdr:rowOff>107852</xdr:rowOff>
    </xdr:to>
    <xdr:sp macro="" textlink="">
      <xdr:nvSpPr>
        <xdr:cNvPr id="374" name="楕円 373"/>
        <xdr:cNvSpPr/>
      </xdr:nvSpPr>
      <xdr:spPr>
        <a:xfrm>
          <a:off x="8699500" y="99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98979</xdr:rowOff>
    </xdr:from>
    <xdr:ext cx="534377" cy="259045"/>
    <xdr:sp macro="" textlink="">
      <xdr:nvSpPr>
        <xdr:cNvPr id="375" name="テキスト ボックス 374"/>
        <xdr:cNvSpPr txBox="1"/>
      </xdr:nvSpPr>
      <xdr:spPr>
        <a:xfrm>
          <a:off x="8483111" y="1004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48523</xdr:rowOff>
    </xdr:from>
    <xdr:to>
      <xdr:col>41</xdr:col>
      <xdr:colOff>101600</xdr:colOff>
      <xdr:row>58</xdr:row>
      <xdr:rowOff>150123</xdr:rowOff>
    </xdr:to>
    <xdr:sp macro="" textlink="">
      <xdr:nvSpPr>
        <xdr:cNvPr id="376" name="楕円 375"/>
        <xdr:cNvSpPr/>
      </xdr:nvSpPr>
      <xdr:spPr>
        <a:xfrm>
          <a:off x="7810500" y="99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141250</xdr:rowOff>
    </xdr:from>
    <xdr:ext cx="534377" cy="259045"/>
    <xdr:sp macro="" textlink="">
      <xdr:nvSpPr>
        <xdr:cNvPr id="377" name="テキスト ボックス 376"/>
        <xdr:cNvSpPr txBox="1"/>
      </xdr:nvSpPr>
      <xdr:spPr>
        <a:xfrm>
          <a:off x="7594111" y="100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62118</xdr:rowOff>
    </xdr:from>
    <xdr:to>
      <xdr:col>36</xdr:col>
      <xdr:colOff>165100</xdr:colOff>
      <xdr:row>58</xdr:row>
      <xdr:rowOff>163718</xdr:rowOff>
    </xdr:to>
    <xdr:sp macro="" textlink="">
      <xdr:nvSpPr>
        <xdr:cNvPr id="378" name="楕円 377"/>
        <xdr:cNvSpPr/>
      </xdr:nvSpPr>
      <xdr:spPr>
        <a:xfrm>
          <a:off x="6921500" y="1000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154845</xdr:rowOff>
    </xdr:from>
    <xdr:ext cx="534377" cy="259045"/>
    <xdr:sp macro="" textlink="">
      <xdr:nvSpPr>
        <xdr:cNvPr id="379" name="テキスト ボックス 378"/>
        <xdr:cNvSpPr txBox="1"/>
      </xdr:nvSpPr>
      <xdr:spPr>
        <a:xfrm>
          <a:off x="6705111" y="1009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112588</xdr:rowOff>
    </xdr:from>
    <xdr:to>
      <xdr:col>55</xdr:col>
      <xdr:colOff>0</xdr:colOff>
      <xdr:row>78</xdr:row>
      <xdr:rowOff>122830</xdr:rowOff>
    </xdr:to>
    <xdr:cxnSp macro="">
      <xdr:nvCxnSpPr>
        <xdr:cNvPr id="406" name="直線コネクタ 405"/>
        <xdr:cNvCxnSpPr/>
      </xdr:nvCxnSpPr>
      <xdr:spPr>
        <a:xfrm>
          <a:off x="9639300" y="13485688"/>
          <a:ext cx="8382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85637</xdr:rowOff>
    </xdr:from>
    <xdr:to>
      <xdr:col>50</xdr:col>
      <xdr:colOff>114300</xdr:colOff>
      <xdr:row>78</xdr:row>
      <xdr:rowOff>112588</xdr:rowOff>
    </xdr:to>
    <xdr:cxnSp macro="">
      <xdr:nvCxnSpPr>
        <xdr:cNvPr id="409" name="直線コネクタ 408"/>
        <xdr:cNvCxnSpPr/>
      </xdr:nvCxnSpPr>
      <xdr:spPr>
        <a:xfrm>
          <a:off x="8750300" y="13458737"/>
          <a:ext cx="889000" cy="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85637</xdr:rowOff>
    </xdr:from>
    <xdr:to>
      <xdr:col>45</xdr:col>
      <xdr:colOff>177800</xdr:colOff>
      <xdr:row>78</xdr:row>
      <xdr:rowOff>127615</xdr:rowOff>
    </xdr:to>
    <xdr:cxnSp macro="">
      <xdr:nvCxnSpPr>
        <xdr:cNvPr id="412" name="直線コネクタ 411"/>
        <xdr:cNvCxnSpPr/>
      </xdr:nvCxnSpPr>
      <xdr:spPr>
        <a:xfrm flipV="1">
          <a:off x="7861300" y="13458737"/>
          <a:ext cx="889000" cy="4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102315</xdr:rowOff>
    </xdr:from>
    <xdr:to>
      <xdr:col>41</xdr:col>
      <xdr:colOff>50800</xdr:colOff>
      <xdr:row>78</xdr:row>
      <xdr:rowOff>127615</xdr:rowOff>
    </xdr:to>
    <xdr:cxnSp macro="">
      <xdr:nvCxnSpPr>
        <xdr:cNvPr id="415" name="直線コネクタ 414"/>
        <xdr:cNvCxnSpPr/>
      </xdr:nvCxnSpPr>
      <xdr:spPr>
        <a:xfrm>
          <a:off x="6972300" y="13475415"/>
          <a:ext cx="889000" cy="2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72030</xdr:rowOff>
    </xdr:from>
    <xdr:to>
      <xdr:col>55</xdr:col>
      <xdr:colOff>50800</xdr:colOff>
      <xdr:row>79</xdr:row>
      <xdr:rowOff>2180</xdr:rowOff>
    </xdr:to>
    <xdr:sp macro="" textlink="">
      <xdr:nvSpPr>
        <xdr:cNvPr id="425" name="楕円 424"/>
        <xdr:cNvSpPr/>
      </xdr:nvSpPr>
      <xdr:spPr>
        <a:xfrm>
          <a:off x="104267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158407</xdr:rowOff>
    </xdr:from>
    <xdr:ext cx="469744" cy="259045"/>
    <xdr:sp macro="" textlink="">
      <xdr:nvSpPr>
        <xdr:cNvPr id="426" name="普通建設事業費 （ うち新規整備　）該当値テキスト"/>
        <xdr:cNvSpPr txBox="1"/>
      </xdr:nvSpPr>
      <xdr:spPr>
        <a:xfrm>
          <a:off x="10528300" y="1336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61788</xdr:rowOff>
    </xdr:from>
    <xdr:to>
      <xdr:col>50</xdr:col>
      <xdr:colOff>165100</xdr:colOff>
      <xdr:row>78</xdr:row>
      <xdr:rowOff>163388</xdr:rowOff>
    </xdr:to>
    <xdr:sp macro="" textlink="">
      <xdr:nvSpPr>
        <xdr:cNvPr id="427" name="楕円 426"/>
        <xdr:cNvSpPr/>
      </xdr:nvSpPr>
      <xdr:spPr>
        <a:xfrm>
          <a:off x="9588500" y="134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154515</xdr:rowOff>
    </xdr:from>
    <xdr:ext cx="469744" cy="259045"/>
    <xdr:sp macro="" textlink="">
      <xdr:nvSpPr>
        <xdr:cNvPr id="428" name="テキスト ボックス 427"/>
        <xdr:cNvSpPr txBox="1"/>
      </xdr:nvSpPr>
      <xdr:spPr>
        <a:xfrm>
          <a:off x="9404428" y="1352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34837</xdr:rowOff>
    </xdr:from>
    <xdr:to>
      <xdr:col>46</xdr:col>
      <xdr:colOff>38100</xdr:colOff>
      <xdr:row>78</xdr:row>
      <xdr:rowOff>136437</xdr:rowOff>
    </xdr:to>
    <xdr:sp macro="" textlink="">
      <xdr:nvSpPr>
        <xdr:cNvPr id="429" name="楕円 428"/>
        <xdr:cNvSpPr/>
      </xdr:nvSpPr>
      <xdr:spPr>
        <a:xfrm>
          <a:off x="8699500" y="134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127564</xdr:rowOff>
    </xdr:from>
    <xdr:ext cx="534377" cy="259045"/>
    <xdr:sp macro="" textlink="">
      <xdr:nvSpPr>
        <xdr:cNvPr id="430" name="テキスト ボックス 429"/>
        <xdr:cNvSpPr txBox="1"/>
      </xdr:nvSpPr>
      <xdr:spPr>
        <a:xfrm>
          <a:off x="8483111" y="1350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76815</xdr:rowOff>
    </xdr:from>
    <xdr:to>
      <xdr:col>41</xdr:col>
      <xdr:colOff>101600</xdr:colOff>
      <xdr:row>79</xdr:row>
      <xdr:rowOff>6965</xdr:rowOff>
    </xdr:to>
    <xdr:sp macro="" textlink="">
      <xdr:nvSpPr>
        <xdr:cNvPr id="431" name="楕円 430"/>
        <xdr:cNvSpPr/>
      </xdr:nvSpPr>
      <xdr:spPr>
        <a:xfrm>
          <a:off x="7810500" y="1344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169542</xdr:rowOff>
    </xdr:from>
    <xdr:ext cx="469744" cy="259045"/>
    <xdr:sp macro="" textlink="">
      <xdr:nvSpPr>
        <xdr:cNvPr id="432" name="テキスト ボックス 431"/>
        <xdr:cNvSpPr txBox="1"/>
      </xdr:nvSpPr>
      <xdr:spPr>
        <a:xfrm>
          <a:off x="7626428" y="135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51515</xdr:rowOff>
    </xdr:from>
    <xdr:to>
      <xdr:col>36</xdr:col>
      <xdr:colOff>165100</xdr:colOff>
      <xdr:row>78</xdr:row>
      <xdr:rowOff>153115</xdr:rowOff>
    </xdr:to>
    <xdr:sp macro="" textlink="">
      <xdr:nvSpPr>
        <xdr:cNvPr id="433" name="楕円 432"/>
        <xdr:cNvSpPr/>
      </xdr:nvSpPr>
      <xdr:spPr>
        <a:xfrm>
          <a:off x="6921500" y="134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144242</xdr:rowOff>
    </xdr:from>
    <xdr:ext cx="469744" cy="259045"/>
    <xdr:sp macro="" textlink="">
      <xdr:nvSpPr>
        <xdr:cNvPr id="434" name="テキスト ボックス 433"/>
        <xdr:cNvSpPr txBox="1"/>
      </xdr:nvSpPr>
      <xdr:spPr>
        <a:xfrm>
          <a:off x="6737428" y="1351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82513</xdr:rowOff>
    </xdr:from>
    <xdr:to>
      <xdr:col>55</xdr:col>
      <xdr:colOff>0</xdr:colOff>
      <xdr:row>97</xdr:row>
      <xdr:rowOff>99293</xdr:rowOff>
    </xdr:to>
    <xdr:cxnSp macro="">
      <xdr:nvCxnSpPr>
        <xdr:cNvPr id="461" name="直線コネクタ 460"/>
        <xdr:cNvCxnSpPr/>
      </xdr:nvCxnSpPr>
      <xdr:spPr>
        <a:xfrm flipV="1">
          <a:off x="9639300" y="16713163"/>
          <a:ext cx="8382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98775</xdr:rowOff>
    </xdr:from>
    <xdr:to>
      <xdr:col>50</xdr:col>
      <xdr:colOff>114300</xdr:colOff>
      <xdr:row>97</xdr:row>
      <xdr:rowOff>99293</xdr:rowOff>
    </xdr:to>
    <xdr:cxnSp macro="">
      <xdr:nvCxnSpPr>
        <xdr:cNvPr id="464" name="直線コネクタ 463"/>
        <xdr:cNvCxnSpPr/>
      </xdr:nvCxnSpPr>
      <xdr:spPr>
        <a:xfrm>
          <a:off x="8750300" y="16729425"/>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98775</xdr:rowOff>
    </xdr:from>
    <xdr:to>
      <xdr:col>45</xdr:col>
      <xdr:colOff>177800</xdr:colOff>
      <xdr:row>97</xdr:row>
      <xdr:rowOff>118966</xdr:rowOff>
    </xdr:to>
    <xdr:cxnSp macro="">
      <xdr:nvCxnSpPr>
        <xdr:cNvPr id="467" name="直線コネクタ 466"/>
        <xdr:cNvCxnSpPr/>
      </xdr:nvCxnSpPr>
      <xdr:spPr>
        <a:xfrm flipV="1">
          <a:off x="7861300" y="16729425"/>
          <a:ext cx="889000" cy="2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133966</xdr:rowOff>
    </xdr:from>
    <xdr:ext cx="534377" cy="259045"/>
    <xdr:sp macro="" textlink="">
      <xdr:nvSpPr>
        <xdr:cNvPr id="469" name="テキスト ボックス 468"/>
        <xdr:cNvSpPr txBox="1"/>
      </xdr:nvSpPr>
      <xdr:spPr>
        <a:xfrm>
          <a:off x="8483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118966</xdr:rowOff>
    </xdr:from>
    <xdr:to>
      <xdr:col>41</xdr:col>
      <xdr:colOff>50800</xdr:colOff>
      <xdr:row>97</xdr:row>
      <xdr:rowOff>151688</xdr:rowOff>
    </xdr:to>
    <xdr:cxnSp macro="">
      <xdr:nvCxnSpPr>
        <xdr:cNvPr id="470" name="直線コネクタ 469"/>
        <xdr:cNvCxnSpPr/>
      </xdr:nvCxnSpPr>
      <xdr:spPr>
        <a:xfrm flipV="1">
          <a:off x="6972300" y="16749616"/>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31713</xdr:rowOff>
    </xdr:from>
    <xdr:to>
      <xdr:col>55</xdr:col>
      <xdr:colOff>50800</xdr:colOff>
      <xdr:row>97</xdr:row>
      <xdr:rowOff>133313</xdr:rowOff>
    </xdr:to>
    <xdr:sp macro="" textlink="">
      <xdr:nvSpPr>
        <xdr:cNvPr id="480" name="楕円 479"/>
        <xdr:cNvSpPr/>
      </xdr:nvSpPr>
      <xdr:spPr>
        <a:xfrm>
          <a:off x="10426700" y="166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10140</xdr:rowOff>
    </xdr:from>
    <xdr:ext cx="534377" cy="259045"/>
    <xdr:sp macro="" textlink="">
      <xdr:nvSpPr>
        <xdr:cNvPr id="481" name="普通建設事業費 （ うち更新整備　）該当値テキスト"/>
        <xdr:cNvSpPr txBox="1"/>
      </xdr:nvSpPr>
      <xdr:spPr>
        <a:xfrm>
          <a:off x="10528300" y="166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48493</xdr:rowOff>
    </xdr:from>
    <xdr:to>
      <xdr:col>50</xdr:col>
      <xdr:colOff>165100</xdr:colOff>
      <xdr:row>97</xdr:row>
      <xdr:rowOff>150093</xdr:rowOff>
    </xdr:to>
    <xdr:sp macro="" textlink="">
      <xdr:nvSpPr>
        <xdr:cNvPr id="482" name="楕円 481"/>
        <xdr:cNvSpPr/>
      </xdr:nvSpPr>
      <xdr:spPr>
        <a:xfrm>
          <a:off x="9588500" y="166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141220</xdr:rowOff>
    </xdr:from>
    <xdr:ext cx="534377" cy="259045"/>
    <xdr:sp macro="" textlink="">
      <xdr:nvSpPr>
        <xdr:cNvPr id="483" name="テキスト ボックス 482"/>
        <xdr:cNvSpPr txBox="1"/>
      </xdr:nvSpPr>
      <xdr:spPr>
        <a:xfrm>
          <a:off x="9372111" y="1677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47975</xdr:rowOff>
    </xdr:from>
    <xdr:to>
      <xdr:col>46</xdr:col>
      <xdr:colOff>38100</xdr:colOff>
      <xdr:row>97</xdr:row>
      <xdr:rowOff>149575</xdr:rowOff>
    </xdr:to>
    <xdr:sp macro="" textlink="">
      <xdr:nvSpPr>
        <xdr:cNvPr id="484" name="楕円 483"/>
        <xdr:cNvSpPr/>
      </xdr:nvSpPr>
      <xdr:spPr>
        <a:xfrm>
          <a:off x="8699500" y="166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140702</xdr:rowOff>
    </xdr:from>
    <xdr:ext cx="534377" cy="259045"/>
    <xdr:sp macro="" textlink="">
      <xdr:nvSpPr>
        <xdr:cNvPr id="485" name="テキスト ボックス 484"/>
        <xdr:cNvSpPr txBox="1"/>
      </xdr:nvSpPr>
      <xdr:spPr>
        <a:xfrm>
          <a:off x="8483111" y="167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68166</xdr:rowOff>
    </xdr:from>
    <xdr:to>
      <xdr:col>41</xdr:col>
      <xdr:colOff>101600</xdr:colOff>
      <xdr:row>97</xdr:row>
      <xdr:rowOff>169766</xdr:rowOff>
    </xdr:to>
    <xdr:sp macro="" textlink="">
      <xdr:nvSpPr>
        <xdr:cNvPr id="486" name="楕円 485"/>
        <xdr:cNvSpPr/>
      </xdr:nvSpPr>
      <xdr:spPr>
        <a:xfrm>
          <a:off x="7810500" y="166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160893</xdr:rowOff>
    </xdr:from>
    <xdr:ext cx="534377" cy="259045"/>
    <xdr:sp macro="" textlink="">
      <xdr:nvSpPr>
        <xdr:cNvPr id="487" name="テキスト ボックス 486"/>
        <xdr:cNvSpPr txBox="1"/>
      </xdr:nvSpPr>
      <xdr:spPr>
        <a:xfrm>
          <a:off x="7594111" y="167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100888</xdr:rowOff>
    </xdr:from>
    <xdr:to>
      <xdr:col>36</xdr:col>
      <xdr:colOff>165100</xdr:colOff>
      <xdr:row>98</xdr:row>
      <xdr:rowOff>31038</xdr:rowOff>
    </xdr:to>
    <xdr:sp macro="" textlink="">
      <xdr:nvSpPr>
        <xdr:cNvPr id="488" name="楕円 487"/>
        <xdr:cNvSpPr/>
      </xdr:nvSpPr>
      <xdr:spPr>
        <a:xfrm>
          <a:off x="6921500" y="167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22165</xdr:rowOff>
    </xdr:from>
    <xdr:ext cx="534377" cy="259045"/>
    <xdr:sp macro="" textlink="">
      <xdr:nvSpPr>
        <xdr:cNvPr id="489" name="テキスト ボックス 488"/>
        <xdr:cNvSpPr txBox="1"/>
      </xdr:nvSpPr>
      <xdr:spPr>
        <a:xfrm>
          <a:off x="6705111" y="168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49530</xdr:rowOff>
    </xdr:from>
    <xdr:to>
      <xdr:col>85</xdr:col>
      <xdr:colOff>127000</xdr:colOff>
      <xdr:row>39</xdr:row>
      <xdr:rowOff>70607</xdr:rowOff>
    </xdr:to>
    <xdr:cxnSp macro="">
      <xdr:nvCxnSpPr>
        <xdr:cNvPr id="520" name="直線コネクタ 519"/>
        <xdr:cNvCxnSpPr/>
      </xdr:nvCxnSpPr>
      <xdr:spPr>
        <a:xfrm flipV="1">
          <a:off x="15481300" y="6736080"/>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165599</xdr:rowOff>
    </xdr:from>
    <xdr:ext cx="469744" cy="259045"/>
    <xdr:sp macro="" textlink="">
      <xdr:nvSpPr>
        <xdr:cNvPr id="521" name="災害復旧事業費平均値テキスト"/>
        <xdr:cNvSpPr txBox="1"/>
      </xdr:nvSpPr>
      <xdr:spPr>
        <a:xfrm>
          <a:off x="16370300" y="6680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125997</xdr:rowOff>
    </xdr:from>
    <xdr:to>
      <xdr:col>81</xdr:col>
      <xdr:colOff>50800</xdr:colOff>
      <xdr:row>39</xdr:row>
      <xdr:rowOff>70607</xdr:rowOff>
    </xdr:to>
    <xdr:cxnSp macro="">
      <xdr:nvCxnSpPr>
        <xdr:cNvPr id="523" name="直線コネクタ 522"/>
        <xdr:cNvCxnSpPr/>
      </xdr:nvCxnSpPr>
      <xdr:spPr>
        <a:xfrm>
          <a:off x="14592300" y="6641097"/>
          <a:ext cx="889000" cy="1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125997</xdr:rowOff>
    </xdr:from>
    <xdr:to>
      <xdr:col>76</xdr:col>
      <xdr:colOff>114300</xdr:colOff>
      <xdr:row>39</xdr:row>
      <xdr:rowOff>54811</xdr:rowOff>
    </xdr:to>
    <xdr:cxnSp macro="">
      <xdr:nvCxnSpPr>
        <xdr:cNvPr id="526" name="直線コネクタ 525"/>
        <xdr:cNvCxnSpPr/>
      </xdr:nvCxnSpPr>
      <xdr:spPr>
        <a:xfrm flipV="1">
          <a:off x="13703300" y="6641097"/>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89684</xdr:rowOff>
    </xdr:from>
    <xdr:ext cx="534377" cy="259045"/>
    <xdr:sp macro="" textlink="">
      <xdr:nvSpPr>
        <xdr:cNvPr id="528" name="テキスト ボックス 527"/>
        <xdr:cNvSpPr txBox="1"/>
      </xdr:nvSpPr>
      <xdr:spPr>
        <a:xfrm>
          <a:off x="14325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54811</xdr:rowOff>
    </xdr:from>
    <xdr:to>
      <xdr:col>71</xdr:col>
      <xdr:colOff>177800</xdr:colOff>
      <xdr:row>39</xdr:row>
      <xdr:rowOff>98878</xdr:rowOff>
    </xdr:to>
    <xdr:cxnSp macro="">
      <xdr:nvCxnSpPr>
        <xdr:cNvPr id="529" name="直線コネクタ 528"/>
        <xdr:cNvCxnSpPr/>
      </xdr:nvCxnSpPr>
      <xdr:spPr>
        <a:xfrm flipV="1">
          <a:off x="12814300" y="6741361"/>
          <a:ext cx="889000" cy="4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135991</xdr:rowOff>
    </xdr:from>
    <xdr:ext cx="469744" cy="259045"/>
    <xdr:sp macro="" textlink="">
      <xdr:nvSpPr>
        <xdr:cNvPr id="533" name="テキスト ボックス 532"/>
        <xdr:cNvSpPr txBox="1"/>
      </xdr:nvSpPr>
      <xdr:spPr>
        <a:xfrm>
          <a:off x="12579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539" name="楕円 538"/>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129557</xdr:rowOff>
    </xdr:from>
    <xdr:ext cx="534377" cy="259045"/>
    <xdr:sp macro="" textlink="">
      <xdr:nvSpPr>
        <xdr:cNvPr id="540" name="災害復旧事業費該当値テキスト"/>
        <xdr:cNvSpPr txBox="1"/>
      </xdr:nvSpPr>
      <xdr:spPr>
        <a:xfrm>
          <a:off x="16370300" y="64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19807</xdr:rowOff>
    </xdr:from>
    <xdr:to>
      <xdr:col>81</xdr:col>
      <xdr:colOff>101600</xdr:colOff>
      <xdr:row>39</xdr:row>
      <xdr:rowOff>121407</xdr:rowOff>
    </xdr:to>
    <xdr:sp macro="" textlink="">
      <xdr:nvSpPr>
        <xdr:cNvPr id="541" name="楕円 540"/>
        <xdr:cNvSpPr/>
      </xdr:nvSpPr>
      <xdr:spPr>
        <a:xfrm>
          <a:off x="15430500" y="67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112534</xdr:rowOff>
    </xdr:from>
    <xdr:ext cx="469744" cy="259045"/>
    <xdr:sp macro="" textlink="">
      <xdr:nvSpPr>
        <xdr:cNvPr id="542" name="テキスト ボックス 541"/>
        <xdr:cNvSpPr txBox="1"/>
      </xdr:nvSpPr>
      <xdr:spPr>
        <a:xfrm>
          <a:off x="15246428" y="67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75197</xdr:rowOff>
    </xdr:from>
    <xdr:to>
      <xdr:col>76</xdr:col>
      <xdr:colOff>165100</xdr:colOff>
      <xdr:row>39</xdr:row>
      <xdr:rowOff>5347</xdr:rowOff>
    </xdr:to>
    <xdr:sp macro="" textlink="">
      <xdr:nvSpPr>
        <xdr:cNvPr id="543" name="楕円 542"/>
        <xdr:cNvSpPr/>
      </xdr:nvSpPr>
      <xdr:spPr>
        <a:xfrm>
          <a:off x="14541500" y="659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21874</xdr:rowOff>
    </xdr:from>
    <xdr:ext cx="534377" cy="259045"/>
    <xdr:sp macro="" textlink="">
      <xdr:nvSpPr>
        <xdr:cNvPr id="544" name="テキスト ボックス 543"/>
        <xdr:cNvSpPr txBox="1"/>
      </xdr:nvSpPr>
      <xdr:spPr>
        <a:xfrm>
          <a:off x="14325111" y="63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4011</xdr:rowOff>
    </xdr:from>
    <xdr:to>
      <xdr:col>72</xdr:col>
      <xdr:colOff>38100</xdr:colOff>
      <xdr:row>39</xdr:row>
      <xdr:rowOff>105611</xdr:rowOff>
    </xdr:to>
    <xdr:sp macro="" textlink="">
      <xdr:nvSpPr>
        <xdr:cNvPr id="545" name="楕円 544"/>
        <xdr:cNvSpPr/>
      </xdr:nvSpPr>
      <xdr:spPr>
        <a:xfrm>
          <a:off x="13652500" y="66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96738</xdr:rowOff>
    </xdr:from>
    <xdr:ext cx="534377" cy="259045"/>
    <xdr:sp macro="" textlink="">
      <xdr:nvSpPr>
        <xdr:cNvPr id="546" name="テキスト ボックス 545"/>
        <xdr:cNvSpPr txBox="1"/>
      </xdr:nvSpPr>
      <xdr:spPr>
        <a:xfrm>
          <a:off x="13436111" y="678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23296</xdr:rowOff>
    </xdr:from>
    <xdr:to>
      <xdr:col>85</xdr:col>
      <xdr:colOff>127000</xdr:colOff>
      <xdr:row>76</xdr:row>
      <xdr:rowOff>34162</xdr:rowOff>
    </xdr:to>
    <xdr:cxnSp macro="">
      <xdr:nvCxnSpPr>
        <xdr:cNvPr id="636" name="直線コネクタ 635"/>
        <xdr:cNvCxnSpPr/>
      </xdr:nvCxnSpPr>
      <xdr:spPr>
        <a:xfrm flipV="1">
          <a:off x="15481300" y="13053496"/>
          <a:ext cx="8382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34162</xdr:rowOff>
    </xdr:from>
    <xdr:to>
      <xdr:col>81</xdr:col>
      <xdr:colOff>50800</xdr:colOff>
      <xdr:row>76</xdr:row>
      <xdr:rowOff>57610</xdr:rowOff>
    </xdr:to>
    <xdr:cxnSp macro="">
      <xdr:nvCxnSpPr>
        <xdr:cNvPr id="639" name="直線コネクタ 638"/>
        <xdr:cNvCxnSpPr/>
      </xdr:nvCxnSpPr>
      <xdr:spPr>
        <a:xfrm flipV="1">
          <a:off x="14592300" y="13064362"/>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118792</xdr:rowOff>
    </xdr:from>
    <xdr:ext cx="534377" cy="259045"/>
    <xdr:sp macro="" textlink="">
      <xdr:nvSpPr>
        <xdr:cNvPr id="641" name="テキスト ボックス 640"/>
        <xdr:cNvSpPr txBox="1"/>
      </xdr:nvSpPr>
      <xdr:spPr>
        <a:xfrm>
          <a:off x="15214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51003</xdr:rowOff>
    </xdr:from>
    <xdr:to>
      <xdr:col>76</xdr:col>
      <xdr:colOff>114300</xdr:colOff>
      <xdr:row>76</xdr:row>
      <xdr:rowOff>57610</xdr:rowOff>
    </xdr:to>
    <xdr:cxnSp macro="">
      <xdr:nvCxnSpPr>
        <xdr:cNvPr id="642" name="直線コネクタ 641"/>
        <xdr:cNvCxnSpPr/>
      </xdr:nvCxnSpPr>
      <xdr:spPr>
        <a:xfrm>
          <a:off x="13703300" y="13081203"/>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44" name="テキスト ボックス 643"/>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51003</xdr:rowOff>
    </xdr:from>
    <xdr:to>
      <xdr:col>71</xdr:col>
      <xdr:colOff>177800</xdr:colOff>
      <xdr:row>76</xdr:row>
      <xdr:rowOff>69931</xdr:rowOff>
    </xdr:to>
    <xdr:cxnSp macro="">
      <xdr:nvCxnSpPr>
        <xdr:cNvPr id="645" name="直線コネクタ 644"/>
        <xdr:cNvCxnSpPr/>
      </xdr:nvCxnSpPr>
      <xdr:spPr>
        <a:xfrm flipV="1">
          <a:off x="12814300" y="13081203"/>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47" name="テキスト ボックス 646"/>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49" name="テキスト ボックス 648"/>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143947</xdr:rowOff>
    </xdr:from>
    <xdr:to>
      <xdr:col>85</xdr:col>
      <xdr:colOff>177800</xdr:colOff>
      <xdr:row>76</xdr:row>
      <xdr:rowOff>74098</xdr:rowOff>
    </xdr:to>
    <xdr:sp macro="" textlink="">
      <xdr:nvSpPr>
        <xdr:cNvPr id="655" name="楕円 654"/>
        <xdr:cNvSpPr/>
      </xdr:nvSpPr>
      <xdr:spPr>
        <a:xfrm>
          <a:off x="16268700" y="130026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166824</xdr:rowOff>
    </xdr:from>
    <xdr:ext cx="534377" cy="259045"/>
    <xdr:sp macro="" textlink="">
      <xdr:nvSpPr>
        <xdr:cNvPr id="656" name="公債費該当値テキスト"/>
        <xdr:cNvSpPr txBox="1"/>
      </xdr:nvSpPr>
      <xdr:spPr>
        <a:xfrm>
          <a:off x="16370300" y="128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154812</xdr:rowOff>
    </xdr:from>
    <xdr:to>
      <xdr:col>81</xdr:col>
      <xdr:colOff>101600</xdr:colOff>
      <xdr:row>76</xdr:row>
      <xdr:rowOff>84962</xdr:rowOff>
    </xdr:to>
    <xdr:sp macro="" textlink="">
      <xdr:nvSpPr>
        <xdr:cNvPr id="657" name="楕円 656"/>
        <xdr:cNvSpPr/>
      </xdr:nvSpPr>
      <xdr:spPr>
        <a:xfrm>
          <a:off x="15430500" y="1301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101490</xdr:rowOff>
    </xdr:from>
    <xdr:ext cx="534377" cy="259045"/>
    <xdr:sp macro="" textlink="">
      <xdr:nvSpPr>
        <xdr:cNvPr id="658" name="テキスト ボックス 657"/>
        <xdr:cNvSpPr txBox="1"/>
      </xdr:nvSpPr>
      <xdr:spPr>
        <a:xfrm>
          <a:off x="15214111" y="127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6810</xdr:rowOff>
    </xdr:from>
    <xdr:to>
      <xdr:col>76</xdr:col>
      <xdr:colOff>165100</xdr:colOff>
      <xdr:row>76</xdr:row>
      <xdr:rowOff>108410</xdr:rowOff>
    </xdr:to>
    <xdr:sp macro="" textlink="">
      <xdr:nvSpPr>
        <xdr:cNvPr id="659" name="楕円 658"/>
        <xdr:cNvSpPr/>
      </xdr:nvSpPr>
      <xdr:spPr>
        <a:xfrm>
          <a:off x="14541500" y="1303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124937</xdr:rowOff>
    </xdr:from>
    <xdr:ext cx="534377" cy="259045"/>
    <xdr:sp macro="" textlink="">
      <xdr:nvSpPr>
        <xdr:cNvPr id="660" name="テキスト ボックス 659"/>
        <xdr:cNvSpPr txBox="1"/>
      </xdr:nvSpPr>
      <xdr:spPr>
        <a:xfrm>
          <a:off x="14325111" y="128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203</xdr:rowOff>
    </xdr:from>
    <xdr:to>
      <xdr:col>72</xdr:col>
      <xdr:colOff>38100</xdr:colOff>
      <xdr:row>76</xdr:row>
      <xdr:rowOff>101803</xdr:rowOff>
    </xdr:to>
    <xdr:sp macro="" textlink="">
      <xdr:nvSpPr>
        <xdr:cNvPr id="661" name="楕円 660"/>
        <xdr:cNvSpPr/>
      </xdr:nvSpPr>
      <xdr:spPr>
        <a:xfrm>
          <a:off x="13652500" y="13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118330</xdr:rowOff>
    </xdr:from>
    <xdr:ext cx="534377" cy="259045"/>
    <xdr:sp macro="" textlink="">
      <xdr:nvSpPr>
        <xdr:cNvPr id="662" name="テキスト ボックス 661"/>
        <xdr:cNvSpPr txBox="1"/>
      </xdr:nvSpPr>
      <xdr:spPr>
        <a:xfrm>
          <a:off x="13436111" y="128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19131</xdr:rowOff>
    </xdr:from>
    <xdr:to>
      <xdr:col>67</xdr:col>
      <xdr:colOff>101600</xdr:colOff>
      <xdr:row>76</xdr:row>
      <xdr:rowOff>120731</xdr:rowOff>
    </xdr:to>
    <xdr:sp macro="" textlink="">
      <xdr:nvSpPr>
        <xdr:cNvPr id="663" name="楕円 662"/>
        <xdr:cNvSpPr/>
      </xdr:nvSpPr>
      <xdr:spPr>
        <a:xfrm>
          <a:off x="12763500" y="130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137258</xdr:rowOff>
    </xdr:from>
    <xdr:ext cx="534377" cy="259045"/>
    <xdr:sp macro="" textlink="">
      <xdr:nvSpPr>
        <xdr:cNvPr id="664" name="テキスト ボックス 663"/>
        <xdr:cNvSpPr txBox="1"/>
      </xdr:nvSpPr>
      <xdr:spPr>
        <a:xfrm>
          <a:off x="12547111" y="128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113503</xdr:rowOff>
    </xdr:from>
    <xdr:to>
      <xdr:col>85</xdr:col>
      <xdr:colOff>127000</xdr:colOff>
      <xdr:row>98</xdr:row>
      <xdr:rowOff>89838</xdr:rowOff>
    </xdr:to>
    <xdr:cxnSp macro="">
      <xdr:nvCxnSpPr>
        <xdr:cNvPr id="691" name="直線コネクタ 690"/>
        <xdr:cNvCxnSpPr/>
      </xdr:nvCxnSpPr>
      <xdr:spPr>
        <a:xfrm>
          <a:off x="15481300" y="16744153"/>
          <a:ext cx="838200" cy="14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113503</xdr:rowOff>
    </xdr:from>
    <xdr:to>
      <xdr:col>81</xdr:col>
      <xdr:colOff>50800</xdr:colOff>
      <xdr:row>98</xdr:row>
      <xdr:rowOff>110147</xdr:rowOff>
    </xdr:to>
    <xdr:cxnSp macro="">
      <xdr:nvCxnSpPr>
        <xdr:cNvPr id="694" name="直線コネクタ 693"/>
        <xdr:cNvCxnSpPr/>
      </xdr:nvCxnSpPr>
      <xdr:spPr>
        <a:xfrm flipV="1">
          <a:off x="14592300" y="16744153"/>
          <a:ext cx="889000" cy="16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110147</xdr:rowOff>
    </xdr:from>
    <xdr:to>
      <xdr:col>76</xdr:col>
      <xdr:colOff>114300</xdr:colOff>
      <xdr:row>98</xdr:row>
      <xdr:rowOff>138543</xdr:rowOff>
    </xdr:to>
    <xdr:cxnSp macro="">
      <xdr:nvCxnSpPr>
        <xdr:cNvPr id="697" name="直線コネクタ 696"/>
        <xdr:cNvCxnSpPr/>
      </xdr:nvCxnSpPr>
      <xdr:spPr>
        <a:xfrm flipV="1">
          <a:off x="13703300" y="16912247"/>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138543</xdr:rowOff>
    </xdr:from>
    <xdr:to>
      <xdr:col>71</xdr:col>
      <xdr:colOff>177800</xdr:colOff>
      <xdr:row>98</xdr:row>
      <xdr:rowOff>139672</xdr:rowOff>
    </xdr:to>
    <xdr:cxnSp macro="">
      <xdr:nvCxnSpPr>
        <xdr:cNvPr id="700" name="直線コネクタ 699"/>
        <xdr:cNvCxnSpPr/>
      </xdr:nvCxnSpPr>
      <xdr:spPr>
        <a:xfrm flipV="1">
          <a:off x="12814300" y="16940643"/>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39038</xdr:rowOff>
    </xdr:from>
    <xdr:to>
      <xdr:col>85</xdr:col>
      <xdr:colOff>177800</xdr:colOff>
      <xdr:row>98</xdr:row>
      <xdr:rowOff>140638</xdr:rowOff>
    </xdr:to>
    <xdr:sp macro="" textlink="">
      <xdr:nvSpPr>
        <xdr:cNvPr id="710" name="楕円 709"/>
        <xdr:cNvSpPr/>
      </xdr:nvSpPr>
      <xdr:spPr>
        <a:xfrm>
          <a:off x="16268700" y="168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125415</xdr:rowOff>
    </xdr:from>
    <xdr:ext cx="534377" cy="259045"/>
    <xdr:sp macro="" textlink="">
      <xdr:nvSpPr>
        <xdr:cNvPr id="711" name="積立金該当値テキスト"/>
        <xdr:cNvSpPr txBox="1"/>
      </xdr:nvSpPr>
      <xdr:spPr>
        <a:xfrm>
          <a:off x="16370300" y="167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62703</xdr:rowOff>
    </xdr:from>
    <xdr:to>
      <xdr:col>81</xdr:col>
      <xdr:colOff>101600</xdr:colOff>
      <xdr:row>97</xdr:row>
      <xdr:rowOff>164303</xdr:rowOff>
    </xdr:to>
    <xdr:sp macro="" textlink="">
      <xdr:nvSpPr>
        <xdr:cNvPr id="712" name="楕円 711"/>
        <xdr:cNvSpPr/>
      </xdr:nvSpPr>
      <xdr:spPr>
        <a:xfrm>
          <a:off x="15430500" y="166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155430</xdr:rowOff>
    </xdr:from>
    <xdr:ext cx="534377" cy="259045"/>
    <xdr:sp macro="" textlink="">
      <xdr:nvSpPr>
        <xdr:cNvPr id="713" name="テキスト ボックス 712"/>
        <xdr:cNvSpPr txBox="1"/>
      </xdr:nvSpPr>
      <xdr:spPr>
        <a:xfrm>
          <a:off x="15214111" y="167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59347</xdr:rowOff>
    </xdr:from>
    <xdr:to>
      <xdr:col>76</xdr:col>
      <xdr:colOff>165100</xdr:colOff>
      <xdr:row>98</xdr:row>
      <xdr:rowOff>160947</xdr:rowOff>
    </xdr:to>
    <xdr:sp macro="" textlink="">
      <xdr:nvSpPr>
        <xdr:cNvPr id="714" name="楕円 713"/>
        <xdr:cNvSpPr/>
      </xdr:nvSpPr>
      <xdr:spPr>
        <a:xfrm>
          <a:off x="14541500" y="1686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152074</xdr:rowOff>
    </xdr:from>
    <xdr:ext cx="469744" cy="259045"/>
    <xdr:sp macro="" textlink="">
      <xdr:nvSpPr>
        <xdr:cNvPr id="715" name="テキスト ボックス 714"/>
        <xdr:cNvSpPr txBox="1"/>
      </xdr:nvSpPr>
      <xdr:spPr>
        <a:xfrm>
          <a:off x="14357428" y="1695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87743</xdr:rowOff>
    </xdr:from>
    <xdr:to>
      <xdr:col>72</xdr:col>
      <xdr:colOff>38100</xdr:colOff>
      <xdr:row>99</xdr:row>
      <xdr:rowOff>17893</xdr:rowOff>
    </xdr:to>
    <xdr:sp macro="" textlink="">
      <xdr:nvSpPr>
        <xdr:cNvPr id="716" name="楕円 715"/>
        <xdr:cNvSpPr/>
      </xdr:nvSpPr>
      <xdr:spPr>
        <a:xfrm>
          <a:off x="13652500" y="168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9020</xdr:rowOff>
    </xdr:from>
    <xdr:ext cx="378565" cy="259045"/>
    <xdr:sp macro="" textlink="">
      <xdr:nvSpPr>
        <xdr:cNvPr id="717" name="テキスト ボックス 716"/>
        <xdr:cNvSpPr txBox="1"/>
      </xdr:nvSpPr>
      <xdr:spPr>
        <a:xfrm>
          <a:off x="13514017" y="16982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88872</xdr:rowOff>
    </xdr:from>
    <xdr:to>
      <xdr:col>67</xdr:col>
      <xdr:colOff>101600</xdr:colOff>
      <xdr:row>99</xdr:row>
      <xdr:rowOff>19022</xdr:rowOff>
    </xdr:to>
    <xdr:sp macro="" textlink="">
      <xdr:nvSpPr>
        <xdr:cNvPr id="718" name="楕円 717"/>
        <xdr:cNvSpPr/>
      </xdr:nvSpPr>
      <xdr:spPr>
        <a:xfrm>
          <a:off x="12763500" y="168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10149</xdr:rowOff>
    </xdr:from>
    <xdr:ext cx="249299" cy="259045"/>
    <xdr:sp macro="" textlink="">
      <xdr:nvSpPr>
        <xdr:cNvPr id="719" name="テキスト ボックス 718"/>
        <xdr:cNvSpPr txBox="1"/>
      </xdr:nvSpPr>
      <xdr:spPr>
        <a:xfrm>
          <a:off x="12689650" y="16983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26589</xdr:rowOff>
    </xdr:from>
    <xdr:to>
      <xdr:col>116</xdr:col>
      <xdr:colOff>63500</xdr:colOff>
      <xdr:row>36</xdr:row>
      <xdr:rowOff>37516</xdr:rowOff>
    </xdr:to>
    <xdr:cxnSp macro="">
      <xdr:nvCxnSpPr>
        <xdr:cNvPr id="746" name="直線コネクタ 745"/>
        <xdr:cNvCxnSpPr/>
      </xdr:nvCxnSpPr>
      <xdr:spPr>
        <a:xfrm flipV="1">
          <a:off x="21323300" y="6198789"/>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135633</xdr:rowOff>
    </xdr:from>
    <xdr:ext cx="469744" cy="259045"/>
    <xdr:sp macro="" textlink="">
      <xdr:nvSpPr>
        <xdr:cNvPr id="747" name="投資及び出資金平均値テキスト"/>
        <xdr:cNvSpPr txBox="1"/>
      </xdr:nvSpPr>
      <xdr:spPr>
        <a:xfrm>
          <a:off x="22212300" y="6479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37516</xdr:rowOff>
    </xdr:from>
    <xdr:to>
      <xdr:col>111</xdr:col>
      <xdr:colOff>177800</xdr:colOff>
      <xdr:row>36</xdr:row>
      <xdr:rowOff>66799</xdr:rowOff>
    </xdr:to>
    <xdr:cxnSp macro="">
      <xdr:nvCxnSpPr>
        <xdr:cNvPr id="749" name="直線コネクタ 748"/>
        <xdr:cNvCxnSpPr/>
      </xdr:nvCxnSpPr>
      <xdr:spPr>
        <a:xfrm flipV="1">
          <a:off x="20434300" y="6209716"/>
          <a:ext cx="8890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81363</xdr:rowOff>
    </xdr:from>
    <xdr:ext cx="469744" cy="259045"/>
    <xdr:sp macro="" textlink="">
      <xdr:nvSpPr>
        <xdr:cNvPr id="751" name="テキスト ボックス 750"/>
        <xdr:cNvSpPr txBox="1"/>
      </xdr:nvSpPr>
      <xdr:spPr>
        <a:xfrm>
          <a:off x="21088428" y="65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66799</xdr:rowOff>
    </xdr:from>
    <xdr:to>
      <xdr:col>107</xdr:col>
      <xdr:colOff>50800</xdr:colOff>
      <xdr:row>37</xdr:row>
      <xdr:rowOff>144775</xdr:rowOff>
    </xdr:to>
    <xdr:cxnSp macro="">
      <xdr:nvCxnSpPr>
        <xdr:cNvPr id="752" name="直線コネクタ 751"/>
        <xdr:cNvCxnSpPr/>
      </xdr:nvCxnSpPr>
      <xdr:spPr>
        <a:xfrm flipV="1">
          <a:off x="19545300" y="6238999"/>
          <a:ext cx="889000" cy="2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87192</xdr:rowOff>
    </xdr:from>
    <xdr:ext cx="469744" cy="259045"/>
    <xdr:sp macro="" textlink="">
      <xdr:nvSpPr>
        <xdr:cNvPr id="754" name="テキスト ボックス 753"/>
        <xdr:cNvSpPr txBox="1"/>
      </xdr:nvSpPr>
      <xdr:spPr>
        <a:xfrm>
          <a:off x="20199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140272</xdr:rowOff>
    </xdr:from>
    <xdr:to>
      <xdr:col>102</xdr:col>
      <xdr:colOff>114300</xdr:colOff>
      <xdr:row>37</xdr:row>
      <xdr:rowOff>144775</xdr:rowOff>
    </xdr:to>
    <xdr:cxnSp macro="">
      <xdr:nvCxnSpPr>
        <xdr:cNvPr id="755" name="直線コネクタ 754"/>
        <xdr:cNvCxnSpPr/>
      </xdr:nvCxnSpPr>
      <xdr:spPr>
        <a:xfrm>
          <a:off x="18656300" y="6483922"/>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106258</xdr:rowOff>
    </xdr:from>
    <xdr:ext cx="469744" cy="259045"/>
    <xdr:sp macro="" textlink="">
      <xdr:nvSpPr>
        <xdr:cNvPr id="757" name="テキスト ボックス 756"/>
        <xdr:cNvSpPr txBox="1"/>
      </xdr:nvSpPr>
      <xdr:spPr>
        <a:xfrm>
          <a:off x="19310428" y="66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126534</xdr:rowOff>
    </xdr:from>
    <xdr:ext cx="469744" cy="259045"/>
    <xdr:sp macro="" textlink="">
      <xdr:nvSpPr>
        <xdr:cNvPr id="759" name="テキスト ボックス 758"/>
        <xdr:cNvSpPr txBox="1"/>
      </xdr:nvSpPr>
      <xdr:spPr>
        <a:xfrm>
          <a:off x="18421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147239</xdr:rowOff>
    </xdr:from>
    <xdr:to>
      <xdr:col>116</xdr:col>
      <xdr:colOff>114300</xdr:colOff>
      <xdr:row>36</xdr:row>
      <xdr:rowOff>77389</xdr:rowOff>
    </xdr:to>
    <xdr:sp macro="" textlink="">
      <xdr:nvSpPr>
        <xdr:cNvPr id="765" name="楕円 764"/>
        <xdr:cNvSpPr/>
      </xdr:nvSpPr>
      <xdr:spPr>
        <a:xfrm>
          <a:off x="22110700" y="614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170116</xdr:rowOff>
    </xdr:from>
    <xdr:ext cx="534377" cy="259045"/>
    <xdr:sp macro="" textlink="">
      <xdr:nvSpPr>
        <xdr:cNvPr id="766" name="投資及び出資金該当値テキスト"/>
        <xdr:cNvSpPr txBox="1"/>
      </xdr:nvSpPr>
      <xdr:spPr>
        <a:xfrm>
          <a:off x="22212300" y="59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158166</xdr:rowOff>
    </xdr:from>
    <xdr:to>
      <xdr:col>112</xdr:col>
      <xdr:colOff>38100</xdr:colOff>
      <xdr:row>36</xdr:row>
      <xdr:rowOff>88316</xdr:rowOff>
    </xdr:to>
    <xdr:sp macro="" textlink="">
      <xdr:nvSpPr>
        <xdr:cNvPr id="767" name="楕円 766"/>
        <xdr:cNvSpPr/>
      </xdr:nvSpPr>
      <xdr:spPr>
        <a:xfrm>
          <a:off x="21272500" y="61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104843</xdr:rowOff>
    </xdr:from>
    <xdr:ext cx="534377" cy="259045"/>
    <xdr:sp macro="" textlink="">
      <xdr:nvSpPr>
        <xdr:cNvPr id="768" name="テキスト ボックス 767"/>
        <xdr:cNvSpPr txBox="1"/>
      </xdr:nvSpPr>
      <xdr:spPr>
        <a:xfrm>
          <a:off x="21056111" y="593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15999</xdr:rowOff>
    </xdr:from>
    <xdr:to>
      <xdr:col>107</xdr:col>
      <xdr:colOff>101600</xdr:colOff>
      <xdr:row>36</xdr:row>
      <xdr:rowOff>117599</xdr:rowOff>
    </xdr:to>
    <xdr:sp macro="" textlink="">
      <xdr:nvSpPr>
        <xdr:cNvPr id="769" name="楕円 768"/>
        <xdr:cNvSpPr/>
      </xdr:nvSpPr>
      <xdr:spPr>
        <a:xfrm>
          <a:off x="20383500" y="61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134126</xdr:rowOff>
    </xdr:from>
    <xdr:ext cx="534377" cy="259045"/>
    <xdr:sp macro="" textlink="">
      <xdr:nvSpPr>
        <xdr:cNvPr id="770" name="テキスト ボックス 769"/>
        <xdr:cNvSpPr txBox="1"/>
      </xdr:nvSpPr>
      <xdr:spPr>
        <a:xfrm>
          <a:off x="20167111" y="596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93975</xdr:rowOff>
    </xdr:from>
    <xdr:to>
      <xdr:col>102</xdr:col>
      <xdr:colOff>165100</xdr:colOff>
      <xdr:row>38</xdr:row>
      <xdr:rowOff>24125</xdr:rowOff>
    </xdr:to>
    <xdr:sp macro="" textlink="">
      <xdr:nvSpPr>
        <xdr:cNvPr id="771" name="楕円 770"/>
        <xdr:cNvSpPr/>
      </xdr:nvSpPr>
      <xdr:spPr>
        <a:xfrm>
          <a:off x="194945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40652</xdr:rowOff>
    </xdr:from>
    <xdr:ext cx="469744" cy="259045"/>
    <xdr:sp macro="" textlink="">
      <xdr:nvSpPr>
        <xdr:cNvPr id="772" name="テキスト ボックス 771"/>
        <xdr:cNvSpPr txBox="1"/>
      </xdr:nvSpPr>
      <xdr:spPr>
        <a:xfrm>
          <a:off x="19310428" y="621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89472</xdr:rowOff>
    </xdr:from>
    <xdr:to>
      <xdr:col>98</xdr:col>
      <xdr:colOff>38100</xdr:colOff>
      <xdr:row>38</xdr:row>
      <xdr:rowOff>19622</xdr:rowOff>
    </xdr:to>
    <xdr:sp macro="" textlink="">
      <xdr:nvSpPr>
        <xdr:cNvPr id="773" name="楕円 772"/>
        <xdr:cNvSpPr/>
      </xdr:nvSpPr>
      <xdr:spPr>
        <a:xfrm>
          <a:off x="18605500" y="64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36149</xdr:rowOff>
    </xdr:from>
    <xdr:ext cx="469744" cy="259045"/>
    <xdr:sp macro="" textlink="">
      <xdr:nvSpPr>
        <xdr:cNvPr id="774" name="テキスト ボックス 773"/>
        <xdr:cNvSpPr txBox="1"/>
      </xdr:nvSpPr>
      <xdr:spPr>
        <a:xfrm>
          <a:off x="18421428" y="62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119164</xdr:rowOff>
    </xdr:from>
    <xdr:to>
      <xdr:col>116</xdr:col>
      <xdr:colOff>63500</xdr:colOff>
      <xdr:row>58</xdr:row>
      <xdr:rowOff>120688</xdr:rowOff>
    </xdr:to>
    <xdr:cxnSp macro="">
      <xdr:nvCxnSpPr>
        <xdr:cNvPr id="803" name="直線コネクタ 802"/>
        <xdr:cNvCxnSpPr/>
      </xdr:nvCxnSpPr>
      <xdr:spPr>
        <a:xfrm flipV="1">
          <a:off x="21323300" y="1006326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120688</xdr:rowOff>
    </xdr:from>
    <xdr:to>
      <xdr:col>111</xdr:col>
      <xdr:colOff>177800</xdr:colOff>
      <xdr:row>58</xdr:row>
      <xdr:rowOff>122517</xdr:rowOff>
    </xdr:to>
    <xdr:cxnSp macro="">
      <xdr:nvCxnSpPr>
        <xdr:cNvPr id="806" name="直線コネクタ 805"/>
        <xdr:cNvCxnSpPr/>
      </xdr:nvCxnSpPr>
      <xdr:spPr>
        <a:xfrm flipV="1">
          <a:off x="20434300" y="1006478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92799</xdr:rowOff>
    </xdr:from>
    <xdr:to>
      <xdr:col>107</xdr:col>
      <xdr:colOff>50800</xdr:colOff>
      <xdr:row>58</xdr:row>
      <xdr:rowOff>122517</xdr:rowOff>
    </xdr:to>
    <xdr:cxnSp macro="">
      <xdr:nvCxnSpPr>
        <xdr:cNvPr id="809" name="直線コネクタ 808"/>
        <xdr:cNvCxnSpPr/>
      </xdr:nvCxnSpPr>
      <xdr:spPr>
        <a:xfrm>
          <a:off x="19545300" y="100368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92799</xdr:rowOff>
    </xdr:from>
    <xdr:to>
      <xdr:col>102</xdr:col>
      <xdr:colOff>114300</xdr:colOff>
      <xdr:row>58</xdr:row>
      <xdr:rowOff>126556</xdr:rowOff>
    </xdr:to>
    <xdr:cxnSp macro="">
      <xdr:nvCxnSpPr>
        <xdr:cNvPr id="812" name="直線コネクタ 811"/>
        <xdr:cNvCxnSpPr/>
      </xdr:nvCxnSpPr>
      <xdr:spPr>
        <a:xfrm flipV="1">
          <a:off x="18656300" y="10036899"/>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68364</xdr:rowOff>
    </xdr:from>
    <xdr:to>
      <xdr:col>116</xdr:col>
      <xdr:colOff>114300</xdr:colOff>
      <xdr:row>58</xdr:row>
      <xdr:rowOff>169964</xdr:rowOff>
    </xdr:to>
    <xdr:sp macro="" textlink="">
      <xdr:nvSpPr>
        <xdr:cNvPr id="822" name="楕円 821"/>
        <xdr:cNvSpPr/>
      </xdr:nvSpPr>
      <xdr:spPr>
        <a:xfrm>
          <a:off x="22110700" y="100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155338</xdr:rowOff>
    </xdr:from>
    <xdr:ext cx="469744" cy="259045"/>
    <xdr:sp macro="" textlink="">
      <xdr:nvSpPr>
        <xdr:cNvPr id="823" name="貸付金該当値テキスト"/>
        <xdr:cNvSpPr txBox="1"/>
      </xdr:nvSpPr>
      <xdr:spPr>
        <a:xfrm>
          <a:off x="22212300" y="99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69888</xdr:rowOff>
    </xdr:from>
    <xdr:to>
      <xdr:col>112</xdr:col>
      <xdr:colOff>38100</xdr:colOff>
      <xdr:row>59</xdr:row>
      <xdr:rowOff>38</xdr:rowOff>
    </xdr:to>
    <xdr:sp macro="" textlink="">
      <xdr:nvSpPr>
        <xdr:cNvPr id="824" name="楕円 823"/>
        <xdr:cNvSpPr/>
      </xdr:nvSpPr>
      <xdr:spPr>
        <a:xfrm>
          <a:off x="21272500" y="100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162615</xdr:rowOff>
    </xdr:from>
    <xdr:ext cx="469744" cy="259045"/>
    <xdr:sp macro="" textlink="">
      <xdr:nvSpPr>
        <xdr:cNvPr id="825" name="テキスト ボックス 824"/>
        <xdr:cNvSpPr txBox="1"/>
      </xdr:nvSpPr>
      <xdr:spPr>
        <a:xfrm>
          <a:off x="21088428" y="101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71717</xdr:rowOff>
    </xdr:from>
    <xdr:to>
      <xdr:col>107</xdr:col>
      <xdr:colOff>101600</xdr:colOff>
      <xdr:row>59</xdr:row>
      <xdr:rowOff>1867</xdr:rowOff>
    </xdr:to>
    <xdr:sp macro="" textlink="">
      <xdr:nvSpPr>
        <xdr:cNvPr id="826" name="楕円 825"/>
        <xdr:cNvSpPr/>
      </xdr:nvSpPr>
      <xdr:spPr>
        <a:xfrm>
          <a:off x="20383500" y="100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164444</xdr:rowOff>
    </xdr:from>
    <xdr:ext cx="469744" cy="259045"/>
    <xdr:sp macro="" textlink="">
      <xdr:nvSpPr>
        <xdr:cNvPr id="827" name="テキスト ボックス 826"/>
        <xdr:cNvSpPr txBox="1"/>
      </xdr:nvSpPr>
      <xdr:spPr>
        <a:xfrm>
          <a:off x="20199428" y="1010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41999</xdr:rowOff>
    </xdr:from>
    <xdr:to>
      <xdr:col>102</xdr:col>
      <xdr:colOff>165100</xdr:colOff>
      <xdr:row>58</xdr:row>
      <xdr:rowOff>143599</xdr:rowOff>
    </xdr:to>
    <xdr:sp macro="" textlink="">
      <xdr:nvSpPr>
        <xdr:cNvPr id="828" name="楕円 827"/>
        <xdr:cNvSpPr/>
      </xdr:nvSpPr>
      <xdr:spPr>
        <a:xfrm>
          <a:off x="19494500" y="99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134726</xdr:rowOff>
    </xdr:from>
    <xdr:ext cx="469744" cy="259045"/>
    <xdr:sp macro="" textlink="">
      <xdr:nvSpPr>
        <xdr:cNvPr id="829" name="テキスト ボックス 828"/>
        <xdr:cNvSpPr txBox="1"/>
      </xdr:nvSpPr>
      <xdr:spPr>
        <a:xfrm>
          <a:off x="19310428" y="1007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75756</xdr:rowOff>
    </xdr:from>
    <xdr:to>
      <xdr:col>98</xdr:col>
      <xdr:colOff>38100</xdr:colOff>
      <xdr:row>59</xdr:row>
      <xdr:rowOff>5906</xdr:rowOff>
    </xdr:to>
    <xdr:sp macro="" textlink="">
      <xdr:nvSpPr>
        <xdr:cNvPr id="830" name="楕円 829"/>
        <xdr:cNvSpPr/>
      </xdr:nvSpPr>
      <xdr:spPr>
        <a:xfrm>
          <a:off x="18605500" y="1001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168483</xdr:rowOff>
    </xdr:from>
    <xdr:ext cx="469744" cy="259045"/>
    <xdr:sp macro="" textlink="">
      <xdr:nvSpPr>
        <xdr:cNvPr id="831" name="テキスト ボックス 830"/>
        <xdr:cNvSpPr txBox="1"/>
      </xdr:nvSpPr>
      <xdr:spPr>
        <a:xfrm>
          <a:off x="18421428"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51755</xdr:rowOff>
    </xdr:from>
    <xdr:to>
      <xdr:col>116</xdr:col>
      <xdr:colOff>63500</xdr:colOff>
      <xdr:row>77</xdr:row>
      <xdr:rowOff>60669</xdr:rowOff>
    </xdr:to>
    <xdr:cxnSp macro="">
      <xdr:nvCxnSpPr>
        <xdr:cNvPr id="863" name="直線コネクタ 862"/>
        <xdr:cNvCxnSpPr/>
      </xdr:nvCxnSpPr>
      <xdr:spPr>
        <a:xfrm flipV="1">
          <a:off x="21323300" y="13253405"/>
          <a:ext cx="8382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65665</xdr:rowOff>
    </xdr:from>
    <xdr:ext cx="534377" cy="259045"/>
    <xdr:sp macro="" textlink="">
      <xdr:nvSpPr>
        <xdr:cNvPr id="864" name="繰出金平均値テキスト"/>
        <xdr:cNvSpPr txBox="1"/>
      </xdr:nvSpPr>
      <xdr:spPr>
        <a:xfrm>
          <a:off x="22212300" y="12752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60669</xdr:rowOff>
    </xdr:from>
    <xdr:to>
      <xdr:col>111</xdr:col>
      <xdr:colOff>177800</xdr:colOff>
      <xdr:row>77</xdr:row>
      <xdr:rowOff>79186</xdr:rowOff>
    </xdr:to>
    <xdr:cxnSp macro="">
      <xdr:nvCxnSpPr>
        <xdr:cNvPr id="866" name="直線コネクタ 865"/>
        <xdr:cNvCxnSpPr/>
      </xdr:nvCxnSpPr>
      <xdr:spPr>
        <a:xfrm flipV="1">
          <a:off x="20434300" y="1326231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23217</xdr:rowOff>
    </xdr:from>
    <xdr:ext cx="534377" cy="259045"/>
    <xdr:sp macro="" textlink="">
      <xdr:nvSpPr>
        <xdr:cNvPr id="868" name="テキスト ボックス 867"/>
        <xdr:cNvSpPr txBox="1"/>
      </xdr:nvSpPr>
      <xdr:spPr>
        <a:xfrm>
          <a:off x="21056111" y="1271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68670</xdr:rowOff>
    </xdr:from>
    <xdr:to>
      <xdr:col>107</xdr:col>
      <xdr:colOff>50800</xdr:colOff>
      <xdr:row>77</xdr:row>
      <xdr:rowOff>79186</xdr:rowOff>
    </xdr:to>
    <xdr:cxnSp macro="">
      <xdr:nvCxnSpPr>
        <xdr:cNvPr id="869" name="直線コネクタ 868"/>
        <xdr:cNvCxnSpPr/>
      </xdr:nvCxnSpPr>
      <xdr:spPr>
        <a:xfrm>
          <a:off x="19545300" y="13098870"/>
          <a:ext cx="889000" cy="18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27788</xdr:rowOff>
    </xdr:from>
    <xdr:ext cx="534377" cy="259045"/>
    <xdr:sp macro="" textlink="">
      <xdr:nvSpPr>
        <xdr:cNvPr id="871" name="テキスト ボックス 870"/>
        <xdr:cNvSpPr txBox="1"/>
      </xdr:nvSpPr>
      <xdr:spPr>
        <a:xfrm>
          <a:off x="20167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68670</xdr:rowOff>
    </xdr:from>
    <xdr:to>
      <xdr:col>102</xdr:col>
      <xdr:colOff>114300</xdr:colOff>
      <xdr:row>76</xdr:row>
      <xdr:rowOff>81913</xdr:rowOff>
    </xdr:to>
    <xdr:cxnSp macro="">
      <xdr:nvCxnSpPr>
        <xdr:cNvPr id="872" name="直線コネクタ 871"/>
        <xdr:cNvCxnSpPr/>
      </xdr:nvCxnSpPr>
      <xdr:spPr>
        <a:xfrm flipV="1">
          <a:off x="18656300" y="1309887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154531</xdr:rowOff>
    </xdr:from>
    <xdr:ext cx="534377" cy="259045"/>
    <xdr:sp macro="" textlink="">
      <xdr:nvSpPr>
        <xdr:cNvPr id="874" name="テキスト ボックス 873"/>
        <xdr:cNvSpPr txBox="1"/>
      </xdr:nvSpPr>
      <xdr:spPr>
        <a:xfrm>
          <a:off x="19278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156996</xdr:rowOff>
    </xdr:from>
    <xdr:ext cx="534377" cy="259045"/>
    <xdr:sp macro="" textlink="">
      <xdr:nvSpPr>
        <xdr:cNvPr id="876" name="テキスト ボックス 875"/>
        <xdr:cNvSpPr txBox="1"/>
      </xdr:nvSpPr>
      <xdr:spPr>
        <a:xfrm>
          <a:off x="18389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955</xdr:rowOff>
    </xdr:from>
    <xdr:to>
      <xdr:col>116</xdr:col>
      <xdr:colOff>114300</xdr:colOff>
      <xdr:row>77</xdr:row>
      <xdr:rowOff>102555</xdr:rowOff>
    </xdr:to>
    <xdr:sp macro="" textlink="">
      <xdr:nvSpPr>
        <xdr:cNvPr id="882" name="楕円 881"/>
        <xdr:cNvSpPr/>
      </xdr:nvSpPr>
      <xdr:spPr>
        <a:xfrm>
          <a:off x="22110700" y="132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150832</xdr:rowOff>
    </xdr:from>
    <xdr:ext cx="534377" cy="259045"/>
    <xdr:sp macro="" textlink="">
      <xdr:nvSpPr>
        <xdr:cNvPr id="883" name="繰出金該当値テキスト"/>
        <xdr:cNvSpPr txBox="1"/>
      </xdr:nvSpPr>
      <xdr:spPr>
        <a:xfrm>
          <a:off x="22212300" y="1318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9869</xdr:rowOff>
    </xdr:from>
    <xdr:to>
      <xdr:col>112</xdr:col>
      <xdr:colOff>38100</xdr:colOff>
      <xdr:row>77</xdr:row>
      <xdr:rowOff>111469</xdr:rowOff>
    </xdr:to>
    <xdr:sp macro="" textlink="">
      <xdr:nvSpPr>
        <xdr:cNvPr id="884" name="楕円 883"/>
        <xdr:cNvSpPr/>
      </xdr:nvSpPr>
      <xdr:spPr>
        <a:xfrm>
          <a:off x="21272500" y="13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102596</xdr:rowOff>
    </xdr:from>
    <xdr:ext cx="534377" cy="259045"/>
    <xdr:sp macro="" textlink="">
      <xdr:nvSpPr>
        <xdr:cNvPr id="885" name="テキスト ボックス 884"/>
        <xdr:cNvSpPr txBox="1"/>
      </xdr:nvSpPr>
      <xdr:spPr>
        <a:xfrm>
          <a:off x="21056111" y="133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28386</xdr:rowOff>
    </xdr:from>
    <xdr:to>
      <xdr:col>107</xdr:col>
      <xdr:colOff>101600</xdr:colOff>
      <xdr:row>77</xdr:row>
      <xdr:rowOff>129986</xdr:rowOff>
    </xdr:to>
    <xdr:sp macro="" textlink="">
      <xdr:nvSpPr>
        <xdr:cNvPr id="886" name="楕円 885"/>
        <xdr:cNvSpPr/>
      </xdr:nvSpPr>
      <xdr:spPr>
        <a:xfrm>
          <a:off x="20383500" y="132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121113</xdr:rowOff>
    </xdr:from>
    <xdr:ext cx="534377" cy="259045"/>
    <xdr:sp macro="" textlink="">
      <xdr:nvSpPr>
        <xdr:cNvPr id="887" name="テキスト ボックス 886"/>
        <xdr:cNvSpPr txBox="1"/>
      </xdr:nvSpPr>
      <xdr:spPr>
        <a:xfrm>
          <a:off x="20167111" y="1332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17870</xdr:rowOff>
    </xdr:from>
    <xdr:to>
      <xdr:col>102</xdr:col>
      <xdr:colOff>165100</xdr:colOff>
      <xdr:row>76</xdr:row>
      <xdr:rowOff>119470</xdr:rowOff>
    </xdr:to>
    <xdr:sp macro="" textlink="">
      <xdr:nvSpPr>
        <xdr:cNvPr id="888" name="楕円 887"/>
        <xdr:cNvSpPr/>
      </xdr:nvSpPr>
      <xdr:spPr>
        <a:xfrm>
          <a:off x="19494500" y="130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110597</xdr:rowOff>
    </xdr:from>
    <xdr:ext cx="534377" cy="259045"/>
    <xdr:sp macro="" textlink="">
      <xdr:nvSpPr>
        <xdr:cNvPr id="889" name="テキスト ボックス 888"/>
        <xdr:cNvSpPr txBox="1"/>
      </xdr:nvSpPr>
      <xdr:spPr>
        <a:xfrm>
          <a:off x="19278111" y="131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31113</xdr:rowOff>
    </xdr:from>
    <xdr:to>
      <xdr:col>98</xdr:col>
      <xdr:colOff>38100</xdr:colOff>
      <xdr:row>76</xdr:row>
      <xdr:rowOff>132713</xdr:rowOff>
    </xdr:to>
    <xdr:sp macro="" textlink="">
      <xdr:nvSpPr>
        <xdr:cNvPr id="890" name="楕円 889"/>
        <xdr:cNvSpPr/>
      </xdr:nvSpPr>
      <xdr:spPr>
        <a:xfrm>
          <a:off x="18605500" y="130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123840</xdr:rowOff>
    </xdr:from>
    <xdr:ext cx="534377" cy="259045"/>
    <xdr:sp macro="" textlink="">
      <xdr:nvSpPr>
        <xdr:cNvPr id="891" name="テキスト ボックス 890"/>
        <xdr:cNvSpPr txBox="1"/>
      </xdr:nvSpPr>
      <xdr:spPr>
        <a:xfrm>
          <a:off x="18389111" y="131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歳出総額は、住民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590,860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22,910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円減少しているものの、人件費、物件費、公債費、投資及び出資金が類似団体平均を上回る水準で推移している。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円増加しているが、再任用職員人件費が増となったものの、常勤 職員に係る期末・勤勉手当及び退職手当組合負担金が減となったほか、財政健全化に向 け、昨年度に引き続き</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特別職給料</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の削減に取り組んだことにより、人件費は減少したものの、人口も</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人減少したことが主な要因である。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6,139</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円増加しているが、行政手続オンライン化事業費及び共通納税システム税目拡大対応システム改修事業費等が増加し、人口が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人減少したことが主な要因である。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13,688</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が、扶助費は、電力・ガス・食料品等価格高騰緊急支援給付金事業費が皆増となったものの、住民税非課税世帯等臨時特別給付金事業費が減となり、子育て世帯等臨時特別支援事業費が皆減となった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32,324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円減少しているが、　積立金は、公共施設建設等基金積立金、役場庁舎建設等基金積立金、減債基金積立金が減と なったことが主な要因である。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8,780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円減少しているが、新型コロナウイルス感染症感染拡大防止協力金交付事業費が皆減となったことが主な要因である。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6,454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月福島県沖地震に伴う災害復旧事業費が皆増したことが主な要因である。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10,241
10,187
78.38
6,314,215
6,051,023
192,597
3,795,077
5,899,748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93490</xdr:rowOff>
    </xdr:from>
    <xdr:to>
      <xdr:col>24</xdr:col>
      <xdr:colOff>63500</xdr:colOff>
      <xdr:row>35</xdr:row>
      <xdr:rowOff>152926</xdr:rowOff>
    </xdr:to>
    <xdr:cxnSp macro="">
      <xdr:nvCxnSpPr>
        <xdr:cNvPr id="63" name="直線コネクタ 62"/>
        <xdr:cNvCxnSpPr/>
      </xdr:nvCxnSpPr>
      <xdr:spPr>
        <a:xfrm flipV="1">
          <a:off x="3797300" y="60942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125821</xdr:rowOff>
    </xdr:from>
    <xdr:to>
      <xdr:col>19</xdr:col>
      <xdr:colOff>177800</xdr:colOff>
      <xdr:row>35</xdr:row>
      <xdr:rowOff>152926</xdr:rowOff>
    </xdr:to>
    <xdr:cxnSp macro="">
      <xdr:nvCxnSpPr>
        <xdr:cNvPr id="66" name="直線コネクタ 65"/>
        <xdr:cNvCxnSpPr/>
      </xdr:nvCxnSpPr>
      <xdr:spPr>
        <a:xfrm>
          <a:off x="2908300" y="6126571"/>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71773</xdr:rowOff>
    </xdr:from>
    <xdr:to>
      <xdr:col>15</xdr:col>
      <xdr:colOff>50800</xdr:colOff>
      <xdr:row>35</xdr:row>
      <xdr:rowOff>125821</xdr:rowOff>
    </xdr:to>
    <xdr:cxnSp macro="">
      <xdr:nvCxnSpPr>
        <xdr:cNvPr id="69" name="直線コネクタ 68"/>
        <xdr:cNvCxnSpPr/>
      </xdr:nvCxnSpPr>
      <xdr:spPr>
        <a:xfrm>
          <a:off x="2019300" y="6072523"/>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70266</xdr:rowOff>
    </xdr:from>
    <xdr:ext cx="469744" cy="259045"/>
    <xdr:sp macro="" textlink="">
      <xdr:nvSpPr>
        <xdr:cNvPr id="71" name="テキスト ボックス 70"/>
        <xdr:cNvSpPr txBox="1"/>
      </xdr:nvSpPr>
      <xdr:spPr>
        <a:xfrm>
          <a:off x="2673428" y="641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46464</xdr:rowOff>
    </xdr:from>
    <xdr:to>
      <xdr:col>10</xdr:col>
      <xdr:colOff>114300</xdr:colOff>
      <xdr:row>35</xdr:row>
      <xdr:rowOff>71773</xdr:rowOff>
    </xdr:to>
    <xdr:cxnSp macro="">
      <xdr:nvCxnSpPr>
        <xdr:cNvPr id="72" name="直線コネクタ 71"/>
        <xdr:cNvCxnSpPr/>
      </xdr:nvCxnSpPr>
      <xdr:spPr>
        <a:xfrm>
          <a:off x="1130300" y="6047214"/>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16708</xdr:rowOff>
    </xdr:from>
    <xdr:ext cx="469744" cy="259045"/>
    <xdr:sp macro="" textlink="">
      <xdr:nvSpPr>
        <xdr:cNvPr id="74" name="テキスト ボックス 73"/>
        <xdr:cNvSpPr txBox="1"/>
      </xdr:nvSpPr>
      <xdr:spPr>
        <a:xfrm>
          <a:off x="1784428" y="636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43487</xdr:rowOff>
    </xdr:from>
    <xdr:ext cx="469744" cy="259045"/>
    <xdr:sp macro="" textlink="">
      <xdr:nvSpPr>
        <xdr:cNvPr id="76" name="テキスト ボックス 75"/>
        <xdr:cNvSpPr txBox="1"/>
      </xdr:nvSpPr>
      <xdr:spPr>
        <a:xfrm>
          <a:off x="895428" y="63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42690</xdr:rowOff>
    </xdr:from>
    <xdr:to>
      <xdr:col>24</xdr:col>
      <xdr:colOff>114300</xdr:colOff>
      <xdr:row>35</xdr:row>
      <xdr:rowOff>144290</xdr:rowOff>
    </xdr:to>
    <xdr:sp macro="" textlink="">
      <xdr:nvSpPr>
        <xdr:cNvPr id="82" name="楕円 81"/>
        <xdr:cNvSpPr/>
      </xdr:nvSpPr>
      <xdr:spPr>
        <a:xfrm>
          <a:off x="4584700" y="6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65567</xdr:rowOff>
    </xdr:from>
    <xdr:ext cx="469744" cy="259045"/>
    <xdr:sp macro="" textlink="">
      <xdr:nvSpPr>
        <xdr:cNvPr id="83" name="議会費該当値テキスト"/>
        <xdr:cNvSpPr txBox="1"/>
      </xdr:nvSpPr>
      <xdr:spPr>
        <a:xfrm>
          <a:off x="4686300" y="58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102126</xdr:rowOff>
    </xdr:from>
    <xdr:to>
      <xdr:col>20</xdr:col>
      <xdr:colOff>38100</xdr:colOff>
      <xdr:row>36</xdr:row>
      <xdr:rowOff>32276</xdr:rowOff>
    </xdr:to>
    <xdr:sp macro="" textlink="">
      <xdr:nvSpPr>
        <xdr:cNvPr id="84" name="楕円 83"/>
        <xdr:cNvSpPr/>
      </xdr:nvSpPr>
      <xdr:spPr>
        <a:xfrm>
          <a:off x="3746500" y="61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48803</xdr:rowOff>
    </xdr:from>
    <xdr:ext cx="469744" cy="259045"/>
    <xdr:sp macro="" textlink="">
      <xdr:nvSpPr>
        <xdr:cNvPr id="85" name="テキスト ボックス 84"/>
        <xdr:cNvSpPr txBox="1"/>
      </xdr:nvSpPr>
      <xdr:spPr>
        <a:xfrm>
          <a:off x="3562428" y="587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75021</xdr:rowOff>
    </xdr:from>
    <xdr:to>
      <xdr:col>15</xdr:col>
      <xdr:colOff>101600</xdr:colOff>
      <xdr:row>36</xdr:row>
      <xdr:rowOff>5171</xdr:rowOff>
    </xdr:to>
    <xdr:sp macro="" textlink="">
      <xdr:nvSpPr>
        <xdr:cNvPr id="86" name="楕円 85"/>
        <xdr:cNvSpPr/>
      </xdr:nvSpPr>
      <xdr:spPr>
        <a:xfrm>
          <a:off x="2857500" y="607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21698</xdr:rowOff>
    </xdr:from>
    <xdr:ext cx="469744" cy="259045"/>
    <xdr:sp macro="" textlink="">
      <xdr:nvSpPr>
        <xdr:cNvPr id="87" name="テキスト ボックス 86"/>
        <xdr:cNvSpPr txBox="1"/>
      </xdr:nvSpPr>
      <xdr:spPr>
        <a:xfrm>
          <a:off x="2673428" y="58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20973</xdr:rowOff>
    </xdr:from>
    <xdr:to>
      <xdr:col>10</xdr:col>
      <xdr:colOff>165100</xdr:colOff>
      <xdr:row>35</xdr:row>
      <xdr:rowOff>122573</xdr:rowOff>
    </xdr:to>
    <xdr:sp macro="" textlink="">
      <xdr:nvSpPr>
        <xdr:cNvPr id="88" name="楕円 87"/>
        <xdr:cNvSpPr/>
      </xdr:nvSpPr>
      <xdr:spPr>
        <a:xfrm>
          <a:off x="1968500" y="60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139100</xdr:rowOff>
    </xdr:from>
    <xdr:ext cx="469744" cy="259045"/>
    <xdr:sp macro="" textlink="">
      <xdr:nvSpPr>
        <xdr:cNvPr id="89" name="テキスト ボックス 88"/>
        <xdr:cNvSpPr txBox="1"/>
      </xdr:nvSpPr>
      <xdr:spPr>
        <a:xfrm>
          <a:off x="1784428" y="57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167114</xdr:rowOff>
    </xdr:from>
    <xdr:to>
      <xdr:col>6</xdr:col>
      <xdr:colOff>38100</xdr:colOff>
      <xdr:row>35</xdr:row>
      <xdr:rowOff>97264</xdr:rowOff>
    </xdr:to>
    <xdr:sp macro="" textlink="">
      <xdr:nvSpPr>
        <xdr:cNvPr id="90" name="楕円 89"/>
        <xdr:cNvSpPr/>
      </xdr:nvSpPr>
      <xdr:spPr>
        <a:xfrm>
          <a:off x="1079500" y="59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113791</xdr:rowOff>
    </xdr:from>
    <xdr:ext cx="469744" cy="259045"/>
    <xdr:sp macro="" textlink="">
      <xdr:nvSpPr>
        <xdr:cNvPr id="91" name="テキスト ボックス 90"/>
        <xdr:cNvSpPr txBox="1"/>
      </xdr:nvSpPr>
      <xdr:spPr>
        <a:xfrm>
          <a:off x="895428" y="57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77921</xdr:rowOff>
    </xdr:from>
    <xdr:to>
      <xdr:col>24</xdr:col>
      <xdr:colOff>63500</xdr:colOff>
      <xdr:row>57</xdr:row>
      <xdr:rowOff>11006</xdr:rowOff>
    </xdr:to>
    <xdr:cxnSp macro="">
      <xdr:nvCxnSpPr>
        <xdr:cNvPr id="120" name="直線コネクタ 119"/>
        <xdr:cNvCxnSpPr/>
      </xdr:nvCxnSpPr>
      <xdr:spPr>
        <a:xfrm>
          <a:off x="3797300" y="9679121"/>
          <a:ext cx="838200" cy="10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151736</xdr:rowOff>
    </xdr:from>
    <xdr:to>
      <xdr:col>19</xdr:col>
      <xdr:colOff>177800</xdr:colOff>
      <xdr:row>56</xdr:row>
      <xdr:rowOff>77921</xdr:rowOff>
    </xdr:to>
    <xdr:cxnSp macro="">
      <xdr:nvCxnSpPr>
        <xdr:cNvPr id="123" name="直線コネクタ 122"/>
        <xdr:cNvCxnSpPr/>
      </xdr:nvCxnSpPr>
      <xdr:spPr>
        <a:xfrm>
          <a:off x="2908300" y="9410036"/>
          <a:ext cx="889000" cy="2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151736</xdr:rowOff>
    </xdr:from>
    <xdr:to>
      <xdr:col>15</xdr:col>
      <xdr:colOff>50800</xdr:colOff>
      <xdr:row>57</xdr:row>
      <xdr:rowOff>123439</xdr:rowOff>
    </xdr:to>
    <xdr:cxnSp macro="">
      <xdr:nvCxnSpPr>
        <xdr:cNvPr id="126" name="直線コネクタ 125"/>
        <xdr:cNvCxnSpPr/>
      </xdr:nvCxnSpPr>
      <xdr:spPr>
        <a:xfrm flipV="1">
          <a:off x="2019300" y="9410036"/>
          <a:ext cx="889000" cy="48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123439</xdr:rowOff>
    </xdr:from>
    <xdr:to>
      <xdr:col>10</xdr:col>
      <xdr:colOff>114300</xdr:colOff>
      <xdr:row>57</xdr:row>
      <xdr:rowOff>132149</xdr:rowOff>
    </xdr:to>
    <xdr:cxnSp macro="">
      <xdr:nvCxnSpPr>
        <xdr:cNvPr id="129" name="直線コネクタ 128"/>
        <xdr:cNvCxnSpPr/>
      </xdr:nvCxnSpPr>
      <xdr:spPr>
        <a:xfrm flipV="1">
          <a:off x="1130300" y="9896089"/>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131656</xdr:rowOff>
    </xdr:from>
    <xdr:to>
      <xdr:col>24</xdr:col>
      <xdr:colOff>114300</xdr:colOff>
      <xdr:row>57</xdr:row>
      <xdr:rowOff>61806</xdr:rowOff>
    </xdr:to>
    <xdr:sp macro="" textlink="">
      <xdr:nvSpPr>
        <xdr:cNvPr id="139" name="楕円 138"/>
        <xdr:cNvSpPr/>
      </xdr:nvSpPr>
      <xdr:spPr>
        <a:xfrm>
          <a:off x="4584700" y="97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110083</xdr:rowOff>
    </xdr:from>
    <xdr:ext cx="534377" cy="259045"/>
    <xdr:sp macro="" textlink="">
      <xdr:nvSpPr>
        <xdr:cNvPr id="140" name="総務費該当値テキスト"/>
        <xdr:cNvSpPr txBox="1"/>
      </xdr:nvSpPr>
      <xdr:spPr>
        <a:xfrm>
          <a:off x="4686300" y="97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27121</xdr:rowOff>
    </xdr:from>
    <xdr:to>
      <xdr:col>20</xdr:col>
      <xdr:colOff>38100</xdr:colOff>
      <xdr:row>56</xdr:row>
      <xdr:rowOff>128721</xdr:rowOff>
    </xdr:to>
    <xdr:sp macro="" textlink="">
      <xdr:nvSpPr>
        <xdr:cNvPr id="141" name="楕円 140"/>
        <xdr:cNvSpPr/>
      </xdr:nvSpPr>
      <xdr:spPr>
        <a:xfrm>
          <a:off x="3746500" y="96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119848</xdr:rowOff>
    </xdr:from>
    <xdr:ext cx="599010" cy="259045"/>
    <xdr:sp macro="" textlink="">
      <xdr:nvSpPr>
        <xdr:cNvPr id="142" name="テキスト ボックス 141"/>
        <xdr:cNvSpPr txBox="1"/>
      </xdr:nvSpPr>
      <xdr:spPr>
        <a:xfrm>
          <a:off x="3497795" y="97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100936</xdr:rowOff>
    </xdr:from>
    <xdr:to>
      <xdr:col>15</xdr:col>
      <xdr:colOff>101600</xdr:colOff>
      <xdr:row>55</xdr:row>
      <xdr:rowOff>31086</xdr:rowOff>
    </xdr:to>
    <xdr:sp macro="" textlink="">
      <xdr:nvSpPr>
        <xdr:cNvPr id="143" name="楕円 142"/>
        <xdr:cNvSpPr/>
      </xdr:nvSpPr>
      <xdr:spPr>
        <a:xfrm>
          <a:off x="2857500" y="93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22213</xdr:rowOff>
    </xdr:from>
    <xdr:ext cx="599010" cy="259045"/>
    <xdr:sp macro="" textlink="">
      <xdr:nvSpPr>
        <xdr:cNvPr id="144" name="テキスト ボックス 143"/>
        <xdr:cNvSpPr txBox="1"/>
      </xdr:nvSpPr>
      <xdr:spPr>
        <a:xfrm>
          <a:off x="2608795" y="945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72639</xdr:rowOff>
    </xdr:from>
    <xdr:to>
      <xdr:col>10</xdr:col>
      <xdr:colOff>165100</xdr:colOff>
      <xdr:row>58</xdr:row>
      <xdr:rowOff>2789</xdr:rowOff>
    </xdr:to>
    <xdr:sp macro="" textlink="">
      <xdr:nvSpPr>
        <xdr:cNvPr id="145" name="楕円 144"/>
        <xdr:cNvSpPr/>
      </xdr:nvSpPr>
      <xdr:spPr>
        <a:xfrm>
          <a:off x="1968500" y="984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165366</xdr:rowOff>
    </xdr:from>
    <xdr:ext cx="534377" cy="259045"/>
    <xdr:sp macro="" textlink="">
      <xdr:nvSpPr>
        <xdr:cNvPr id="146" name="テキスト ボックス 145"/>
        <xdr:cNvSpPr txBox="1"/>
      </xdr:nvSpPr>
      <xdr:spPr>
        <a:xfrm>
          <a:off x="1752111" y="993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81349</xdr:rowOff>
    </xdr:from>
    <xdr:to>
      <xdr:col>6</xdr:col>
      <xdr:colOff>38100</xdr:colOff>
      <xdr:row>58</xdr:row>
      <xdr:rowOff>11499</xdr:rowOff>
    </xdr:to>
    <xdr:sp macro="" textlink="">
      <xdr:nvSpPr>
        <xdr:cNvPr id="147" name="楕円 146"/>
        <xdr:cNvSpPr/>
      </xdr:nvSpPr>
      <xdr:spPr>
        <a:xfrm>
          <a:off x="1079500" y="98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2626</xdr:rowOff>
    </xdr:from>
    <xdr:ext cx="534377" cy="259045"/>
    <xdr:sp macro="" textlink="">
      <xdr:nvSpPr>
        <xdr:cNvPr id="148" name="テキスト ボックス 147"/>
        <xdr:cNvSpPr txBox="1"/>
      </xdr:nvSpPr>
      <xdr:spPr>
        <a:xfrm>
          <a:off x="863111" y="99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169821</xdr:rowOff>
    </xdr:from>
    <xdr:to>
      <xdr:col>24</xdr:col>
      <xdr:colOff>62865</xdr:colOff>
      <xdr:row>77</xdr:row>
      <xdr:rowOff>59080</xdr:rowOff>
    </xdr:to>
    <xdr:cxnSp macro="">
      <xdr:nvCxnSpPr>
        <xdr:cNvPr id="175" name="直線コネクタ 174"/>
        <xdr:cNvCxnSpPr/>
      </xdr:nvCxnSpPr>
      <xdr:spPr>
        <a:xfrm flipV="1">
          <a:off x="4633595" y="11999871"/>
          <a:ext cx="1270" cy="1260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62907</xdr:rowOff>
    </xdr:from>
    <xdr:ext cx="599010" cy="259045"/>
    <xdr:sp macro="" textlink="">
      <xdr:nvSpPr>
        <xdr:cNvPr id="176" name="民生費最小値テキスト"/>
        <xdr:cNvSpPr txBox="1"/>
      </xdr:nvSpPr>
      <xdr:spPr>
        <a:xfrm>
          <a:off x="4686300" y="1326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59080</xdr:rowOff>
    </xdr:from>
    <xdr:to>
      <xdr:col>24</xdr:col>
      <xdr:colOff>152400</xdr:colOff>
      <xdr:row>77</xdr:row>
      <xdr:rowOff>59080</xdr:rowOff>
    </xdr:to>
    <xdr:cxnSp macro="">
      <xdr:nvCxnSpPr>
        <xdr:cNvPr id="177" name="直線コネクタ 176"/>
        <xdr:cNvCxnSpPr/>
      </xdr:nvCxnSpPr>
      <xdr:spPr>
        <a:xfrm>
          <a:off x="4546600" y="132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116498</xdr:rowOff>
    </xdr:from>
    <xdr:ext cx="599010" cy="259045"/>
    <xdr:sp macro="" textlink="">
      <xdr:nvSpPr>
        <xdr:cNvPr id="178" name="民生費最大値テキスト"/>
        <xdr:cNvSpPr txBox="1"/>
      </xdr:nvSpPr>
      <xdr:spPr>
        <a:xfrm>
          <a:off x="4686300" y="1177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169821</xdr:rowOff>
    </xdr:from>
    <xdr:to>
      <xdr:col>24</xdr:col>
      <xdr:colOff>152400</xdr:colOff>
      <xdr:row>69</xdr:row>
      <xdr:rowOff>169821</xdr:rowOff>
    </xdr:to>
    <xdr:cxnSp macro="">
      <xdr:nvCxnSpPr>
        <xdr:cNvPr id="179" name="直線コネクタ 178"/>
        <xdr:cNvCxnSpPr/>
      </xdr:nvCxnSpPr>
      <xdr:spPr>
        <a:xfrm>
          <a:off x="4546600" y="1199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69563</xdr:rowOff>
    </xdr:from>
    <xdr:to>
      <xdr:col>24</xdr:col>
      <xdr:colOff>63500</xdr:colOff>
      <xdr:row>76</xdr:row>
      <xdr:rowOff>131797</xdr:rowOff>
    </xdr:to>
    <xdr:cxnSp macro="">
      <xdr:nvCxnSpPr>
        <xdr:cNvPr id="180" name="直線コネクタ 179"/>
        <xdr:cNvCxnSpPr/>
      </xdr:nvCxnSpPr>
      <xdr:spPr>
        <a:xfrm>
          <a:off x="3797300" y="13099763"/>
          <a:ext cx="838200" cy="6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100913</xdr:rowOff>
    </xdr:from>
    <xdr:ext cx="599010" cy="259045"/>
    <xdr:sp macro="" textlink="">
      <xdr:nvSpPr>
        <xdr:cNvPr id="181" name="民生費平均値テキスト"/>
        <xdr:cNvSpPr txBox="1"/>
      </xdr:nvSpPr>
      <xdr:spPr>
        <a:xfrm>
          <a:off x="4686300" y="12616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78036</xdr:rowOff>
    </xdr:from>
    <xdr:to>
      <xdr:col>24</xdr:col>
      <xdr:colOff>114300</xdr:colOff>
      <xdr:row>75</xdr:row>
      <xdr:rowOff>8186</xdr:rowOff>
    </xdr:to>
    <xdr:sp macro="" textlink="">
      <xdr:nvSpPr>
        <xdr:cNvPr id="182" name="フローチャート: 判断 181"/>
        <xdr:cNvSpPr/>
      </xdr:nvSpPr>
      <xdr:spPr>
        <a:xfrm>
          <a:off x="4584700" y="1276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69563</xdr:rowOff>
    </xdr:from>
    <xdr:to>
      <xdr:col>19</xdr:col>
      <xdr:colOff>177800</xdr:colOff>
      <xdr:row>77</xdr:row>
      <xdr:rowOff>153144</xdr:rowOff>
    </xdr:to>
    <xdr:cxnSp macro="">
      <xdr:nvCxnSpPr>
        <xdr:cNvPr id="183" name="直線コネクタ 182"/>
        <xdr:cNvCxnSpPr/>
      </xdr:nvCxnSpPr>
      <xdr:spPr>
        <a:xfrm flipV="1">
          <a:off x="2908300" y="13099763"/>
          <a:ext cx="889000" cy="2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125912</xdr:rowOff>
    </xdr:from>
    <xdr:to>
      <xdr:col>20</xdr:col>
      <xdr:colOff>38100</xdr:colOff>
      <xdr:row>74</xdr:row>
      <xdr:rowOff>56062</xdr:rowOff>
    </xdr:to>
    <xdr:sp macro="" textlink="">
      <xdr:nvSpPr>
        <xdr:cNvPr id="184" name="フローチャート: 判断 183"/>
        <xdr:cNvSpPr/>
      </xdr:nvSpPr>
      <xdr:spPr>
        <a:xfrm>
          <a:off x="3746500" y="126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72589</xdr:rowOff>
    </xdr:from>
    <xdr:ext cx="599010" cy="259045"/>
    <xdr:sp macro="" textlink="">
      <xdr:nvSpPr>
        <xdr:cNvPr id="185" name="テキスト ボックス 184"/>
        <xdr:cNvSpPr txBox="1"/>
      </xdr:nvSpPr>
      <xdr:spPr>
        <a:xfrm>
          <a:off x="3497795" y="124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128281</xdr:rowOff>
    </xdr:from>
    <xdr:to>
      <xdr:col>15</xdr:col>
      <xdr:colOff>50800</xdr:colOff>
      <xdr:row>77</xdr:row>
      <xdr:rowOff>153144</xdr:rowOff>
    </xdr:to>
    <xdr:cxnSp macro="">
      <xdr:nvCxnSpPr>
        <xdr:cNvPr id="186" name="直線コネクタ 185"/>
        <xdr:cNvCxnSpPr/>
      </xdr:nvCxnSpPr>
      <xdr:spPr>
        <a:xfrm>
          <a:off x="2019300" y="13329931"/>
          <a:ext cx="889000" cy="2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61719</xdr:rowOff>
    </xdr:from>
    <xdr:to>
      <xdr:col>15</xdr:col>
      <xdr:colOff>101600</xdr:colOff>
      <xdr:row>75</xdr:row>
      <xdr:rowOff>163319</xdr:rowOff>
    </xdr:to>
    <xdr:sp macro="" textlink="">
      <xdr:nvSpPr>
        <xdr:cNvPr id="187" name="フローチャート: 判断 186"/>
        <xdr:cNvSpPr/>
      </xdr:nvSpPr>
      <xdr:spPr>
        <a:xfrm>
          <a:off x="2857500" y="129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8396</xdr:rowOff>
    </xdr:from>
    <xdr:ext cx="599010" cy="259045"/>
    <xdr:sp macro="" textlink="">
      <xdr:nvSpPr>
        <xdr:cNvPr id="188" name="テキスト ボックス 187"/>
        <xdr:cNvSpPr txBox="1"/>
      </xdr:nvSpPr>
      <xdr:spPr>
        <a:xfrm>
          <a:off x="2608795" y="1269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128281</xdr:rowOff>
    </xdr:from>
    <xdr:to>
      <xdr:col>10</xdr:col>
      <xdr:colOff>114300</xdr:colOff>
      <xdr:row>78</xdr:row>
      <xdr:rowOff>63272</xdr:rowOff>
    </xdr:to>
    <xdr:cxnSp macro="">
      <xdr:nvCxnSpPr>
        <xdr:cNvPr id="189" name="直線コネクタ 188"/>
        <xdr:cNvCxnSpPr/>
      </xdr:nvCxnSpPr>
      <xdr:spPr>
        <a:xfrm flipV="1">
          <a:off x="1130300" y="13329931"/>
          <a:ext cx="889000" cy="1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75554</xdr:rowOff>
    </xdr:from>
    <xdr:to>
      <xdr:col>10</xdr:col>
      <xdr:colOff>165100</xdr:colOff>
      <xdr:row>76</xdr:row>
      <xdr:rowOff>5705</xdr:rowOff>
    </xdr:to>
    <xdr:sp macro="" textlink="">
      <xdr:nvSpPr>
        <xdr:cNvPr id="190" name="フローチャート: 判断 189"/>
        <xdr:cNvSpPr/>
      </xdr:nvSpPr>
      <xdr:spPr>
        <a:xfrm>
          <a:off x="1968500" y="129343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22231</xdr:rowOff>
    </xdr:from>
    <xdr:ext cx="599010" cy="259045"/>
    <xdr:sp macro="" textlink="">
      <xdr:nvSpPr>
        <xdr:cNvPr id="191" name="テキスト ボックス 190"/>
        <xdr:cNvSpPr txBox="1"/>
      </xdr:nvSpPr>
      <xdr:spPr>
        <a:xfrm>
          <a:off x="1719795" y="127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124866</xdr:rowOff>
    </xdr:from>
    <xdr:to>
      <xdr:col>6</xdr:col>
      <xdr:colOff>38100</xdr:colOff>
      <xdr:row>76</xdr:row>
      <xdr:rowOff>55017</xdr:rowOff>
    </xdr:to>
    <xdr:sp macro="" textlink="">
      <xdr:nvSpPr>
        <xdr:cNvPr id="192" name="フローチャート: 判断 191"/>
        <xdr:cNvSpPr/>
      </xdr:nvSpPr>
      <xdr:spPr>
        <a:xfrm>
          <a:off x="1079500" y="12983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71543</xdr:rowOff>
    </xdr:from>
    <xdr:ext cx="599010" cy="259045"/>
    <xdr:sp macro="" textlink="">
      <xdr:nvSpPr>
        <xdr:cNvPr id="193" name="テキスト ボックス 192"/>
        <xdr:cNvSpPr txBox="1"/>
      </xdr:nvSpPr>
      <xdr:spPr>
        <a:xfrm>
          <a:off x="830795" y="1275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80997</xdr:rowOff>
    </xdr:from>
    <xdr:to>
      <xdr:col>24</xdr:col>
      <xdr:colOff>114300</xdr:colOff>
      <xdr:row>77</xdr:row>
      <xdr:rowOff>11147</xdr:rowOff>
    </xdr:to>
    <xdr:sp macro="" textlink="">
      <xdr:nvSpPr>
        <xdr:cNvPr id="199" name="楕円 198"/>
        <xdr:cNvSpPr/>
      </xdr:nvSpPr>
      <xdr:spPr>
        <a:xfrm>
          <a:off x="4584700" y="131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167374</xdr:rowOff>
    </xdr:from>
    <xdr:ext cx="599010" cy="259045"/>
    <xdr:sp macro="" textlink="">
      <xdr:nvSpPr>
        <xdr:cNvPr id="200" name="民生費該当値テキスト"/>
        <xdr:cNvSpPr txBox="1"/>
      </xdr:nvSpPr>
      <xdr:spPr>
        <a:xfrm>
          <a:off x="4686300" y="1302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18763</xdr:rowOff>
    </xdr:from>
    <xdr:to>
      <xdr:col>20</xdr:col>
      <xdr:colOff>38100</xdr:colOff>
      <xdr:row>76</xdr:row>
      <xdr:rowOff>120363</xdr:rowOff>
    </xdr:to>
    <xdr:sp macro="" textlink="">
      <xdr:nvSpPr>
        <xdr:cNvPr id="201" name="楕円 200"/>
        <xdr:cNvSpPr/>
      </xdr:nvSpPr>
      <xdr:spPr>
        <a:xfrm>
          <a:off x="3746500" y="130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111490</xdr:rowOff>
    </xdr:from>
    <xdr:ext cx="599010" cy="259045"/>
    <xdr:sp macro="" textlink="">
      <xdr:nvSpPr>
        <xdr:cNvPr id="202" name="テキスト ボックス 201"/>
        <xdr:cNvSpPr txBox="1"/>
      </xdr:nvSpPr>
      <xdr:spPr>
        <a:xfrm>
          <a:off x="3497795" y="1314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102344</xdr:rowOff>
    </xdr:from>
    <xdr:to>
      <xdr:col>15</xdr:col>
      <xdr:colOff>101600</xdr:colOff>
      <xdr:row>78</xdr:row>
      <xdr:rowOff>32494</xdr:rowOff>
    </xdr:to>
    <xdr:sp macro="" textlink="">
      <xdr:nvSpPr>
        <xdr:cNvPr id="203" name="楕円 202"/>
        <xdr:cNvSpPr/>
      </xdr:nvSpPr>
      <xdr:spPr>
        <a:xfrm>
          <a:off x="2857500" y="133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23621</xdr:rowOff>
    </xdr:from>
    <xdr:ext cx="599010" cy="259045"/>
    <xdr:sp macro="" textlink="">
      <xdr:nvSpPr>
        <xdr:cNvPr id="204" name="テキスト ボックス 203"/>
        <xdr:cNvSpPr txBox="1"/>
      </xdr:nvSpPr>
      <xdr:spPr>
        <a:xfrm>
          <a:off x="2608795" y="1339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77481</xdr:rowOff>
    </xdr:from>
    <xdr:to>
      <xdr:col>10</xdr:col>
      <xdr:colOff>165100</xdr:colOff>
      <xdr:row>78</xdr:row>
      <xdr:rowOff>7631</xdr:rowOff>
    </xdr:to>
    <xdr:sp macro="" textlink="">
      <xdr:nvSpPr>
        <xdr:cNvPr id="205" name="楕円 204"/>
        <xdr:cNvSpPr/>
      </xdr:nvSpPr>
      <xdr:spPr>
        <a:xfrm>
          <a:off x="1968500" y="132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170208</xdr:rowOff>
    </xdr:from>
    <xdr:ext cx="599010" cy="259045"/>
    <xdr:sp macro="" textlink="">
      <xdr:nvSpPr>
        <xdr:cNvPr id="206" name="テキスト ボックス 205"/>
        <xdr:cNvSpPr txBox="1"/>
      </xdr:nvSpPr>
      <xdr:spPr>
        <a:xfrm>
          <a:off x="1719795" y="1337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12472</xdr:rowOff>
    </xdr:from>
    <xdr:to>
      <xdr:col>6</xdr:col>
      <xdr:colOff>38100</xdr:colOff>
      <xdr:row>78</xdr:row>
      <xdr:rowOff>114072</xdr:rowOff>
    </xdr:to>
    <xdr:sp macro="" textlink="">
      <xdr:nvSpPr>
        <xdr:cNvPr id="207" name="楕円 206"/>
        <xdr:cNvSpPr/>
      </xdr:nvSpPr>
      <xdr:spPr>
        <a:xfrm>
          <a:off x="1079500" y="133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105199</xdr:rowOff>
    </xdr:from>
    <xdr:ext cx="599010" cy="259045"/>
    <xdr:sp macro="" textlink="">
      <xdr:nvSpPr>
        <xdr:cNvPr id="208" name="テキスト ボックス 207"/>
        <xdr:cNvSpPr txBox="1"/>
      </xdr:nvSpPr>
      <xdr:spPr>
        <a:xfrm>
          <a:off x="830795" y="1347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3" name="直線コネクタ 232"/>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4"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5" name="直線コネクタ 234"/>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6"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7" name="直線コネクタ 236"/>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96177</xdr:rowOff>
    </xdr:from>
    <xdr:to>
      <xdr:col>24</xdr:col>
      <xdr:colOff>63500</xdr:colOff>
      <xdr:row>96</xdr:row>
      <xdr:rowOff>141656</xdr:rowOff>
    </xdr:to>
    <xdr:cxnSp macro="">
      <xdr:nvCxnSpPr>
        <xdr:cNvPr id="238" name="直線コネクタ 237"/>
        <xdr:cNvCxnSpPr/>
      </xdr:nvCxnSpPr>
      <xdr:spPr>
        <a:xfrm>
          <a:off x="3797300" y="16555377"/>
          <a:ext cx="838200" cy="4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93997</xdr:rowOff>
    </xdr:from>
    <xdr:ext cx="534377" cy="259045"/>
    <xdr:sp macro="" textlink="">
      <xdr:nvSpPr>
        <xdr:cNvPr id="239" name="衛生費平均値テキスト"/>
        <xdr:cNvSpPr txBox="1"/>
      </xdr:nvSpPr>
      <xdr:spPr>
        <a:xfrm>
          <a:off x="4686300" y="1655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40" name="フローチャート: 判断 239"/>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96177</xdr:rowOff>
    </xdr:from>
    <xdr:to>
      <xdr:col>19</xdr:col>
      <xdr:colOff>177800</xdr:colOff>
      <xdr:row>97</xdr:row>
      <xdr:rowOff>69075</xdr:rowOff>
    </xdr:to>
    <xdr:cxnSp macro="">
      <xdr:nvCxnSpPr>
        <xdr:cNvPr id="241" name="直線コネクタ 240"/>
        <xdr:cNvCxnSpPr/>
      </xdr:nvCxnSpPr>
      <xdr:spPr>
        <a:xfrm flipV="1">
          <a:off x="2908300" y="16555377"/>
          <a:ext cx="889000" cy="1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2" name="フローチャート: 判断 241"/>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50601</xdr:rowOff>
    </xdr:from>
    <xdr:ext cx="534377" cy="259045"/>
    <xdr:sp macro="" textlink="">
      <xdr:nvSpPr>
        <xdr:cNvPr id="243" name="テキスト ボックス 242"/>
        <xdr:cNvSpPr txBox="1"/>
      </xdr:nvSpPr>
      <xdr:spPr>
        <a:xfrm>
          <a:off x="3530111" y="166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8534</xdr:rowOff>
    </xdr:from>
    <xdr:to>
      <xdr:col>15</xdr:col>
      <xdr:colOff>50800</xdr:colOff>
      <xdr:row>97</xdr:row>
      <xdr:rowOff>69075</xdr:rowOff>
    </xdr:to>
    <xdr:cxnSp macro="">
      <xdr:nvCxnSpPr>
        <xdr:cNvPr id="244" name="直線コネクタ 243"/>
        <xdr:cNvCxnSpPr/>
      </xdr:nvCxnSpPr>
      <xdr:spPr>
        <a:xfrm>
          <a:off x="2019300" y="16639184"/>
          <a:ext cx="8890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5" name="フローチャート: 判断 244"/>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156087</xdr:rowOff>
    </xdr:from>
    <xdr:ext cx="534377" cy="259045"/>
    <xdr:sp macro="" textlink="">
      <xdr:nvSpPr>
        <xdr:cNvPr id="246" name="テキスト ボックス 245"/>
        <xdr:cNvSpPr txBox="1"/>
      </xdr:nvSpPr>
      <xdr:spPr>
        <a:xfrm>
          <a:off x="2641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8534</xdr:rowOff>
    </xdr:from>
    <xdr:to>
      <xdr:col>10</xdr:col>
      <xdr:colOff>114300</xdr:colOff>
      <xdr:row>97</xdr:row>
      <xdr:rowOff>122949</xdr:rowOff>
    </xdr:to>
    <xdr:cxnSp macro="">
      <xdr:nvCxnSpPr>
        <xdr:cNvPr id="247" name="直線コネクタ 246"/>
        <xdr:cNvCxnSpPr/>
      </xdr:nvCxnSpPr>
      <xdr:spPr>
        <a:xfrm flipV="1">
          <a:off x="1130300" y="16639184"/>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8" name="フローチャート: 判断 247"/>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14584</xdr:rowOff>
    </xdr:from>
    <xdr:ext cx="534377" cy="259045"/>
    <xdr:sp macro="" textlink="">
      <xdr:nvSpPr>
        <xdr:cNvPr id="249" name="テキスト ボックス 248"/>
        <xdr:cNvSpPr txBox="1"/>
      </xdr:nvSpPr>
      <xdr:spPr>
        <a:xfrm>
          <a:off x="1752111" y="1681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50" name="フローチャート: 判断 249"/>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51" name="テキスト ボックス 250"/>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90856</xdr:rowOff>
    </xdr:from>
    <xdr:to>
      <xdr:col>24</xdr:col>
      <xdr:colOff>114300</xdr:colOff>
      <xdr:row>97</xdr:row>
      <xdr:rowOff>21006</xdr:rowOff>
    </xdr:to>
    <xdr:sp macro="" textlink="">
      <xdr:nvSpPr>
        <xdr:cNvPr id="257" name="楕円 256"/>
        <xdr:cNvSpPr/>
      </xdr:nvSpPr>
      <xdr:spPr>
        <a:xfrm>
          <a:off x="4584700" y="165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113733</xdr:rowOff>
    </xdr:from>
    <xdr:ext cx="534377" cy="259045"/>
    <xdr:sp macro="" textlink="">
      <xdr:nvSpPr>
        <xdr:cNvPr id="258" name="衛生費該当値テキスト"/>
        <xdr:cNvSpPr txBox="1"/>
      </xdr:nvSpPr>
      <xdr:spPr>
        <a:xfrm>
          <a:off x="4686300" y="1640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45377</xdr:rowOff>
    </xdr:from>
    <xdr:to>
      <xdr:col>20</xdr:col>
      <xdr:colOff>38100</xdr:colOff>
      <xdr:row>96</xdr:row>
      <xdr:rowOff>146977</xdr:rowOff>
    </xdr:to>
    <xdr:sp macro="" textlink="">
      <xdr:nvSpPr>
        <xdr:cNvPr id="259" name="楕円 258"/>
        <xdr:cNvSpPr/>
      </xdr:nvSpPr>
      <xdr:spPr>
        <a:xfrm>
          <a:off x="3746500" y="1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163504</xdr:rowOff>
    </xdr:from>
    <xdr:ext cx="534377" cy="259045"/>
    <xdr:sp macro="" textlink="">
      <xdr:nvSpPr>
        <xdr:cNvPr id="260" name="テキスト ボックス 259"/>
        <xdr:cNvSpPr txBox="1"/>
      </xdr:nvSpPr>
      <xdr:spPr>
        <a:xfrm>
          <a:off x="3530111" y="1627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18275</xdr:rowOff>
    </xdr:from>
    <xdr:to>
      <xdr:col>15</xdr:col>
      <xdr:colOff>101600</xdr:colOff>
      <xdr:row>97</xdr:row>
      <xdr:rowOff>119875</xdr:rowOff>
    </xdr:to>
    <xdr:sp macro="" textlink="">
      <xdr:nvSpPr>
        <xdr:cNvPr id="261" name="楕円 260"/>
        <xdr:cNvSpPr/>
      </xdr:nvSpPr>
      <xdr:spPr>
        <a:xfrm>
          <a:off x="2857500" y="166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136402</xdr:rowOff>
    </xdr:from>
    <xdr:ext cx="534377" cy="259045"/>
    <xdr:sp macro="" textlink="">
      <xdr:nvSpPr>
        <xdr:cNvPr id="262" name="テキスト ボックス 261"/>
        <xdr:cNvSpPr txBox="1"/>
      </xdr:nvSpPr>
      <xdr:spPr>
        <a:xfrm>
          <a:off x="2641111" y="1642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129184</xdr:rowOff>
    </xdr:from>
    <xdr:to>
      <xdr:col>10</xdr:col>
      <xdr:colOff>165100</xdr:colOff>
      <xdr:row>97</xdr:row>
      <xdr:rowOff>59334</xdr:rowOff>
    </xdr:to>
    <xdr:sp macro="" textlink="">
      <xdr:nvSpPr>
        <xdr:cNvPr id="263" name="楕円 262"/>
        <xdr:cNvSpPr/>
      </xdr:nvSpPr>
      <xdr:spPr>
        <a:xfrm>
          <a:off x="1968500" y="165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75861</xdr:rowOff>
    </xdr:from>
    <xdr:ext cx="534377" cy="259045"/>
    <xdr:sp macro="" textlink="">
      <xdr:nvSpPr>
        <xdr:cNvPr id="264" name="テキスト ボックス 263"/>
        <xdr:cNvSpPr txBox="1"/>
      </xdr:nvSpPr>
      <xdr:spPr>
        <a:xfrm>
          <a:off x="1752111" y="163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72149</xdr:rowOff>
    </xdr:from>
    <xdr:to>
      <xdr:col>6</xdr:col>
      <xdr:colOff>38100</xdr:colOff>
      <xdr:row>98</xdr:row>
      <xdr:rowOff>2299</xdr:rowOff>
    </xdr:to>
    <xdr:sp macro="" textlink="">
      <xdr:nvSpPr>
        <xdr:cNvPr id="265" name="楕円 264"/>
        <xdr:cNvSpPr/>
      </xdr:nvSpPr>
      <xdr:spPr>
        <a:xfrm>
          <a:off x="1079500" y="167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18826</xdr:rowOff>
    </xdr:from>
    <xdr:ext cx="534377" cy="259045"/>
    <xdr:sp macro="" textlink="">
      <xdr:nvSpPr>
        <xdr:cNvPr id="266" name="テキスト ボックス 265"/>
        <xdr:cNvSpPr txBox="1"/>
      </xdr:nvSpPr>
      <xdr:spPr>
        <a:xfrm>
          <a:off x="863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8" name="直線コネクタ 287"/>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91"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2" name="直線コネクタ 291"/>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135585</xdr:rowOff>
    </xdr:from>
    <xdr:to>
      <xdr:col>55</xdr:col>
      <xdr:colOff>0</xdr:colOff>
      <xdr:row>36</xdr:row>
      <xdr:rowOff>140614</xdr:rowOff>
    </xdr:to>
    <xdr:cxnSp macro="">
      <xdr:nvCxnSpPr>
        <xdr:cNvPr id="293" name="直線コネクタ 292"/>
        <xdr:cNvCxnSpPr/>
      </xdr:nvCxnSpPr>
      <xdr:spPr>
        <a:xfrm flipV="1">
          <a:off x="9639300" y="630778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24808</xdr:rowOff>
    </xdr:from>
    <xdr:ext cx="378565" cy="259045"/>
    <xdr:sp macro="" textlink="">
      <xdr:nvSpPr>
        <xdr:cNvPr id="294" name="労働費平均値テキスト"/>
        <xdr:cNvSpPr txBox="1"/>
      </xdr:nvSpPr>
      <xdr:spPr>
        <a:xfrm>
          <a:off x="10528300" y="6368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5" name="フローチャート: 判断 294"/>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86208</xdr:rowOff>
    </xdr:from>
    <xdr:to>
      <xdr:col>50</xdr:col>
      <xdr:colOff>114300</xdr:colOff>
      <xdr:row>36</xdr:row>
      <xdr:rowOff>140614</xdr:rowOff>
    </xdr:to>
    <xdr:cxnSp macro="">
      <xdr:nvCxnSpPr>
        <xdr:cNvPr id="296" name="直線コネクタ 295"/>
        <xdr:cNvCxnSpPr/>
      </xdr:nvCxnSpPr>
      <xdr:spPr>
        <a:xfrm>
          <a:off x="8750300" y="5915508"/>
          <a:ext cx="889000" cy="39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7" name="フローチャート: 判断 296"/>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162882</xdr:rowOff>
    </xdr:from>
    <xdr:ext cx="378565" cy="259045"/>
    <xdr:sp macro="" textlink="">
      <xdr:nvSpPr>
        <xdr:cNvPr id="298" name="テキスト ボックス 297"/>
        <xdr:cNvSpPr txBox="1"/>
      </xdr:nvSpPr>
      <xdr:spPr>
        <a:xfrm>
          <a:off x="9450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86208</xdr:rowOff>
    </xdr:from>
    <xdr:to>
      <xdr:col>45</xdr:col>
      <xdr:colOff>177800</xdr:colOff>
      <xdr:row>34</xdr:row>
      <xdr:rowOff>137871</xdr:rowOff>
    </xdr:to>
    <xdr:cxnSp macro="">
      <xdr:nvCxnSpPr>
        <xdr:cNvPr id="299" name="直線コネクタ 298"/>
        <xdr:cNvCxnSpPr/>
      </xdr:nvCxnSpPr>
      <xdr:spPr>
        <a:xfrm flipV="1">
          <a:off x="7861300" y="5915508"/>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300" name="フローチャート: 判断 299"/>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32580</xdr:rowOff>
    </xdr:from>
    <xdr:ext cx="378565" cy="259045"/>
    <xdr:sp macro="" textlink="">
      <xdr:nvSpPr>
        <xdr:cNvPr id="301" name="テキスト ボックス 300"/>
        <xdr:cNvSpPr txBox="1"/>
      </xdr:nvSpPr>
      <xdr:spPr>
        <a:xfrm>
          <a:off x="8561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137871</xdr:rowOff>
    </xdr:from>
    <xdr:to>
      <xdr:col>41</xdr:col>
      <xdr:colOff>50800</xdr:colOff>
      <xdr:row>34</xdr:row>
      <xdr:rowOff>152959</xdr:rowOff>
    </xdr:to>
    <xdr:cxnSp macro="">
      <xdr:nvCxnSpPr>
        <xdr:cNvPr id="302" name="直線コネクタ 301"/>
        <xdr:cNvCxnSpPr/>
      </xdr:nvCxnSpPr>
      <xdr:spPr>
        <a:xfrm flipV="1">
          <a:off x="6972300" y="596717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3" name="フローチャート: 判断 302"/>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22064</xdr:rowOff>
    </xdr:from>
    <xdr:ext cx="378565" cy="259045"/>
    <xdr:sp macro="" textlink="">
      <xdr:nvSpPr>
        <xdr:cNvPr id="304" name="テキスト ボックス 303"/>
        <xdr:cNvSpPr txBox="1"/>
      </xdr:nvSpPr>
      <xdr:spPr>
        <a:xfrm>
          <a:off x="7672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5" name="フローチャート: 判断 304"/>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28922</xdr:rowOff>
    </xdr:from>
    <xdr:ext cx="378565" cy="259045"/>
    <xdr:sp macro="" textlink="">
      <xdr:nvSpPr>
        <xdr:cNvPr id="306" name="テキスト ボックス 305"/>
        <xdr:cNvSpPr txBox="1"/>
      </xdr:nvSpPr>
      <xdr:spPr>
        <a:xfrm>
          <a:off x="6783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84785</xdr:rowOff>
    </xdr:from>
    <xdr:to>
      <xdr:col>55</xdr:col>
      <xdr:colOff>50800</xdr:colOff>
      <xdr:row>37</xdr:row>
      <xdr:rowOff>14935</xdr:rowOff>
    </xdr:to>
    <xdr:sp macro="" textlink="">
      <xdr:nvSpPr>
        <xdr:cNvPr id="312" name="楕円 311"/>
        <xdr:cNvSpPr/>
      </xdr:nvSpPr>
      <xdr:spPr>
        <a:xfrm>
          <a:off x="10426700" y="62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107662</xdr:rowOff>
    </xdr:from>
    <xdr:ext cx="378565" cy="259045"/>
    <xdr:sp macro="" textlink="">
      <xdr:nvSpPr>
        <xdr:cNvPr id="313" name="労働費該当値テキスト"/>
        <xdr:cNvSpPr txBox="1"/>
      </xdr:nvSpPr>
      <xdr:spPr>
        <a:xfrm>
          <a:off x="10528300" y="610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89814</xdr:rowOff>
    </xdr:from>
    <xdr:to>
      <xdr:col>50</xdr:col>
      <xdr:colOff>165100</xdr:colOff>
      <xdr:row>37</xdr:row>
      <xdr:rowOff>19964</xdr:rowOff>
    </xdr:to>
    <xdr:sp macro="" textlink="">
      <xdr:nvSpPr>
        <xdr:cNvPr id="314" name="楕円 313"/>
        <xdr:cNvSpPr/>
      </xdr:nvSpPr>
      <xdr:spPr>
        <a:xfrm>
          <a:off x="9588500" y="62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36491</xdr:rowOff>
    </xdr:from>
    <xdr:ext cx="378565" cy="259045"/>
    <xdr:sp macro="" textlink="">
      <xdr:nvSpPr>
        <xdr:cNvPr id="315" name="テキスト ボックス 314"/>
        <xdr:cNvSpPr txBox="1"/>
      </xdr:nvSpPr>
      <xdr:spPr>
        <a:xfrm>
          <a:off x="9450017" y="6037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35408</xdr:rowOff>
    </xdr:from>
    <xdr:to>
      <xdr:col>46</xdr:col>
      <xdr:colOff>38100</xdr:colOff>
      <xdr:row>34</xdr:row>
      <xdr:rowOff>137008</xdr:rowOff>
    </xdr:to>
    <xdr:sp macro="" textlink="">
      <xdr:nvSpPr>
        <xdr:cNvPr id="316" name="楕円 315"/>
        <xdr:cNvSpPr/>
      </xdr:nvSpPr>
      <xdr:spPr>
        <a:xfrm>
          <a:off x="8699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153535</xdr:rowOff>
    </xdr:from>
    <xdr:ext cx="469744" cy="259045"/>
    <xdr:sp macro="" textlink="">
      <xdr:nvSpPr>
        <xdr:cNvPr id="317" name="テキスト ボックス 316"/>
        <xdr:cNvSpPr txBox="1"/>
      </xdr:nvSpPr>
      <xdr:spPr>
        <a:xfrm>
          <a:off x="8515428" y="56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87071</xdr:rowOff>
    </xdr:from>
    <xdr:to>
      <xdr:col>41</xdr:col>
      <xdr:colOff>101600</xdr:colOff>
      <xdr:row>35</xdr:row>
      <xdr:rowOff>17221</xdr:rowOff>
    </xdr:to>
    <xdr:sp macro="" textlink="">
      <xdr:nvSpPr>
        <xdr:cNvPr id="318" name="楕円 317"/>
        <xdr:cNvSpPr/>
      </xdr:nvSpPr>
      <xdr:spPr>
        <a:xfrm>
          <a:off x="7810500" y="591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33748</xdr:rowOff>
    </xdr:from>
    <xdr:ext cx="469744" cy="259045"/>
    <xdr:sp macro="" textlink="">
      <xdr:nvSpPr>
        <xdr:cNvPr id="319" name="テキスト ボックス 318"/>
        <xdr:cNvSpPr txBox="1"/>
      </xdr:nvSpPr>
      <xdr:spPr>
        <a:xfrm>
          <a:off x="7626428" y="56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102159</xdr:rowOff>
    </xdr:from>
    <xdr:to>
      <xdr:col>36</xdr:col>
      <xdr:colOff>165100</xdr:colOff>
      <xdr:row>35</xdr:row>
      <xdr:rowOff>32309</xdr:rowOff>
    </xdr:to>
    <xdr:sp macro="" textlink="">
      <xdr:nvSpPr>
        <xdr:cNvPr id="320" name="楕円 319"/>
        <xdr:cNvSpPr/>
      </xdr:nvSpPr>
      <xdr:spPr>
        <a:xfrm>
          <a:off x="6921500" y="59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48836</xdr:rowOff>
    </xdr:from>
    <xdr:ext cx="469744" cy="259045"/>
    <xdr:sp macro="" textlink="">
      <xdr:nvSpPr>
        <xdr:cNvPr id="321" name="テキスト ボックス 320"/>
        <xdr:cNvSpPr txBox="1"/>
      </xdr:nvSpPr>
      <xdr:spPr>
        <a:xfrm>
          <a:off x="6737428" y="570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5" name="直線コネクタ 344"/>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6"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7" name="直線コネクタ 346"/>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8"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9" name="直線コネクタ 348"/>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46157</xdr:rowOff>
    </xdr:from>
    <xdr:to>
      <xdr:col>55</xdr:col>
      <xdr:colOff>0</xdr:colOff>
      <xdr:row>58</xdr:row>
      <xdr:rowOff>55476</xdr:rowOff>
    </xdr:to>
    <xdr:cxnSp macro="">
      <xdr:nvCxnSpPr>
        <xdr:cNvPr id="350" name="直線コネクタ 349"/>
        <xdr:cNvCxnSpPr/>
      </xdr:nvCxnSpPr>
      <xdr:spPr>
        <a:xfrm>
          <a:off x="9639300" y="9990257"/>
          <a:ext cx="8382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51" name="農林水産業費平均値テキスト"/>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2" name="フローチャート: 判断 351"/>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37074</xdr:rowOff>
    </xdr:from>
    <xdr:to>
      <xdr:col>50</xdr:col>
      <xdr:colOff>114300</xdr:colOff>
      <xdr:row>58</xdr:row>
      <xdr:rowOff>46157</xdr:rowOff>
    </xdr:to>
    <xdr:cxnSp macro="">
      <xdr:nvCxnSpPr>
        <xdr:cNvPr id="353" name="直線コネクタ 352"/>
        <xdr:cNvCxnSpPr/>
      </xdr:nvCxnSpPr>
      <xdr:spPr>
        <a:xfrm>
          <a:off x="8750300" y="9981174"/>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4" name="フローチャート: 判断 353"/>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5" name="テキスト ボックス 354"/>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37074</xdr:rowOff>
    </xdr:from>
    <xdr:to>
      <xdr:col>45</xdr:col>
      <xdr:colOff>177800</xdr:colOff>
      <xdr:row>58</xdr:row>
      <xdr:rowOff>53929</xdr:rowOff>
    </xdr:to>
    <xdr:cxnSp macro="">
      <xdr:nvCxnSpPr>
        <xdr:cNvPr id="356" name="直線コネクタ 355"/>
        <xdr:cNvCxnSpPr/>
      </xdr:nvCxnSpPr>
      <xdr:spPr>
        <a:xfrm flipV="1">
          <a:off x="7861300" y="9981174"/>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7" name="フローチャート: 判断 356"/>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4487</xdr:rowOff>
    </xdr:from>
    <xdr:ext cx="534377" cy="259045"/>
    <xdr:sp macro="" textlink="">
      <xdr:nvSpPr>
        <xdr:cNvPr id="358" name="テキスト ボックス 357"/>
        <xdr:cNvSpPr txBox="1"/>
      </xdr:nvSpPr>
      <xdr:spPr>
        <a:xfrm>
          <a:off x="8483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16172</xdr:rowOff>
    </xdr:from>
    <xdr:to>
      <xdr:col>41</xdr:col>
      <xdr:colOff>50800</xdr:colOff>
      <xdr:row>58</xdr:row>
      <xdr:rowOff>53929</xdr:rowOff>
    </xdr:to>
    <xdr:cxnSp macro="">
      <xdr:nvCxnSpPr>
        <xdr:cNvPr id="359" name="直線コネクタ 358"/>
        <xdr:cNvCxnSpPr/>
      </xdr:nvCxnSpPr>
      <xdr:spPr>
        <a:xfrm>
          <a:off x="6972300" y="9960272"/>
          <a:ext cx="8890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60" name="フローチャート: 判断 359"/>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61" name="テキスト ボックス 360"/>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2" name="フローチャート: 判断 361"/>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3" name="テキスト ボックス 362"/>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4676</xdr:rowOff>
    </xdr:from>
    <xdr:to>
      <xdr:col>55</xdr:col>
      <xdr:colOff>50800</xdr:colOff>
      <xdr:row>58</xdr:row>
      <xdr:rowOff>106276</xdr:rowOff>
    </xdr:to>
    <xdr:sp macro="" textlink="">
      <xdr:nvSpPr>
        <xdr:cNvPr id="369" name="楕円 368"/>
        <xdr:cNvSpPr/>
      </xdr:nvSpPr>
      <xdr:spPr>
        <a:xfrm>
          <a:off x="10426700" y="99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91053</xdr:rowOff>
    </xdr:from>
    <xdr:ext cx="534377" cy="259045"/>
    <xdr:sp macro="" textlink="">
      <xdr:nvSpPr>
        <xdr:cNvPr id="370" name="農林水産業費該当値テキスト"/>
        <xdr:cNvSpPr txBox="1"/>
      </xdr:nvSpPr>
      <xdr:spPr>
        <a:xfrm>
          <a:off x="10528300" y="98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166807</xdr:rowOff>
    </xdr:from>
    <xdr:to>
      <xdr:col>50</xdr:col>
      <xdr:colOff>165100</xdr:colOff>
      <xdr:row>58</xdr:row>
      <xdr:rowOff>96957</xdr:rowOff>
    </xdr:to>
    <xdr:sp macro="" textlink="">
      <xdr:nvSpPr>
        <xdr:cNvPr id="371" name="楕円 370"/>
        <xdr:cNvSpPr/>
      </xdr:nvSpPr>
      <xdr:spPr>
        <a:xfrm>
          <a:off x="9588500" y="99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88084</xdr:rowOff>
    </xdr:from>
    <xdr:ext cx="534377" cy="259045"/>
    <xdr:sp macro="" textlink="">
      <xdr:nvSpPr>
        <xdr:cNvPr id="372" name="テキスト ボックス 371"/>
        <xdr:cNvSpPr txBox="1"/>
      </xdr:nvSpPr>
      <xdr:spPr>
        <a:xfrm>
          <a:off x="9372111" y="1003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157724</xdr:rowOff>
    </xdr:from>
    <xdr:to>
      <xdr:col>46</xdr:col>
      <xdr:colOff>38100</xdr:colOff>
      <xdr:row>58</xdr:row>
      <xdr:rowOff>87874</xdr:rowOff>
    </xdr:to>
    <xdr:sp macro="" textlink="">
      <xdr:nvSpPr>
        <xdr:cNvPr id="373" name="楕円 372"/>
        <xdr:cNvSpPr/>
      </xdr:nvSpPr>
      <xdr:spPr>
        <a:xfrm>
          <a:off x="8699500" y="993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79001</xdr:rowOff>
    </xdr:from>
    <xdr:ext cx="534377" cy="259045"/>
    <xdr:sp macro="" textlink="">
      <xdr:nvSpPr>
        <xdr:cNvPr id="374" name="テキスト ボックス 373"/>
        <xdr:cNvSpPr txBox="1"/>
      </xdr:nvSpPr>
      <xdr:spPr>
        <a:xfrm>
          <a:off x="8483111" y="1002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3129</xdr:rowOff>
    </xdr:from>
    <xdr:to>
      <xdr:col>41</xdr:col>
      <xdr:colOff>101600</xdr:colOff>
      <xdr:row>58</xdr:row>
      <xdr:rowOff>104729</xdr:rowOff>
    </xdr:to>
    <xdr:sp macro="" textlink="">
      <xdr:nvSpPr>
        <xdr:cNvPr id="375" name="楕円 374"/>
        <xdr:cNvSpPr/>
      </xdr:nvSpPr>
      <xdr:spPr>
        <a:xfrm>
          <a:off x="7810500" y="99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95856</xdr:rowOff>
    </xdr:from>
    <xdr:ext cx="534377" cy="259045"/>
    <xdr:sp macro="" textlink="">
      <xdr:nvSpPr>
        <xdr:cNvPr id="376" name="テキスト ボックス 375"/>
        <xdr:cNvSpPr txBox="1"/>
      </xdr:nvSpPr>
      <xdr:spPr>
        <a:xfrm>
          <a:off x="7594111" y="1003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136822</xdr:rowOff>
    </xdr:from>
    <xdr:to>
      <xdr:col>36</xdr:col>
      <xdr:colOff>165100</xdr:colOff>
      <xdr:row>58</xdr:row>
      <xdr:rowOff>66972</xdr:rowOff>
    </xdr:to>
    <xdr:sp macro="" textlink="">
      <xdr:nvSpPr>
        <xdr:cNvPr id="377" name="楕円 376"/>
        <xdr:cNvSpPr/>
      </xdr:nvSpPr>
      <xdr:spPr>
        <a:xfrm>
          <a:off x="6921500" y="990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58099</xdr:rowOff>
    </xdr:from>
    <xdr:ext cx="534377" cy="259045"/>
    <xdr:sp macro="" textlink="">
      <xdr:nvSpPr>
        <xdr:cNvPr id="378" name="テキスト ボックス 377"/>
        <xdr:cNvSpPr txBox="1"/>
      </xdr:nvSpPr>
      <xdr:spPr>
        <a:xfrm>
          <a:off x="6705111" y="1000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4" name="直線コネクタ 403"/>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5"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6" name="直線コネクタ 405"/>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7"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8" name="直線コネクタ 407"/>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26870</xdr:rowOff>
    </xdr:from>
    <xdr:to>
      <xdr:col>55</xdr:col>
      <xdr:colOff>0</xdr:colOff>
      <xdr:row>77</xdr:row>
      <xdr:rowOff>29662</xdr:rowOff>
    </xdr:to>
    <xdr:cxnSp macro="">
      <xdr:nvCxnSpPr>
        <xdr:cNvPr id="409" name="直線コネクタ 408"/>
        <xdr:cNvCxnSpPr/>
      </xdr:nvCxnSpPr>
      <xdr:spPr>
        <a:xfrm>
          <a:off x="9639300" y="13228520"/>
          <a:ext cx="8382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10" name="商工費平均値テキスト"/>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11" name="フローチャート: 判断 410"/>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26870</xdr:rowOff>
    </xdr:from>
    <xdr:to>
      <xdr:col>50</xdr:col>
      <xdr:colOff>114300</xdr:colOff>
      <xdr:row>77</xdr:row>
      <xdr:rowOff>170250</xdr:rowOff>
    </xdr:to>
    <xdr:cxnSp macro="">
      <xdr:nvCxnSpPr>
        <xdr:cNvPr id="412" name="直線コネクタ 411"/>
        <xdr:cNvCxnSpPr/>
      </xdr:nvCxnSpPr>
      <xdr:spPr>
        <a:xfrm flipV="1">
          <a:off x="8750300" y="13228520"/>
          <a:ext cx="889000" cy="14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3" name="フローチャート: 判断 412"/>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4" name="テキスト ボックス 413"/>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170250</xdr:rowOff>
    </xdr:from>
    <xdr:to>
      <xdr:col>45</xdr:col>
      <xdr:colOff>177800</xdr:colOff>
      <xdr:row>78</xdr:row>
      <xdr:rowOff>111420</xdr:rowOff>
    </xdr:to>
    <xdr:cxnSp macro="">
      <xdr:nvCxnSpPr>
        <xdr:cNvPr id="415" name="直線コネクタ 414"/>
        <xdr:cNvCxnSpPr/>
      </xdr:nvCxnSpPr>
      <xdr:spPr>
        <a:xfrm flipV="1">
          <a:off x="7861300" y="13371900"/>
          <a:ext cx="889000" cy="11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6" name="フローチャート: 判断 415"/>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171038</xdr:rowOff>
    </xdr:from>
    <xdr:ext cx="534377" cy="259045"/>
    <xdr:sp macro="" textlink="">
      <xdr:nvSpPr>
        <xdr:cNvPr id="417" name="テキスト ボックス 416"/>
        <xdr:cNvSpPr txBox="1"/>
      </xdr:nvSpPr>
      <xdr:spPr>
        <a:xfrm>
          <a:off x="8483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91531</xdr:rowOff>
    </xdr:from>
    <xdr:to>
      <xdr:col>41</xdr:col>
      <xdr:colOff>50800</xdr:colOff>
      <xdr:row>78</xdr:row>
      <xdr:rowOff>111420</xdr:rowOff>
    </xdr:to>
    <xdr:cxnSp macro="">
      <xdr:nvCxnSpPr>
        <xdr:cNvPr id="418" name="直線コネクタ 417"/>
        <xdr:cNvCxnSpPr/>
      </xdr:nvCxnSpPr>
      <xdr:spPr>
        <a:xfrm>
          <a:off x="6972300" y="13464631"/>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9" name="フローチャート: 判断 418"/>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20" name="テキスト ボックス 419"/>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21" name="フローチャート: 判断 420"/>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2" name="テキスト ボックス 421"/>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150312</xdr:rowOff>
    </xdr:from>
    <xdr:to>
      <xdr:col>55</xdr:col>
      <xdr:colOff>50800</xdr:colOff>
      <xdr:row>77</xdr:row>
      <xdr:rowOff>80462</xdr:rowOff>
    </xdr:to>
    <xdr:sp macro="" textlink="">
      <xdr:nvSpPr>
        <xdr:cNvPr id="428" name="楕円 427"/>
        <xdr:cNvSpPr/>
      </xdr:nvSpPr>
      <xdr:spPr>
        <a:xfrm>
          <a:off x="10426700" y="131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128739</xdr:rowOff>
    </xdr:from>
    <xdr:ext cx="534377" cy="259045"/>
    <xdr:sp macro="" textlink="">
      <xdr:nvSpPr>
        <xdr:cNvPr id="429" name="商工費該当値テキスト"/>
        <xdr:cNvSpPr txBox="1"/>
      </xdr:nvSpPr>
      <xdr:spPr>
        <a:xfrm>
          <a:off x="10528300" y="1315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147520</xdr:rowOff>
    </xdr:from>
    <xdr:to>
      <xdr:col>50</xdr:col>
      <xdr:colOff>165100</xdr:colOff>
      <xdr:row>77</xdr:row>
      <xdr:rowOff>77670</xdr:rowOff>
    </xdr:to>
    <xdr:sp macro="" textlink="">
      <xdr:nvSpPr>
        <xdr:cNvPr id="430" name="楕円 429"/>
        <xdr:cNvSpPr/>
      </xdr:nvSpPr>
      <xdr:spPr>
        <a:xfrm>
          <a:off x="9588500" y="13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68797</xdr:rowOff>
    </xdr:from>
    <xdr:ext cx="534377" cy="259045"/>
    <xdr:sp macro="" textlink="">
      <xdr:nvSpPr>
        <xdr:cNvPr id="431" name="テキスト ボックス 430"/>
        <xdr:cNvSpPr txBox="1"/>
      </xdr:nvSpPr>
      <xdr:spPr>
        <a:xfrm>
          <a:off x="9372111" y="132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119450</xdr:rowOff>
    </xdr:from>
    <xdr:to>
      <xdr:col>46</xdr:col>
      <xdr:colOff>38100</xdr:colOff>
      <xdr:row>78</xdr:row>
      <xdr:rowOff>49600</xdr:rowOff>
    </xdr:to>
    <xdr:sp macro="" textlink="">
      <xdr:nvSpPr>
        <xdr:cNvPr id="432" name="楕円 431"/>
        <xdr:cNvSpPr/>
      </xdr:nvSpPr>
      <xdr:spPr>
        <a:xfrm>
          <a:off x="8699500" y="13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40727</xdr:rowOff>
    </xdr:from>
    <xdr:ext cx="534377" cy="259045"/>
    <xdr:sp macro="" textlink="">
      <xdr:nvSpPr>
        <xdr:cNvPr id="433" name="テキスト ボックス 432"/>
        <xdr:cNvSpPr txBox="1"/>
      </xdr:nvSpPr>
      <xdr:spPr>
        <a:xfrm>
          <a:off x="8483111" y="134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60620</xdr:rowOff>
    </xdr:from>
    <xdr:to>
      <xdr:col>41</xdr:col>
      <xdr:colOff>101600</xdr:colOff>
      <xdr:row>78</xdr:row>
      <xdr:rowOff>162220</xdr:rowOff>
    </xdr:to>
    <xdr:sp macro="" textlink="">
      <xdr:nvSpPr>
        <xdr:cNvPr id="434" name="楕円 433"/>
        <xdr:cNvSpPr/>
      </xdr:nvSpPr>
      <xdr:spPr>
        <a:xfrm>
          <a:off x="7810500" y="134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153347</xdr:rowOff>
    </xdr:from>
    <xdr:ext cx="469744" cy="259045"/>
    <xdr:sp macro="" textlink="">
      <xdr:nvSpPr>
        <xdr:cNvPr id="435" name="テキスト ボックス 434"/>
        <xdr:cNvSpPr txBox="1"/>
      </xdr:nvSpPr>
      <xdr:spPr>
        <a:xfrm>
          <a:off x="7626428" y="135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40731</xdr:rowOff>
    </xdr:from>
    <xdr:to>
      <xdr:col>36</xdr:col>
      <xdr:colOff>165100</xdr:colOff>
      <xdr:row>78</xdr:row>
      <xdr:rowOff>142331</xdr:rowOff>
    </xdr:to>
    <xdr:sp macro="" textlink="">
      <xdr:nvSpPr>
        <xdr:cNvPr id="436" name="楕円 435"/>
        <xdr:cNvSpPr/>
      </xdr:nvSpPr>
      <xdr:spPr>
        <a:xfrm>
          <a:off x="6921500" y="13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133458</xdr:rowOff>
    </xdr:from>
    <xdr:ext cx="534377" cy="259045"/>
    <xdr:sp macro="" textlink="">
      <xdr:nvSpPr>
        <xdr:cNvPr id="437" name="テキスト ボックス 436"/>
        <xdr:cNvSpPr txBox="1"/>
      </xdr:nvSpPr>
      <xdr:spPr>
        <a:xfrm>
          <a:off x="6705111" y="135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61" name="直線コネクタ 460"/>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2"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3" name="直線コネクタ 462"/>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4"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5" name="直線コネクタ 464"/>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100453</xdr:rowOff>
    </xdr:from>
    <xdr:to>
      <xdr:col>55</xdr:col>
      <xdr:colOff>0</xdr:colOff>
      <xdr:row>97</xdr:row>
      <xdr:rowOff>138286</xdr:rowOff>
    </xdr:to>
    <xdr:cxnSp macro="">
      <xdr:nvCxnSpPr>
        <xdr:cNvPr id="466" name="直線コネクタ 465"/>
        <xdr:cNvCxnSpPr/>
      </xdr:nvCxnSpPr>
      <xdr:spPr>
        <a:xfrm flipV="1">
          <a:off x="9639300" y="16731103"/>
          <a:ext cx="8382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7" name="土木費平均値テキスト"/>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8" name="フローチャート: 判断 467"/>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121363</xdr:rowOff>
    </xdr:from>
    <xdr:to>
      <xdr:col>50</xdr:col>
      <xdr:colOff>114300</xdr:colOff>
      <xdr:row>97</xdr:row>
      <xdr:rowOff>138286</xdr:rowOff>
    </xdr:to>
    <xdr:cxnSp macro="">
      <xdr:nvCxnSpPr>
        <xdr:cNvPr id="469" name="直線コネクタ 468"/>
        <xdr:cNvCxnSpPr/>
      </xdr:nvCxnSpPr>
      <xdr:spPr>
        <a:xfrm>
          <a:off x="8750300" y="16752013"/>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70" name="フローチャート: 判断 469"/>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71" name="テキスト ボックス 470"/>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121363</xdr:rowOff>
    </xdr:from>
    <xdr:to>
      <xdr:col>45</xdr:col>
      <xdr:colOff>177800</xdr:colOff>
      <xdr:row>98</xdr:row>
      <xdr:rowOff>50292</xdr:rowOff>
    </xdr:to>
    <xdr:cxnSp macro="">
      <xdr:nvCxnSpPr>
        <xdr:cNvPr id="472" name="直線コネクタ 471"/>
        <xdr:cNvCxnSpPr/>
      </xdr:nvCxnSpPr>
      <xdr:spPr>
        <a:xfrm flipV="1">
          <a:off x="7861300" y="16752013"/>
          <a:ext cx="889000" cy="10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3" name="フローチャート: 判断 472"/>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4" name="テキスト ボックス 473"/>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44591</xdr:rowOff>
    </xdr:from>
    <xdr:to>
      <xdr:col>41</xdr:col>
      <xdr:colOff>50800</xdr:colOff>
      <xdr:row>98</xdr:row>
      <xdr:rowOff>50292</xdr:rowOff>
    </xdr:to>
    <xdr:cxnSp macro="">
      <xdr:nvCxnSpPr>
        <xdr:cNvPr id="475" name="直線コネクタ 474"/>
        <xdr:cNvCxnSpPr/>
      </xdr:nvCxnSpPr>
      <xdr:spPr>
        <a:xfrm>
          <a:off x="6972300" y="16846691"/>
          <a:ext cx="889000" cy="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6" name="フローチャート: 判断 475"/>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7" name="テキスト ボックス 476"/>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8" name="フローチャート: 判断 477"/>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9" name="テキスト ボックス 478"/>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49653</xdr:rowOff>
    </xdr:from>
    <xdr:to>
      <xdr:col>55</xdr:col>
      <xdr:colOff>50800</xdr:colOff>
      <xdr:row>97</xdr:row>
      <xdr:rowOff>151253</xdr:rowOff>
    </xdr:to>
    <xdr:sp macro="" textlink="">
      <xdr:nvSpPr>
        <xdr:cNvPr id="485" name="楕円 484"/>
        <xdr:cNvSpPr/>
      </xdr:nvSpPr>
      <xdr:spPr>
        <a:xfrm>
          <a:off x="10426700" y="166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28080</xdr:rowOff>
    </xdr:from>
    <xdr:ext cx="534377" cy="259045"/>
    <xdr:sp macro="" textlink="">
      <xdr:nvSpPr>
        <xdr:cNvPr id="486" name="土木費該当値テキスト"/>
        <xdr:cNvSpPr txBox="1"/>
      </xdr:nvSpPr>
      <xdr:spPr>
        <a:xfrm>
          <a:off x="10528300" y="1665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87486</xdr:rowOff>
    </xdr:from>
    <xdr:to>
      <xdr:col>50</xdr:col>
      <xdr:colOff>165100</xdr:colOff>
      <xdr:row>98</xdr:row>
      <xdr:rowOff>17636</xdr:rowOff>
    </xdr:to>
    <xdr:sp macro="" textlink="">
      <xdr:nvSpPr>
        <xdr:cNvPr id="487" name="楕円 486"/>
        <xdr:cNvSpPr/>
      </xdr:nvSpPr>
      <xdr:spPr>
        <a:xfrm>
          <a:off x="9588500" y="167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8763</xdr:rowOff>
    </xdr:from>
    <xdr:ext cx="534377" cy="259045"/>
    <xdr:sp macro="" textlink="">
      <xdr:nvSpPr>
        <xdr:cNvPr id="488" name="テキスト ボックス 487"/>
        <xdr:cNvSpPr txBox="1"/>
      </xdr:nvSpPr>
      <xdr:spPr>
        <a:xfrm>
          <a:off x="9372111" y="1681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70563</xdr:rowOff>
    </xdr:from>
    <xdr:to>
      <xdr:col>46</xdr:col>
      <xdr:colOff>38100</xdr:colOff>
      <xdr:row>98</xdr:row>
      <xdr:rowOff>713</xdr:rowOff>
    </xdr:to>
    <xdr:sp macro="" textlink="">
      <xdr:nvSpPr>
        <xdr:cNvPr id="489" name="楕円 488"/>
        <xdr:cNvSpPr/>
      </xdr:nvSpPr>
      <xdr:spPr>
        <a:xfrm>
          <a:off x="8699500" y="167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17240</xdr:rowOff>
    </xdr:from>
    <xdr:ext cx="534377" cy="259045"/>
    <xdr:sp macro="" textlink="">
      <xdr:nvSpPr>
        <xdr:cNvPr id="490" name="テキスト ボックス 489"/>
        <xdr:cNvSpPr txBox="1"/>
      </xdr:nvSpPr>
      <xdr:spPr>
        <a:xfrm>
          <a:off x="8483111" y="164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170942</xdr:rowOff>
    </xdr:from>
    <xdr:to>
      <xdr:col>41</xdr:col>
      <xdr:colOff>101600</xdr:colOff>
      <xdr:row>98</xdr:row>
      <xdr:rowOff>101092</xdr:rowOff>
    </xdr:to>
    <xdr:sp macro="" textlink="">
      <xdr:nvSpPr>
        <xdr:cNvPr id="491" name="楕円 490"/>
        <xdr:cNvSpPr/>
      </xdr:nvSpPr>
      <xdr:spPr>
        <a:xfrm>
          <a:off x="7810500" y="168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92219</xdr:rowOff>
    </xdr:from>
    <xdr:ext cx="534377" cy="259045"/>
    <xdr:sp macro="" textlink="">
      <xdr:nvSpPr>
        <xdr:cNvPr id="492" name="テキスト ボックス 491"/>
        <xdr:cNvSpPr txBox="1"/>
      </xdr:nvSpPr>
      <xdr:spPr>
        <a:xfrm>
          <a:off x="7594111" y="168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165241</xdr:rowOff>
    </xdr:from>
    <xdr:to>
      <xdr:col>36</xdr:col>
      <xdr:colOff>165100</xdr:colOff>
      <xdr:row>98</xdr:row>
      <xdr:rowOff>95391</xdr:rowOff>
    </xdr:to>
    <xdr:sp macro="" textlink="">
      <xdr:nvSpPr>
        <xdr:cNvPr id="493" name="楕円 492"/>
        <xdr:cNvSpPr/>
      </xdr:nvSpPr>
      <xdr:spPr>
        <a:xfrm>
          <a:off x="6921500" y="167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86518</xdr:rowOff>
    </xdr:from>
    <xdr:ext cx="534377" cy="259045"/>
    <xdr:sp macro="" textlink="">
      <xdr:nvSpPr>
        <xdr:cNvPr id="494" name="テキスト ボックス 493"/>
        <xdr:cNvSpPr txBox="1"/>
      </xdr:nvSpPr>
      <xdr:spPr>
        <a:xfrm>
          <a:off x="6705111" y="168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9" name="直線コネクタ 518"/>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20"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21" name="直線コネクタ 520"/>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2"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3" name="直線コネクタ 522"/>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158064</xdr:rowOff>
    </xdr:from>
    <xdr:to>
      <xdr:col>85</xdr:col>
      <xdr:colOff>127000</xdr:colOff>
      <xdr:row>39</xdr:row>
      <xdr:rowOff>6255</xdr:rowOff>
    </xdr:to>
    <xdr:cxnSp macro="">
      <xdr:nvCxnSpPr>
        <xdr:cNvPr id="524" name="直線コネクタ 523"/>
        <xdr:cNvCxnSpPr/>
      </xdr:nvCxnSpPr>
      <xdr:spPr>
        <a:xfrm flipV="1">
          <a:off x="15481300" y="6673164"/>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5" name="消防費平均値テキスト"/>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6" name="フローチャート: 判断 525"/>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6255</xdr:rowOff>
    </xdr:from>
    <xdr:to>
      <xdr:col>81</xdr:col>
      <xdr:colOff>50800</xdr:colOff>
      <xdr:row>39</xdr:row>
      <xdr:rowOff>37764</xdr:rowOff>
    </xdr:to>
    <xdr:cxnSp macro="">
      <xdr:nvCxnSpPr>
        <xdr:cNvPr id="527" name="直線コネクタ 526"/>
        <xdr:cNvCxnSpPr/>
      </xdr:nvCxnSpPr>
      <xdr:spPr>
        <a:xfrm flipV="1">
          <a:off x="14592300" y="6692805"/>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8" name="フローチャート: 判断 527"/>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9" name="テキスト ボックス 528"/>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37764</xdr:rowOff>
    </xdr:from>
    <xdr:to>
      <xdr:col>76</xdr:col>
      <xdr:colOff>114300</xdr:colOff>
      <xdr:row>39</xdr:row>
      <xdr:rowOff>51975</xdr:rowOff>
    </xdr:to>
    <xdr:cxnSp macro="">
      <xdr:nvCxnSpPr>
        <xdr:cNvPr id="530" name="直線コネクタ 529"/>
        <xdr:cNvCxnSpPr/>
      </xdr:nvCxnSpPr>
      <xdr:spPr>
        <a:xfrm flipV="1">
          <a:off x="13703300" y="6724314"/>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31" name="フローチャート: 判断 530"/>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2" name="テキスト ボックス 531"/>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36849</xdr:rowOff>
    </xdr:from>
    <xdr:to>
      <xdr:col>71</xdr:col>
      <xdr:colOff>177800</xdr:colOff>
      <xdr:row>39</xdr:row>
      <xdr:rowOff>51975</xdr:rowOff>
    </xdr:to>
    <xdr:cxnSp macro="">
      <xdr:nvCxnSpPr>
        <xdr:cNvPr id="533" name="直線コネクタ 532"/>
        <xdr:cNvCxnSpPr/>
      </xdr:nvCxnSpPr>
      <xdr:spPr>
        <a:xfrm>
          <a:off x="12814300" y="6723399"/>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4" name="フローチャート: 判断 533"/>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5" name="テキスト ボックス 534"/>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6" name="フローチャート: 判断 535"/>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7" name="テキスト ボックス 536"/>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107264</xdr:rowOff>
    </xdr:from>
    <xdr:to>
      <xdr:col>85</xdr:col>
      <xdr:colOff>177800</xdr:colOff>
      <xdr:row>39</xdr:row>
      <xdr:rowOff>37414</xdr:rowOff>
    </xdr:to>
    <xdr:sp macro="" textlink="">
      <xdr:nvSpPr>
        <xdr:cNvPr id="543" name="楕円 542"/>
        <xdr:cNvSpPr/>
      </xdr:nvSpPr>
      <xdr:spPr>
        <a:xfrm>
          <a:off x="16268700" y="66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22191</xdr:rowOff>
    </xdr:from>
    <xdr:ext cx="534377" cy="259045"/>
    <xdr:sp macro="" textlink="">
      <xdr:nvSpPr>
        <xdr:cNvPr id="544" name="消防費該当値テキスト"/>
        <xdr:cNvSpPr txBox="1"/>
      </xdr:nvSpPr>
      <xdr:spPr>
        <a:xfrm>
          <a:off x="16370300" y="653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126905</xdr:rowOff>
    </xdr:from>
    <xdr:to>
      <xdr:col>81</xdr:col>
      <xdr:colOff>101600</xdr:colOff>
      <xdr:row>39</xdr:row>
      <xdr:rowOff>57055</xdr:rowOff>
    </xdr:to>
    <xdr:sp macro="" textlink="">
      <xdr:nvSpPr>
        <xdr:cNvPr id="545" name="楕円 544"/>
        <xdr:cNvSpPr/>
      </xdr:nvSpPr>
      <xdr:spPr>
        <a:xfrm>
          <a:off x="15430500" y="66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48182</xdr:rowOff>
    </xdr:from>
    <xdr:ext cx="534377" cy="259045"/>
    <xdr:sp macro="" textlink="">
      <xdr:nvSpPr>
        <xdr:cNvPr id="546" name="テキスト ボックス 545"/>
        <xdr:cNvSpPr txBox="1"/>
      </xdr:nvSpPr>
      <xdr:spPr>
        <a:xfrm>
          <a:off x="15214111" y="67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158414</xdr:rowOff>
    </xdr:from>
    <xdr:to>
      <xdr:col>76</xdr:col>
      <xdr:colOff>165100</xdr:colOff>
      <xdr:row>39</xdr:row>
      <xdr:rowOff>88564</xdr:rowOff>
    </xdr:to>
    <xdr:sp macro="" textlink="">
      <xdr:nvSpPr>
        <xdr:cNvPr id="547" name="楕円 546"/>
        <xdr:cNvSpPr/>
      </xdr:nvSpPr>
      <xdr:spPr>
        <a:xfrm>
          <a:off x="14541500" y="66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79691</xdr:rowOff>
    </xdr:from>
    <xdr:ext cx="534377" cy="259045"/>
    <xdr:sp macro="" textlink="">
      <xdr:nvSpPr>
        <xdr:cNvPr id="548" name="テキスト ボックス 547"/>
        <xdr:cNvSpPr txBox="1"/>
      </xdr:nvSpPr>
      <xdr:spPr>
        <a:xfrm>
          <a:off x="14325111" y="67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1175</xdr:rowOff>
    </xdr:from>
    <xdr:to>
      <xdr:col>72</xdr:col>
      <xdr:colOff>38100</xdr:colOff>
      <xdr:row>39</xdr:row>
      <xdr:rowOff>102775</xdr:rowOff>
    </xdr:to>
    <xdr:sp macro="" textlink="">
      <xdr:nvSpPr>
        <xdr:cNvPr id="549" name="楕円 548"/>
        <xdr:cNvSpPr/>
      </xdr:nvSpPr>
      <xdr:spPr>
        <a:xfrm>
          <a:off x="13652500" y="66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93902</xdr:rowOff>
    </xdr:from>
    <xdr:ext cx="534377" cy="259045"/>
    <xdr:sp macro="" textlink="">
      <xdr:nvSpPr>
        <xdr:cNvPr id="550" name="テキスト ボックス 549"/>
        <xdr:cNvSpPr txBox="1"/>
      </xdr:nvSpPr>
      <xdr:spPr>
        <a:xfrm>
          <a:off x="13436111"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157499</xdr:rowOff>
    </xdr:from>
    <xdr:to>
      <xdr:col>67</xdr:col>
      <xdr:colOff>101600</xdr:colOff>
      <xdr:row>39</xdr:row>
      <xdr:rowOff>87649</xdr:rowOff>
    </xdr:to>
    <xdr:sp macro="" textlink="">
      <xdr:nvSpPr>
        <xdr:cNvPr id="551" name="楕円 550"/>
        <xdr:cNvSpPr/>
      </xdr:nvSpPr>
      <xdr:spPr>
        <a:xfrm>
          <a:off x="12763500" y="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78776</xdr:rowOff>
    </xdr:from>
    <xdr:ext cx="534377" cy="259045"/>
    <xdr:sp macro="" textlink="">
      <xdr:nvSpPr>
        <xdr:cNvPr id="552" name="テキスト ボックス 551"/>
        <xdr:cNvSpPr txBox="1"/>
      </xdr:nvSpPr>
      <xdr:spPr>
        <a:xfrm>
          <a:off x="12547111" y="67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4" name="直線コネクタ 573"/>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5"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6" name="直線コネクタ 575"/>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7"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8" name="直線コネクタ 577"/>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36830</xdr:rowOff>
    </xdr:from>
    <xdr:to>
      <xdr:col>85</xdr:col>
      <xdr:colOff>127000</xdr:colOff>
      <xdr:row>57</xdr:row>
      <xdr:rowOff>55100</xdr:rowOff>
    </xdr:to>
    <xdr:cxnSp macro="">
      <xdr:nvCxnSpPr>
        <xdr:cNvPr id="579" name="直線コネクタ 578"/>
        <xdr:cNvCxnSpPr/>
      </xdr:nvCxnSpPr>
      <xdr:spPr>
        <a:xfrm>
          <a:off x="15481300" y="9809480"/>
          <a:ext cx="838200" cy="1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80" name="教育費平均値テキスト"/>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81" name="フローチャート: 判断 580"/>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18039</xdr:rowOff>
    </xdr:from>
    <xdr:to>
      <xdr:col>81</xdr:col>
      <xdr:colOff>50800</xdr:colOff>
      <xdr:row>57</xdr:row>
      <xdr:rowOff>36830</xdr:rowOff>
    </xdr:to>
    <xdr:cxnSp macro="">
      <xdr:nvCxnSpPr>
        <xdr:cNvPr id="582" name="直線コネクタ 581"/>
        <xdr:cNvCxnSpPr/>
      </xdr:nvCxnSpPr>
      <xdr:spPr>
        <a:xfrm>
          <a:off x="14592300" y="9790689"/>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3" name="フローチャート: 判断 582"/>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4" name="テキスト ボックス 583"/>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156438</xdr:rowOff>
    </xdr:from>
    <xdr:to>
      <xdr:col>76</xdr:col>
      <xdr:colOff>114300</xdr:colOff>
      <xdr:row>57</xdr:row>
      <xdr:rowOff>18039</xdr:rowOff>
    </xdr:to>
    <xdr:cxnSp macro="">
      <xdr:nvCxnSpPr>
        <xdr:cNvPr id="585" name="直線コネクタ 584"/>
        <xdr:cNvCxnSpPr/>
      </xdr:nvCxnSpPr>
      <xdr:spPr>
        <a:xfrm>
          <a:off x="13703300" y="9757638"/>
          <a:ext cx="889000" cy="3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6" name="フローチャート: 判断 585"/>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49257</xdr:rowOff>
    </xdr:from>
    <xdr:ext cx="534377" cy="259045"/>
    <xdr:sp macro="" textlink="">
      <xdr:nvSpPr>
        <xdr:cNvPr id="587" name="テキスト ボックス 586"/>
        <xdr:cNvSpPr txBox="1"/>
      </xdr:nvSpPr>
      <xdr:spPr>
        <a:xfrm>
          <a:off x="14325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156438</xdr:rowOff>
    </xdr:from>
    <xdr:to>
      <xdr:col>71</xdr:col>
      <xdr:colOff>177800</xdr:colOff>
      <xdr:row>57</xdr:row>
      <xdr:rowOff>14167</xdr:rowOff>
    </xdr:to>
    <xdr:cxnSp macro="">
      <xdr:nvCxnSpPr>
        <xdr:cNvPr id="588" name="直線コネクタ 587"/>
        <xdr:cNvCxnSpPr/>
      </xdr:nvCxnSpPr>
      <xdr:spPr>
        <a:xfrm flipV="1">
          <a:off x="12814300" y="9757638"/>
          <a:ext cx="889000" cy="2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9" name="フローチャート: 判断 588"/>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90" name="テキスト ボックス 589"/>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91" name="フローチャート: 判断 590"/>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2" name="テキスト ボックス 591"/>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4300</xdr:rowOff>
    </xdr:from>
    <xdr:to>
      <xdr:col>85</xdr:col>
      <xdr:colOff>177800</xdr:colOff>
      <xdr:row>57</xdr:row>
      <xdr:rowOff>105900</xdr:rowOff>
    </xdr:to>
    <xdr:sp macro="" textlink="">
      <xdr:nvSpPr>
        <xdr:cNvPr id="598" name="楕円 597"/>
        <xdr:cNvSpPr/>
      </xdr:nvSpPr>
      <xdr:spPr>
        <a:xfrm>
          <a:off x="16268700" y="97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90677</xdr:rowOff>
    </xdr:from>
    <xdr:ext cx="534377" cy="259045"/>
    <xdr:sp macro="" textlink="">
      <xdr:nvSpPr>
        <xdr:cNvPr id="599" name="教育費該当値テキスト"/>
        <xdr:cNvSpPr txBox="1"/>
      </xdr:nvSpPr>
      <xdr:spPr>
        <a:xfrm>
          <a:off x="16370300" y="96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157480</xdr:rowOff>
    </xdr:from>
    <xdr:to>
      <xdr:col>81</xdr:col>
      <xdr:colOff>101600</xdr:colOff>
      <xdr:row>57</xdr:row>
      <xdr:rowOff>87630</xdr:rowOff>
    </xdr:to>
    <xdr:sp macro="" textlink="">
      <xdr:nvSpPr>
        <xdr:cNvPr id="600" name="楕円 599"/>
        <xdr:cNvSpPr/>
      </xdr:nvSpPr>
      <xdr:spPr>
        <a:xfrm>
          <a:off x="15430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78757</xdr:rowOff>
    </xdr:from>
    <xdr:ext cx="534377" cy="259045"/>
    <xdr:sp macro="" textlink="">
      <xdr:nvSpPr>
        <xdr:cNvPr id="601" name="テキスト ボックス 600"/>
        <xdr:cNvSpPr txBox="1"/>
      </xdr:nvSpPr>
      <xdr:spPr>
        <a:xfrm>
          <a:off x="15214111" y="98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138689</xdr:rowOff>
    </xdr:from>
    <xdr:to>
      <xdr:col>76</xdr:col>
      <xdr:colOff>165100</xdr:colOff>
      <xdr:row>57</xdr:row>
      <xdr:rowOff>68839</xdr:rowOff>
    </xdr:to>
    <xdr:sp macro="" textlink="">
      <xdr:nvSpPr>
        <xdr:cNvPr id="602" name="楕円 601"/>
        <xdr:cNvSpPr/>
      </xdr:nvSpPr>
      <xdr:spPr>
        <a:xfrm>
          <a:off x="14541500" y="973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59966</xdr:rowOff>
    </xdr:from>
    <xdr:ext cx="534377" cy="259045"/>
    <xdr:sp macro="" textlink="">
      <xdr:nvSpPr>
        <xdr:cNvPr id="603" name="テキスト ボックス 602"/>
        <xdr:cNvSpPr txBox="1"/>
      </xdr:nvSpPr>
      <xdr:spPr>
        <a:xfrm>
          <a:off x="14325111" y="98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105638</xdr:rowOff>
    </xdr:from>
    <xdr:to>
      <xdr:col>72</xdr:col>
      <xdr:colOff>38100</xdr:colOff>
      <xdr:row>57</xdr:row>
      <xdr:rowOff>35788</xdr:rowOff>
    </xdr:to>
    <xdr:sp macro="" textlink="">
      <xdr:nvSpPr>
        <xdr:cNvPr id="604" name="楕円 603"/>
        <xdr:cNvSpPr/>
      </xdr:nvSpPr>
      <xdr:spPr>
        <a:xfrm>
          <a:off x="13652500" y="97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52315</xdr:rowOff>
    </xdr:from>
    <xdr:ext cx="534377" cy="259045"/>
    <xdr:sp macro="" textlink="">
      <xdr:nvSpPr>
        <xdr:cNvPr id="605" name="テキスト ボックス 604"/>
        <xdr:cNvSpPr txBox="1"/>
      </xdr:nvSpPr>
      <xdr:spPr>
        <a:xfrm>
          <a:off x="13436111" y="94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134817</xdr:rowOff>
    </xdr:from>
    <xdr:to>
      <xdr:col>67</xdr:col>
      <xdr:colOff>101600</xdr:colOff>
      <xdr:row>57</xdr:row>
      <xdr:rowOff>64967</xdr:rowOff>
    </xdr:to>
    <xdr:sp macro="" textlink="">
      <xdr:nvSpPr>
        <xdr:cNvPr id="606" name="楕円 605"/>
        <xdr:cNvSpPr/>
      </xdr:nvSpPr>
      <xdr:spPr>
        <a:xfrm>
          <a:off x="12763500" y="973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81494</xdr:rowOff>
    </xdr:from>
    <xdr:ext cx="534377" cy="259045"/>
    <xdr:sp macro="" textlink="">
      <xdr:nvSpPr>
        <xdr:cNvPr id="607" name="テキスト ボックス 606"/>
        <xdr:cNvSpPr txBox="1"/>
      </xdr:nvSpPr>
      <xdr:spPr>
        <a:xfrm>
          <a:off x="12547111" y="95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3" name="直線コネクタ 632"/>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4"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6"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7" name="直線コネクタ 636"/>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49530</xdr:rowOff>
    </xdr:from>
    <xdr:to>
      <xdr:col>85</xdr:col>
      <xdr:colOff>127000</xdr:colOff>
      <xdr:row>79</xdr:row>
      <xdr:rowOff>70607</xdr:rowOff>
    </xdr:to>
    <xdr:cxnSp macro="">
      <xdr:nvCxnSpPr>
        <xdr:cNvPr id="638" name="直線コネクタ 637"/>
        <xdr:cNvCxnSpPr/>
      </xdr:nvCxnSpPr>
      <xdr:spPr>
        <a:xfrm flipV="1">
          <a:off x="15481300" y="13594080"/>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165599</xdr:rowOff>
    </xdr:from>
    <xdr:ext cx="469744" cy="259045"/>
    <xdr:sp macro="" textlink="">
      <xdr:nvSpPr>
        <xdr:cNvPr id="639" name="災害復旧費平均値テキスト"/>
        <xdr:cNvSpPr txBox="1"/>
      </xdr:nvSpPr>
      <xdr:spPr>
        <a:xfrm>
          <a:off x="16370300" y="13538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40" name="フローチャート: 判断 639"/>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125997</xdr:rowOff>
    </xdr:from>
    <xdr:to>
      <xdr:col>81</xdr:col>
      <xdr:colOff>50800</xdr:colOff>
      <xdr:row>79</xdr:row>
      <xdr:rowOff>70607</xdr:rowOff>
    </xdr:to>
    <xdr:cxnSp macro="">
      <xdr:nvCxnSpPr>
        <xdr:cNvPr id="641" name="直線コネクタ 640"/>
        <xdr:cNvCxnSpPr/>
      </xdr:nvCxnSpPr>
      <xdr:spPr>
        <a:xfrm>
          <a:off x="14592300" y="13499097"/>
          <a:ext cx="889000" cy="1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2" name="フローチャート: 判断 641"/>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3" name="テキスト ボックス 642"/>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125997</xdr:rowOff>
    </xdr:from>
    <xdr:to>
      <xdr:col>76</xdr:col>
      <xdr:colOff>114300</xdr:colOff>
      <xdr:row>79</xdr:row>
      <xdr:rowOff>54811</xdr:rowOff>
    </xdr:to>
    <xdr:cxnSp macro="">
      <xdr:nvCxnSpPr>
        <xdr:cNvPr id="644" name="直線コネクタ 643"/>
        <xdr:cNvCxnSpPr/>
      </xdr:nvCxnSpPr>
      <xdr:spPr>
        <a:xfrm flipV="1">
          <a:off x="13703300" y="13499097"/>
          <a:ext cx="889000" cy="10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5" name="フローチャート: 判断 644"/>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89628</xdr:rowOff>
    </xdr:from>
    <xdr:ext cx="534377" cy="259045"/>
    <xdr:sp macro="" textlink="">
      <xdr:nvSpPr>
        <xdr:cNvPr id="646" name="テキスト ボックス 645"/>
        <xdr:cNvSpPr txBox="1"/>
      </xdr:nvSpPr>
      <xdr:spPr>
        <a:xfrm>
          <a:off x="14325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54811</xdr:rowOff>
    </xdr:from>
    <xdr:to>
      <xdr:col>71</xdr:col>
      <xdr:colOff>177800</xdr:colOff>
      <xdr:row>79</xdr:row>
      <xdr:rowOff>98879</xdr:rowOff>
    </xdr:to>
    <xdr:cxnSp macro="">
      <xdr:nvCxnSpPr>
        <xdr:cNvPr id="647" name="直線コネクタ 646"/>
        <xdr:cNvCxnSpPr/>
      </xdr:nvCxnSpPr>
      <xdr:spPr>
        <a:xfrm flipV="1">
          <a:off x="12814300" y="13599361"/>
          <a:ext cx="8890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8" name="フローチャート: 判断 647"/>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9" name="テキスト ボックス 648"/>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50" name="フローチャート: 判断 649"/>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135991</xdr:rowOff>
    </xdr:from>
    <xdr:ext cx="469744" cy="259045"/>
    <xdr:sp macro="" textlink="">
      <xdr:nvSpPr>
        <xdr:cNvPr id="651" name="テキスト ボックス 650"/>
        <xdr:cNvSpPr txBox="1"/>
      </xdr:nvSpPr>
      <xdr:spPr>
        <a:xfrm>
          <a:off x="12579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657" name="楕円 656"/>
        <xdr:cNvSpPr/>
      </xdr:nvSpPr>
      <xdr:spPr>
        <a:xfrm>
          <a:off x="16268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129557</xdr:rowOff>
    </xdr:from>
    <xdr:ext cx="534377" cy="259045"/>
    <xdr:sp macro="" textlink="">
      <xdr:nvSpPr>
        <xdr:cNvPr id="658" name="災害復旧費該当値テキスト"/>
        <xdr:cNvSpPr txBox="1"/>
      </xdr:nvSpPr>
      <xdr:spPr>
        <a:xfrm>
          <a:off x="16370300" y="1333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19807</xdr:rowOff>
    </xdr:from>
    <xdr:to>
      <xdr:col>81</xdr:col>
      <xdr:colOff>101600</xdr:colOff>
      <xdr:row>79</xdr:row>
      <xdr:rowOff>121407</xdr:rowOff>
    </xdr:to>
    <xdr:sp macro="" textlink="">
      <xdr:nvSpPr>
        <xdr:cNvPr id="659" name="楕円 658"/>
        <xdr:cNvSpPr/>
      </xdr:nvSpPr>
      <xdr:spPr>
        <a:xfrm>
          <a:off x="15430500" y="135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112534</xdr:rowOff>
    </xdr:from>
    <xdr:ext cx="469744" cy="259045"/>
    <xdr:sp macro="" textlink="">
      <xdr:nvSpPr>
        <xdr:cNvPr id="660" name="テキスト ボックス 659"/>
        <xdr:cNvSpPr txBox="1"/>
      </xdr:nvSpPr>
      <xdr:spPr>
        <a:xfrm>
          <a:off x="15246428" y="1365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75197</xdr:rowOff>
    </xdr:from>
    <xdr:to>
      <xdr:col>76</xdr:col>
      <xdr:colOff>165100</xdr:colOff>
      <xdr:row>79</xdr:row>
      <xdr:rowOff>5347</xdr:rowOff>
    </xdr:to>
    <xdr:sp macro="" textlink="">
      <xdr:nvSpPr>
        <xdr:cNvPr id="661" name="楕円 660"/>
        <xdr:cNvSpPr/>
      </xdr:nvSpPr>
      <xdr:spPr>
        <a:xfrm>
          <a:off x="14541500" y="134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21874</xdr:rowOff>
    </xdr:from>
    <xdr:ext cx="534377" cy="259045"/>
    <xdr:sp macro="" textlink="">
      <xdr:nvSpPr>
        <xdr:cNvPr id="662" name="テキスト ボックス 661"/>
        <xdr:cNvSpPr txBox="1"/>
      </xdr:nvSpPr>
      <xdr:spPr>
        <a:xfrm>
          <a:off x="14325111" y="132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4011</xdr:rowOff>
    </xdr:from>
    <xdr:to>
      <xdr:col>72</xdr:col>
      <xdr:colOff>38100</xdr:colOff>
      <xdr:row>79</xdr:row>
      <xdr:rowOff>105611</xdr:rowOff>
    </xdr:to>
    <xdr:sp macro="" textlink="">
      <xdr:nvSpPr>
        <xdr:cNvPr id="663" name="楕円 662"/>
        <xdr:cNvSpPr/>
      </xdr:nvSpPr>
      <xdr:spPr>
        <a:xfrm>
          <a:off x="13652500" y="135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96738</xdr:rowOff>
    </xdr:from>
    <xdr:ext cx="534377" cy="259045"/>
    <xdr:sp macro="" textlink="">
      <xdr:nvSpPr>
        <xdr:cNvPr id="664" name="テキスト ボックス 663"/>
        <xdr:cNvSpPr txBox="1"/>
      </xdr:nvSpPr>
      <xdr:spPr>
        <a:xfrm>
          <a:off x="13436111" y="1364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90" name="直線コネクタ 689"/>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91"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2" name="直線コネクタ 691"/>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3"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4" name="直線コネクタ 693"/>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23296</xdr:rowOff>
    </xdr:from>
    <xdr:to>
      <xdr:col>85</xdr:col>
      <xdr:colOff>127000</xdr:colOff>
      <xdr:row>96</xdr:row>
      <xdr:rowOff>34162</xdr:rowOff>
    </xdr:to>
    <xdr:cxnSp macro="">
      <xdr:nvCxnSpPr>
        <xdr:cNvPr id="695" name="直線コネクタ 694"/>
        <xdr:cNvCxnSpPr/>
      </xdr:nvCxnSpPr>
      <xdr:spPr>
        <a:xfrm flipV="1">
          <a:off x="15481300" y="16482496"/>
          <a:ext cx="8382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6" name="公債費平均値テキスト"/>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7" name="フローチャート: 判断 696"/>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34162</xdr:rowOff>
    </xdr:from>
    <xdr:to>
      <xdr:col>81</xdr:col>
      <xdr:colOff>50800</xdr:colOff>
      <xdr:row>96</xdr:row>
      <xdr:rowOff>57610</xdr:rowOff>
    </xdr:to>
    <xdr:cxnSp macro="">
      <xdr:nvCxnSpPr>
        <xdr:cNvPr id="698" name="直線コネクタ 697"/>
        <xdr:cNvCxnSpPr/>
      </xdr:nvCxnSpPr>
      <xdr:spPr>
        <a:xfrm flipV="1">
          <a:off x="14592300" y="16493362"/>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9" name="フローチャート: 判断 698"/>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118671</xdr:rowOff>
    </xdr:from>
    <xdr:ext cx="534377" cy="259045"/>
    <xdr:sp macro="" textlink="">
      <xdr:nvSpPr>
        <xdr:cNvPr id="700" name="テキスト ボックス 699"/>
        <xdr:cNvSpPr txBox="1"/>
      </xdr:nvSpPr>
      <xdr:spPr>
        <a:xfrm>
          <a:off x="15214111" y="165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51003</xdr:rowOff>
    </xdr:from>
    <xdr:to>
      <xdr:col>76</xdr:col>
      <xdr:colOff>114300</xdr:colOff>
      <xdr:row>96</xdr:row>
      <xdr:rowOff>57610</xdr:rowOff>
    </xdr:to>
    <xdr:cxnSp macro="">
      <xdr:nvCxnSpPr>
        <xdr:cNvPr id="701" name="直線コネクタ 700"/>
        <xdr:cNvCxnSpPr/>
      </xdr:nvCxnSpPr>
      <xdr:spPr>
        <a:xfrm>
          <a:off x="13703300" y="16510203"/>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2" name="フローチャート: 判断 701"/>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703" name="テキスト ボックス 702"/>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51003</xdr:rowOff>
    </xdr:from>
    <xdr:to>
      <xdr:col>71</xdr:col>
      <xdr:colOff>177800</xdr:colOff>
      <xdr:row>96</xdr:row>
      <xdr:rowOff>69931</xdr:rowOff>
    </xdr:to>
    <xdr:cxnSp macro="">
      <xdr:nvCxnSpPr>
        <xdr:cNvPr id="704" name="直線コネクタ 703"/>
        <xdr:cNvCxnSpPr/>
      </xdr:nvCxnSpPr>
      <xdr:spPr>
        <a:xfrm flipV="1">
          <a:off x="12814300" y="16510203"/>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5" name="フローチャート: 判断 704"/>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706" name="テキスト ボックス 705"/>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7" name="フローチャート: 判断 706"/>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8" name="テキスト ボックス 707"/>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143946</xdr:rowOff>
    </xdr:from>
    <xdr:to>
      <xdr:col>85</xdr:col>
      <xdr:colOff>177800</xdr:colOff>
      <xdr:row>96</xdr:row>
      <xdr:rowOff>74096</xdr:rowOff>
    </xdr:to>
    <xdr:sp macro="" textlink="">
      <xdr:nvSpPr>
        <xdr:cNvPr id="714" name="楕円 713"/>
        <xdr:cNvSpPr/>
      </xdr:nvSpPr>
      <xdr:spPr>
        <a:xfrm>
          <a:off x="16268700" y="164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166823</xdr:rowOff>
    </xdr:from>
    <xdr:ext cx="534377" cy="259045"/>
    <xdr:sp macro="" textlink="">
      <xdr:nvSpPr>
        <xdr:cNvPr id="715" name="公債費該当値テキスト"/>
        <xdr:cNvSpPr txBox="1"/>
      </xdr:nvSpPr>
      <xdr:spPr>
        <a:xfrm>
          <a:off x="16370300" y="1628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154812</xdr:rowOff>
    </xdr:from>
    <xdr:to>
      <xdr:col>81</xdr:col>
      <xdr:colOff>101600</xdr:colOff>
      <xdr:row>96</xdr:row>
      <xdr:rowOff>84962</xdr:rowOff>
    </xdr:to>
    <xdr:sp macro="" textlink="">
      <xdr:nvSpPr>
        <xdr:cNvPr id="716" name="楕円 715"/>
        <xdr:cNvSpPr/>
      </xdr:nvSpPr>
      <xdr:spPr>
        <a:xfrm>
          <a:off x="15430500" y="1644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101489</xdr:rowOff>
    </xdr:from>
    <xdr:ext cx="534377" cy="259045"/>
    <xdr:sp macro="" textlink="">
      <xdr:nvSpPr>
        <xdr:cNvPr id="717" name="テキスト ボックス 716"/>
        <xdr:cNvSpPr txBox="1"/>
      </xdr:nvSpPr>
      <xdr:spPr>
        <a:xfrm>
          <a:off x="15214111" y="1621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6810</xdr:rowOff>
    </xdr:from>
    <xdr:to>
      <xdr:col>76</xdr:col>
      <xdr:colOff>165100</xdr:colOff>
      <xdr:row>96</xdr:row>
      <xdr:rowOff>108410</xdr:rowOff>
    </xdr:to>
    <xdr:sp macro="" textlink="">
      <xdr:nvSpPr>
        <xdr:cNvPr id="718" name="楕円 717"/>
        <xdr:cNvSpPr/>
      </xdr:nvSpPr>
      <xdr:spPr>
        <a:xfrm>
          <a:off x="14541500" y="164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124937</xdr:rowOff>
    </xdr:from>
    <xdr:ext cx="534377" cy="259045"/>
    <xdr:sp macro="" textlink="">
      <xdr:nvSpPr>
        <xdr:cNvPr id="719" name="テキスト ボックス 718"/>
        <xdr:cNvSpPr txBox="1"/>
      </xdr:nvSpPr>
      <xdr:spPr>
        <a:xfrm>
          <a:off x="14325111" y="162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203</xdr:rowOff>
    </xdr:from>
    <xdr:to>
      <xdr:col>72</xdr:col>
      <xdr:colOff>38100</xdr:colOff>
      <xdr:row>96</xdr:row>
      <xdr:rowOff>101803</xdr:rowOff>
    </xdr:to>
    <xdr:sp macro="" textlink="">
      <xdr:nvSpPr>
        <xdr:cNvPr id="720" name="楕円 719"/>
        <xdr:cNvSpPr/>
      </xdr:nvSpPr>
      <xdr:spPr>
        <a:xfrm>
          <a:off x="13652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118330</xdr:rowOff>
    </xdr:from>
    <xdr:ext cx="534377" cy="259045"/>
    <xdr:sp macro="" textlink="">
      <xdr:nvSpPr>
        <xdr:cNvPr id="721" name="テキスト ボックス 720"/>
        <xdr:cNvSpPr txBox="1"/>
      </xdr:nvSpPr>
      <xdr:spPr>
        <a:xfrm>
          <a:off x="13436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19131</xdr:rowOff>
    </xdr:from>
    <xdr:to>
      <xdr:col>67</xdr:col>
      <xdr:colOff>101600</xdr:colOff>
      <xdr:row>96</xdr:row>
      <xdr:rowOff>120731</xdr:rowOff>
    </xdr:to>
    <xdr:sp macro="" textlink="">
      <xdr:nvSpPr>
        <xdr:cNvPr id="722" name="楕円 721"/>
        <xdr:cNvSpPr/>
      </xdr:nvSpPr>
      <xdr:spPr>
        <a:xfrm>
          <a:off x="12763500" y="1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137258</xdr:rowOff>
    </xdr:from>
    <xdr:ext cx="534377" cy="259045"/>
    <xdr:sp macro="" textlink="">
      <xdr:nvSpPr>
        <xdr:cNvPr id="723" name="テキスト ボックス 722"/>
        <xdr:cNvSpPr txBox="1"/>
      </xdr:nvSpPr>
      <xdr:spPr>
        <a:xfrm>
          <a:off x="12547111" y="162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5" name="直線コネクタ 744"/>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6"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8"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9" name="直線コネクタ 748"/>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51"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2" name="フローチャート: 判断 751"/>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4" name="フローチャート: 判断 753"/>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5" name="テキスト ボックス 754"/>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7" name="フローチャート: 判断 756"/>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8" name="テキスト ボックス 757"/>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60" name="フローチャート: 判断 759"/>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61" name="テキスト ボックス 760"/>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2" name="フローチャート: 判断 761"/>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3" name="テキスト ボックス 762"/>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70" name="諸支出金該当値テキスト"/>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歳出総額は、住民</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590,860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22,910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円減少しているものの、議会費、衛生費、労働費、公債費が類似団体平均を上回る水準で推移している。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5,717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円減少しているが、住民税非課税世帯等臨時特別給付金事業費及び子育て世帯臨時特別給付金事業費が減となったことが主な要因である。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3,581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円減少しているが、新型コロナワクチン接種事業費及び上水道事業に対する負担金が減となったことが主な要因である。</a:t>
          </a:r>
          <a:endParaRPr kumimoji="1"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27,437</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円減少しているが、公共施設建設等基金積立金、役場庁舎建設等基金積立金減債基金積立金が減となり、衆議院議員選挙費及び県知事選挙費が皆減となったことが主な要因である。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9,930</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円増加しているが、道路舗装の長寿命化等に伴う道路新設改良事業費が増となったことが主な要因である。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3,996</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円減少しているが、小中学校トイレ等改修事業費及び村田町歴史みらい館空調設備等改修事業費が皆減となったことが主な要因である。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災害復旧費は、前年度と比較して</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6,454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円増加しているが、令和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月福島県沖地震に伴う災害復旧事業費が皆増したことが主な要因である。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財政調整基金残高は、財政健全化に向けた取り組みの実施により、令和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度に引き続き利子以外の積み立てを行ったことから、令和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5.58</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実質収支額は、ふるさと納税寄付金の減少や普通交付税の減少により自主財源が減少したことで標準財政規模が減少したことから、令和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0.71</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年度に引き続き財政調整基金の取り崩しを行わなかったことから、令和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0.59</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ポイントの増加となった。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各年度とも全ての会計で赤字は生じておらず、今後も引き続き健全な財政運営に努める。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一般会計は、ふるさと納税寄付金等の自主財源が減少し、普通交付税も減少したことにより標準財政規模も減少したことから、令和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0.72</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上水道事業会計及び下水道事業に係る黒字額はそれぞれ増加傾向にあるものの、今後、施設の老朽化による施設の更新や維持管理コストの増加が見込まれることから、今後の事業運営を見据えた使用料の見直しを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実質公債費比率の分子に占める割合が最も高い元利償還金は、</a:t>
          </a:r>
          <a:endPar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年度及び平成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年度に借入れを行った臨時地方道路整備事業等の償還が終了したものの、令和２年度に借入れを行った公共施設等適正管理推進事業債等の償還が始まったことから、元利償還金の額は増となった。</a:t>
          </a:r>
          <a:endPar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年度に発行した臨時地方道整備事業等の償還が終了したものの、平成</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年度に発行した学校教育施設等整備事業債等の償還が開始したことから、増加に転じた。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元利償還金が増加に転じた一方で、算入公債費等は減少傾向にあることから、令和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年度の実質公債費比率の分子は前年度から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依然として実質公債費比率は高い水準で推移していることから、財政健全化計画に基づき、普通建設事業に係る町債の新規発行を抑制し、公債費の縮減に努める。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満期一括償還地方債の財源として積み立てた減債基金はない。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将来負担比率の分子に占める割合が最も高い地方債の現在高は、令和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年度は増加に転じたものの、令和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年度に発行した公共施設等適正管理推進事業債等に係る元金償還が開始し、臨時財政対策債等の発行額が減となったことから、地方債の現在高は減となった。</a:t>
          </a:r>
          <a:endPar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公営企業債等繰入見込額は、令和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年度に下水道事業が法適用となったことで引き続き減少傾向にある。組合等連結実質赤字額負担見込額は、病院事業において令和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年度に引き続き赤字が解消したことから令和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年度と同様となった。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将来負担額が減少傾向にあることに加え、財政調整基金残高等の増加により、令和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年度の充当可能財源等が引き続き増加傾向にあることから、令和</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年度の将来負担比率の分子は前年度から</a:t>
          </a:r>
          <a:r>
            <a:rPr kumimoji="1" lang="en-US" altLang="ja-JP"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554</a:t>
          </a: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依然として将来負担比率は高い水準で推移していることから、財政健全化計画に基づき、普通建設事業にかかる町債の新規発行を抑制し、町債残高の縮減に努める。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宮城県村田町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健全化へ向けた取り組みにより、特別職給与の削減など義務的経費の削減に努めるとともに、ふるさと納税制度や地方創生応援税制（企業版ふるさと納税制度）の積極的な活用や、廃校跡地の民間事業者への売却により自主財源を確保し、基金の積立てを行ったことから、財政調整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百万円、公共施設建設等基金は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年度以降、基金残高が減少傾向にあり、令和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年度には財政調整基金が枯渇し赤字決算となることが見込まれたことから、令和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月に財政非常事態宣言を発令し、同年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月に財政健全化計画を策定した。以降、財政健全化に向けた取り組みを徹底してきたことにより、財政調整基金残高は令和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617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百万円となり、当面の財政危機から脱したものと受けとめ令和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月に財政非常事態宣言を解除した。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引き続き財政健全化計画に基づき、ふるさと納税制度の積極的な活用や町有財産の有効活用による自主財源の確保、各種行政経費の縮減など、財政健全化に向けた取り組みを着実に実行し、安定的な財政基盤の確立のため、財政調整基金残高の維持・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公共施設建設等基金：公共施設の建設及び管理資金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役場庁舎建設等基金：役場庁舎建設及び修繕資金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地域振興基金：地域における福祉活動の促進、快適な生活環境の形成等、本格的な高齢化社会の到来に対応した施策の推進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森林環境整備基金：森林の間伐や林業の人材育成・担い手の確保、木材利用の促進や普及啓発等の森林整備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世紀の田園文化創造基金：緑豊かで活力ある田園形成のための地域活動の強化、支援</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公共施設建設等基金：今後の公共施設の改修及び維持管理経費に充てるため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百万円の積み立てを行ったことから、公共施設建設等基金は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森林環境整備基金：今後の森林整備事業や普及啓発活動に充てるため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百万円の積み立てを行ったことから、森林環境整備基金は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その他の基金は増減なし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公共施設建設等基金：公共施設等総合管理計画を踏まえ、計画的な積み立てに努める。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役場庁舎建設等基金：耐震化が済んでいない本庁舎の建替えに向けた検討状況を踏まえ、計画的な積み立てに努める。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地域振興基金：地域における福祉活動の促進、快適な生活環境の形成等、高齢化社会へ対応するため、適切な管理・運用に努める。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森林環境整備基金：今後の森林整備事業や普及啓発活動に充てるため、適切な管理・運用に努める。</a:t>
          </a: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世紀の田園文化創造基金：活力ある田園形成のための地域活動の強化、支援に向け、適切な管理・運用に努める。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年度決算に係る歳計剰余金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百万円に加え、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百万円の積み立てを行ったことから、財政調整基金残高は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健全化計画に基づき、ふるさと納税制度の積極的な活用や町有財産の有効活用による自主財源の確保、各種行政経費の縮減など、財政健全化に向けた取り組みを着実に実行し、安定的な財形基盤の確立のため、財政調整基金残高の維持・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増減は発生しなかった。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将来の町債償還に備え、引き続き更なる残高の確保に努める。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10,241
10,187
78.38
6,314,215
6,051,023
192,597
3,795,077
5,899,748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有形固定資産減価償却率は、経年劣化による老朽化による増加傾向で前年度比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％の増となり、宮城県平均、類似団体内平均及び全国平均を上回る高い水準にある。経年劣化による老朽化により、今後も上昇が見込まれるため、令和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年度に改訂した公共施設等総合管理計画及び個別施設計画に基づいた施設の維持管理、施設の集約化や除却に向けた検討を進め、老朽化対策に取り組んでいく</a:t>
          </a:r>
          <a:r>
            <a:rPr lang="ja-JP" altLang="ja-JP"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67" name="直線コネクタ 66"/>
        <xdr:cNvCxnSpPr/>
      </xdr:nvCxnSpPr>
      <xdr:spPr>
        <a:xfrm flipV="1">
          <a:off x="4760595" y="4588601"/>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68" name="有形固定資産減価償却率最小値テキスト"/>
        <xdr:cNvSpPr txBox="1"/>
      </xdr:nvSpPr>
      <xdr:spPr>
        <a:xfrm>
          <a:off x="4813300" y="6045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69" name="直線コネクタ 68"/>
        <xdr:cNvCxnSpPr/>
      </xdr:nvCxnSpPr>
      <xdr:spPr>
        <a:xfrm>
          <a:off x="4673600" y="604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0" name="有形固定資産減価償却率最大値テキスト"/>
        <xdr:cNvSpPr txBox="1"/>
      </xdr:nvSpPr>
      <xdr:spPr>
        <a:xfrm>
          <a:off x="4813300" y="4363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1" name="直線コネクタ 70"/>
        <xdr:cNvCxnSpPr/>
      </xdr:nvCxnSpPr>
      <xdr:spPr>
        <a:xfrm>
          <a:off x="4673600" y="4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72" name="有形固定資産減価償却率平均値テキスト"/>
        <xdr:cNvSpPr txBox="1"/>
      </xdr:nvSpPr>
      <xdr:spPr>
        <a:xfrm>
          <a:off x="4813300" y="5311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73" name="フローチャート: 判断 72"/>
        <xdr:cNvSpPr/>
      </xdr:nvSpPr>
      <xdr:spPr>
        <a:xfrm>
          <a:off x="4711700" y="546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4" name="フローチャート: 判断 73"/>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5" name="フローチャート: 判断 74"/>
        <xdr:cNvSpPr/>
      </xdr:nvSpPr>
      <xdr:spPr>
        <a:xfrm>
          <a:off x="3238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92619</xdr:rowOff>
    </xdr:from>
    <xdr:to>
      <xdr:col>11</xdr:col>
      <xdr:colOff>187325</xdr:colOff>
      <xdr:row>32</xdr:row>
      <xdr:rowOff>22769</xdr:rowOff>
    </xdr:to>
    <xdr:sp macro="" textlink="">
      <xdr:nvSpPr>
        <xdr:cNvPr id="76" name="フローチャート: 判断 75"/>
        <xdr:cNvSpPr/>
      </xdr:nvSpPr>
      <xdr:spPr>
        <a:xfrm>
          <a:off x="2476500" y="540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64861</xdr:rowOff>
    </xdr:from>
    <xdr:to>
      <xdr:col>7</xdr:col>
      <xdr:colOff>187325</xdr:colOff>
      <xdr:row>31</xdr:row>
      <xdr:rowOff>166461</xdr:rowOff>
    </xdr:to>
    <xdr:sp macro="" textlink="">
      <xdr:nvSpPr>
        <xdr:cNvPr id="77" name="フローチャート: 判断 76"/>
        <xdr:cNvSpPr/>
      </xdr:nvSpPr>
      <xdr:spPr>
        <a:xfrm>
          <a:off x="1714500" y="53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83" name="楕円 82"/>
        <xdr:cNvSpPr/>
      </xdr:nvSpPr>
      <xdr:spPr>
        <a:xfrm>
          <a:off x="4711700" y="56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84" name="有形固定資産減価償却率該当値テキスト"/>
        <xdr:cNvSpPr txBox="1"/>
      </xdr:nvSpPr>
      <xdr:spPr>
        <a:xfrm>
          <a:off x="4813300"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109311</xdr:rowOff>
    </xdr:from>
    <xdr:to>
      <xdr:col>19</xdr:col>
      <xdr:colOff>187325</xdr:colOff>
      <xdr:row>33</xdr:row>
      <xdr:rowOff>39461</xdr:rowOff>
    </xdr:to>
    <xdr:sp macro="" textlink="">
      <xdr:nvSpPr>
        <xdr:cNvPr id="85" name="楕円 84"/>
        <xdr:cNvSpPr/>
      </xdr:nvSpPr>
      <xdr:spPr>
        <a:xfrm>
          <a:off x="4000500" y="55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160111</xdr:rowOff>
    </xdr:from>
    <xdr:to>
      <xdr:col>23</xdr:col>
      <xdr:colOff>85725</xdr:colOff>
      <xdr:row>33</xdr:row>
      <xdr:rowOff>34925</xdr:rowOff>
    </xdr:to>
    <xdr:cxnSp macro="">
      <xdr:nvCxnSpPr>
        <xdr:cNvPr id="86" name="直線コネクタ 85"/>
        <xdr:cNvCxnSpPr/>
      </xdr:nvCxnSpPr>
      <xdr:spPr>
        <a:xfrm>
          <a:off x="4051300" y="5646511"/>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53794</xdr:rowOff>
    </xdr:from>
    <xdr:to>
      <xdr:col>15</xdr:col>
      <xdr:colOff>187325</xdr:colOff>
      <xdr:row>32</xdr:row>
      <xdr:rowOff>155394</xdr:rowOff>
    </xdr:to>
    <xdr:sp macro="" textlink="">
      <xdr:nvSpPr>
        <xdr:cNvPr id="87" name="楕円 86"/>
        <xdr:cNvSpPr/>
      </xdr:nvSpPr>
      <xdr:spPr>
        <a:xfrm>
          <a:off x="3238500" y="55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104594</xdr:rowOff>
    </xdr:from>
    <xdr:to>
      <xdr:col>19</xdr:col>
      <xdr:colOff>136525</xdr:colOff>
      <xdr:row>32</xdr:row>
      <xdr:rowOff>160111</xdr:rowOff>
    </xdr:to>
    <xdr:cxnSp macro="">
      <xdr:nvCxnSpPr>
        <xdr:cNvPr id="88" name="直線コネクタ 87"/>
        <xdr:cNvCxnSpPr/>
      </xdr:nvCxnSpPr>
      <xdr:spPr>
        <a:xfrm>
          <a:off x="3289300" y="559099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169726</xdr:rowOff>
    </xdr:from>
    <xdr:to>
      <xdr:col>11</xdr:col>
      <xdr:colOff>187325</xdr:colOff>
      <xdr:row>32</xdr:row>
      <xdr:rowOff>99876</xdr:rowOff>
    </xdr:to>
    <xdr:sp macro="" textlink="">
      <xdr:nvSpPr>
        <xdr:cNvPr id="89" name="楕円 88"/>
        <xdr:cNvSpPr/>
      </xdr:nvSpPr>
      <xdr:spPr>
        <a:xfrm>
          <a:off x="2476500" y="54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49076</xdr:rowOff>
    </xdr:from>
    <xdr:to>
      <xdr:col>15</xdr:col>
      <xdr:colOff>136525</xdr:colOff>
      <xdr:row>32</xdr:row>
      <xdr:rowOff>104594</xdr:rowOff>
    </xdr:to>
    <xdr:cxnSp macro="">
      <xdr:nvCxnSpPr>
        <xdr:cNvPr id="90" name="直線コネクタ 89"/>
        <xdr:cNvCxnSpPr/>
      </xdr:nvCxnSpPr>
      <xdr:spPr>
        <a:xfrm>
          <a:off x="2527300" y="5535476"/>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120378</xdr:rowOff>
    </xdr:from>
    <xdr:to>
      <xdr:col>7</xdr:col>
      <xdr:colOff>187325</xdr:colOff>
      <xdr:row>32</xdr:row>
      <xdr:rowOff>50528</xdr:rowOff>
    </xdr:to>
    <xdr:sp macro="" textlink="">
      <xdr:nvSpPr>
        <xdr:cNvPr id="91" name="楕円 90"/>
        <xdr:cNvSpPr/>
      </xdr:nvSpPr>
      <xdr:spPr>
        <a:xfrm>
          <a:off x="1714500" y="54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171178</xdr:rowOff>
    </xdr:from>
    <xdr:to>
      <xdr:col>11</xdr:col>
      <xdr:colOff>136525</xdr:colOff>
      <xdr:row>32</xdr:row>
      <xdr:rowOff>49076</xdr:rowOff>
    </xdr:to>
    <xdr:cxnSp macro="">
      <xdr:nvCxnSpPr>
        <xdr:cNvPr id="92" name="直線コネクタ 91"/>
        <xdr:cNvCxnSpPr/>
      </xdr:nvCxnSpPr>
      <xdr:spPr>
        <a:xfrm>
          <a:off x="1765300" y="5486128"/>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3" name="n_1aveValue有形固定資産減価償却率"/>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94" name="n_2aveValue有形固定資産減価償却率"/>
        <xdr:cNvSpPr txBox="1"/>
      </xdr:nvSpPr>
      <xdr:spPr>
        <a:xfrm>
          <a:off x="30867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39296</xdr:rowOff>
    </xdr:from>
    <xdr:ext cx="405111" cy="259045"/>
    <xdr:sp macro="" textlink="">
      <xdr:nvSpPr>
        <xdr:cNvPr id="95" name="n_3aveValue有形固定資産減価償却率"/>
        <xdr:cNvSpPr txBox="1"/>
      </xdr:nvSpPr>
      <xdr:spPr>
        <a:xfrm>
          <a:off x="2324744" y="518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11538</xdr:rowOff>
    </xdr:from>
    <xdr:ext cx="405111" cy="259045"/>
    <xdr:sp macro="" textlink="">
      <xdr:nvSpPr>
        <xdr:cNvPr id="96" name="n_4aveValue有形固定資産減価償却率"/>
        <xdr:cNvSpPr txBox="1"/>
      </xdr:nvSpPr>
      <xdr:spPr>
        <a:xfrm>
          <a:off x="1562744" y="515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30588</xdr:rowOff>
    </xdr:from>
    <xdr:ext cx="405111" cy="259045"/>
    <xdr:sp macro="" textlink="">
      <xdr:nvSpPr>
        <xdr:cNvPr id="97" name="n_1mainValue有形固定資産減価償却率"/>
        <xdr:cNvSpPr txBox="1"/>
      </xdr:nvSpPr>
      <xdr:spPr>
        <a:xfrm>
          <a:off x="3836044" y="568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146521</xdr:rowOff>
    </xdr:from>
    <xdr:ext cx="405111" cy="259045"/>
    <xdr:sp macro="" textlink="">
      <xdr:nvSpPr>
        <xdr:cNvPr id="98" name="n_2mainValue有形固定資産減価償却率"/>
        <xdr:cNvSpPr txBox="1"/>
      </xdr:nvSpPr>
      <xdr:spPr>
        <a:xfrm>
          <a:off x="3086744" y="563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91003</xdr:rowOff>
    </xdr:from>
    <xdr:ext cx="405111" cy="259045"/>
    <xdr:sp macro="" textlink="">
      <xdr:nvSpPr>
        <xdr:cNvPr id="99" name="n_3mainValue有形固定資産減価償却率"/>
        <xdr:cNvSpPr txBox="1"/>
      </xdr:nvSpPr>
      <xdr:spPr>
        <a:xfrm>
          <a:off x="23247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41655</xdr:rowOff>
    </xdr:from>
    <xdr:ext cx="405111" cy="259045"/>
    <xdr:sp macro="" textlink="">
      <xdr:nvSpPr>
        <xdr:cNvPr id="100" name="n_4mainValue有形固定資産減価償却率"/>
        <xdr:cNvSpPr txBox="1"/>
      </xdr:nvSpPr>
      <xdr:spPr>
        <a:xfrm>
          <a:off x="1562744" y="552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宮城県平均は下回り、類似団体内平均及び全国平均は上回っている。主な要因として、公営企業債等繰入見込額及び組合負担金等見込額が減少したことにより、将来負担額は減少したものの、類似団体内平均、宮城県平均及び全国平均と比較して人口当たりの職員数が多いことから、引き続き適正な定員管理、事務事業の見直しや適正な人員配置等による時間外手当の抑制に努め、改善を図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122673</xdr:rowOff>
    </xdr:to>
    <xdr:cxnSp macro="">
      <xdr:nvCxnSpPr>
        <xdr:cNvPr id="131" name="直線コネクタ 130"/>
        <xdr:cNvCxnSpPr/>
      </xdr:nvCxnSpPr>
      <xdr:spPr>
        <a:xfrm flipV="1">
          <a:off x="14793595" y="4489903"/>
          <a:ext cx="1269" cy="129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126500</xdr:rowOff>
    </xdr:from>
    <xdr:ext cx="469744" cy="259045"/>
    <xdr:sp macro="" textlink="">
      <xdr:nvSpPr>
        <xdr:cNvPr id="132" name="債務償還比率最小値テキスト"/>
        <xdr:cNvSpPr txBox="1"/>
      </xdr:nvSpPr>
      <xdr:spPr>
        <a:xfrm>
          <a:off x="14846300" y="57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122673</xdr:rowOff>
    </xdr:from>
    <xdr:to>
      <xdr:col>76</xdr:col>
      <xdr:colOff>111125</xdr:colOff>
      <xdr:row>33</xdr:row>
      <xdr:rowOff>122673</xdr:rowOff>
    </xdr:to>
    <xdr:cxnSp macro="">
      <xdr:nvCxnSpPr>
        <xdr:cNvPr id="133" name="直線コネクタ 132"/>
        <xdr:cNvCxnSpPr/>
      </xdr:nvCxnSpPr>
      <xdr:spPr>
        <a:xfrm>
          <a:off x="14706600" y="5780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109101</xdr:rowOff>
    </xdr:from>
    <xdr:ext cx="469744" cy="259045"/>
    <xdr:sp macro="" textlink="">
      <xdr:nvSpPr>
        <xdr:cNvPr id="136" name="債務償還比率平均値テキスト"/>
        <xdr:cNvSpPr txBox="1"/>
      </xdr:nvSpPr>
      <xdr:spPr>
        <a:xfrm>
          <a:off x="14846300" y="490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86224</xdr:rowOff>
    </xdr:from>
    <xdr:to>
      <xdr:col>76</xdr:col>
      <xdr:colOff>73025</xdr:colOff>
      <xdr:row>30</xdr:row>
      <xdr:rowOff>16374</xdr:rowOff>
    </xdr:to>
    <xdr:sp macro="" textlink="">
      <xdr:nvSpPr>
        <xdr:cNvPr id="137" name="フローチャート: 判断 136"/>
        <xdr:cNvSpPr/>
      </xdr:nvSpPr>
      <xdr:spPr>
        <a:xfrm>
          <a:off x="14744700" y="50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82831</xdr:rowOff>
    </xdr:from>
    <xdr:to>
      <xdr:col>72</xdr:col>
      <xdr:colOff>123825</xdr:colOff>
      <xdr:row>30</xdr:row>
      <xdr:rowOff>12981</xdr:rowOff>
    </xdr:to>
    <xdr:sp macro="" textlink="">
      <xdr:nvSpPr>
        <xdr:cNvPr id="138" name="フローチャート: 判断 137"/>
        <xdr:cNvSpPr/>
      </xdr:nvSpPr>
      <xdr:spPr>
        <a:xfrm>
          <a:off x="14033500" y="505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111397</xdr:rowOff>
    </xdr:from>
    <xdr:to>
      <xdr:col>68</xdr:col>
      <xdr:colOff>123825</xdr:colOff>
      <xdr:row>31</xdr:row>
      <xdr:rowOff>41547</xdr:rowOff>
    </xdr:to>
    <xdr:sp macro="" textlink="">
      <xdr:nvSpPr>
        <xdr:cNvPr id="139" name="フローチャート: 判断 138"/>
        <xdr:cNvSpPr/>
      </xdr:nvSpPr>
      <xdr:spPr>
        <a:xfrm>
          <a:off x="13271500" y="525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40" name="フローチャート: 判断 139"/>
        <xdr:cNvSpPr/>
      </xdr:nvSpPr>
      <xdr:spPr>
        <a:xfrm>
          <a:off x="12509500" y="523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41" name="フローチャート: 判断 140"/>
        <xdr:cNvSpPr/>
      </xdr:nvSpPr>
      <xdr:spPr>
        <a:xfrm>
          <a:off x="11747500" y="524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166760</xdr:rowOff>
    </xdr:from>
    <xdr:to>
      <xdr:col>76</xdr:col>
      <xdr:colOff>73025</xdr:colOff>
      <xdr:row>31</xdr:row>
      <xdr:rowOff>96910</xdr:rowOff>
    </xdr:to>
    <xdr:sp macro="" textlink="">
      <xdr:nvSpPr>
        <xdr:cNvPr id="147" name="楕円 146"/>
        <xdr:cNvSpPr/>
      </xdr:nvSpPr>
      <xdr:spPr>
        <a:xfrm>
          <a:off x="14744700" y="53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145187</xdr:rowOff>
    </xdr:from>
    <xdr:ext cx="469744" cy="259045"/>
    <xdr:sp macro="" textlink="">
      <xdr:nvSpPr>
        <xdr:cNvPr id="148" name="債務償還比率該当値テキスト"/>
        <xdr:cNvSpPr txBox="1"/>
      </xdr:nvSpPr>
      <xdr:spPr>
        <a:xfrm>
          <a:off x="14846300" y="528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130674</xdr:rowOff>
    </xdr:from>
    <xdr:to>
      <xdr:col>72</xdr:col>
      <xdr:colOff>123825</xdr:colOff>
      <xdr:row>31</xdr:row>
      <xdr:rowOff>60824</xdr:rowOff>
    </xdr:to>
    <xdr:sp macro="" textlink="">
      <xdr:nvSpPr>
        <xdr:cNvPr id="149" name="楕円 148"/>
        <xdr:cNvSpPr/>
      </xdr:nvSpPr>
      <xdr:spPr>
        <a:xfrm>
          <a:off x="14033500" y="52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10024</xdr:rowOff>
    </xdr:from>
    <xdr:to>
      <xdr:col>76</xdr:col>
      <xdr:colOff>22225</xdr:colOff>
      <xdr:row>31</xdr:row>
      <xdr:rowOff>46110</xdr:rowOff>
    </xdr:to>
    <xdr:cxnSp macro="">
      <xdr:nvCxnSpPr>
        <xdr:cNvPr id="150" name="直線コネクタ 149"/>
        <xdr:cNvCxnSpPr/>
      </xdr:nvCxnSpPr>
      <xdr:spPr>
        <a:xfrm>
          <a:off x="14084300" y="5324974"/>
          <a:ext cx="7112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123689</xdr:rowOff>
    </xdr:from>
    <xdr:to>
      <xdr:col>68</xdr:col>
      <xdr:colOff>123825</xdr:colOff>
      <xdr:row>34</xdr:row>
      <xdr:rowOff>53839</xdr:rowOff>
    </xdr:to>
    <xdr:sp macro="" textlink="">
      <xdr:nvSpPr>
        <xdr:cNvPr id="151" name="楕円 150"/>
        <xdr:cNvSpPr/>
      </xdr:nvSpPr>
      <xdr:spPr>
        <a:xfrm>
          <a:off x="13271500" y="57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10024</xdr:rowOff>
    </xdr:from>
    <xdr:to>
      <xdr:col>72</xdr:col>
      <xdr:colOff>73025</xdr:colOff>
      <xdr:row>34</xdr:row>
      <xdr:rowOff>3039</xdr:rowOff>
    </xdr:to>
    <xdr:cxnSp macro="">
      <xdr:nvCxnSpPr>
        <xdr:cNvPr id="152" name="直線コネクタ 151"/>
        <xdr:cNvCxnSpPr/>
      </xdr:nvCxnSpPr>
      <xdr:spPr>
        <a:xfrm flipV="1">
          <a:off x="13322300" y="5324974"/>
          <a:ext cx="762000" cy="50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48623</xdr:rowOff>
    </xdr:from>
    <xdr:to>
      <xdr:col>64</xdr:col>
      <xdr:colOff>123825</xdr:colOff>
      <xdr:row>34</xdr:row>
      <xdr:rowOff>150223</xdr:rowOff>
    </xdr:to>
    <xdr:sp macro="" textlink="">
      <xdr:nvSpPr>
        <xdr:cNvPr id="153" name="楕円 152"/>
        <xdr:cNvSpPr/>
      </xdr:nvSpPr>
      <xdr:spPr>
        <a:xfrm>
          <a:off x="12509500" y="58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3039</xdr:rowOff>
    </xdr:from>
    <xdr:to>
      <xdr:col>68</xdr:col>
      <xdr:colOff>73025</xdr:colOff>
      <xdr:row>34</xdr:row>
      <xdr:rowOff>99423</xdr:rowOff>
    </xdr:to>
    <xdr:cxnSp macro="">
      <xdr:nvCxnSpPr>
        <xdr:cNvPr id="154" name="直線コネクタ 153"/>
        <xdr:cNvCxnSpPr/>
      </xdr:nvCxnSpPr>
      <xdr:spPr>
        <a:xfrm flipV="1">
          <a:off x="12560300" y="5832339"/>
          <a:ext cx="762000" cy="9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102099</xdr:rowOff>
    </xdr:from>
    <xdr:to>
      <xdr:col>60</xdr:col>
      <xdr:colOff>123825</xdr:colOff>
      <xdr:row>34</xdr:row>
      <xdr:rowOff>32249</xdr:rowOff>
    </xdr:to>
    <xdr:sp macro="" textlink="">
      <xdr:nvSpPr>
        <xdr:cNvPr id="155" name="楕円 154"/>
        <xdr:cNvSpPr/>
      </xdr:nvSpPr>
      <xdr:spPr>
        <a:xfrm>
          <a:off x="11747500" y="575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152899</xdr:rowOff>
    </xdr:from>
    <xdr:to>
      <xdr:col>64</xdr:col>
      <xdr:colOff>73025</xdr:colOff>
      <xdr:row>34</xdr:row>
      <xdr:rowOff>99423</xdr:rowOff>
    </xdr:to>
    <xdr:cxnSp macro="">
      <xdr:nvCxnSpPr>
        <xdr:cNvPr id="156" name="直線コネクタ 155"/>
        <xdr:cNvCxnSpPr/>
      </xdr:nvCxnSpPr>
      <xdr:spPr>
        <a:xfrm>
          <a:off x="11798300" y="5810749"/>
          <a:ext cx="7620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29508</xdr:rowOff>
    </xdr:from>
    <xdr:ext cx="469744" cy="259045"/>
    <xdr:sp macro="" textlink="">
      <xdr:nvSpPr>
        <xdr:cNvPr id="157" name="n_1aveValue債務償還比率"/>
        <xdr:cNvSpPr txBox="1"/>
      </xdr:nvSpPr>
      <xdr:spPr>
        <a:xfrm>
          <a:off x="13836727" y="483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58074</xdr:rowOff>
    </xdr:from>
    <xdr:ext cx="469744" cy="259045"/>
    <xdr:sp macro="" textlink="">
      <xdr:nvSpPr>
        <xdr:cNvPr id="158" name="n_2aveValue債務償還比率"/>
        <xdr:cNvSpPr txBox="1"/>
      </xdr:nvSpPr>
      <xdr:spPr>
        <a:xfrm>
          <a:off x="13087427" y="503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37255</xdr:rowOff>
    </xdr:from>
    <xdr:ext cx="469744" cy="259045"/>
    <xdr:sp macro="" textlink="">
      <xdr:nvSpPr>
        <xdr:cNvPr id="159" name="n_3aveValue債務償還比率"/>
        <xdr:cNvSpPr txBox="1"/>
      </xdr:nvSpPr>
      <xdr:spPr>
        <a:xfrm>
          <a:off x="12325427" y="50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43270</xdr:rowOff>
    </xdr:from>
    <xdr:ext cx="469744" cy="259045"/>
    <xdr:sp macro="" textlink="">
      <xdr:nvSpPr>
        <xdr:cNvPr id="160" name="n_4aveValue債務償還比率"/>
        <xdr:cNvSpPr txBox="1"/>
      </xdr:nvSpPr>
      <xdr:spPr>
        <a:xfrm>
          <a:off x="11563427" y="50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51951</xdr:rowOff>
    </xdr:from>
    <xdr:ext cx="469744" cy="259045"/>
    <xdr:sp macro="" textlink="">
      <xdr:nvSpPr>
        <xdr:cNvPr id="161" name="n_1mainValue債務償還比率"/>
        <xdr:cNvSpPr txBox="1"/>
      </xdr:nvSpPr>
      <xdr:spPr>
        <a:xfrm>
          <a:off x="13836727" y="536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44966</xdr:rowOff>
    </xdr:from>
    <xdr:ext cx="469744" cy="259045"/>
    <xdr:sp macro="" textlink="">
      <xdr:nvSpPr>
        <xdr:cNvPr id="162" name="n_2mainValue債務償還比率"/>
        <xdr:cNvSpPr txBox="1"/>
      </xdr:nvSpPr>
      <xdr:spPr>
        <a:xfrm>
          <a:off x="13087427" y="587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141350</xdr:rowOff>
    </xdr:from>
    <xdr:ext cx="469744" cy="259045"/>
    <xdr:sp macro="" textlink="">
      <xdr:nvSpPr>
        <xdr:cNvPr id="163" name="n_3mainValue債務償還比率"/>
        <xdr:cNvSpPr txBox="1"/>
      </xdr:nvSpPr>
      <xdr:spPr>
        <a:xfrm>
          <a:off x="12325427" y="59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23376</xdr:rowOff>
    </xdr:from>
    <xdr:ext cx="469744" cy="259045"/>
    <xdr:sp macro="" textlink="">
      <xdr:nvSpPr>
        <xdr:cNvPr id="164" name="n_4mainValue債務償還比率"/>
        <xdr:cNvSpPr txBox="1"/>
      </xdr:nvSpPr>
      <xdr:spPr>
        <a:xfrm>
          <a:off x="11563427" y="585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10,241
10,187
78.38
6,314,215
6,051,023
192,597
3,795,077
5,899,748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73" name="楕円 72"/>
        <xdr:cNvSpPr/>
      </xdr:nvSpPr>
      <xdr:spPr>
        <a:xfrm>
          <a:off x="45847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134002</xdr:rowOff>
    </xdr:from>
    <xdr:ext cx="405111" cy="259045"/>
    <xdr:sp macro="" textlink="">
      <xdr:nvSpPr>
        <xdr:cNvPr id="74" name="【道路】&#10;有形固定資産減価償却率該当値テキスト"/>
        <xdr:cNvSpPr txBox="1"/>
      </xdr:nvSpPr>
      <xdr:spPr>
        <a:xfrm>
          <a:off x="4673600"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161925</xdr:rowOff>
    </xdr:to>
    <xdr:cxnSp macro="">
      <xdr:nvCxnSpPr>
        <xdr:cNvPr id="76" name="直線コネクタ 75"/>
        <xdr:cNvCxnSpPr/>
      </xdr:nvCxnSpPr>
      <xdr:spPr>
        <a:xfrm>
          <a:off x="3797300" y="6477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133350</xdr:rowOff>
    </xdr:to>
    <xdr:cxnSp macro="">
      <xdr:nvCxnSpPr>
        <xdr:cNvPr id="78" name="直線コネクタ 77"/>
        <xdr:cNvCxnSpPr/>
      </xdr:nvCxnSpPr>
      <xdr:spPr>
        <a:xfrm>
          <a:off x="2908300" y="643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95250</xdr:rowOff>
    </xdr:to>
    <xdr:cxnSp macro="">
      <xdr:nvCxnSpPr>
        <xdr:cNvPr id="80" name="直線コネクタ 79"/>
        <xdr:cNvCxnSpPr/>
      </xdr:nvCxnSpPr>
      <xdr:spPr>
        <a:xfrm>
          <a:off x="2019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139700</xdr:rowOff>
    </xdr:from>
    <xdr:to>
      <xdr:col>6</xdr:col>
      <xdr:colOff>38100</xdr:colOff>
      <xdr:row>37</xdr:row>
      <xdr:rowOff>69850</xdr:rowOff>
    </xdr:to>
    <xdr:sp macro="" textlink="">
      <xdr:nvSpPr>
        <xdr:cNvPr id="81" name="楕円 80"/>
        <xdr:cNvSpPr/>
      </xdr:nvSpPr>
      <xdr:spPr>
        <a:xfrm>
          <a:off x="107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19050</xdr:rowOff>
    </xdr:from>
    <xdr:to>
      <xdr:col>10</xdr:col>
      <xdr:colOff>114300</xdr:colOff>
      <xdr:row>37</xdr:row>
      <xdr:rowOff>57150</xdr:rowOff>
    </xdr:to>
    <xdr:cxnSp macro="">
      <xdr:nvCxnSpPr>
        <xdr:cNvPr id="82" name="直線コネクタ 81"/>
        <xdr:cNvCxnSpPr/>
      </xdr:nvCxnSpPr>
      <xdr:spPr>
        <a:xfrm>
          <a:off x="1130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125747</xdr:rowOff>
    </xdr:from>
    <xdr:ext cx="405111" cy="259045"/>
    <xdr:sp macro="" textlink="">
      <xdr:nvSpPr>
        <xdr:cNvPr id="86" name="n_4aveValue【道路】&#10;有形固定資産減価償却率"/>
        <xdr:cNvSpPr txBox="1"/>
      </xdr:nvSpPr>
      <xdr:spPr>
        <a:xfrm>
          <a:off x="927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7" name="n_1main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8" name="n_2main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9" name="n_3mainValue【道路】&#10;有形固定資産減価償却率"/>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90" name="n_4mainValue【道路】&#10;有形固定資産減価償却率"/>
        <xdr:cNvSpPr txBox="1"/>
      </xdr:nvSpPr>
      <xdr:spPr>
        <a:xfrm>
          <a:off x="927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148006</xdr:rowOff>
    </xdr:from>
    <xdr:to>
      <xdr:col>55</xdr:col>
      <xdr:colOff>50800</xdr:colOff>
      <xdr:row>40</xdr:row>
      <xdr:rowOff>78156</xdr:rowOff>
    </xdr:to>
    <xdr:sp macro="" textlink="">
      <xdr:nvSpPr>
        <xdr:cNvPr id="130" name="楕円 129"/>
        <xdr:cNvSpPr/>
      </xdr:nvSpPr>
      <xdr:spPr>
        <a:xfrm>
          <a:off x="10426700" y="68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126433</xdr:rowOff>
    </xdr:from>
    <xdr:ext cx="534377" cy="259045"/>
    <xdr:sp macro="" textlink="">
      <xdr:nvSpPr>
        <xdr:cNvPr id="131" name="【道路】&#10;一人当たり延長該当値テキスト"/>
        <xdr:cNvSpPr txBox="1"/>
      </xdr:nvSpPr>
      <xdr:spPr>
        <a:xfrm>
          <a:off x="10515600" y="681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2" name="楕円 131"/>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27356</xdr:rowOff>
    </xdr:from>
    <xdr:to>
      <xdr:col>55</xdr:col>
      <xdr:colOff>0</xdr:colOff>
      <xdr:row>40</xdr:row>
      <xdr:rowOff>38100</xdr:rowOff>
    </xdr:to>
    <xdr:cxnSp macro="">
      <xdr:nvCxnSpPr>
        <xdr:cNvPr id="133" name="直線コネクタ 132"/>
        <xdr:cNvCxnSpPr/>
      </xdr:nvCxnSpPr>
      <xdr:spPr>
        <a:xfrm flipV="1">
          <a:off x="9639300" y="6885356"/>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5073</xdr:rowOff>
    </xdr:from>
    <xdr:to>
      <xdr:col>46</xdr:col>
      <xdr:colOff>38100</xdr:colOff>
      <xdr:row>40</xdr:row>
      <xdr:rowOff>106673</xdr:rowOff>
    </xdr:to>
    <xdr:sp macro="" textlink="">
      <xdr:nvSpPr>
        <xdr:cNvPr id="134" name="楕円 133"/>
        <xdr:cNvSpPr/>
      </xdr:nvSpPr>
      <xdr:spPr>
        <a:xfrm>
          <a:off x="8699500" y="6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55873</xdr:rowOff>
    </xdr:to>
    <xdr:cxnSp macro="">
      <xdr:nvCxnSpPr>
        <xdr:cNvPr id="135" name="直線コネクタ 134"/>
        <xdr:cNvCxnSpPr/>
      </xdr:nvCxnSpPr>
      <xdr:spPr>
        <a:xfrm flipV="1">
          <a:off x="8750300" y="6896100"/>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11550</xdr:rowOff>
    </xdr:from>
    <xdr:to>
      <xdr:col>41</xdr:col>
      <xdr:colOff>101600</xdr:colOff>
      <xdr:row>40</xdr:row>
      <xdr:rowOff>113150</xdr:rowOff>
    </xdr:to>
    <xdr:sp macro="" textlink="">
      <xdr:nvSpPr>
        <xdr:cNvPr id="136" name="楕円 135"/>
        <xdr:cNvSpPr/>
      </xdr:nvSpPr>
      <xdr:spPr>
        <a:xfrm>
          <a:off x="7810500" y="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55873</xdr:rowOff>
    </xdr:from>
    <xdr:to>
      <xdr:col>45</xdr:col>
      <xdr:colOff>177800</xdr:colOff>
      <xdr:row>40</xdr:row>
      <xdr:rowOff>62350</xdr:rowOff>
    </xdr:to>
    <xdr:cxnSp macro="">
      <xdr:nvCxnSpPr>
        <xdr:cNvPr id="137" name="直線コネクタ 136"/>
        <xdr:cNvCxnSpPr/>
      </xdr:nvCxnSpPr>
      <xdr:spPr>
        <a:xfrm flipV="1">
          <a:off x="7861300" y="691387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33744</xdr:rowOff>
    </xdr:from>
    <xdr:to>
      <xdr:col>36</xdr:col>
      <xdr:colOff>165100</xdr:colOff>
      <xdr:row>40</xdr:row>
      <xdr:rowOff>135344</xdr:rowOff>
    </xdr:to>
    <xdr:sp macro="" textlink="">
      <xdr:nvSpPr>
        <xdr:cNvPr id="138" name="楕円 137"/>
        <xdr:cNvSpPr/>
      </xdr:nvSpPr>
      <xdr:spPr>
        <a:xfrm>
          <a:off x="6921500" y="68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62350</xdr:rowOff>
    </xdr:from>
    <xdr:to>
      <xdr:col>41</xdr:col>
      <xdr:colOff>50800</xdr:colOff>
      <xdr:row>40</xdr:row>
      <xdr:rowOff>84544</xdr:rowOff>
    </xdr:to>
    <xdr:cxnSp macro="">
      <xdr:nvCxnSpPr>
        <xdr:cNvPr id="139" name="直線コネクタ 138"/>
        <xdr:cNvCxnSpPr/>
      </xdr:nvCxnSpPr>
      <xdr:spPr>
        <a:xfrm flipV="1">
          <a:off x="6972300" y="6920350"/>
          <a:ext cx="889000" cy="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37095</xdr:rowOff>
    </xdr:from>
    <xdr:ext cx="534377" cy="259045"/>
    <xdr:sp macro="" textlink="">
      <xdr:nvSpPr>
        <xdr:cNvPr id="141" name="n_2aveValue【道路】&#10;一人当たり延長"/>
        <xdr:cNvSpPr txBox="1"/>
      </xdr:nvSpPr>
      <xdr:spPr>
        <a:xfrm>
          <a:off x="8483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80027</xdr:rowOff>
    </xdr:from>
    <xdr:ext cx="534377" cy="259045"/>
    <xdr:sp macro="" textlink="">
      <xdr:nvSpPr>
        <xdr:cNvPr id="144" name="n_1mainValue【道路】&#10;一人当たり延長"/>
        <xdr:cNvSpPr txBox="1"/>
      </xdr:nvSpPr>
      <xdr:spPr>
        <a:xfrm>
          <a:off x="9359411" y="69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97800</xdr:rowOff>
    </xdr:from>
    <xdr:ext cx="534377" cy="259045"/>
    <xdr:sp macro="" textlink="">
      <xdr:nvSpPr>
        <xdr:cNvPr id="145" name="n_2mainValue【道路】&#10;一人当たり延長"/>
        <xdr:cNvSpPr txBox="1"/>
      </xdr:nvSpPr>
      <xdr:spPr>
        <a:xfrm>
          <a:off x="8483111" y="69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104277</xdr:rowOff>
    </xdr:from>
    <xdr:ext cx="534377" cy="259045"/>
    <xdr:sp macro="" textlink="">
      <xdr:nvSpPr>
        <xdr:cNvPr id="146" name="n_3mainValue【道路】&#10;一人当たり延長"/>
        <xdr:cNvSpPr txBox="1"/>
      </xdr:nvSpPr>
      <xdr:spPr>
        <a:xfrm>
          <a:off x="7594111" y="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126471</xdr:rowOff>
    </xdr:from>
    <xdr:ext cx="534377" cy="259045"/>
    <xdr:sp macro="" textlink="">
      <xdr:nvSpPr>
        <xdr:cNvPr id="147" name="n_4mainValue【道路】&#10;一人当たり延長"/>
        <xdr:cNvSpPr txBox="1"/>
      </xdr:nvSpPr>
      <xdr:spPr>
        <a:xfrm>
          <a:off x="6705111" y="69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89" name="楕円 188"/>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0" name="【橋りょう・トンネ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159838</xdr:rowOff>
    </xdr:from>
    <xdr:to>
      <xdr:col>20</xdr:col>
      <xdr:colOff>38100</xdr:colOff>
      <xdr:row>62</xdr:row>
      <xdr:rowOff>89988</xdr:rowOff>
    </xdr:to>
    <xdr:sp macro="" textlink="">
      <xdr:nvSpPr>
        <xdr:cNvPr id="191" name="楕円 190"/>
        <xdr:cNvSpPr/>
      </xdr:nvSpPr>
      <xdr:spPr>
        <a:xfrm>
          <a:off x="3746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39188</xdr:rowOff>
    </xdr:from>
    <xdr:to>
      <xdr:col>24</xdr:col>
      <xdr:colOff>63500</xdr:colOff>
      <xdr:row>62</xdr:row>
      <xdr:rowOff>62049</xdr:rowOff>
    </xdr:to>
    <xdr:cxnSp macro="">
      <xdr:nvCxnSpPr>
        <xdr:cNvPr id="192" name="直線コネクタ 191"/>
        <xdr:cNvCxnSpPr/>
      </xdr:nvCxnSpPr>
      <xdr:spPr>
        <a:xfrm>
          <a:off x="3797300" y="106690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3" name="楕円 192"/>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39188</xdr:rowOff>
    </xdr:to>
    <xdr:cxnSp macro="">
      <xdr:nvCxnSpPr>
        <xdr:cNvPr id="194" name="直線コネクタ 193"/>
        <xdr:cNvCxnSpPr/>
      </xdr:nvCxnSpPr>
      <xdr:spPr>
        <a:xfrm>
          <a:off x="2908300" y="1065439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119017</xdr:rowOff>
    </xdr:from>
    <xdr:to>
      <xdr:col>10</xdr:col>
      <xdr:colOff>165100</xdr:colOff>
      <xdr:row>62</xdr:row>
      <xdr:rowOff>49167</xdr:rowOff>
    </xdr:to>
    <xdr:sp macro="" textlink="">
      <xdr:nvSpPr>
        <xdr:cNvPr id="195" name="楕円 194"/>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169817</xdr:rowOff>
    </xdr:from>
    <xdr:to>
      <xdr:col>15</xdr:col>
      <xdr:colOff>50800</xdr:colOff>
      <xdr:row>62</xdr:row>
      <xdr:rowOff>24493</xdr:rowOff>
    </xdr:to>
    <xdr:cxnSp macro="">
      <xdr:nvCxnSpPr>
        <xdr:cNvPr id="196" name="直線コネクタ 195"/>
        <xdr:cNvCxnSpPr/>
      </xdr:nvCxnSpPr>
      <xdr:spPr>
        <a:xfrm>
          <a:off x="2019300" y="106282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7" name="楕円 196"/>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61</xdr:row>
      <xdr:rowOff>169817</xdr:rowOff>
    </xdr:to>
    <xdr:cxnSp macro="">
      <xdr:nvCxnSpPr>
        <xdr:cNvPr id="198" name="直線コネクタ 197"/>
        <xdr:cNvCxnSpPr/>
      </xdr:nvCxnSpPr>
      <xdr:spPr>
        <a:xfrm>
          <a:off x="1130300" y="106021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200" name="n_2aveValue【橋りょう・トンネル】&#10;有形固定資産減価償却率"/>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81115</xdr:rowOff>
    </xdr:from>
    <xdr:ext cx="405111" cy="259045"/>
    <xdr:sp macro="" textlink="">
      <xdr:nvSpPr>
        <xdr:cNvPr id="203" name="n_1mainValue【橋りょう・トンネル】&#10;有形固定資産減価償却率"/>
        <xdr:cNvSpPr txBox="1"/>
      </xdr:nvSpPr>
      <xdr:spPr>
        <a:xfrm>
          <a:off x="35820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4" name="n_2mainValue【橋りょう・トンネル】&#10;有形固定資産減価償却率"/>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205" name="n_3mainValue【橋りょう・トンネル】&#10;有形固定資産減価償却率"/>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6" name="n_4mainValue【橋りょう・トンネル】&#10;有形固定資産減価償却率"/>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145186</xdr:rowOff>
    </xdr:from>
    <xdr:ext cx="599010" cy="259045"/>
    <xdr:sp macro="" textlink="">
      <xdr:nvSpPr>
        <xdr:cNvPr id="237" name="【橋りょう・トンネル】&#10;一人当たり有形固定資産（償却資産）額平均値テキスト"/>
        <xdr:cNvSpPr txBox="1"/>
      </xdr:nvSpPr>
      <xdr:spPr>
        <a:xfrm>
          <a:off x="10515600" y="10603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1467</xdr:rowOff>
    </xdr:from>
    <xdr:to>
      <xdr:col>55</xdr:col>
      <xdr:colOff>50800</xdr:colOff>
      <xdr:row>61</xdr:row>
      <xdr:rowOff>103067</xdr:rowOff>
    </xdr:to>
    <xdr:sp macro="" textlink="">
      <xdr:nvSpPr>
        <xdr:cNvPr id="248" name="楕円 247"/>
        <xdr:cNvSpPr/>
      </xdr:nvSpPr>
      <xdr:spPr>
        <a:xfrm>
          <a:off x="10426700" y="104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24344</xdr:rowOff>
    </xdr:from>
    <xdr:ext cx="599010" cy="259045"/>
    <xdr:sp macro="" textlink="">
      <xdr:nvSpPr>
        <xdr:cNvPr id="249" name="【橋りょう・トンネル】&#10;一人当たり有形固定資産（償却資産）額該当値テキスト"/>
        <xdr:cNvSpPr txBox="1"/>
      </xdr:nvSpPr>
      <xdr:spPr>
        <a:xfrm>
          <a:off x="10515600" y="1031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10754</xdr:rowOff>
    </xdr:from>
    <xdr:to>
      <xdr:col>50</xdr:col>
      <xdr:colOff>165100</xdr:colOff>
      <xdr:row>61</xdr:row>
      <xdr:rowOff>112354</xdr:rowOff>
    </xdr:to>
    <xdr:sp macro="" textlink="">
      <xdr:nvSpPr>
        <xdr:cNvPr id="250" name="楕円 249"/>
        <xdr:cNvSpPr/>
      </xdr:nvSpPr>
      <xdr:spPr>
        <a:xfrm>
          <a:off x="9588500" y="104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52267</xdr:rowOff>
    </xdr:from>
    <xdr:to>
      <xdr:col>55</xdr:col>
      <xdr:colOff>0</xdr:colOff>
      <xdr:row>61</xdr:row>
      <xdr:rowOff>61554</xdr:rowOff>
    </xdr:to>
    <xdr:cxnSp macro="">
      <xdr:nvCxnSpPr>
        <xdr:cNvPr id="251" name="直線コネクタ 250"/>
        <xdr:cNvCxnSpPr/>
      </xdr:nvCxnSpPr>
      <xdr:spPr>
        <a:xfrm flipV="1">
          <a:off x="9639300" y="10510717"/>
          <a:ext cx="838200" cy="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26732</xdr:rowOff>
    </xdr:from>
    <xdr:to>
      <xdr:col>46</xdr:col>
      <xdr:colOff>38100</xdr:colOff>
      <xdr:row>61</xdr:row>
      <xdr:rowOff>128332</xdr:rowOff>
    </xdr:to>
    <xdr:sp macro="" textlink="">
      <xdr:nvSpPr>
        <xdr:cNvPr id="252" name="楕円 251"/>
        <xdr:cNvSpPr/>
      </xdr:nvSpPr>
      <xdr:spPr>
        <a:xfrm>
          <a:off x="8699500" y="1048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61554</xdr:rowOff>
    </xdr:from>
    <xdr:to>
      <xdr:col>50</xdr:col>
      <xdr:colOff>114300</xdr:colOff>
      <xdr:row>61</xdr:row>
      <xdr:rowOff>77532</xdr:rowOff>
    </xdr:to>
    <xdr:cxnSp macro="">
      <xdr:nvCxnSpPr>
        <xdr:cNvPr id="253" name="直線コネクタ 252"/>
        <xdr:cNvCxnSpPr/>
      </xdr:nvCxnSpPr>
      <xdr:spPr>
        <a:xfrm flipV="1">
          <a:off x="8750300" y="10520004"/>
          <a:ext cx="889000" cy="1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36925</xdr:rowOff>
    </xdr:from>
    <xdr:to>
      <xdr:col>41</xdr:col>
      <xdr:colOff>101600</xdr:colOff>
      <xdr:row>61</xdr:row>
      <xdr:rowOff>138525</xdr:rowOff>
    </xdr:to>
    <xdr:sp macro="" textlink="">
      <xdr:nvSpPr>
        <xdr:cNvPr id="254" name="楕円 253"/>
        <xdr:cNvSpPr/>
      </xdr:nvSpPr>
      <xdr:spPr>
        <a:xfrm>
          <a:off x="7810500" y="104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77532</xdr:rowOff>
    </xdr:from>
    <xdr:to>
      <xdr:col>45</xdr:col>
      <xdr:colOff>177800</xdr:colOff>
      <xdr:row>61</xdr:row>
      <xdr:rowOff>87725</xdr:rowOff>
    </xdr:to>
    <xdr:cxnSp macro="">
      <xdr:nvCxnSpPr>
        <xdr:cNvPr id="255" name="直線コネクタ 254"/>
        <xdr:cNvCxnSpPr/>
      </xdr:nvCxnSpPr>
      <xdr:spPr>
        <a:xfrm flipV="1">
          <a:off x="7861300" y="10535982"/>
          <a:ext cx="889000" cy="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51302</xdr:rowOff>
    </xdr:from>
    <xdr:to>
      <xdr:col>36</xdr:col>
      <xdr:colOff>165100</xdr:colOff>
      <xdr:row>61</xdr:row>
      <xdr:rowOff>152902</xdr:rowOff>
    </xdr:to>
    <xdr:sp macro="" textlink="">
      <xdr:nvSpPr>
        <xdr:cNvPr id="256" name="楕円 255"/>
        <xdr:cNvSpPr/>
      </xdr:nvSpPr>
      <xdr:spPr>
        <a:xfrm>
          <a:off x="6921500" y="105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87725</xdr:rowOff>
    </xdr:from>
    <xdr:to>
      <xdr:col>41</xdr:col>
      <xdr:colOff>50800</xdr:colOff>
      <xdr:row>61</xdr:row>
      <xdr:rowOff>102102</xdr:rowOff>
    </xdr:to>
    <xdr:cxnSp macro="">
      <xdr:nvCxnSpPr>
        <xdr:cNvPr id="257" name="直線コネクタ 256"/>
        <xdr:cNvCxnSpPr/>
      </xdr:nvCxnSpPr>
      <xdr:spPr>
        <a:xfrm flipV="1">
          <a:off x="6972300" y="10546175"/>
          <a:ext cx="889000" cy="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110212</xdr:rowOff>
    </xdr:from>
    <xdr:ext cx="599010" cy="259045"/>
    <xdr:sp macro="" textlink="">
      <xdr:nvSpPr>
        <xdr:cNvPr id="258" name="n_1aveValue【橋りょう・トンネル】&#10;一人当たり有形固定資産（償却資産）額"/>
        <xdr:cNvSpPr txBox="1"/>
      </xdr:nvSpPr>
      <xdr:spPr>
        <a:xfrm>
          <a:off x="9327095" y="1074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9" name="n_2aveValue【橋りょう・トンネル】&#10;一人当たり有形固定資産（償却資産）額"/>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60" name="n_3aveValue【橋りょう・トンネル】&#10;一人当たり有形固定資産（償却資産）額"/>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61" name="n_4aveValue【橋りょう・トンネル】&#10;一人当たり有形固定資産（償却資産）額"/>
        <xdr:cNvSpPr txBox="1"/>
      </xdr:nvSpPr>
      <xdr:spPr>
        <a:xfrm>
          <a:off x="6672795" y="10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128881</xdr:rowOff>
    </xdr:from>
    <xdr:ext cx="599010" cy="259045"/>
    <xdr:sp macro="" textlink="">
      <xdr:nvSpPr>
        <xdr:cNvPr id="262" name="n_1mainValue【橋りょう・トンネル】&#10;一人当たり有形固定資産（償却資産）額"/>
        <xdr:cNvSpPr txBox="1"/>
      </xdr:nvSpPr>
      <xdr:spPr>
        <a:xfrm>
          <a:off x="9327095" y="1024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144859</xdr:rowOff>
    </xdr:from>
    <xdr:ext cx="599010" cy="259045"/>
    <xdr:sp macro="" textlink="">
      <xdr:nvSpPr>
        <xdr:cNvPr id="263" name="n_2mainValue【橋りょう・トンネル】&#10;一人当たり有形固定資産（償却資産）額"/>
        <xdr:cNvSpPr txBox="1"/>
      </xdr:nvSpPr>
      <xdr:spPr>
        <a:xfrm>
          <a:off x="8450795" y="1026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155052</xdr:rowOff>
    </xdr:from>
    <xdr:ext cx="599010" cy="259045"/>
    <xdr:sp macro="" textlink="">
      <xdr:nvSpPr>
        <xdr:cNvPr id="264" name="n_3mainValue【橋りょう・トンネル】&#10;一人当たり有形固定資産（償却資産）額"/>
        <xdr:cNvSpPr txBox="1"/>
      </xdr:nvSpPr>
      <xdr:spPr>
        <a:xfrm>
          <a:off x="7561795" y="1027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169429</xdr:rowOff>
    </xdr:from>
    <xdr:ext cx="599010" cy="259045"/>
    <xdr:sp macro="" textlink="">
      <xdr:nvSpPr>
        <xdr:cNvPr id="265" name="n_4mainValue【橋りょう・トンネル】&#10;一人当たり有形固定資産（償却資産）額"/>
        <xdr:cNvSpPr txBox="1"/>
      </xdr:nvSpPr>
      <xdr:spPr>
        <a:xfrm>
          <a:off x="6672795" y="102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306" name="楕円 305"/>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307" name="【公営住宅】&#10;有形固定資産減価償却率該当値テキスト"/>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308" name="楕円 307"/>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43814</xdr:rowOff>
    </xdr:to>
    <xdr:cxnSp macro="">
      <xdr:nvCxnSpPr>
        <xdr:cNvPr id="309" name="直線コネクタ 308"/>
        <xdr:cNvCxnSpPr/>
      </xdr:nvCxnSpPr>
      <xdr:spPr>
        <a:xfrm>
          <a:off x="3797300" y="144037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80645</xdr:rowOff>
    </xdr:from>
    <xdr:to>
      <xdr:col>15</xdr:col>
      <xdr:colOff>101600</xdr:colOff>
      <xdr:row>84</xdr:row>
      <xdr:rowOff>10795</xdr:rowOff>
    </xdr:to>
    <xdr:sp macro="" textlink="">
      <xdr:nvSpPr>
        <xdr:cNvPr id="310" name="楕円 309"/>
        <xdr:cNvSpPr/>
      </xdr:nvSpPr>
      <xdr:spPr>
        <a:xfrm>
          <a:off x="2857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131445</xdr:rowOff>
    </xdr:from>
    <xdr:to>
      <xdr:col>19</xdr:col>
      <xdr:colOff>177800</xdr:colOff>
      <xdr:row>84</xdr:row>
      <xdr:rowOff>1905</xdr:rowOff>
    </xdr:to>
    <xdr:cxnSp macro="">
      <xdr:nvCxnSpPr>
        <xdr:cNvPr id="311" name="直線コネクタ 310"/>
        <xdr:cNvCxnSpPr/>
      </xdr:nvCxnSpPr>
      <xdr:spPr>
        <a:xfrm>
          <a:off x="2908300" y="14361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38736</xdr:rowOff>
    </xdr:from>
    <xdr:to>
      <xdr:col>10</xdr:col>
      <xdr:colOff>165100</xdr:colOff>
      <xdr:row>83</xdr:row>
      <xdr:rowOff>140336</xdr:rowOff>
    </xdr:to>
    <xdr:sp macro="" textlink="">
      <xdr:nvSpPr>
        <xdr:cNvPr id="312" name="楕円 311"/>
        <xdr:cNvSpPr/>
      </xdr:nvSpPr>
      <xdr:spPr>
        <a:xfrm>
          <a:off x="1968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83</xdr:row>
      <xdr:rowOff>131445</xdr:rowOff>
    </xdr:to>
    <xdr:cxnSp macro="">
      <xdr:nvCxnSpPr>
        <xdr:cNvPr id="313" name="直線コネクタ 312"/>
        <xdr:cNvCxnSpPr/>
      </xdr:nvCxnSpPr>
      <xdr:spPr>
        <a:xfrm>
          <a:off x="2019300" y="143198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4" name="楕円 313"/>
        <xdr:cNvSpPr/>
      </xdr:nvSpPr>
      <xdr:spPr>
        <a:xfrm>
          <a:off x="1079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47625</xdr:rowOff>
    </xdr:from>
    <xdr:to>
      <xdr:col>10</xdr:col>
      <xdr:colOff>114300</xdr:colOff>
      <xdr:row>83</xdr:row>
      <xdr:rowOff>89536</xdr:rowOff>
    </xdr:to>
    <xdr:cxnSp macro="">
      <xdr:nvCxnSpPr>
        <xdr:cNvPr id="315" name="直線コネクタ 314"/>
        <xdr:cNvCxnSpPr/>
      </xdr:nvCxnSpPr>
      <xdr:spPr>
        <a:xfrm>
          <a:off x="1130300" y="142779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20" name="n_1mainValue【公営住宅】&#10;有形固定資産減価償却率"/>
        <xdr:cNvSpPr txBox="1"/>
      </xdr:nvSpPr>
      <xdr:spPr>
        <a:xfrm>
          <a:off x="3582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1922</xdr:rowOff>
    </xdr:from>
    <xdr:ext cx="405111" cy="259045"/>
    <xdr:sp macro="" textlink="">
      <xdr:nvSpPr>
        <xdr:cNvPr id="321" name="n_2mainValue【公営住宅】&#10;有形固定資産減価償却率"/>
        <xdr:cNvSpPr txBox="1"/>
      </xdr:nvSpPr>
      <xdr:spPr>
        <a:xfrm>
          <a:off x="2705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22" name="n_3main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89552</xdr:rowOff>
    </xdr:from>
    <xdr:ext cx="405111" cy="259045"/>
    <xdr:sp macro="" textlink="">
      <xdr:nvSpPr>
        <xdr:cNvPr id="323" name="n_4mainValue【公営住宅】&#10;有形固定資産減価償却率"/>
        <xdr:cNvSpPr txBox="1"/>
      </xdr:nvSpPr>
      <xdr:spPr>
        <a:xfrm>
          <a:off x="927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140788</xdr:rowOff>
    </xdr:from>
    <xdr:to>
      <xdr:col>55</xdr:col>
      <xdr:colOff>50800</xdr:colOff>
      <xdr:row>84</xdr:row>
      <xdr:rowOff>70938</xdr:rowOff>
    </xdr:to>
    <xdr:sp macro="" textlink="">
      <xdr:nvSpPr>
        <xdr:cNvPr id="365" name="楕円 364"/>
        <xdr:cNvSpPr/>
      </xdr:nvSpPr>
      <xdr:spPr>
        <a:xfrm>
          <a:off x="104267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163665</xdr:rowOff>
    </xdr:from>
    <xdr:ext cx="469744" cy="259045"/>
    <xdr:sp macro="" textlink="">
      <xdr:nvSpPr>
        <xdr:cNvPr id="366" name="【公営住宅】&#10;一人当たり面積該当値テキスト"/>
        <xdr:cNvSpPr txBox="1"/>
      </xdr:nvSpPr>
      <xdr:spPr>
        <a:xfrm>
          <a:off x="10515600" y="1422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148627</xdr:rowOff>
    </xdr:from>
    <xdr:to>
      <xdr:col>50</xdr:col>
      <xdr:colOff>165100</xdr:colOff>
      <xdr:row>84</xdr:row>
      <xdr:rowOff>78777</xdr:rowOff>
    </xdr:to>
    <xdr:sp macro="" textlink="">
      <xdr:nvSpPr>
        <xdr:cNvPr id="367" name="楕円 366"/>
        <xdr:cNvSpPr/>
      </xdr:nvSpPr>
      <xdr:spPr>
        <a:xfrm>
          <a:off x="9588500" y="143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20138</xdr:rowOff>
    </xdr:from>
    <xdr:to>
      <xdr:col>55</xdr:col>
      <xdr:colOff>0</xdr:colOff>
      <xdr:row>84</xdr:row>
      <xdr:rowOff>27977</xdr:rowOff>
    </xdr:to>
    <xdr:cxnSp macro="">
      <xdr:nvCxnSpPr>
        <xdr:cNvPr id="368" name="直線コネクタ 367"/>
        <xdr:cNvCxnSpPr/>
      </xdr:nvCxnSpPr>
      <xdr:spPr>
        <a:xfrm flipV="1">
          <a:off x="9639300" y="14421938"/>
          <a:ext cx="838200" cy="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157770</xdr:rowOff>
    </xdr:from>
    <xdr:to>
      <xdr:col>46</xdr:col>
      <xdr:colOff>38100</xdr:colOff>
      <xdr:row>84</xdr:row>
      <xdr:rowOff>87920</xdr:rowOff>
    </xdr:to>
    <xdr:sp macro="" textlink="">
      <xdr:nvSpPr>
        <xdr:cNvPr id="369" name="楕円 368"/>
        <xdr:cNvSpPr/>
      </xdr:nvSpPr>
      <xdr:spPr>
        <a:xfrm>
          <a:off x="8699500" y="1438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27977</xdr:rowOff>
    </xdr:from>
    <xdr:to>
      <xdr:col>50</xdr:col>
      <xdr:colOff>114300</xdr:colOff>
      <xdr:row>84</xdr:row>
      <xdr:rowOff>37120</xdr:rowOff>
    </xdr:to>
    <xdr:cxnSp macro="">
      <xdr:nvCxnSpPr>
        <xdr:cNvPr id="370" name="直線コネクタ 369"/>
        <xdr:cNvCxnSpPr/>
      </xdr:nvCxnSpPr>
      <xdr:spPr>
        <a:xfrm flipV="1">
          <a:off x="8750300" y="1442977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166261</xdr:rowOff>
    </xdr:from>
    <xdr:to>
      <xdr:col>41</xdr:col>
      <xdr:colOff>101600</xdr:colOff>
      <xdr:row>84</xdr:row>
      <xdr:rowOff>96411</xdr:rowOff>
    </xdr:to>
    <xdr:sp macro="" textlink="">
      <xdr:nvSpPr>
        <xdr:cNvPr id="371" name="楕円 370"/>
        <xdr:cNvSpPr/>
      </xdr:nvSpPr>
      <xdr:spPr>
        <a:xfrm>
          <a:off x="7810500" y="1439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37120</xdr:rowOff>
    </xdr:from>
    <xdr:to>
      <xdr:col>45</xdr:col>
      <xdr:colOff>177800</xdr:colOff>
      <xdr:row>84</xdr:row>
      <xdr:rowOff>45611</xdr:rowOff>
    </xdr:to>
    <xdr:cxnSp macro="">
      <xdr:nvCxnSpPr>
        <xdr:cNvPr id="372" name="直線コネクタ 371"/>
        <xdr:cNvCxnSpPr/>
      </xdr:nvCxnSpPr>
      <xdr:spPr>
        <a:xfrm flipV="1">
          <a:off x="7861300" y="1443892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6894</xdr:rowOff>
    </xdr:from>
    <xdr:to>
      <xdr:col>36</xdr:col>
      <xdr:colOff>165100</xdr:colOff>
      <xdr:row>84</xdr:row>
      <xdr:rowOff>108494</xdr:rowOff>
    </xdr:to>
    <xdr:sp macro="" textlink="">
      <xdr:nvSpPr>
        <xdr:cNvPr id="373" name="楕円 372"/>
        <xdr:cNvSpPr/>
      </xdr:nvSpPr>
      <xdr:spPr>
        <a:xfrm>
          <a:off x="6921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45611</xdr:rowOff>
    </xdr:from>
    <xdr:to>
      <xdr:col>41</xdr:col>
      <xdr:colOff>50800</xdr:colOff>
      <xdr:row>84</xdr:row>
      <xdr:rowOff>57694</xdr:rowOff>
    </xdr:to>
    <xdr:cxnSp macro="">
      <xdr:nvCxnSpPr>
        <xdr:cNvPr id="374" name="直線コネクタ 373"/>
        <xdr:cNvCxnSpPr/>
      </xdr:nvCxnSpPr>
      <xdr:spPr>
        <a:xfrm flipV="1">
          <a:off x="6972300" y="1444741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377" name="n_3aveValue【公営住宅】&#10;一人当たり面積"/>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120195</xdr:rowOff>
    </xdr:from>
    <xdr:ext cx="469744" cy="259045"/>
    <xdr:sp macro="" textlink="">
      <xdr:nvSpPr>
        <xdr:cNvPr id="378" name="n_4aveValue【公営住宅】&#10;一人当たり面積"/>
        <xdr:cNvSpPr txBox="1"/>
      </xdr:nvSpPr>
      <xdr:spPr>
        <a:xfrm>
          <a:off x="6737427" y="146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95304</xdr:rowOff>
    </xdr:from>
    <xdr:ext cx="469744" cy="259045"/>
    <xdr:sp macro="" textlink="">
      <xdr:nvSpPr>
        <xdr:cNvPr id="379" name="n_1mainValue【公営住宅】&#10;一人当たり面積"/>
        <xdr:cNvSpPr txBox="1"/>
      </xdr:nvSpPr>
      <xdr:spPr>
        <a:xfrm>
          <a:off x="9391727" y="1415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104447</xdr:rowOff>
    </xdr:from>
    <xdr:ext cx="469744" cy="259045"/>
    <xdr:sp macro="" textlink="">
      <xdr:nvSpPr>
        <xdr:cNvPr id="380" name="n_2mainValue【公営住宅】&#10;一人当たり面積"/>
        <xdr:cNvSpPr txBox="1"/>
      </xdr:nvSpPr>
      <xdr:spPr>
        <a:xfrm>
          <a:off x="8515427" y="1416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112938</xdr:rowOff>
    </xdr:from>
    <xdr:ext cx="469744" cy="259045"/>
    <xdr:sp macro="" textlink="">
      <xdr:nvSpPr>
        <xdr:cNvPr id="381" name="n_3mainValue【公営住宅】&#10;一人当たり面積"/>
        <xdr:cNvSpPr txBox="1"/>
      </xdr:nvSpPr>
      <xdr:spPr>
        <a:xfrm>
          <a:off x="7626427" y="141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125021</xdr:rowOff>
    </xdr:from>
    <xdr:ext cx="469744" cy="259045"/>
    <xdr:sp macro="" textlink="">
      <xdr:nvSpPr>
        <xdr:cNvPr id="382" name="n_4mainValue【公営住宅】&#10;一人当たり面積"/>
        <xdr:cNvSpPr txBox="1"/>
      </xdr:nvSpPr>
      <xdr:spPr>
        <a:xfrm>
          <a:off x="6737427" y="14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95630</xdr:rowOff>
    </xdr:from>
    <xdr:ext cx="405111" cy="259045"/>
    <xdr:sp macro="" textlink="">
      <xdr:nvSpPr>
        <xdr:cNvPr id="429" name="【認定こども園・幼稚園・保育所】&#10;有形固定資産減価償却率平均値テキスト"/>
        <xdr:cNvSpPr txBox="1"/>
      </xdr:nvSpPr>
      <xdr:spPr>
        <a:xfrm>
          <a:off x="16357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110309</xdr:rowOff>
    </xdr:from>
    <xdr:to>
      <xdr:col>85</xdr:col>
      <xdr:colOff>177800</xdr:colOff>
      <xdr:row>40</xdr:row>
      <xdr:rowOff>40459</xdr:rowOff>
    </xdr:to>
    <xdr:sp macro="" textlink="">
      <xdr:nvSpPr>
        <xdr:cNvPr id="440" name="楕円 439"/>
        <xdr:cNvSpPr/>
      </xdr:nvSpPr>
      <xdr:spPr>
        <a:xfrm>
          <a:off x="16268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88736</xdr:rowOff>
    </xdr:from>
    <xdr:ext cx="405111" cy="259045"/>
    <xdr:sp macro="" textlink="">
      <xdr:nvSpPr>
        <xdr:cNvPr id="441" name="【認定こども園・幼稚園・保育所】&#10;有形固定資産減価償却率該当値テキスト"/>
        <xdr:cNvSpPr txBox="1"/>
      </xdr:nvSpPr>
      <xdr:spPr>
        <a:xfrm>
          <a:off x="16357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442" name="楕円 441"/>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39</xdr:row>
      <xdr:rowOff>161109</xdr:rowOff>
    </xdr:to>
    <xdr:cxnSp macro="">
      <xdr:nvCxnSpPr>
        <xdr:cNvPr id="443" name="直線コネクタ 442"/>
        <xdr:cNvCxnSpPr/>
      </xdr:nvCxnSpPr>
      <xdr:spPr>
        <a:xfrm>
          <a:off x="15481300" y="68231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44" name="楕円 443"/>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136616</xdr:rowOff>
    </xdr:to>
    <xdr:cxnSp macro="">
      <xdr:nvCxnSpPr>
        <xdr:cNvPr id="445" name="直線コネクタ 444"/>
        <xdr:cNvCxnSpPr/>
      </xdr:nvCxnSpPr>
      <xdr:spPr>
        <a:xfrm>
          <a:off x="14592300" y="67741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159294</xdr:rowOff>
    </xdr:from>
    <xdr:to>
      <xdr:col>72</xdr:col>
      <xdr:colOff>38100</xdr:colOff>
      <xdr:row>39</xdr:row>
      <xdr:rowOff>89444</xdr:rowOff>
    </xdr:to>
    <xdr:sp macro="" textlink="">
      <xdr:nvSpPr>
        <xdr:cNvPr id="446" name="楕円 445"/>
        <xdr:cNvSpPr/>
      </xdr:nvSpPr>
      <xdr:spPr>
        <a:xfrm>
          <a:off x="1365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38644</xdr:rowOff>
    </xdr:from>
    <xdr:to>
      <xdr:col>76</xdr:col>
      <xdr:colOff>114300</xdr:colOff>
      <xdr:row>39</xdr:row>
      <xdr:rowOff>87630</xdr:rowOff>
    </xdr:to>
    <xdr:cxnSp macro="">
      <xdr:nvCxnSpPr>
        <xdr:cNvPr id="447" name="直線コネクタ 446"/>
        <xdr:cNvCxnSpPr/>
      </xdr:nvCxnSpPr>
      <xdr:spPr>
        <a:xfrm>
          <a:off x="13703300" y="67251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100512</xdr:rowOff>
    </xdr:from>
    <xdr:to>
      <xdr:col>67</xdr:col>
      <xdr:colOff>101600</xdr:colOff>
      <xdr:row>40</xdr:row>
      <xdr:rowOff>30662</xdr:rowOff>
    </xdr:to>
    <xdr:sp macro="" textlink="">
      <xdr:nvSpPr>
        <xdr:cNvPr id="448" name="楕円 447"/>
        <xdr:cNvSpPr/>
      </xdr:nvSpPr>
      <xdr:spPr>
        <a:xfrm>
          <a:off x="127635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151312</xdr:rowOff>
    </xdr:to>
    <xdr:cxnSp macro="">
      <xdr:nvCxnSpPr>
        <xdr:cNvPr id="449" name="直線コネクタ 448"/>
        <xdr:cNvCxnSpPr/>
      </xdr:nvCxnSpPr>
      <xdr:spPr>
        <a:xfrm flipV="1">
          <a:off x="12814300" y="6725194"/>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14531</xdr:rowOff>
    </xdr:from>
    <xdr:ext cx="405111" cy="259045"/>
    <xdr:sp macro="" textlink="">
      <xdr:nvSpPr>
        <xdr:cNvPr id="450" name="n_1aveValue【認定こども園・幼稚園・保育所】&#10;有形固定資産減価償却率"/>
        <xdr:cNvSpPr txBox="1"/>
      </xdr:nvSpPr>
      <xdr:spPr>
        <a:xfrm>
          <a:off x="1526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48821</xdr:rowOff>
    </xdr:from>
    <xdr:ext cx="405111" cy="259045"/>
    <xdr:sp macro="" textlink="">
      <xdr:nvSpPr>
        <xdr:cNvPr id="451" name="n_2aveValue【認定こども園・幼稚園・保育所】&#10;有形固定資産減価償却率"/>
        <xdr:cNvSpPr txBox="1"/>
      </xdr:nvSpPr>
      <xdr:spPr>
        <a:xfrm>
          <a:off x="14389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2" name="n_3aveValue【認定こども園・幼稚園・保育所】&#10;有形固定資産減価償却率"/>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aveValue【認定こども園・幼稚園・保育所】&#10;有形固定資産減価償却率"/>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454" name="n_1mainValue【認定こども園・幼稚園・保育所】&#10;有形固定資産減価償却率"/>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455" name="n_2mainValue【認定こども園・幼稚園・保育所】&#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80571</xdr:rowOff>
    </xdr:from>
    <xdr:ext cx="405111" cy="259045"/>
    <xdr:sp macro="" textlink="">
      <xdr:nvSpPr>
        <xdr:cNvPr id="456" name="n_3mainValue【認定こども園・幼稚園・保育所】&#10;有形固定資産減価償却率"/>
        <xdr:cNvSpPr txBox="1"/>
      </xdr:nvSpPr>
      <xdr:spPr>
        <a:xfrm>
          <a:off x="13500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21789</xdr:rowOff>
    </xdr:from>
    <xdr:ext cx="405111" cy="259045"/>
    <xdr:sp macro="" textlink="">
      <xdr:nvSpPr>
        <xdr:cNvPr id="457" name="n_4mainValue【認定こども園・幼稚園・保育所】&#10;有形固定資産減価償却率"/>
        <xdr:cNvSpPr txBox="1"/>
      </xdr:nvSpPr>
      <xdr:spPr>
        <a:xfrm>
          <a:off x="12611744"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97" name="楕円 49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26687</xdr:rowOff>
    </xdr:from>
    <xdr:ext cx="469744" cy="259045"/>
    <xdr:sp macro="" textlink="">
      <xdr:nvSpPr>
        <xdr:cNvPr id="498" name="【認定こども園・幼稚園・保育所】&#10;一人当たり面積該当値テキスト"/>
        <xdr:cNvSpPr txBox="1"/>
      </xdr:nvSpPr>
      <xdr:spPr>
        <a:xfrm>
          <a:off x="22199600"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55880</xdr:rowOff>
    </xdr:from>
    <xdr:to>
      <xdr:col>112</xdr:col>
      <xdr:colOff>38100</xdr:colOff>
      <xdr:row>39</xdr:row>
      <xdr:rowOff>157480</xdr:rowOff>
    </xdr:to>
    <xdr:sp macro="" textlink="">
      <xdr:nvSpPr>
        <xdr:cNvPr id="499" name="楕円 498"/>
        <xdr:cNvSpPr/>
      </xdr:nvSpPr>
      <xdr:spPr>
        <a:xfrm>
          <a:off x="2127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106680</xdr:rowOff>
    </xdr:to>
    <xdr:cxnSp macro="">
      <xdr:nvCxnSpPr>
        <xdr:cNvPr id="500" name="直線コネクタ 499"/>
        <xdr:cNvCxnSpPr/>
      </xdr:nvCxnSpPr>
      <xdr:spPr>
        <a:xfrm flipV="1">
          <a:off x="21323300" y="6785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69215</xdr:rowOff>
    </xdr:from>
    <xdr:to>
      <xdr:col>107</xdr:col>
      <xdr:colOff>101600</xdr:colOff>
      <xdr:row>39</xdr:row>
      <xdr:rowOff>170815</xdr:rowOff>
    </xdr:to>
    <xdr:sp macro="" textlink="">
      <xdr:nvSpPr>
        <xdr:cNvPr id="501" name="楕円 500"/>
        <xdr:cNvSpPr/>
      </xdr:nvSpPr>
      <xdr:spPr>
        <a:xfrm>
          <a:off x="20383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106680</xdr:rowOff>
    </xdr:from>
    <xdr:to>
      <xdr:col>111</xdr:col>
      <xdr:colOff>177800</xdr:colOff>
      <xdr:row>39</xdr:row>
      <xdr:rowOff>120015</xdr:rowOff>
    </xdr:to>
    <xdr:cxnSp macro="">
      <xdr:nvCxnSpPr>
        <xdr:cNvPr id="502" name="直線コネクタ 501"/>
        <xdr:cNvCxnSpPr/>
      </xdr:nvCxnSpPr>
      <xdr:spPr>
        <a:xfrm flipV="1">
          <a:off x="20434300" y="67932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76835</xdr:rowOff>
    </xdr:from>
    <xdr:to>
      <xdr:col>102</xdr:col>
      <xdr:colOff>165100</xdr:colOff>
      <xdr:row>40</xdr:row>
      <xdr:rowOff>6985</xdr:rowOff>
    </xdr:to>
    <xdr:sp macro="" textlink="">
      <xdr:nvSpPr>
        <xdr:cNvPr id="503" name="楕円 502"/>
        <xdr:cNvSpPr/>
      </xdr:nvSpPr>
      <xdr:spPr>
        <a:xfrm>
          <a:off x="19494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120015</xdr:rowOff>
    </xdr:from>
    <xdr:to>
      <xdr:col>107</xdr:col>
      <xdr:colOff>50800</xdr:colOff>
      <xdr:row>39</xdr:row>
      <xdr:rowOff>127635</xdr:rowOff>
    </xdr:to>
    <xdr:cxnSp macro="">
      <xdr:nvCxnSpPr>
        <xdr:cNvPr id="504" name="直線コネクタ 503"/>
        <xdr:cNvCxnSpPr/>
      </xdr:nvCxnSpPr>
      <xdr:spPr>
        <a:xfrm flipV="1">
          <a:off x="19545300" y="68065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107315</xdr:rowOff>
    </xdr:from>
    <xdr:to>
      <xdr:col>98</xdr:col>
      <xdr:colOff>38100</xdr:colOff>
      <xdr:row>40</xdr:row>
      <xdr:rowOff>37465</xdr:rowOff>
    </xdr:to>
    <xdr:sp macro="" textlink="">
      <xdr:nvSpPr>
        <xdr:cNvPr id="505" name="楕円 504"/>
        <xdr:cNvSpPr/>
      </xdr:nvSpPr>
      <xdr:spPr>
        <a:xfrm>
          <a:off x="18605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127635</xdr:rowOff>
    </xdr:from>
    <xdr:to>
      <xdr:col>102</xdr:col>
      <xdr:colOff>114300</xdr:colOff>
      <xdr:row>39</xdr:row>
      <xdr:rowOff>158115</xdr:rowOff>
    </xdr:to>
    <xdr:cxnSp macro="">
      <xdr:nvCxnSpPr>
        <xdr:cNvPr id="506" name="直線コネクタ 505"/>
        <xdr:cNvCxnSpPr/>
      </xdr:nvCxnSpPr>
      <xdr:spPr>
        <a:xfrm flipV="1">
          <a:off x="18656300" y="6814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507" name="n_1ave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8"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27322</xdr:rowOff>
    </xdr:from>
    <xdr:ext cx="469744" cy="259045"/>
    <xdr:sp macro="" textlink="">
      <xdr:nvSpPr>
        <xdr:cNvPr id="509" name="n_3aveValue【認定こども園・幼稚園・保育所】&#10;一人当たり面積"/>
        <xdr:cNvSpPr txBox="1"/>
      </xdr:nvSpPr>
      <xdr:spPr>
        <a:xfrm>
          <a:off x="19310427" y="637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10"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148607</xdr:rowOff>
    </xdr:from>
    <xdr:ext cx="469744" cy="259045"/>
    <xdr:sp macro="" textlink="">
      <xdr:nvSpPr>
        <xdr:cNvPr id="511" name="n_1mainValue【認定こども園・幼稚園・保育所】&#10;一人当たり面積"/>
        <xdr:cNvSpPr txBox="1"/>
      </xdr:nvSpPr>
      <xdr:spPr>
        <a:xfrm>
          <a:off x="210757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161942</xdr:rowOff>
    </xdr:from>
    <xdr:ext cx="469744" cy="259045"/>
    <xdr:sp macro="" textlink="">
      <xdr:nvSpPr>
        <xdr:cNvPr id="512" name="n_2mainValue【認定こども園・幼稚園・保育所】&#10;一人当たり面積"/>
        <xdr:cNvSpPr txBox="1"/>
      </xdr:nvSpPr>
      <xdr:spPr>
        <a:xfrm>
          <a:off x="20199427" y="684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169562</xdr:rowOff>
    </xdr:from>
    <xdr:ext cx="469744" cy="259045"/>
    <xdr:sp macro="" textlink="">
      <xdr:nvSpPr>
        <xdr:cNvPr id="513" name="n_3mainValue【認定こども園・幼稚園・保育所】&#10;一人当たり面積"/>
        <xdr:cNvSpPr txBox="1"/>
      </xdr:nvSpPr>
      <xdr:spPr>
        <a:xfrm>
          <a:off x="19310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28592</xdr:rowOff>
    </xdr:from>
    <xdr:ext cx="469744" cy="259045"/>
    <xdr:sp macro="" textlink="">
      <xdr:nvSpPr>
        <xdr:cNvPr id="514" name="n_4mainValue【認定こども園・幼稚園・保育所】&#10;一人当たり面積"/>
        <xdr:cNvSpPr txBox="1"/>
      </xdr:nvSpPr>
      <xdr:spPr>
        <a:xfrm>
          <a:off x="18421427" y="688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55" name="楕円 554"/>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556" name="【学校施設】&#10;有形固定資産減価償却率該当値テキスト"/>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73025</xdr:rowOff>
    </xdr:from>
    <xdr:to>
      <xdr:col>81</xdr:col>
      <xdr:colOff>101600</xdr:colOff>
      <xdr:row>61</xdr:row>
      <xdr:rowOff>3175</xdr:rowOff>
    </xdr:to>
    <xdr:sp macro="" textlink="">
      <xdr:nvSpPr>
        <xdr:cNvPr id="557" name="楕円 556"/>
        <xdr:cNvSpPr/>
      </xdr:nvSpPr>
      <xdr:spPr>
        <a:xfrm>
          <a:off x="15430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135255</xdr:rowOff>
    </xdr:to>
    <xdr:cxnSp macro="">
      <xdr:nvCxnSpPr>
        <xdr:cNvPr id="558" name="直線コネクタ 557"/>
        <xdr:cNvCxnSpPr/>
      </xdr:nvCxnSpPr>
      <xdr:spPr>
        <a:xfrm>
          <a:off x="15481300" y="104108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59" name="楕円 558"/>
        <xdr:cNvSpPr/>
      </xdr:nvSpPr>
      <xdr:spPr>
        <a:xfrm>
          <a:off x="1454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70485</xdr:rowOff>
    </xdr:from>
    <xdr:to>
      <xdr:col>81</xdr:col>
      <xdr:colOff>50800</xdr:colOff>
      <xdr:row>60</xdr:row>
      <xdr:rowOff>123825</xdr:rowOff>
    </xdr:to>
    <xdr:cxnSp macro="">
      <xdr:nvCxnSpPr>
        <xdr:cNvPr id="560" name="直線コネクタ 559"/>
        <xdr:cNvCxnSpPr/>
      </xdr:nvCxnSpPr>
      <xdr:spPr>
        <a:xfrm>
          <a:off x="14592300" y="103574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61" name="楕円 560"/>
        <xdr:cNvSpPr/>
      </xdr:nvSpPr>
      <xdr:spPr>
        <a:xfrm>
          <a:off x="1365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60960</xdr:rowOff>
    </xdr:from>
    <xdr:to>
      <xdr:col>76</xdr:col>
      <xdr:colOff>114300</xdr:colOff>
      <xdr:row>60</xdr:row>
      <xdr:rowOff>70485</xdr:rowOff>
    </xdr:to>
    <xdr:cxnSp macro="">
      <xdr:nvCxnSpPr>
        <xdr:cNvPr id="562" name="直線コネクタ 561"/>
        <xdr:cNvCxnSpPr/>
      </xdr:nvCxnSpPr>
      <xdr:spPr>
        <a:xfrm>
          <a:off x="13703300" y="103479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xdr:rowOff>
    </xdr:from>
    <xdr:to>
      <xdr:col>67</xdr:col>
      <xdr:colOff>101600</xdr:colOff>
      <xdr:row>60</xdr:row>
      <xdr:rowOff>117475</xdr:rowOff>
    </xdr:to>
    <xdr:sp macro="" textlink="">
      <xdr:nvSpPr>
        <xdr:cNvPr id="563" name="楕円 562"/>
        <xdr:cNvSpPr/>
      </xdr:nvSpPr>
      <xdr:spPr>
        <a:xfrm>
          <a:off x="12763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60960</xdr:rowOff>
    </xdr:from>
    <xdr:to>
      <xdr:col>71</xdr:col>
      <xdr:colOff>177800</xdr:colOff>
      <xdr:row>60</xdr:row>
      <xdr:rowOff>66675</xdr:rowOff>
    </xdr:to>
    <xdr:cxnSp macro="">
      <xdr:nvCxnSpPr>
        <xdr:cNvPr id="564" name="直線コネクタ 563"/>
        <xdr:cNvCxnSpPr/>
      </xdr:nvCxnSpPr>
      <xdr:spPr>
        <a:xfrm flipV="1">
          <a:off x="12814300" y="10347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6" name="n_2ave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165752</xdr:rowOff>
    </xdr:from>
    <xdr:ext cx="405111" cy="259045"/>
    <xdr:sp macro="" textlink="">
      <xdr:nvSpPr>
        <xdr:cNvPr id="569" name="n_1mainValue【学校施設】&#10;有形固定資産減価償却率"/>
        <xdr:cNvSpPr txBox="1"/>
      </xdr:nvSpPr>
      <xdr:spPr>
        <a:xfrm>
          <a:off x="15266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70" name="n_2main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71" name="n_3main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108602</xdr:rowOff>
    </xdr:from>
    <xdr:ext cx="405111" cy="259045"/>
    <xdr:sp macro="" textlink="">
      <xdr:nvSpPr>
        <xdr:cNvPr id="572" name="n_4mainValue【学校施設】&#10;有形固定資産減価償却率"/>
        <xdr:cNvSpPr txBox="1"/>
      </xdr:nvSpPr>
      <xdr:spPr>
        <a:xfrm>
          <a:off x="12611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22115</xdr:rowOff>
    </xdr:from>
    <xdr:ext cx="469744" cy="259045"/>
    <xdr:sp macro="" textlink="">
      <xdr:nvSpPr>
        <xdr:cNvPr id="602" name="【学校施設】&#10;一人当たり面積平均値テキスト"/>
        <xdr:cNvSpPr txBox="1"/>
      </xdr:nvSpPr>
      <xdr:spPr>
        <a:xfrm>
          <a:off x="22199600" y="10480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169799</xdr:rowOff>
    </xdr:from>
    <xdr:to>
      <xdr:col>116</xdr:col>
      <xdr:colOff>114300</xdr:colOff>
      <xdr:row>59</xdr:row>
      <xdr:rowOff>99949</xdr:rowOff>
    </xdr:to>
    <xdr:sp macro="" textlink="">
      <xdr:nvSpPr>
        <xdr:cNvPr id="613" name="楕円 612"/>
        <xdr:cNvSpPr/>
      </xdr:nvSpPr>
      <xdr:spPr>
        <a:xfrm>
          <a:off x="22110700" y="101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21226</xdr:rowOff>
    </xdr:from>
    <xdr:ext cx="469744" cy="259045"/>
    <xdr:sp macro="" textlink="">
      <xdr:nvSpPr>
        <xdr:cNvPr id="614" name="【学校施設】&#10;一人当たり面積該当値テキスト"/>
        <xdr:cNvSpPr txBox="1"/>
      </xdr:nvSpPr>
      <xdr:spPr>
        <a:xfrm>
          <a:off x="22199600" y="99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18161</xdr:rowOff>
    </xdr:from>
    <xdr:to>
      <xdr:col>112</xdr:col>
      <xdr:colOff>38100</xdr:colOff>
      <xdr:row>59</xdr:row>
      <xdr:rowOff>119761</xdr:rowOff>
    </xdr:to>
    <xdr:sp macro="" textlink="">
      <xdr:nvSpPr>
        <xdr:cNvPr id="615" name="楕円 614"/>
        <xdr:cNvSpPr/>
      </xdr:nvSpPr>
      <xdr:spPr>
        <a:xfrm>
          <a:off x="212725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49149</xdr:rowOff>
    </xdr:from>
    <xdr:to>
      <xdr:col>116</xdr:col>
      <xdr:colOff>63500</xdr:colOff>
      <xdr:row>59</xdr:row>
      <xdr:rowOff>68961</xdr:rowOff>
    </xdr:to>
    <xdr:cxnSp macro="">
      <xdr:nvCxnSpPr>
        <xdr:cNvPr id="616" name="直線コネクタ 615"/>
        <xdr:cNvCxnSpPr/>
      </xdr:nvCxnSpPr>
      <xdr:spPr>
        <a:xfrm flipV="1">
          <a:off x="21323300" y="10164699"/>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46355</xdr:rowOff>
    </xdr:from>
    <xdr:to>
      <xdr:col>107</xdr:col>
      <xdr:colOff>101600</xdr:colOff>
      <xdr:row>59</xdr:row>
      <xdr:rowOff>147955</xdr:rowOff>
    </xdr:to>
    <xdr:sp macro="" textlink="">
      <xdr:nvSpPr>
        <xdr:cNvPr id="617" name="楕円 616"/>
        <xdr:cNvSpPr/>
      </xdr:nvSpPr>
      <xdr:spPr>
        <a:xfrm>
          <a:off x="20383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68961</xdr:rowOff>
    </xdr:from>
    <xdr:to>
      <xdr:col>111</xdr:col>
      <xdr:colOff>177800</xdr:colOff>
      <xdr:row>59</xdr:row>
      <xdr:rowOff>97155</xdr:rowOff>
    </xdr:to>
    <xdr:cxnSp macro="">
      <xdr:nvCxnSpPr>
        <xdr:cNvPr id="618" name="直線コネクタ 617"/>
        <xdr:cNvCxnSpPr/>
      </xdr:nvCxnSpPr>
      <xdr:spPr>
        <a:xfrm flipV="1">
          <a:off x="20434300" y="1018451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68453</xdr:rowOff>
    </xdr:from>
    <xdr:to>
      <xdr:col>102</xdr:col>
      <xdr:colOff>165100</xdr:colOff>
      <xdr:row>59</xdr:row>
      <xdr:rowOff>170053</xdr:rowOff>
    </xdr:to>
    <xdr:sp macro="" textlink="">
      <xdr:nvSpPr>
        <xdr:cNvPr id="619" name="楕円 618"/>
        <xdr:cNvSpPr/>
      </xdr:nvSpPr>
      <xdr:spPr>
        <a:xfrm>
          <a:off x="19494500" y="1018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97155</xdr:rowOff>
    </xdr:from>
    <xdr:to>
      <xdr:col>107</xdr:col>
      <xdr:colOff>50800</xdr:colOff>
      <xdr:row>59</xdr:row>
      <xdr:rowOff>119253</xdr:rowOff>
    </xdr:to>
    <xdr:cxnSp macro="">
      <xdr:nvCxnSpPr>
        <xdr:cNvPr id="620" name="直線コネクタ 619"/>
        <xdr:cNvCxnSpPr/>
      </xdr:nvCxnSpPr>
      <xdr:spPr>
        <a:xfrm flipV="1">
          <a:off x="19545300" y="10212705"/>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97028</xdr:rowOff>
    </xdr:from>
    <xdr:to>
      <xdr:col>98</xdr:col>
      <xdr:colOff>38100</xdr:colOff>
      <xdr:row>60</xdr:row>
      <xdr:rowOff>27178</xdr:rowOff>
    </xdr:to>
    <xdr:sp macro="" textlink="">
      <xdr:nvSpPr>
        <xdr:cNvPr id="621" name="楕円 620"/>
        <xdr:cNvSpPr/>
      </xdr:nvSpPr>
      <xdr:spPr>
        <a:xfrm>
          <a:off x="18605500" y="102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119253</xdr:rowOff>
    </xdr:from>
    <xdr:to>
      <xdr:col>102</xdr:col>
      <xdr:colOff>114300</xdr:colOff>
      <xdr:row>59</xdr:row>
      <xdr:rowOff>147828</xdr:rowOff>
    </xdr:to>
    <xdr:cxnSp macro="">
      <xdr:nvCxnSpPr>
        <xdr:cNvPr id="622" name="直線コネクタ 621"/>
        <xdr:cNvCxnSpPr/>
      </xdr:nvCxnSpPr>
      <xdr:spPr>
        <a:xfrm flipV="1">
          <a:off x="18656300" y="1023480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109364</xdr:rowOff>
    </xdr:from>
    <xdr:ext cx="469744" cy="259045"/>
    <xdr:sp macro="" textlink="">
      <xdr:nvSpPr>
        <xdr:cNvPr id="623" name="n_1aveValue【学校施設】&#10;一人当たり面積"/>
        <xdr:cNvSpPr txBox="1"/>
      </xdr:nvSpPr>
      <xdr:spPr>
        <a:xfrm>
          <a:off x="210757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27449</xdr:rowOff>
    </xdr:from>
    <xdr:ext cx="469744" cy="259045"/>
    <xdr:sp macro="" textlink="">
      <xdr:nvSpPr>
        <xdr:cNvPr id="624" name="n_2aveValue【学校施設】&#10;一人当たり面積"/>
        <xdr:cNvSpPr txBox="1"/>
      </xdr:nvSpPr>
      <xdr:spPr>
        <a:xfrm>
          <a:off x="20199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625" name="n_3aveValue【学校施設】&#10;一人当たり面積"/>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6" name="n_4aveValue【学校施設】&#10;一人当たり面積"/>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136288</xdr:rowOff>
    </xdr:from>
    <xdr:ext cx="469744" cy="259045"/>
    <xdr:sp macro="" textlink="">
      <xdr:nvSpPr>
        <xdr:cNvPr id="627" name="n_1mainValue【学校施設】&#10;一人当たり面積"/>
        <xdr:cNvSpPr txBox="1"/>
      </xdr:nvSpPr>
      <xdr:spPr>
        <a:xfrm>
          <a:off x="21075727" y="990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164482</xdr:rowOff>
    </xdr:from>
    <xdr:ext cx="469744" cy="259045"/>
    <xdr:sp macro="" textlink="">
      <xdr:nvSpPr>
        <xdr:cNvPr id="628" name="n_2mainValue【学校施設】&#10;一人当たり面積"/>
        <xdr:cNvSpPr txBox="1"/>
      </xdr:nvSpPr>
      <xdr:spPr>
        <a:xfrm>
          <a:off x="20199427" y="99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15130</xdr:rowOff>
    </xdr:from>
    <xdr:ext cx="469744" cy="259045"/>
    <xdr:sp macro="" textlink="">
      <xdr:nvSpPr>
        <xdr:cNvPr id="629" name="n_3mainValue【学校施設】&#10;一人当たり面積"/>
        <xdr:cNvSpPr txBox="1"/>
      </xdr:nvSpPr>
      <xdr:spPr>
        <a:xfrm>
          <a:off x="19310427" y="995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43705</xdr:rowOff>
    </xdr:from>
    <xdr:ext cx="469744" cy="259045"/>
    <xdr:sp macro="" textlink="">
      <xdr:nvSpPr>
        <xdr:cNvPr id="630" name="n_4mainValue【学校施設】&#10;一人当たり面積"/>
        <xdr:cNvSpPr txBox="1"/>
      </xdr:nvSpPr>
      <xdr:spPr>
        <a:xfrm>
          <a:off x="18421427"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51" name="テキスト ボックス 65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27939</xdr:rowOff>
    </xdr:from>
    <xdr:to>
      <xdr:col>85</xdr:col>
      <xdr:colOff>126364</xdr:colOff>
      <xdr:row>85</xdr:row>
      <xdr:rowOff>31750</xdr:rowOff>
    </xdr:to>
    <xdr:cxnSp macro="">
      <xdr:nvCxnSpPr>
        <xdr:cNvPr id="654" name="直線コネクタ 653"/>
        <xdr:cNvCxnSpPr/>
      </xdr:nvCxnSpPr>
      <xdr:spPr>
        <a:xfrm flipV="1">
          <a:off x="16318864" y="13743939"/>
          <a:ext cx="0" cy="861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5"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6" name="直線コネクタ 655"/>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146066</xdr:rowOff>
    </xdr:from>
    <xdr:ext cx="405111" cy="259045"/>
    <xdr:sp macro="" textlink="">
      <xdr:nvSpPr>
        <xdr:cNvPr id="657" name="【児童館】&#10;有形固定資産減価償却率最大値テキスト"/>
        <xdr:cNvSpPr txBox="1"/>
      </xdr:nvSpPr>
      <xdr:spPr>
        <a:xfrm>
          <a:off x="16357600" y="1351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27939</xdr:rowOff>
    </xdr:from>
    <xdr:to>
      <xdr:col>86</xdr:col>
      <xdr:colOff>25400</xdr:colOff>
      <xdr:row>80</xdr:row>
      <xdr:rowOff>27939</xdr:rowOff>
    </xdr:to>
    <xdr:cxnSp macro="">
      <xdr:nvCxnSpPr>
        <xdr:cNvPr id="658" name="直線コネクタ 657"/>
        <xdr:cNvCxnSpPr/>
      </xdr:nvCxnSpPr>
      <xdr:spPr>
        <a:xfrm>
          <a:off x="16230600" y="1374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30497</xdr:rowOff>
    </xdr:from>
    <xdr:ext cx="405111" cy="259045"/>
    <xdr:sp macro="" textlink="">
      <xdr:nvSpPr>
        <xdr:cNvPr id="659" name="【児童館】&#10;有形固定資産減価償却率平均値テキスト"/>
        <xdr:cNvSpPr txBox="1"/>
      </xdr:nvSpPr>
      <xdr:spPr>
        <a:xfrm>
          <a:off x="16357600" y="14260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52070</xdr:rowOff>
    </xdr:from>
    <xdr:to>
      <xdr:col>85</xdr:col>
      <xdr:colOff>177800</xdr:colOff>
      <xdr:row>83</xdr:row>
      <xdr:rowOff>153670</xdr:rowOff>
    </xdr:to>
    <xdr:sp macro="" textlink="">
      <xdr:nvSpPr>
        <xdr:cNvPr id="660" name="フローチャート: 判断 659"/>
        <xdr:cNvSpPr/>
      </xdr:nvSpPr>
      <xdr:spPr>
        <a:xfrm>
          <a:off x="16268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31750</xdr:rowOff>
    </xdr:from>
    <xdr:to>
      <xdr:col>81</xdr:col>
      <xdr:colOff>101600</xdr:colOff>
      <xdr:row>83</xdr:row>
      <xdr:rowOff>133350</xdr:rowOff>
    </xdr:to>
    <xdr:sp macro="" textlink="">
      <xdr:nvSpPr>
        <xdr:cNvPr id="661" name="フローチャート: 判断 660"/>
        <xdr:cNvSpPr/>
      </xdr:nvSpPr>
      <xdr:spPr>
        <a:xfrm>
          <a:off x="1543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62" name="フローチャート: 判断 661"/>
        <xdr:cNvSpPr/>
      </xdr:nvSpPr>
      <xdr:spPr>
        <a:xfrm>
          <a:off x="14541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1270</xdr:rowOff>
    </xdr:from>
    <xdr:to>
      <xdr:col>72</xdr:col>
      <xdr:colOff>38100</xdr:colOff>
      <xdr:row>83</xdr:row>
      <xdr:rowOff>102870</xdr:rowOff>
    </xdr:to>
    <xdr:sp macro="" textlink="">
      <xdr:nvSpPr>
        <xdr:cNvPr id="663" name="フローチャート: 判断 662"/>
        <xdr:cNvSpPr/>
      </xdr:nvSpPr>
      <xdr:spPr>
        <a:xfrm>
          <a:off x="13652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73661</xdr:rowOff>
    </xdr:from>
    <xdr:to>
      <xdr:col>67</xdr:col>
      <xdr:colOff>101600</xdr:colOff>
      <xdr:row>83</xdr:row>
      <xdr:rowOff>3811</xdr:rowOff>
    </xdr:to>
    <xdr:sp macro="" textlink="">
      <xdr:nvSpPr>
        <xdr:cNvPr id="664" name="フローチャート: 判断 663"/>
        <xdr:cNvSpPr/>
      </xdr:nvSpPr>
      <xdr:spPr>
        <a:xfrm>
          <a:off x="12763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148589</xdr:rowOff>
    </xdr:from>
    <xdr:to>
      <xdr:col>85</xdr:col>
      <xdr:colOff>177800</xdr:colOff>
      <xdr:row>80</xdr:row>
      <xdr:rowOff>78739</xdr:rowOff>
    </xdr:to>
    <xdr:sp macro="" textlink="">
      <xdr:nvSpPr>
        <xdr:cNvPr id="670" name="楕円 669"/>
        <xdr:cNvSpPr/>
      </xdr:nvSpPr>
      <xdr:spPr>
        <a:xfrm>
          <a:off x="162687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671" name="【児童館】&#10;有形固定資産減価償却率該当値テキスト"/>
        <xdr:cNvSpPr txBox="1"/>
      </xdr:nvSpPr>
      <xdr:spPr>
        <a:xfrm>
          <a:off x="163576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72" name="楕円 671"/>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80</xdr:row>
      <xdr:rowOff>27939</xdr:rowOff>
    </xdr:to>
    <xdr:cxnSp macro="">
      <xdr:nvCxnSpPr>
        <xdr:cNvPr id="673" name="直線コネクタ 672"/>
        <xdr:cNvCxnSpPr/>
      </xdr:nvCxnSpPr>
      <xdr:spPr>
        <a:xfrm>
          <a:off x="15481300" y="13335000"/>
          <a:ext cx="838200" cy="40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74" name="楕円 673"/>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85</xdr:row>
      <xdr:rowOff>31750</xdr:rowOff>
    </xdr:to>
    <xdr:cxnSp macro="">
      <xdr:nvCxnSpPr>
        <xdr:cNvPr id="675" name="直線コネクタ 674"/>
        <xdr:cNvCxnSpPr/>
      </xdr:nvCxnSpPr>
      <xdr:spPr>
        <a:xfrm flipV="1">
          <a:off x="14592300" y="1333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6" name="楕円 675"/>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7" name="直線コネクタ 676"/>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8" name="楕円 677"/>
        <xdr:cNvSpPr/>
      </xdr:nvSpPr>
      <xdr:spPr>
        <a:xfrm>
          <a:off x="1276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9" name="直線コネクタ 678"/>
        <xdr:cNvCxnSpPr/>
      </xdr:nvCxnSpPr>
      <xdr:spPr>
        <a:xfrm>
          <a:off x="1281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124477</xdr:rowOff>
    </xdr:from>
    <xdr:ext cx="405111" cy="259045"/>
    <xdr:sp macro="" textlink="">
      <xdr:nvSpPr>
        <xdr:cNvPr id="680" name="n_1aveValue【児童館】&#10;有形固定資産減価償却率"/>
        <xdr:cNvSpPr txBox="1"/>
      </xdr:nvSpPr>
      <xdr:spPr>
        <a:xfrm>
          <a:off x="152660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116857</xdr:rowOff>
    </xdr:from>
    <xdr:ext cx="405111" cy="259045"/>
    <xdr:sp macro="" textlink="">
      <xdr:nvSpPr>
        <xdr:cNvPr id="681" name="n_2aveValue【児童館】&#10;有形固定資産減価償却率"/>
        <xdr:cNvSpPr txBox="1"/>
      </xdr:nvSpPr>
      <xdr:spPr>
        <a:xfrm>
          <a:off x="14389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119397</xdr:rowOff>
    </xdr:from>
    <xdr:ext cx="405111" cy="259045"/>
    <xdr:sp macro="" textlink="">
      <xdr:nvSpPr>
        <xdr:cNvPr id="682" name="n_3aveValue【児童館】&#10;有形固定資産減価償却率"/>
        <xdr:cNvSpPr txBox="1"/>
      </xdr:nvSpPr>
      <xdr:spPr>
        <a:xfrm>
          <a:off x="13500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20338</xdr:rowOff>
    </xdr:from>
    <xdr:ext cx="405111" cy="259045"/>
    <xdr:sp macro="" textlink="">
      <xdr:nvSpPr>
        <xdr:cNvPr id="683" name="n_4aveValue【児童館】&#10;有形固定資産減価償却率"/>
        <xdr:cNvSpPr txBox="1"/>
      </xdr:nvSpPr>
      <xdr:spPr>
        <a:xfrm>
          <a:off x="12611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684" name="n_1mainValue【児童館】&#10;有形固定資産減価償却率"/>
        <xdr:cNvSpPr txBox="1"/>
      </xdr:nvSpPr>
      <xdr:spPr>
        <a:xfrm>
          <a:off x="15298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5" name="n_2mainValue【児童館】&#10;有形固定資産減価償却率"/>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6" name="n_3mainValue【児童館】&#10;有形固定資産減価償却率"/>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7" name="n_4mainValue【児童館】&#10;有形固定資産減価償却率"/>
        <xdr:cNvSpPr txBox="1"/>
      </xdr:nvSpPr>
      <xdr:spPr>
        <a:xfrm>
          <a:off x="1257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8" name="直線コネクタ 6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9" name="テキスト ボックス 6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0" name="直線コネクタ 6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1" name="テキスト ボックス 7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2" name="直線コネクタ 7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3" name="テキスト ボックス 7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4" name="直線コネクタ 7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5" name="テキスト ボックス 7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6" name="直線コネクタ 7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7" name="テキスト ボックス 7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11" name="直線コネクタ 710"/>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3" name="直線コネクタ 71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4" name="【児童館】&#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5" name="直線コネクタ 714"/>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154957</xdr:rowOff>
    </xdr:from>
    <xdr:ext cx="469744" cy="259045"/>
    <xdr:sp macro="" textlink="">
      <xdr:nvSpPr>
        <xdr:cNvPr id="716" name="【児童館】&#10;一人当たり面積平均値テキスト"/>
        <xdr:cNvSpPr txBox="1"/>
      </xdr:nvSpPr>
      <xdr:spPr>
        <a:xfrm>
          <a:off x="22199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17" name="フローチャート: 判断 716"/>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8" name="フローチャート: 判断 717"/>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19" name="フローチャート: 判断 718"/>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0" name="フローチャート: 判断 719"/>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721" name="フローチャート: 判断 720"/>
        <xdr:cNvSpPr/>
      </xdr:nvSpPr>
      <xdr:spPr>
        <a:xfrm>
          <a:off x="18605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162561</xdr:rowOff>
    </xdr:from>
    <xdr:to>
      <xdr:col>116</xdr:col>
      <xdr:colOff>114300</xdr:colOff>
      <xdr:row>86</xdr:row>
      <xdr:rowOff>92711</xdr:rowOff>
    </xdr:to>
    <xdr:sp macro="" textlink="">
      <xdr:nvSpPr>
        <xdr:cNvPr id="727" name="楕円 726"/>
        <xdr:cNvSpPr/>
      </xdr:nvSpPr>
      <xdr:spPr>
        <a:xfrm>
          <a:off x="22110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77488</xdr:rowOff>
    </xdr:from>
    <xdr:ext cx="469744" cy="259045"/>
    <xdr:sp macro="" textlink="">
      <xdr:nvSpPr>
        <xdr:cNvPr id="728" name="【児童館】&#10;一人当たり面積該当値テキスト"/>
        <xdr:cNvSpPr txBox="1"/>
      </xdr:nvSpPr>
      <xdr:spPr>
        <a:xfrm>
          <a:off x="2219960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124461</xdr:rowOff>
    </xdr:from>
    <xdr:to>
      <xdr:col>107</xdr:col>
      <xdr:colOff>101600</xdr:colOff>
      <xdr:row>86</xdr:row>
      <xdr:rowOff>54611</xdr:rowOff>
    </xdr:to>
    <xdr:sp macro="" textlink="">
      <xdr:nvSpPr>
        <xdr:cNvPr id="729" name="楕円 728"/>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124461</xdr:rowOff>
    </xdr:from>
    <xdr:to>
      <xdr:col>102</xdr:col>
      <xdr:colOff>165100</xdr:colOff>
      <xdr:row>86</xdr:row>
      <xdr:rowOff>54611</xdr:rowOff>
    </xdr:to>
    <xdr:sp macro="" textlink="">
      <xdr:nvSpPr>
        <xdr:cNvPr id="730" name="楕円 729"/>
        <xdr:cNvSpPr/>
      </xdr:nvSpPr>
      <xdr:spPr>
        <a:xfrm>
          <a:off x="19494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3811</xdr:rowOff>
    </xdr:to>
    <xdr:cxnSp macro="">
      <xdr:nvCxnSpPr>
        <xdr:cNvPr id="731" name="直線コネクタ 730"/>
        <xdr:cNvCxnSpPr/>
      </xdr:nvCxnSpPr>
      <xdr:spPr>
        <a:xfrm>
          <a:off x="19545300" y="14748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128270</xdr:rowOff>
    </xdr:from>
    <xdr:to>
      <xdr:col>98</xdr:col>
      <xdr:colOff>38100</xdr:colOff>
      <xdr:row>86</xdr:row>
      <xdr:rowOff>58420</xdr:rowOff>
    </xdr:to>
    <xdr:sp macro="" textlink="">
      <xdr:nvSpPr>
        <xdr:cNvPr id="732" name="楕円 731"/>
        <xdr:cNvSpPr/>
      </xdr:nvSpPr>
      <xdr:spPr>
        <a:xfrm>
          <a:off x="18605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3811</xdr:rowOff>
    </xdr:from>
    <xdr:to>
      <xdr:col>102</xdr:col>
      <xdr:colOff>114300</xdr:colOff>
      <xdr:row>86</xdr:row>
      <xdr:rowOff>7620</xdr:rowOff>
    </xdr:to>
    <xdr:cxnSp macro="">
      <xdr:nvCxnSpPr>
        <xdr:cNvPr id="733" name="直線コネクタ 732"/>
        <xdr:cNvCxnSpPr/>
      </xdr:nvCxnSpPr>
      <xdr:spPr>
        <a:xfrm flipV="1">
          <a:off x="18656300" y="14748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34"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5" name="n_2aveValue【児童館】&#10;一人当たり面積"/>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36" name="n_3aveValue【児童館】&#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737" name="n_4aveValue【児童館】&#10;一人当たり面積"/>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738" name="n_2mainValue【児童館】&#10;一人当たり面積"/>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45738</xdr:rowOff>
    </xdr:from>
    <xdr:ext cx="469744" cy="259045"/>
    <xdr:sp macro="" textlink="">
      <xdr:nvSpPr>
        <xdr:cNvPr id="739" name="n_3mainValue【児童館】&#10;一人当たり面積"/>
        <xdr:cNvSpPr txBox="1"/>
      </xdr:nvSpPr>
      <xdr:spPr>
        <a:xfrm>
          <a:off x="19310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49547</xdr:rowOff>
    </xdr:from>
    <xdr:ext cx="469744" cy="259045"/>
    <xdr:sp macro="" textlink="">
      <xdr:nvSpPr>
        <xdr:cNvPr id="740" name="n_4mainValue【児童館】&#10;一人当たり面積"/>
        <xdr:cNvSpPr txBox="1"/>
      </xdr:nvSpPr>
      <xdr:spPr>
        <a:xfrm>
          <a:off x="18421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66" name="直線コネクタ 765"/>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69"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0" name="直線コネクタ 769"/>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771" name="【公民館】&#10;有形固定資産減価償却率平均値テキスト"/>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2" name="フローチャート: 判断 771"/>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73" name="フローチャート: 判断 772"/>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4" name="フローチャート: 判断 773"/>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75" name="フローチャート: 判断 774"/>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76" name="フローチャート: 判断 775"/>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115207</xdr:rowOff>
    </xdr:from>
    <xdr:to>
      <xdr:col>85</xdr:col>
      <xdr:colOff>177800</xdr:colOff>
      <xdr:row>109</xdr:row>
      <xdr:rowOff>45357</xdr:rowOff>
    </xdr:to>
    <xdr:sp macro="" textlink="">
      <xdr:nvSpPr>
        <xdr:cNvPr id="782" name="楕円 781"/>
        <xdr:cNvSpPr/>
      </xdr:nvSpPr>
      <xdr:spPr>
        <a:xfrm>
          <a:off x="16268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30134</xdr:rowOff>
    </xdr:from>
    <xdr:ext cx="405111" cy="259045"/>
    <xdr:sp macro="" textlink="">
      <xdr:nvSpPr>
        <xdr:cNvPr id="783" name="【公民館】&#10;有形固定資産減価償却率該当値テキスト"/>
        <xdr:cNvSpPr txBox="1"/>
      </xdr:nvSpPr>
      <xdr:spPr>
        <a:xfrm>
          <a:off x="16357600" y="185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110308</xdr:rowOff>
    </xdr:from>
    <xdr:to>
      <xdr:col>81</xdr:col>
      <xdr:colOff>101600</xdr:colOff>
      <xdr:row>109</xdr:row>
      <xdr:rowOff>40458</xdr:rowOff>
    </xdr:to>
    <xdr:sp macro="" textlink="">
      <xdr:nvSpPr>
        <xdr:cNvPr id="784" name="楕円 783"/>
        <xdr:cNvSpPr/>
      </xdr:nvSpPr>
      <xdr:spPr>
        <a:xfrm>
          <a:off x="15430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161108</xdr:rowOff>
    </xdr:from>
    <xdr:to>
      <xdr:col>85</xdr:col>
      <xdr:colOff>127000</xdr:colOff>
      <xdr:row>108</xdr:row>
      <xdr:rowOff>166007</xdr:rowOff>
    </xdr:to>
    <xdr:cxnSp macro="">
      <xdr:nvCxnSpPr>
        <xdr:cNvPr id="785" name="直線コネクタ 784"/>
        <xdr:cNvCxnSpPr/>
      </xdr:nvCxnSpPr>
      <xdr:spPr>
        <a:xfrm>
          <a:off x="15481300" y="1867770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105411</xdr:rowOff>
    </xdr:from>
    <xdr:to>
      <xdr:col>76</xdr:col>
      <xdr:colOff>165100</xdr:colOff>
      <xdr:row>109</xdr:row>
      <xdr:rowOff>35561</xdr:rowOff>
    </xdr:to>
    <xdr:sp macro="" textlink="">
      <xdr:nvSpPr>
        <xdr:cNvPr id="786" name="楕円 785"/>
        <xdr:cNvSpPr/>
      </xdr:nvSpPr>
      <xdr:spPr>
        <a:xfrm>
          <a:off x="14541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156211</xdr:rowOff>
    </xdr:from>
    <xdr:to>
      <xdr:col>81</xdr:col>
      <xdr:colOff>50800</xdr:colOff>
      <xdr:row>108</xdr:row>
      <xdr:rowOff>161108</xdr:rowOff>
    </xdr:to>
    <xdr:cxnSp macro="">
      <xdr:nvCxnSpPr>
        <xdr:cNvPr id="787" name="直線コネクタ 786"/>
        <xdr:cNvCxnSpPr/>
      </xdr:nvCxnSpPr>
      <xdr:spPr>
        <a:xfrm>
          <a:off x="14592300" y="186728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133169</xdr:rowOff>
    </xdr:from>
    <xdr:to>
      <xdr:col>72</xdr:col>
      <xdr:colOff>38100</xdr:colOff>
      <xdr:row>109</xdr:row>
      <xdr:rowOff>63319</xdr:rowOff>
    </xdr:to>
    <xdr:sp macro="" textlink="">
      <xdr:nvSpPr>
        <xdr:cNvPr id="788" name="楕円 787"/>
        <xdr:cNvSpPr/>
      </xdr:nvSpPr>
      <xdr:spPr>
        <a:xfrm>
          <a:off x="13652500" y="186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156211</xdr:rowOff>
    </xdr:from>
    <xdr:to>
      <xdr:col>76</xdr:col>
      <xdr:colOff>114300</xdr:colOff>
      <xdr:row>109</xdr:row>
      <xdr:rowOff>12519</xdr:rowOff>
    </xdr:to>
    <xdr:cxnSp macro="">
      <xdr:nvCxnSpPr>
        <xdr:cNvPr id="789" name="直線コネクタ 788"/>
        <xdr:cNvCxnSpPr/>
      </xdr:nvCxnSpPr>
      <xdr:spPr>
        <a:xfrm flipV="1">
          <a:off x="13703300" y="186728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129902</xdr:rowOff>
    </xdr:from>
    <xdr:to>
      <xdr:col>67</xdr:col>
      <xdr:colOff>101600</xdr:colOff>
      <xdr:row>109</xdr:row>
      <xdr:rowOff>60052</xdr:rowOff>
    </xdr:to>
    <xdr:sp macro="" textlink="">
      <xdr:nvSpPr>
        <xdr:cNvPr id="790" name="楕円 789"/>
        <xdr:cNvSpPr/>
      </xdr:nvSpPr>
      <xdr:spPr>
        <a:xfrm>
          <a:off x="12763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9252</xdr:rowOff>
    </xdr:from>
    <xdr:to>
      <xdr:col>71</xdr:col>
      <xdr:colOff>177800</xdr:colOff>
      <xdr:row>109</xdr:row>
      <xdr:rowOff>12519</xdr:rowOff>
    </xdr:to>
    <xdr:cxnSp macro="">
      <xdr:nvCxnSpPr>
        <xdr:cNvPr id="791" name="直線コネクタ 790"/>
        <xdr:cNvCxnSpPr/>
      </xdr:nvCxnSpPr>
      <xdr:spPr>
        <a:xfrm>
          <a:off x="12814300" y="186973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792" name="n_1aveValue【公民館】&#10;有形固定資産減価償却率"/>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3"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94" name="n_3aveValue【公民館】&#10;有形固定資産減価償却率"/>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795" name="n_4aveValue【公民館】&#10;有形固定資産減価償却率"/>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31585</xdr:rowOff>
    </xdr:from>
    <xdr:ext cx="405111" cy="259045"/>
    <xdr:sp macro="" textlink="">
      <xdr:nvSpPr>
        <xdr:cNvPr id="796" name="n_1mainValue【公民館】&#10;有形固定資産減価償却率"/>
        <xdr:cNvSpPr txBox="1"/>
      </xdr:nvSpPr>
      <xdr:spPr>
        <a:xfrm>
          <a:off x="152660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26688</xdr:rowOff>
    </xdr:from>
    <xdr:ext cx="405111" cy="259045"/>
    <xdr:sp macro="" textlink="">
      <xdr:nvSpPr>
        <xdr:cNvPr id="797" name="n_2mainValue【公民館】&#10;有形固定資産減価償却率"/>
        <xdr:cNvSpPr txBox="1"/>
      </xdr:nvSpPr>
      <xdr:spPr>
        <a:xfrm>
          <a:off x="14389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54446</xdr:rowOff>
    </xdr:from>
    <xdr:ext cx="405111" cy="259045"/>
    <xdr:sp macro="" textlink="">
      <xdr:nvSpPr>
        <xdr:cNvPr id="798" name="n_3mainValue【公民館】&#10;有形固定資産減価償却率"/>
        <xdr:cNvSpPr txBox="1"/>
      </xdr:nvSpPr>
      <xdr:spPr>
        <a:xfrm>
          <a:off x="13500744" y="187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51179</xdr:rowOff>
    </xdr:from>
    <xdr:ext cx="405111" cy="259045"/>
    <xdr:sp macro="" textlink="">
      <xdr:nvSpPr>
        <xdr:cNvPr id="799" name="n_4mainValue【公民館】&#10;有形固定資産減価償却率"/>
        <xdr:cNvSpPr txBox="1"/>
      </xdr:nvSpPr>
      <xdr:spPr>
        <a:xfrm>
          <a:off x="12611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25" name="直線コネクタ 824"/>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7" name="直線コネクタ 82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28" name="【公民館】&#10;一人当たり面積最大値テキスト"/>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29" name="直線コネクタ 828"/>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131190</xdr:rowOff>
    </xdr:from>
    <xdr:ext cx="469744" cy="259045"/>
    <xdr:sp macro="" textlink="">
      <xdr:nvSpPr>
        <xdr:cNvPr id="830" name="【公民館】&#10;一人当たり面積平均値テキスト"/>
        <xdr:cNvSpPr txBox="1"/>
      </xdr:nvSpPr>
      <xdr:spPr>
        <a:xfrm>
          <a:off x="22199600" y="1830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1" name="フローチャート: 判断 830"/>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2" name="フローチャート: 判断 831"/>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3" name="フローチャート: 判断 832"/>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4" name="フローチャート: 判断 833"/>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5" name="フローチャート: 判断 834"/>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145143</xdr:rowOff>
    </xdr:from>
    <xdr:to>
      <xdr:col>116</xdr:col>
      <xdr:colOff>114300</xdr:colOff>
      <xdr:row>105</xdr:row>
      <xdr:rowOff>75293</xdr:rowOff>
    </xdr:to>
    <xdr:sp macro="" textlink="">
      <xdr:nvSpPr>
        <xdr:cNvPr id="841" name="楕円 840"/>
        <xdr:cNvSpPr/>
      </xdr:nvSpPr>
      <xdr:spPr>
        <a:xfrm>
          <a:off x="2211070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168020</xdr:rowOff>
    </xdr:from>
    <xdr:ext cx="469744" cy="259045"/>
    <xdr:sp macro="" textlink="">
      <xdr:nvSpPr>
        <xdr:cNvPr id="842" name="【公民館】&#10;一人当たり面積該当値テキスト"/>
        <xdr:cNvSpPr txBox="1"/>
      </xdr:nvSpPr>
      <xdr:spPr>
        <a:xfrm>
          <a:off x="22199600"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843" name="楕円 842"/>
        <xdr:cNvSpPr/>
      </xdr:nvSpPr>
      <xdr:spPr>
        <a:xfrm>
          <a:off x="2127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24493</xdr:rowOff>
    </xdr:from>
    <xdr:to>
      <xdr:col>116</xdr:col>
      <xdr:colOff>63500</xdr:colOff>
      <xdr:row>105</xdr:row>
      <xdr:rowOff>35379</xdr:rowOff>
    </xdr:to>
    <xdr:cxnSp macro="">
      <xdr:nvCxnSpPr>
        <xdr:cNvPr id="844" name="直線コネクタ 843"/>
        <xdr:cNvCxnSpPr/>
      </xdr:nvCxnSpPr>
      <xdr:spPr>
        <a:xfrm flipV="1">
          <a:off x="21323300" y="180267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169092</xdr:rowOff>
    </xdr:from>
    <xdr:to>
      <xdr:col>107</xdr:col>
      <xdr:colOff>101600</xdr:colOff>
      <xdr:row>105</xdr:row>
      <xdr:rowOff>99242</xdr:rowOff>
    </xdr:to>
    <xdr:sp macro="" textlink="">
      <xdr:nvSpPr>
        <xdr:cNvPr id="845" name="楕円 844"/>
        <xdr:cNvSpPr/>
      </xdr:nvSpPr>
      <xdr:spPr>
        <a:xfrm>
          <a:off x="20383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48442</xdr:rowOff>
    </xdr:to>
    <xdr:cxnSp macro="">
      <xdr:nvCxnSpPr>
        <xdr:cNvPr id="846" name="直線コネクタ 845"/>
        <xdr:cNvCxnSpPr/>
      </xdr:nvCxnSpPr>
      <xdr:spPr>
        <a:xfrm flipV="1">
          <a:off x="20434300" y="180376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47" name="楕円 846"/>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48442</xdr:rowOff>
    </xdr:from>
    <xdr:to>
      <xdr:col>107</xdr:col>
      <xdr:colOff>50800</xdr:colOff>
      <xdr:row>105</xdr:row>
      <xdr:rowOff>64770</xdr:rowOff>
    </xdr:to>
    <xdr:cxnSp macro="">
      <xdr:nvCxnSpPr>
        <xdr:cNvPr id="848" name="直線コネクタ 847"/>
        <xdr:cNvCxnSpPr/>
      </xdr:nvCxnSpPr>
      <xdr:spPr>
        <a:xfrm flipV="1">
          <a:off x="19545300" y="180506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30299</xdr:rowOff>
    </xdr:from>
    <xdr:to>
      <xdr:col>98</xdr:col>
      <xdr:colOff>38100</xdr:colOff>
      <xdr:row>105</xdr:row>
      <xdr:rowOff>131899</xdr:rowOff>
    </xdr:to>
    <xdr:sp macro="" textlink="">
      <xdr:nvSpPr>
        <xdr:cNvPr id="849" name="楕円 848"/>
        <xdr:cNvSpPr/>
      </xdr:nvSpPr>
      <xdr:spPr>
        <a:xfrm>
          <a:off x="18605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81099</xdr:rowOff>
    </xdr:to>
    <xdr:cxnSp macro="">
      <xdr:nvCxnSpPr>
        <xdr:cNvPr id="850" name="直線コネクタ 849"/>
        <xdr:cNvCxnSpPr/>
      </xdr:nvCxnSpPr>
      <xdr:spPr>
        <a:xfrm flipV="1">
          <a:off x="18656300" y="180670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94722</xdr:rowOff>
    </xdr:from>
    <xdr:ext cx="469744" cy="259045"/>
    <xdr:sp macro="" textlink="">
      <xdr:nvSpPr>
        <xdr:cNvPr id="851" name="n_1aveValue【公民館】&#10;一人当たり面積"/>
        <xdr:cNvSpPr txBox="1"/>
      </xdr:nvSpPr>
      <xdr:spPr>
        <a:xfrm>
          <a:off x="210757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52" name="n_2aveValue【公民館】&#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53" name="n_3aveValue【公民館】&#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54" name="n_4aveValue【公民館】&#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102706</xdr:rowOff>
    </xdr:from>
    <xdr:ext cx="469744" cy="259045"/>
    <xdr:sp macro="" textlink="">
      <xdr:nvSpPr>
        <xdr:cNvPr id="855" name="n_1mainValue【公民館】&#10;一人当たり面積"/>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856" name="n_2mainValue【公民館】&#10;一人当たり面積"/>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7" name="n_3mainValue【公民館】&#10;一人当たり面積"/>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148426</xdr:rowOff>
    </xdr:from>
    <xdr:ext cx="469744" cy="259045"/>
    <xdr:sp macro="" textlink="">
      <xdr:nvSpPr>
        <xdr:cNvPr id="858" name="n_4mainValue【公民館】&#10;一人当たり面積"/>
        <xdr:cNvSpPr txBox="1"/>
      </xdr:nvSpPr>
      <xdr:spPr>
        <a:xfrm>
          <a:off x="18421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資産減価償却率は、児童館が類似団体内平均、宮城県平均、全国平均を下回っており、道路についても類似団体内平均及び全国平均を下回っているが、</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その他の施設は類似団体内平均、宮城県平均、全国平均を上回る高い水準にある。特に比率が高い公民館は、ほとんどの施設が昭和</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年代から昭和</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年代にかけて建築されており、財務省令で定める耐用年数を超過しているが、施設運営及び住民サービスに影響が生じないよう、施設の点検及び老朽箇所等の修繕を行いながら施設の維持管理を行っている。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人口が減少傾向にあることから、一人当たり面積等が増加傾向にあり、道路、幼稚園・保育所及び児童館が類似団体内平均を下回っており、その他の施設は類似団体内平均、宮城県平均及び全国平均を上回る高い水準に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３．保有する施設の６割以上が一般的に大規模改修が必要となる築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年を経過しており、一人当たり面積等が類似団体内平均、宮城県平均及び全国平均を上回る施設が多く、維持補修費も年々増加傾向にあることから、令和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年度に改訂した公共施設等総合管理計画及び個別施設計画に基づいた施設の維持管理、施設の集約化や除却に向けた検討を進め、老朽化対策に取り組んでいく。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10,241
10,187
78.38
6,314,215
6,051,023
192,597
3,795,077
5,899,748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59.4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73" name="直線コネクタ 72"/>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76" name="【体育館・プール】&#10;有形固定資産減価償却率最大値テキスト"/>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77" name="直線コネクタ 76"/>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25417</xdr:rowOff>
    </xdr:from>
    <xdr:ext cx="405111" cy="259045"/>
    <xdr:sp macro="" textlink="">
      <xdr:nvSpPr>
        <xdr:cNvPr id="78" name="【体育館・プール】&#10;有形固定資産減価償却率平均値テキスト"/>
        <xdr:cNvSpPr txBox="1"/>
      </xdr:nvSpPr>
      <xdr:spPr>
        <a:xfrm>
          <a:off x="4673600" y="10312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79" name="フローチャート: 判断 78"/>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80" name="フローチャート: 判断 79"/>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81" name="フローチャート: 判断 80"/>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82" name="フローチャート: 判断 81"/>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83" name="フローチャート: 判断 82"/>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143510</xdr:rowOff>
    </xdr:from>
    <xdr:to>
      <xdr:col>24</xdr:col>
      <xdr:colOff>114300</xdr:colOff>
      <xdr:row>64</xdr:row>
      <xdr:rowOff>73660</xdr:rowOff>
    </xdr:to>
    <xdr:sp macro="" textlink="">
      <xdr:nvSpPr>
        <xdr:cNvPr id="89" name="楕円 88"/>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58437</xdr:rowOff>
    </xdr:from>
    <xdr:ext cx="405111" cy="259045"/>
    <xdr:sp macro="" textlink="">
      <xdr:nvSpPr>
        <xdr:cNvPr id="90" name="【体育館・プール】&#10;有形固定資産減価償却率該当値テキスト"/>
        <xdr:cNvSpPr txBox="1"/>
      </xdr:nvSpPr>
      <xdr:spPr>
        <a:xfrm>
          <a:off x="46736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137795</xdr:rowOff>
    </xdr:from>
    <xdr:to>
      <xdr:col>20</xdr:col>
      <xdr:colOff>38100</xdr:colOff>
      <xdr:row>64</xdr:row>
      <xdr:rowOff>67945</xdr:rowOff>
    </xdr:to>
    <xdr:sp macro="" textlink="">
      <xdr:nvSpPr>
        <xdr:cNvPr id="91" name="楕円 90"/>
        <xdr:cNvSpPr/>
      </xdr:nvSpPr>
      <xdr:spPr>
        <a:xfrm>
          <a:off x="3746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17145</xdr:rowOff>
    </xdr:from>
    <xdr:to>
      <xdr:col>24</xdr:col>
      <xdr:colOff>63500</xdr:colOff>
      <xdr:row>64</xdr:row>
      <xdr:rowOff>22860</xdr:rowOff>
    </xdr:to>
    <xdr:cxnSp macro="">
      <xdr:nvCxnSpPr>
        <xdr:cNvPr id="92" name="直線コネクタ 91"/>
        <xdr:cNvCxnSpPr/>
      </xdr:nvCxnSpPr>
      <xdr:spPr>
        <a:xfrm>
          <a:off x="3797300" y="109899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133985</xdr:rowOff>
    </xdr:from>
    <xdr:to>
      <xdr:col>15</xdr:col>
      <xdr:colOff>101600</xdr:colOff>
      <xdr:row>64</xdr:row>
      <xdr:rowOff>64135</xdr:rowOff>
    </xdr:to>
    <xdr:sp macro="" textlink="">
      <xdr:nvSpPr>
        <xdr:cNvPr id="93" name="楕円 92"/>
        <xdr:cNvSpPr/>
      </xdr:nvSpPr>
      <xdr:spPr>
        <a:xfrm>
          <a:off x="2857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13335</xdr:rowOff>
    </xdr:from>
    <xdr:to>
      <xdr:col>19</xdr:col>
      <xdr:colOff>177800</xdr:colOff>
      <xdr:row>64</xdr:row>
      <xdr:rowOff>17145</xdr:rowOff>
    </xdr:to>
    <xdr:cxnSp macro="">
      <xdr:nvCxnSpPr>
        <xdr:cNvPr id="94" name="直線コネクタ 93"/>
        <xdr:cNvCxnSpPr/>
      </xdr:nvCxnSpPr>
      <xdr:spPr>
        <a:xfrm>
          <a:off x="2908300" y="109861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170180</xdr:rowOff>
    </xdr:from>
    <xdr:to>
      <xdr:col>10</xdr:col>
      <xdr:colOff>165100</xdr:colOff>
      <xdr:row>64</xdr:row>
      <xdr:rowOff>100330</xdr:rowOff>
    </xdr:to>
    <xdr:sp macro="" textlink="">
      <xdr:nvSpPr>
        <xdr:cNvPr id="95" name="楕円 94"/>
        <xdr:cNvSpPr/>
      </xdr:nvSpPr>
      <xdr:spPr>
        <a:xfrm>
          <a:off x="1968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13335</xdr:rowOff>
    </xdr:from>
    <xdr:to>
      <xdr:col>15</xdr:col>
      <xdr:colOff>50800</xdr:colOff>
      <xdr:row>64</xdr:row>
      <xdr:rowOff>49530</xdr:rowOff>
    </xdr:to>
    <xdr:cxnSp macro="">
      <xdr:nvCxnSpPr>
        <xdr:cNvPr id="96" name="直線コネクタ 95"/>
        <xdr:cNvCxnSpPr/>
      </xdr:nvCxnSpPr>
      <xdr:spPr>
        <a:xfrm flipV="1">
          <a:off x="2019300" y="109861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166370</xdr:rowOff>
    </xdr:from>
    <xdr:to>
      <xdr:col>6</xdr:col>
      <xdr:colOff>38100</xdr:colOff>
      <xdr:row>64</xdr:row>
      <xdr:rowOff>96520</xdr:rowOff>
    </xdr:to>
    <xdr:sp macro="" textlink="">
      <xdr:nvSpPr>
        <xdr:cNvPr id="97" name="楕円 96"/>
        <xdr:cNvSpPr/>
      </xdr:nvSpPr>
      <xdr:spPr>
        <a:xfrm>
          <a:off x="107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45720</xdr:rowOff>
    </xdr:from>
    <xdr:to>
      <xdr:col>10</xdr:col>
      <xdr:colOff>114300</xdr:colOff>
      <xdr:row>64</xdr:row>
      <xdr:rowOff>49530</xdr:rowOff>
    </xdr:to>
    <xdr:cxnSp macro="">
      <xdr:nvCxnSpPr>
        <xdr:cNvPr id="98" name="直線コネクタ 97"/>
        <xdr:cNvCxnSpPr/>
      </xdr:nvCxnSpPr>
      <xdr:spPr>
        <a:xfrm>
          <a:off x="1130300" y="11018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99" name="n_1aveValue【体育館・プール】&#10;有形固定資産減価償却率"/>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61612</xdr:rowOff>
    </xdr:from>
    <xdr:ext cx="405111" cy="259045"/>
    <xdr:sp macro="" textlink="">
      <xdr:nvSpPr>
        <xdr:cNvPr id="100" name="n_2aveValue【体育館・プール】&#10;有形固定資産減価償却率"/>
        <xdr:cNvSpPr txBox="1"/>
      </xdr:nvSpPr>
      <xdr:spPr>
        <a:xfrm>
          <a:off x="2705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0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02"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59072</xdr:rowOff>
    </xdr:from>
    <xdr:ext cx="405111" cy="259045"/>
    <xdr:sp macro="" textlink="">
      <xdr:nvSpPr>
        <xdr:cNvPr id="103" name="n_1mainValue【体育館・プール】&#10;有形固定資産減価償却率"/>
        <xdr:cNvSpPr txBox="1"/>
      </xdr:nvSpPr>
      <xdr:spPr>
        <a:xfrm>
          <a:off x="35820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55262</xdr:rowOff>
    </xdr:from>
    <xdr:ext cx="405111" cy="259045"/>
    <xdr:sp macro="" textlink="">
      <xdr:nvSpPr>
        <xdr:cNvPr id="104" name="n_2mainValue【体育館・プール】&#10;有形固定資産減価償却率"/>
        <xdr:cNvSpPr txBox="1"/>
      </xdr:nvSpPr>
      <xdr:spPr>
        <a:xfrm>
          <a:off x="270574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91457</xdr:rowOff>
    </xdr:from>
    <xdr:ext cx="405111" cy="259045"/>
    <xdr:sp macro="" textlink="">
      <xdr:nvSpPr>
        <xdr:cNvPr id="105" name="n_3mainValue【体育館・プール】&#10;有形固定資産減価償却率"/>
        <xdr:cNvSpPr txBox="1"/>
      </xdr:nvSpPr>
      <xdr:spPr>
        <a:xfrm>
          <a:off x="18167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87647</xdr:rowOff>
    </xdr:from>
    <xdr:ext cx="405111" cy="259045"/>
    <xdr:sp macro="" textlink="">
      <xdr:nvSpPr>
        <xdr:cNvPr id="106" name="n_4mainValue【体育館・プール】&#10;有形固定資産減価償却率"/>
        <xdr:cNvSpPr txBox="1"/>
      </xdr:nvSpPr>
      <xdr:spPr>
        <a:xfrm>
          <a:off x="927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130" name="直線コネクタ 129"/>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131" name="【体育館・プール】&#10;一人当たり面積最小値テキスト"/>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132" name="直線コネクタ 131"/>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133" name="【体育館・プール】&#10;一人当たり面積最大値テキスト"/>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134" name="直線コネクタ 133"/>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469744" cy="259045"/>
    <xdr:sp macro="" textlink="">
      <xdr:nvSpPr>
        <xdr:cNvPr id="135" name="【体育館・プール】&#10;一人当たり面積平均値テキスト"/>
        <xdr:cNvSpPr txBox="1"/>
      </xdr:nvSpPr>
      <xdr:spPr>
        <a:xfrm>
          <a:off x="10515600" y="1054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136" name="フローチャート: 判断 135"/>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137" name="フローチャート: 判断 136"/>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138" name="フローチャート: 判断 137"/>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39" name="フローチャート: 判断 138"/>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0" name="フローチャート: 判断 139"/>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116840</xdr:rowOff>
    </xdr:from>
    <xdr:to>
      <xdr:col>55</xdr:col>
      <xdr:colOff>50800</xdr:colOff>
      <xdr:row>63</xdr:row>
      <xdr:rowOff>46990</xdr:rowOff>
    </xdr:to>
    <xdr:sp macro="" textlink="">
      <xdr:nvSpPr>
        <xdr:cNvPr id="146" name="楕円 145"/>
        <xdr:cNvSpPr/>
      </xdr:nvSpPr>
      <xdr:spPr>
        <a:xfrm>
          <a:off x="10426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95267</xdr:rowOff>
    </xdr:from>
    <xdr:ext cx="469744" cy="259045"/>
    <xdr:sp macro="" textlink="">
      <xdr:nvSpPr>
        <xdr:cNvPr id="147" name="【体育館・プール】&#10;一人当たり面積該当値テキスト"/>
        <xdr:cNvSpPr txBox="1"/>
      </xdr:nvSpPr>
      <xdr:spPr>
        <a:xfrm>
          <a:off x="105156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148" name="楕円 147"/>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167640</xdr:rowOff>
    </xdr:from>
    <xdr:to>
      <xdr:col>55</xdr:col>
      <xdr:colOff>0</xdr:colOff>
      <xdr:row>63</xdr:row>
      <xdr:rowOff>0</xdr:rowOff>
    </xdr:to>
    <xdr:cxnSp macro="">
      <xdr:nvCxnSpPr>
        <xdr:cNvPr id="149" name="直線コネクタ 148"/>
        <xdr:cNvCxnSpPr/>
      </xdr:nvCxnSpPr>
      <xdr:spPr>
        <a:xfrm flipV="1">
          <a:off x="9639300" y="1079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150" name="楕円 149"/>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4572</xdr:rowOff>
    </xdr:to>
    <xdr:cxnSp macro="">
      <xdr:nvCxnSpPr>
        <xdr:cNvPr id="151" name="直線コネクタ 150"/>
        <xdr:cNvCxnSpPr/>
      </xdr:nvCxnSpPr>
      <xdr:spPr>
        <a:xfrm flipV="1">
          <a:off x="8750300" y="1080135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129794</xdr:rowOff>
    </xdr:from>
    <xdr:to>
      <xdr:col>41</xdr:col>
      <xdr:colOff>101600</xdr:colOff>
      <xdr:row>63</xdr:row>
      <xdr:rowOff>59944</xdr:rowOff>
    </xdr:to>
    <xdr:sp macro="" textlink="">
      <xdr:nvSpPr>
        <xdr:cNvPr id="152" name="楕円 151"/>
        <xdr:cNvSpPr/>
      </xdr:nvSpPr>
      <xdr:spPr>
        <a:xfrm>
          <a:off x="7810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4572</xdr:rowOff>
    </xdr:from>
    <xdr:to>
      <xdr:col>45</xdr:col>
      <xdr:colOff>177800</xdr:colOff>
      <xdr:row>63</xdr:row>
      <xdr:rowOff>9144</xdr:rowOff>
    </xdr:to>
    <xdr:cxnSp macro="">
      <xdr:nvCxnSpPr>
        <xdr:cNvPr id="153" name="直線コネクタ 152"/>
        <xdr:cNvCxnSpPr/>
      </xdr:nvCxnSpPr>
      <xdr:spPr>
        <a:xfrm flipV="1">
          <a:off x="7861300" y="1080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135890</xdr:rowOff>
    </xdr:from>
    <xdr:to>
      <xdr:col>36</xdr:col>
      <xdr:colOff>165100</xdr:colOff>
      <xdr:row>63</xdr:row>
      <xdr:rowOff>66040</xdr:rowOff>
    </xdr:to>
    <xdr:sp macro="" textlink="">
      <xdr:nvSpPr>
        <xdr:cNvPr id="154" name="楕円 153"/>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9144</xdr:rowOff>
    </xdr:from>
    <xdr:to>
      <xdr:col>41</xdr:col>
      <xdr:colOff>50800</xdr:colOff>
      <xdr:row>63</xdr:row>
      <xdr:rowOff>15240</xdr:rowOff>
    </xdr:to>
    <xdr:cxnSp macro="">
      <xdr:nvCxnSpPr>
        <xdr:cNvPr id="155" name="直線コネクタ 154"/>
        <xdr:cNvCxnSpPr/>
      </xdr:nvCxnSpPr>
      <xdr:spPr>
        <a:xfrm flipV="1">
          <a:off x="6972300" y="1081049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156" name="n_1aveValue【体育館・プール】&#10;一人当たり面積"/>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157" name="n_2aveValue【体育館・プール】&#10;一人当たり面積"/>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158" name="n_3aveValue【体育館・プール】&#10;一人当たり面積"/>
        <xdr:cNvSpPr txBox="1"/>
      </xdr:nvSpPr>
      <xdr:spPr>
        <a:xfrm>
          <a:off x="7626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159" name="n_4aveValue【体育館・プール】&#10;一人当たり面積"/>
        <xdr:cNvSpPr txBox="1"/>
      </xdr:nvSpPr>
      <xdr:spPr>
        <a:xfrm>
          <a:off x="6737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160" name="n_1mainValue【体育館・プール】&#10;一人当たり面積"/>
        <xdr:cNvSpPr txBox="1"/>
      </xdr:nvSpPr>
      <xdr:spPr>
        <a:xfrm>
          <a:off x="9391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161" name="n_2mainValue【体育館・プール】&#10;一人当たり面積"/>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51071</xdr:rowOff>
    </xdr:from>
    <xdr:ext cx="469744" cy="259045"/>
    <xdr:sp macro="" textlink="">
      <xdr:nvSpPr>
        <xdr:cNvPr id="162" name="n_3mainValue【体育館・プール】&#10;一人当たり面積"/>
        <xdr:cNvSpPr txBox="1"/>
      </xdr:nvSpPr>
      <xdr:spPr>
        <a:xfrm>
          <a:off x="7626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57167</xdr:rowOff>
    </xdr:from>
    <xdr:ext cx="469744" cy="259045"/>
    <xdr:sp macro="" textlink="">
      <xdr:nvSpPr>
        <xdr:cNvPr id="163" name="n_4mainValue【体育館・プール】&#10;一人当たり面積"/>
        <xdr:cNvSpPr txBox="1"/>
      </xdr:nvSpPr>
      <xdr:spPr>
        <a:xfrm>
          <a:off x="6737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189" name="直線コネクタ 188"/>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192" name="【福祉施設】&#10;有形固定資産減価償却率最大値テキスト"/>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193" name="直線コネクタ 192"/>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194" name="【福祉施設】&#10;有形固定資産減価償却率平均値テキスト"/>
        <xdr:cNvSpPr txBox="1"/>
      </xdr:nvSpPr>
      <xdr:spPr>
        <a:xfrm>
          <a:off x="4673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195" name="フローチャート: 判断 194"/>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196" name="フローチャート: 判断 195"/>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197" name="フローチャート: 判断 196"/>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8" name="フローチャート: 判断 197"/>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199" name="フローチャート: 判断 198"/>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205" name="楕円 204"/>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206" name="【福祉施設】&#10;有形固定資産減価償却率該当値テキスト"/>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144055</xdr:rowOff>
    </xdr:from>
    <xdr:to>
      <xdr:col>20</xdr:col>
      <xdr:colOff>38100</xdr:colOff>
      <xdr:row>85</xdr:row>
      <xdr:rowOff>74205</xdr:rowOff>
    </xdr:to>
    <xdr:sp macro="" textlink="">
      <xdr:nvSpPr>
        <xdr:cNvPr id="207" name="楕円 206"/>
        <xdr:cNvSpPr/>
      </xdr:nvSpPr>
      <xdr:spPr>
        <a:xfrm>
          <a:off x="3746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23405</xdr:rowOff>
    </xdr:from>
    <xdr:to>
      <xdr:col>24</xdr:col>
      <xdr:colOff>63500</xdr:colOff>
      <xdr:row>85</xdr:row>
      <xdr:rowOff>49530</xdr:rowOff>
    </xdr:to>
    <xdr:cxnSp macro="">
      <xdr:nvCxnSpPr>
        <xdr:cNvPr id="208" name="直線コネクタ 207"/>
        <xdr:cNvCxnSpPr/>
      </xdr:nvCxnSpPr>
      <xdr:spPr>
        <a:xfrm>
          <a:off x="3797300" y="1459665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209" name="楕円 208"/>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23405</xdr:rowOff>
    </xdr:to>
    <xdr:cxnSp macro="">
      <xdr:nvCxnSpPr>
        <xdr:cNvPr id="210" name="直線コネクタ 209"/>
        <xdr:cNvCxnSpPr/>
      </xdr:nvCxnSpPr>
      <xdr:spPr>
        <a:xfrm>
          <a:off x="2908300" y="145542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73842</xdr:rowOff>
    </xdr:from>
    <xdr:to>
      <xdr:col>10</xdr:col>
      <xdr:colOff>165100</xdr:colOff>
      <xdr:row>85</xdr:row>
      <xdr:rowOff>3992</xdr:rowOff>
    </xdr:to>
    <xdr:sp macro="" textlink="">
      <xdr:nvSpPr>
        <xdr:cNvPr id="211" name="楕円 210"/>
        <xdr:cNvSpPr/>
      </xdr:nvSpPr>
      <xdr:spPr>
        <a:xfrm>
          <a:off x="196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124642</xdr:rowOff>
    </xdr:from>
    <xdr:to>
      <xdr:col>15</xdr:col>
      <xdr:colOff>50800</xdr:colOff>
      <xdr:row>84</xdr:row>
      <xdr:rowOff>152400</xdr:rowOff>
    </xdr:to>
    <xdr:cxnSp macro="">
      <xdr:nvCxnSpPr>
        <xdr:cNvPr id="212" name="直線コネクタ 211"/>
        <xdr:cNvCxnSpPr/>
      </xdr:nvCxnSpPr>
      <xdr:spPr>
        <a:xfrm>
          <a:off x="2019300" y="145264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47716</xdr:rowOff>
    </xdr:from>
    <xdr:to>
      <xdr:col>6</xdr:col>
      <xdr:colOff>38100</xdr:colOff>
      <xdr:row>84</xdr:row>
      <xdr:rowOff>149316</xdr:rowOff>
    </xdr:to>
    <xdr:sp macro="" textlink="">
      <xdr:nvSpPr>
        <xdr:cNvPr id="213" name="楕円 212"/>
        <xdr:cNvSpPr/>
      </xdr:nvSpPr>
      <xdr:spPr>
        <a:xfrm>
          <a:off x="1079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98516</xdr:rowOff>
    </xdr:from>
    <xdr:to>
      <xdr:col>10</xdr:col>
      <xdr:colOff>114300</xdr:colOff>
      <xdr:row>84</xdr:row>
      <xdr:rowOff>124642</xdr:rowOff>
    </xdr:to>
    <xdr:cxnSp macro="">
      <xdr:nvCxnSpPr>
        <xdr:cNvPr id="214" name="直線コネクタ 213"/>
        <xdr:cNvCxnSpPr/>
      </xdr:nvCxnSpPr>
      <xdr:spPr>
        <a:xfrm>
          <a:off x="1130300" y="145003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215" name="n_1aveValue【福祉施設】&#10;有形固定資産減価償却率"/>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16"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17"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218" name="n_4aveValue【福祉施設】&#10;有形固定資産減価償却率"/>
        <xdr:cNvSpPr txBox="1"/>
      </xdr:nvSpPr>
      <xdr:spPr>
        <a:xfrm>
          <a:off x="927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65332</xdr:rowOff>
    </xdr:from>
    <xdr:ext cx="405111" cy="259045"/>
    <xdr:sp macro="" textlink="">
      <xdr:nvSpPr>
        <xdr:cNvPr id="219" name="n_1mainValue【福祉施設】&#10;有形固定資産減価償却率"/>
        <xdr:cNvSpPr txBox="1"/>
      </xdr:nvSpPr>
      <xdr:spPr>
        <a:xfrm>
          <a:off x="3582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220" name="n_2mainValue【福祉施設】&#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166569</xdr:rowOff>
    </xdr:from>
    <xdr:ext cx="405111" cy="259045"/>
    <xdr:sp macro="" textlink="">
      <xdr:nvSpPr>
        <xdr:cNvPr id="221" name="n_3mainValue【福祉施設】&#10;有形固定資産減価償却率"/>
        <xdr:cNvSpPr txBox="1"/>
      </xdr:nvSpPr>
      <xdr:spPr>
        <a:xfrm>
          <a:off x="1816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140443</xdr:rowOff>
    </xdr:from>
    <xdr:ext cx="405111" cy="259045"/>
    <xdr:sp macro="" textlink="">
      <xdr:nvSpPr>
        <xdr:cNvPr id="222" name="n_4mainValue【福祉施設】&#10;有形固定資産減価償却率"/>
        <xdr:cNvSpPr txBox="1"/>
      </xdr:nvSpPr>
      <xdr:spPr>
        <a:xfrm>
          <a:off x="927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248" name="直線コネクタ 247"/>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249" name="【福祉施設】&#10;一人当たり面積最小値テキスト"/>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250" name="直線コネクタ 249"/>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251" name="【福祉施設】&#10;一人当たり面積最大値テキスト"/>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252" name="直線コネクタ 251"/>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253"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254" name="フローチャート: 判断 253"/>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255" name="フローチャート: 判断 254"/>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256" name="フローチャート: 判断 255"/>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257" name="フローチャート: 判断 256"/>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258" name="フローチャート: 判断 257"/>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130992</xdr:rowOff>
    </xdr:from>
    <xdr:to>
      <xdr:col>55</xdr:col>
      <xdr:colOff>50800</xdr:colOff>
      <xdr:row>83</xdr:row>
      <xdr:rowOff>61142</xdr:rowOff>
    </xdr:to>
    <xdr:sp macro="" textlink="">
      <xdr:nvSpPr>
        <xdr:cNvPr id="264" name="楕円 263"/>
        <xdr:cNvSpPr/>
      </xdr:nvSpPr>
      <xdr:spPr>
        <a:xfrm>
          <a:off x="10426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153869</xdr:rowOff>
    </xdr:from>
    <xdr:ext cx="469744" cy="259045"/>
    <xdr:sp macro="" textlink="">
      <xdr:nvSpPr>
        <xdr:cNvPr id="265" name="【福祉施設】&#10;一人当たり面積該当値テキスト"/>
        <xdr:cNvSpPr txBox="1"/>
      </xdr:nvSpPr>
      <xdr:spPr>
        <a:xfrm>
          <a:off x="10515600" y="1404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142421</xdr:rowOff>
    </xdr:from>
    <xdr:to>
      <xdr:col>50</xdr:col>
      <xdr:colOff>165100</xdr:colOff>
      <xdr:row>83</xdr:row>
      <xdr:rowOff>72571</xdr:rowOff>
    </xdr:to>
    <xdr:sp macro="" textlink="">
      <xdr:nvSpPr>
        <xdr:cNvPr id="266" name="楕円 265"/>
        <xdr:cNvSpPr/>
      </xdr:nvSpPr>
      <xdr:spPr>
        <a:xfrm>
          <a:off x="9588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10342</xdr:rowOff>
    </xdr:from>
    <xdr:to>
      <xdr:col>55</xdr:col>
      <xdr:colOff>0</xdr:colOff>
      <xdr:row>83</xdr:row>
      <xdr:rowOff>21771</xdr:rowOff>
    </xdr:to>
    <xdr:cxnSp macro="">
      <xdr:nvCxnSpPr>
        <xdr:cNvPr id="267" name="直線コネクタ 266"/>
        <xdr:cNvCxnSpPr/>
      </xdr:nvCxnSpPr>
      <xdr:spPr>
        <a:xfrm flipV="1">
          <a:off x="9639300" y="1424069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93436</xdr:rowOff>
    </xdr:from>
    <xdr:to>
      <xdr:col>46</xdr:col>
      <xdr:colOff>38100</xdr:colOff>
      <xdr:row>84</xdr:row>
      <xdr:rowOff>23586</xdr:rowOff>
    </xdr:to>
    <xdr:sp macro="" textlink="">
      <xdr:nvSpPr>
        <xdr:cNvPr id="268" name="楕円 267"/>
        <xdr:cNvSpPr/>
      </xdr:nvSpPr>
      <xdr:spPr>
        <a:xfrm>
          <a:off x="8699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21771</xdr:rowOff>
    </xdr:from>
    <xdr:to>
      <xdr:col>50</xdr:col>
      <xdr:colOff>114300</xdr:colOff>
      <xdr:row>83</xdr:row>
      <xdr:rowOff>144236</xdr:rowOff>
    </xdr:to>
    <xdr:cxnSp macro="">
      <xdr:nvCxnSpPr>
        <xdr:cNvPr id="269" name="直線コネクタ 268"/>
        <xdr:cNvCxnSpPr/>
      </xdr:nvCxnSpPr>
      <xdr:spPr>
        <a:xfrm flipV="1">
          <a:off x="8750300" y="14252121"/>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103232</xdr:rowOff>
    </xdr:from>
    <xdr:to>
      <xdr:col>41</xdr:col>
      <xdr:colOff>101600</xdr:colOff>
      <xdr:row>84</xdr:row>
      <xdr:rowOff>33382</xdr:rowOff>
    </xdr:to>
    <xdr:sp macro="" textlink="">
      <xdr:nvSpPr>
        <xdr:cNvPr id="270" name="楕円 269"/>
        <xdr:cNvSpPr/>
      </xdr:nvSpPr>
      <xdr:spPr>
        <a:xfrm>
          <a:off x="7810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144236</xdr:rowOff>
    </xdr:from>
    <xdr:to>
      <xdr:col>45</xdr:col>
      <xdr:colOff>177800</xdr:colOff>
      <xdr:row>83</xdr:row>
      <xdr:rowOff>154032</xdr:rowOff>
    </xdr:to>
    <xdr:cxnSp macro="">
      <xdr:nvCxnSpPr>
        <xdr:cNvPr id="271" name="直線コネクタ 270"/>
        <xdr:cNvCxnSpPr/>
      </xdr:nvCxnSpPr>
      <xdr:spPr>
        <a:xfrm flipV="1">
          <a:off x="7861300" y="143745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116295</xdr:rowOff>
    </xdr:from>
    <xdr:to>
      <xdr:col>36</xdr:col>
      <xdr:colOff>165100</xdr:colOff>
      <xdr:row>84</xdr:row>
      <xdr:rowOff>46445</xdr:rowOff>
    </xdr:to>
    <xdr:sp macro="" textlink="">
      <xdr:nvSpPr>
        <xdr:cNvPr id="272" name="楕円 271"/>
        <xdr:cNvSpPr/>
      </xdr:nvSpPr>
      <xdr:spPr>
        <a:xfrm>
          <a:off x="6921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154032</xdr:rowOff>
    </xdr:from>
    <xdr:to>
      <xdr:col>41</xdr:col>
      <xdr:colOff>50800</xdr:colOff>
      <xdr:row>83</xdr:row>
      <xdr:rowOff>167095</xdr:rowOff>
    </xdr:to>
    <xdr:cxnSp macro="">
      <xdr:nvCxnSpPr>
        <xdr:cNvPr id="273" name="直線コネクタ 272"/>
        <xdr:cNvCxnSpPr/>
      </xdr:nvCxnSpPr>
      <xdr:spPr>
        <a:xfrm flipV="1">
          <a:off x="6972300" y="143843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153506</xdr:rowOff>
    </xdr:from>
    <xdr:ext cx="469744" cy="259045"/>
    <xdr:sp macro="" textlink="">
      <xdr:nvSpPr>
        <xdr:cNvPr id="274" name="n_1aveValue【福祉施設】&#10;一人当たり面積"/>
        <xdr:cNvSpPr txBox="1"/>
      </xdr:nvSpPr>
      <xdr:spPr>
        <a:xfrm>
          <a:off x="9391727" y="145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14713</xdr:rowOff>
    </xdr:from>
    <xdr:ext cx="469744" cy="259045"/>
    <xdr:sp macro="" textlink="">
      <xdr:nvSpPr>
        <xdr:cNvPr id="275" name="n_2aveValue【福祉施設】&#10;一人当たり面積"/>
        <xdr:cNvSpPr txBox="1"/>
      </xdr:nvSpPr>
      <xdr:spPr>
        <a:xfrm>
          <a:off x="85154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104520</xdr:rowOff>
    </xdr:from>
    <xdr:ext cx="469744" cy="259045"/>
    <xdr:sp macro="" textlink="">
      <xdr:nvSpPr>
        <xdr:cNvPr id="276" name="n_3aveValue【福祉施設】&#10;一人当たり面積"/>
        <xdr:cNvSpPr txBox="1"/>
      </xdr:nvSpPr>
      <xdr:spPr>
        <a:xfrm>
          <a:off x="7626427" y="1450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138809</xdr:rowOff>
    </xdr:from>
    <xdr:ext cx="469744" cy="259045"/>
    <xdr:sp macro="" textlink="">
      <xdr:nvSpPr>
        <xdr:cNvPr id="277" name="n_4aveValue【福祉施設】&#10;一人当たり面積"/>
        <xdr:cNvSpPr txBox="1"/>
      </xdr:nvSpPr>
      <xdr:spPr>
        <a:xfrm>
          <a:off x="6737427"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89098</xdr:rowOff>
    </xdr:from>
    <xdr:ext cx="469744" cy="259045"/>
    <xdr:sp macro="" textlink="">
      <xdr:nvSpPr>
        <xdr:cNvPr id="278" name="n_1mainValue【福祉施設】&#10;一人当たり面積"/>
        <xdr:cNvSpPr txBox="1"/>
      </xdr:nvSpPr>
      <xdr:spPr>
        <a:xfrm>
          <a:off x="9391727" y="1397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40113</xdr:rowOff>
    </xdr:from>
    <xdr:ext cx="469744" cy="259045"/>
    <xdr:sp macro="" textlink="">
      <xdr:nvSpPr>
        <xdr:cNvPr id="279" name="n_2mainValue【福祉施設】&#10;一人当たり面積"/>
        <xdr:cNvSpPr txBox="1"/>
      </xdr:nvSpPr>
      <xdr:spPr>
        <a:xfrm>
          <a:off x="8515427" y="140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49909</xdr:rowOff>
    </xdr:from>
    <xdr:ext cx="469744" cy="259045"/>
    <xdr:sp macro="" textlink="">
      <xdr:nvSpPr>
        <xdr:cNvPr id="280" name="n_3mainValue【福祉施設】&#10;一人当たり面積"/>
        <xdr:cNvSpPr txBox="1"/>
      </xdr:nvSpPr>
      <xdr:spPr>
        <a:xfrm>
          <a:off x="76264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62972</xdr:rowOff>
    </xdr:from>
    <xdr:ext cx="469744" cy="259045"/>
    <xdr:sp macro="" textlink="">
      <xdr:nvSpPr>
        <xdr:cNvPr id="281" name="n_4mainValue【福祉施設】&#10;一人当たり面積"/>
        <xdr:cNvSpPr txBox="1"/>
      </xdr:nvSpPr>
      <xdr:spPr>
        <a:xfrm>
          <a:off x="6737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322" name="直線コネクタ 321"/>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325" name="【一般廃棄物処理施設】&#10;有形固定資産減価償却率最大値テキスト"/>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326" name="直線コネクタ 325"/>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327" name="【一般廃棄物処理施設】&#10;有形固定資産減価償却率平均値テキスト"/>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328" name="フローチャート: 判断 327"/>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9" name="フローチャート: 判断 328"/>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30" name="フローチャート: 判断 329"/>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331" name="フローチャート: 判断 330"/>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32" name="フローチャート: 判断 331"/>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338" name="楕円 337"/>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339" name="【一般廃棄物処理施設】&#10;有形固定資産減価償却率該当値テキスト"/>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65405</xdr:rowOff>
    </xdr:from>
    <xdr:to>
      <xdr:col>81</xdr:col>
      <xdr:colOff>101600</xdr:colOff>
      <xdr:row>36</xdr:row>
      <xdr:rowOff>167005</xdr:rowOff>
    </xdr:to>
    <xdr:sp macro="" textlink="">
      <xdr:nvSpPr>
        <xdr:cNvPr id="340" name="楕円 339"/>
        <xdr:cNvSpPr/>
      </xdr:nvSpPr>
      <xdr:spPr>
        <a:xfrm>
          <a:off x="15430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116205</xdr:rowOff>
    </xdr:from>
    <xdr:to>
      <xdr:col>85</xdr:col>
      <xdr:colOff>127000</xdr:colOff>
      <xdr:row>37</xdr:row>
      <xdr:rowOff>28575</xdr:rowOff>
    </xdr:to>
    <xdr:cxnSp macro="">
      <xdr:nvCxnSpPr>
        <xdr:cNvPr id="341" name="直線コネクタ 340"/>
        <xdr:cNvCxnSpPr/>
      </xdr:nvCxnSpPr>
      <xdr:spPr>
        <a:xfrm>
          <a:off x="15481300" y="628840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154940</xdr:rowOff>
    </xdr:from>
    <xdr:to>
      <xdr:col>76</xdr:col>
      <xdr:colOff>165100</xdr:colOff>
      <xdr:row>36</xdr:row>
      <xdr:rowOff>85090</xdr:rowOff>
    </xdr:to>
    <xdr:sp macro="" textlink="">
      <xdr:nvSpPr>
        <xdr:cNvPr id="342" name="楕円 341"/>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34290</xdr:rowOff>
    </xdr:from>
    <xdr:to>
      <xdr:col>81</xdr:col>
      <xdr:colOff>50800</xdr:colOff>
      <xdr:row>36</xdr:row>
      <xdr:rowOff>116205</xdr:rowOff>
    </xdr:to>
    <xdr:cxnSp macro="">
      <xdr:nvCxnSpPr>
        <xdr:cNvPr id="343" name="直線コネクタ 342"/>
        <xdr:cNvCxnSpPr/>
      </xdr:nvCxnSpPr>
      <xdr:spPr>
        <a:xfrm>
          <a:off x="14592300" y="620649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73025</xdr:rowOff>
    </xdr:from>
    <xdr:to>
      <xdr:col>72</xdr:col>
      <xdr:colOff>38100</xdr:colOff>
      <xdr:row>36</xdr:row>
      <xdr:rowOff>3175</xdr:rowOff>
    </xdr:to>
    <xdr:sp macro="" textlink="">
      <xdr:nvSpPr>
        <xdr:cNvPr id="344" name="楕円 343"/>
        <xdr:cNvSpPr/>
      </xdr:nvSpPr>
      <xdr:spPr>
        <a:xfrm>
          <a:off x="13652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123825</xdr:rowOff>
    </xdr:from>
    <xdr:to>
      <xdr:col>76</xdr:col>
      <xdr:colOff>114300</xdr:colOff>
      <xdr:row>36</xdr:row>
      <xdr:rowOff>34290</xdr:rowOff>
    </xdr:to>
    <xdr:cxnSp macro="">
      <xdr:nvCxnSpPr>
        <xdr:cNvPr id="345" name="直線コネクタ 344"/>
        <xdr:cNvCxnSpPr/>
      </xdr:nvCxnSpPr>
      <xdr:spPr>
        <a:xfrm>
          <a:off x="13703300" y="61245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346" name="楕円 345"/>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123825</xdr:rowOff>
    </xdr:to>
    <xdr:cxnSp macro="">
      <xdr:nvCxnSpPr>
        <xdr:cNvPr id="347" name="直線コネクタ 346"/>
        <xdr:cNvCxnSpPr/>
      </xdr:nvCxnSpPr>
      <xdr:spPr>
        <a:xfrm>
          <a:off x="12814300" y="604266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348" name="n_1aveValue【一般廃棄物処理施設】&#10;有形固定資産減価償却率"/>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349" name="n_2aveValue【一般廃棄物処理施設】&#10;有形固定資産減価償却率"/>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350" name="n_3aveValue【一般廃棄物処理施設】&#10;有形固定資産減価償却率"/>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351" name="n_4aveValue【一般廃棄物処理施設】&#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12082</xdr:rowOff>
    </xdr:from>
    <xdr:ext cx="405111" cy="259045"/>
    <xdr:sp macro="" textlink="">
      <xdr:nvSpPr>
        <xdr:cNvPr id="352" name="n_1mainValue【一般廃棄物処理施設】&#10;有形固定資産減価償却率"/>
        <xdr:cNvSpPr txBox="1"/>
      </xdr:nvSpPr>
      <xdr:spPr>
        <a:xfrm>
          <a:off x="15266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353" name="n_2mainValue【一般廃棄物処理施設】&#10;有形固定資産減価償却率"/>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19702</xdr:rowOff>
    </xdr:from>
    <xdr:ext cx="405111" cy="259045"/>
    <xdr:sp macro="" textlink="">
      <xdr:nvSpPr>
        <xdr:cNvPr id="354" name="n_3mainValue【一般廃棄物処理施設】&#10;有形固定資産減価償却率"/>
        <xdr:cNvSpPr txBox="1"/>
      </xdr:nvSpPr>
      <xdr:spPr>
        <a:xfrm>
          <a:off x="13500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355" name="n_4mainValue【一般廃棄物処理施設】&#10;有形固定資産減価償却率"/>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1" name="テキスト ボックス 37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3" name="テキスト ボックス 37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5" name="テキスト ボックス 37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379" name="直線コネクタ 378"/>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380" name="【一般廃棄物処理施設】&#10;一人当たり有形固定資産（償却資産）額最小値テキスト"/>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381" name="直線コネクタ 380"/>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382" name="【一般廃棄物処理施設】&#10;一人当たり有形固定資産（償却資産）額最大値テキスト"/>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383" name="直線コネクタ 382"/>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384" name="【一般廃棄物処理施設】&#10;一人当たり有形固定資産（償却資産）額平均値テキスト"/>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385" name="フローチャート: 判断 384"/>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386" name="フローチャート: 判断 385"/>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387" name="フローチャート: 判断 386"/>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388" name="フローチャート: 判断 387"/>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389" name="フローチャート: 判断 388"/>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85751</xdr:rowOff>
    </xdr:from>
    <xdr:to>
      <xdr:col>116</xdr:col>
      <xdr:colOff>114300</xdr:colOff>
      <xdr:row>39</xdr:row>
      <xdr:rowOff>15901</xdr:rowOff>
    </xdr:to>
    <xdr:sp macro="" textlink="">
      <xdr:nvSpPr>
        <xdr:cNvPr id="395" name="楕円 394"/>
        <xdr:cNvSpPr/>
      </xdr:nvSpPr>
      <xdr:spPr>
        <a:xfrm>
          <a:off x="22110700" y="66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108628</xdr:rowOff>
    </xdr:from>
    <xdr:ext cx="599010" cy="259045"/>
    <xdr:sp macro="" textlink="">
      <xdr:nvSpPr>
        <xdr:cNvPr id="396" name="【一般廃棄物処理施設】&#10;一人当たり有形固定資産（償却資産）額該当値テキスト"/>
        <xdr:cNvSpPr txBox="1"/>
      </xdr:nvSpPr>
      <xdr:spPr>
        <a:xfrm>
          <a:off x="22199600" y="645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121862</xdr:rowOff>
    </xdr:from>
    <xdr:to>
      <xdr:col>112</xdr:col>
      <xdr:colOff>38100</xdr:colOff>
      <xdr:row>39</xdr:row>
      <xdr:rowOff>52012</xdr:rowOff>
    </xdr:to>
    <xdr:sp macro="" textlink="">
      <xdr:nvSpPr>
        <xdr:cNvPr id="397" name="楕円 396"/>
        <xdr:cNvSpPr/>
      </xdr:nvSpPr>
      <xdr:spPr>
        <a:xfrm>
          <a:off x="21272500" y="66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136551</xdr:rowOff>
    </xdr:from>
    <xdr:to>
      <xdr:col>116</xdr:col>
      <xdr:colOff>63500</xdr:colOff>
      <xdr:row>39</xdr:row>
      <xdr:rowOff>1212</xdr:rowOff>
    </xdr:to>
    <xdr:cxnSp macro="">
      <xdr:nvCxnSpPr>
        <xdr:cNvPr id="398" name="直線コネクタ 397"/>
        <xdr:cNvCxnSpPr/>
      </xdr:nvCxnSpPr>
      <xdr:spPr>
        <a:xfrm flipV="1">
          <a:off x="21323300" y="6651651"/>
          <a:ext cx="8382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166633</xdr:rowOff>
    </xdr:from>
    <xdr:to>
      <xdr:col>107</xdr:col>
      <xdr:colOff>101600</xdr:colOff>
      <xdr:row>39</xdr:row>
      <xdr:rowOff>96783</xdr:rowOff>
    </xdr:to>
    <xdr:sp macro="" textlink="">
      <xdr:nvSpPr>
        <xdr:cNvPr id="399" name="楕円 398"/>
        <xdr:cNvSpPr/>
      </xdr:nvSpPr>
      <xdr:spPr>
        <a:xfrm>
          <a:off x="20383500" y="66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1212</xdr:rowOff>
    </xdr:from>
    <xdr:to>
      <xdr:col>111</xdr:col>
      <xdr:colOff>177800</xdr:colOff>
      <xdr:row>39</xdr:row>
      <xdr:rowOff>45983</xdr:rowOff>
    </xdr:to>
    <xdr:cxnSp macro="">
      <xdr:nvCxnSpPr>
        <xdr:cNvPr id="400" name="直線コネクタ 399"/>
        <xdr:cNvCxnSpPr/>
      </xdr:nvCxnSpPr>
      <xdr:spPr>
        <a:xfrm flipV="1">
          <a:off x="20434300" y="6687762"/>
          <a:ext cx="889000" cy="4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141472</xdr:rowOff>
    </xdr:from>
    <xdr:to>
      <xdr:col>102</xdr:col>
      <xdr:colOff>165100</xdr:colOff>
      <xdr:row>39</xdr:row>
      <xdr:rowOff>71622</xdr:rowOff>
    </xdr:to>
    <xdr:sp macro="" textlink="">
      <xdr:nvSpPr>
        <xdr:cNvPr id="401" name="楕円 400"/>
        <xdr:cNvSpPr/>
      </xdr:nvSpPr>
      <xdr:spPr>
        <a:xfrm>
          <a:off x="19494500" y="6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20822</xdr:rowOff>
    </xdr:from>
    <xdr:to>
      <xdr:col>107</xdr:col>
      <xdr:colOff>50800</xdr:colOff>
      <xdr:row>39</xdr:row>
      <xdr:rowOff>45983</xdr:rowOff>
    </xdr:to>
    <xdr:cxnSp macro="">
      <xdr:nvCxnSpPr>
        <xdr:cNvPr id="402" name="直線コネクタ 401"/>
        <xdr:cNvCxnSpPr/>
      </xdr:nvCxnSpPr>
      <xdr:spPr>
        <a:xfrm>
          <a:off x="19545300" y="6707372"/>
          <a:ext cx="8890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127897</xdr:rowOff>
    </xdr:from>
    <xdr:to>
      <xdr:col>98</xdr:col>
      <xdr:colOff>38100</xdr:colOff>
      <xdr:row>39</xdr:row>
      <xdr:rowOff>58047</xdr:rowOff>
    </xdr:to>
    <xdr:sp macro="" textlink="">
      <xdr:nvSpPr>
        <xdr:cNvPr id="403" name="楕円 402"/>
        <xdr:cNvSpPr/>
      </xdr:nvSpPr>
      <xdr:spPr>
        <a:xfrm>
          <a:off x="18605500" y="66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7247</xdr:rowOff>
    </xdr:from>
    <xdr:to>
      <xdr:col>102</xdr:col>
      <xdr:colOff>114300</xdr:colOff>
      <xdr:row>39</xdr:row>
      <xdr:rowOff>20822</xdr:rowOff>
    </xdr:to>
    <xdr:cxnSp macro="">
      <xdr:nvCxnSpPr>
        <xdr:cNvPr id="404" name="直線コネクタ 403"/>
        <xdr:cNvCxnSpPr/>
      </xdr:nvCxnSpPr>
      <xdr:spPr>
        <a:xfrm>
          <a:off x="18656300" y="6693797"/>
          <a:ext cx="889000" cy="1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405" name="n_1aveValue【一般廃棄物処理施設】&#10;一人当たり有形固定資産（償却資産）額"/>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103564</xdr:rowOff>
    </xdr:from>
    <xdr:ext cx="599010" cy="259045"/>
    <xdr:sp macro="" textlink="">
      <xdr:nvSpPr>
        <xdr:cNvPr id="406" name="n_2aveValue【一般廃棄物処理施設】&#10;一人当たり有形固定資産（償却資産）額"/>
        <xdr:cNvSpPr txBox="1"/>
      </xdr:nvSpPr>
      <xdr:spPr>
        <a:xfrm>
          <a:off x="20134795" y="644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130875</xdr:rowOff>
    </xdr:from>
    <xdr:ext cx="599010" cy="259045"/>
    <xdr:sp macro="" textlink="">
      <xdr:nvSpPr>
        <xdr:cNvPr id="407" name="n_3aveValue【一般廃棄物処理施設】&#10;一人当たり有形固定資産（償却資産）額"/>
        <xdr:cNvSpPr txBox="1"/>
      </xdr:nvSpPr>
      <xdr:spPr>
        <a:xfrm>
          <a:off x="19245795" y="68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132174</xdr:rowOff>
    </xdr:from>
    <xdr:ext cx="599010" cy="259045"/>
    <xdr:sp macro="" textlink="">
      <xdr:nvSpPr>
        <xdr:cNvPr id="408" name="n_4aveValue【一般廃棄物処理施設】&#10;一人当たり有形固定資産（償却資産）額"/>
        <xdr:cNvSpPr txBox="1"/>
      </xdr:nvSpPr>
      <xdr:spPr>
        <a:xfrm>
          <a:off x="18356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68539</xdr:rowOff>
    </xdr:from>
    <xdr:ext cx="599010" cy="259045"/>
    <xdr:sp macro="" textlink="">
      <xdr:nvSpPr>
        <xdr:cNvPr id="409" name="n_1mainValue【一般廃棄物処理施設】&#10;一人当たり有形固定資産（償却資産）額"/>
        <xdr:cNvSpPr txBox="1"/>
      </xdr:nvSpPr>
      <xdr:spPr>
        <a:xfrm>
          <a:off x="21011095" y="641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87910</xdr:rowOff>
    </xdr:from>
    <xdr:ext cx="599010" cy="259045"/>
    <xdr:sp macro="" textlink="">
      <xdr:nvSpPr>
        <xdr:cNvPr id="410" name="n_2mainValue【一般廃棄物処理施設】&#10;一人当たり有形固定資産（償却資産）額"/>
        <xdr:cNvSpPr txBox="1"/>
      </xdr:nvSpPr>
      <xdr:spPr>
        <a:xfrm>
          <a:off x="20134795" y="67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88149</xdr:rowOff>
    </xdr:from>
    <xdr:ext cx="599010" cy="259045"/>
    <xdr:sp macro="" textlink="">
      <xdr:nvSpPr>
        <xdr:cNvPr id="411" name="n_3mainValue【一般廃棄物処理施設】&#10;一人当たり有形固定資産（償却資産）額"/>
        <xdr:cNvSpPr txBox="1"/>
      </xdr:nvSpPr>
      <xdr:spPr>
        <a:xfrm>
          <a:off x="19245795" y="643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74573</xdr:rowOff>
    </xdr:from>
    <xdr:ext cx="599010" cy="259045"/>
    <xdr:sp macro="" textlink="">
      <xdr:nvSpPr>
        <xdr:cNvPr id="412" name="n_4mainValue【一般廃棄物処理施設】&#10;一人当たり有形固定資産（償却資産）額"/>
        <xdr:cNvSpPr txBox="1"/>
      </xdr:nvSpPr>
      <xdr:spPr>
        <a:xfrm>
          <a:off x="18356795" y="64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37" name="直線コネクタ 436"/>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8"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9" name="直線コネクタ 43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40"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41" name="直線コネクタ 440"/>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442" name="【保健センター・保健所】&#10;有形固定資産減価償却率平均値テキスト"/>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443" name="フローチャート: 判断 442"/>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444" name="フローチャート: 判断 443"/>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45" name="フローチャート: 判断 444"/>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446" name="フローチャート: 判断 445"/>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47" name="フローチャート: 判断 446"/>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36830</xdr:rowOff>
    </xdr:from>
    <xdr:to>
      <xdr:col>85</xdr:col>
      <xdr:colOff>177800</xdr:colOff>
      <xdr:row>61</xdr:row>
      <xdr:rowOff>138430</xdr:rowOff>
    </xdr:to>
    <xdr:sp macro="" textlink="">
      <xdr:nvSpPr>
        <xdr:cNvPr id="453" name="楕円 452"/>
        <xdr:cNvSpPr/>
      </xdr:nvSpPr>
      <xdr:spPr>
        <a:xfrm>
          <a:off x="162687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15257</xdr:rowOff>
    </xdr:from>
    <xdr:ext cx="405111" cy="259045"/>
    <xdr:sp macro="" textlink="">
      <xdr:nvSpPr>
        <xdr:cNvPr id="454" name="【保健センター・保健所】&#10;有形固定資産減価償却率該当値テキスト"/>
        <xdr:cNvSpPr txBox="1"/>
      </xdr:nvSpPr>
      <xdr:spPr>
        <a:xfrm>
          <a:off x="16357600"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455" name="楕円 454"/>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87630</xdr:rowOff>
    </xdr:to>
    <xdr:cxnSp macro="">
      <xdr:nvCxnSpPr>
        <xdr:cNvPr id="456" name="直線コネクタ 455"/>
        <xdr:cNvCxnSpPr/>
      </xdr:nvCxnSpPr>
      <xdr:spPr>
        <a:xfrm>
          <a:off x="15481300" y="10507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457" name="楕円 456"/>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49530</xdr:rowOff>
    </xdr:to>
    <xdr:cxnSp macro="">
      <xdr:nvCxnSpPr>
        <xdr:cNvPr id="458" name="直線コネクタ 457"/>
        <xdr:cNvCxnSpPr/>
      </xdr:nvCxnSpPr>
      <xdr:spPr>
        <a:xfrm>
          <a:off x="14592300" y="10467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90170</xdr:rowOff>
    </xdr:from>
    <xdr:to>
      <xdr:col>72</xdr:col>
      <xdr:colOff>38100</xdr:colOff>
      <xdr:row>61</xdr:row>
      <xdr:rowOff>20320</xdr:rowOff>
    </xdr:to>
    <xdr:sp macro="" textlink="">
      <xdr:nvSpPr>
        <xdr:cNvPr id="459" name="楕円 458"/>
        <xdr:cNvSpPr/>
      </xdr:nvSpPr>
      <xdr:spPr>
        <a:xfrm>
          <a:off x="13652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140970</xdr:rowOff>
    </xdr:from>
    <xdr:to>
      <xdr:col>76</xdr:col>
      <xdr:colOff>114300</xdr:colOff>
      <xdr:row>61</xdr:row>
      <xdr:rowOff>9525</xdr:rowOff>
    </xdr:to>
    <xdr:cxnSp macro="">
      <xdr:nvCxnSpPr>
        <xdr:cNvPr id="460" name="直線コネクタ 459"/>
        <xdr:cNvCxnSpPr/>
      </xdr:nvCxnSpPr>
      <xdr:spPr>
        <a:xfrm>
          <a:off x="13703300" y="104279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50165</xdr:rowOff>
    </xdr:from>
    <xdr:to>
      <xdr:col>67</xdr:col>
      <xdr:colOff>101600</xdr:colOff>
      <xdr:row>60</xdr:row>
      <xdr:rowOff>151765</xdr:rowOff>
    </xdr:to>
    <xdr:sp macro="" textlink="">
      <xdr:nvSpPr>
        <xdr:cNvPr id="461" name="楕円 460"/>
        <xdr:cNvSpPr/>
      </xdr:nvSpPr>
      <xdr:spPr>
        <a:xfrm>
          <a:off x="12763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100965</xdr:rowOff>
    </xdr:from>
    <xdr:to>
      <xdr:col>71</xdr:col>
      <xdr:colOff>177800</xdr:colOff>
      <xdr:row>60</xdr:row>
      <xdr:rowOff>140970</xdr:rowOff>
    </xdr:to>
    <xdr:cxnSp macro="">
      <xdr:nvCxnSpPr>
        <xdr:cNvPr id="462" name="直線コネクタ 461"/>
        <xdr:cNvCxnSpPr/>
      </xdr:nvCxnSpPr>
      <xdr:spPr>
        <a:xfrm>
          <a:off x="12814300" y="1038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463" name="n_1aveValue【保健センター・保健所】&#10;有形固定資産減価償却率"/>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464" name="n_2aveValue【保健センター・保健所】&#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465" name="n_3aveValue【保健センター・保健所】&#10;有形固定資産減価償却率"/>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466" name="n_4aveValue【保健センター・保健所】&#10;有形固定資産減価償却率"/>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467" name="n_1mainValue【保健センター・保健所】&#10;有形固定資産減価償却率"/>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468" name="n_2mainValue【保健センター・保健所】&#10;有形固定資産減価償却率"/>
        <xdr:cNvSpPr txBox="1"/>
      </xdr:nvSpPr>
      <xdr:spPr>
        <a:xfrm>
          <a:off x="14389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11447</xdr:rowOff>
    </xdr:from>
    <xdr:ext cx="405111" cy="259045"/>
    <xdr:sp macro="" textlink="">
      <xdr:nvSpPr>
        <xdr:cNvPr id="469" name="n_3mainValue【保健センター・保健所】&#10;有形固定資産減価償却率"/>
        <xdr:cNvSpPr txBox="1"/>
      </xdr:nvSpPr>
      <xdr:spPr>
        <a:xfrm>
          <a:off x="13500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142892</xdr:rowOff>
    </xdr:from>
    <xdr:ext cx="405111" cy="259045"/>
    <xdr:sp macro="" textlink="">
      <xdr:nvSpPr>
        <xdr:cNvPr id="470" name="n_4mainValue【保健センター・保健所】&#10;有形固定資産減価償却率"/>
        <xdr:cNvSpPr txBox="1"/>
      </xdr:nvSpPr>
      <xdr:spPr>
        <a:xfrm>
          <a:off x="12611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496" name="直線コネクタ 495"/>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497" name="【保健センター・保健所】&#10;一人当たり面積最小値テキスト"/>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498" name="直線コネクタ 497"/>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499" name="【保健センター・保健所】&#10;一人当たり面積最大値テキスト"/>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500" name="直線コネクタ 499"/>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01"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02" name="フローチャート: 判断 501"/>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503" name="フローチャート: 判断 502"/>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04" name="フローチャート: 判断 503"/>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505" name="フローチャート: 判断 504"/>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506" name="フローチャート: 判断 505"/>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512" name="楕円 511"/>
        <xdr:cNvSpPr/>
      </xdr:nvSpPr>
      <xdr:spPr>
        <a:xfrm>
          <a:off x="22110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50092</xdr:rowOff>
    </xdr:from>
    <xdr:ext cx="469744" cy="259045"/>
    <xdr:sp macro="" textlink="">
      <xdr:nvSpPr>
        <xdr:cNvPr id="513" name="【保健センター・保健所】&#10;一人当たり面積該当値テキスト"/>
        <xdr:cNvSpPr txBox="1"/>
      </xdr:nvSpPr>
      <xdr:spPr>
        <a:xfrm>
          <a:off x="22199600"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14" name="楕円 513"/>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125730</xdr:rowOff>
    </xdr:to>
    <xdr:cxnSp macro="">
      <xdr:nvCxnSpPr>
        <xdr:cNvPr id="515" name="直線コネクタ 514"/>
        <xdr:cNvCxnSpPr/>
      </xdr:nvCxnSpPr>
      <xdr:spPr>
        <a:xfrm flipV="1">
          <a:off x="21323300" y="109238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78196</xdr:rowOff>
    </xdr:from>
    <xdr:to>
      <xdr:col>107</xdr:col>
      <xdr:colOff>101600</xdr:colOff>
      <xdr:row>64</xdr:row>
      <xdr:rowOff>8346</xdr:rowOff>
    </xdr:to>
    <xdr:sp macro="" textlink="">
      <xdr:nvSpPr>
        <xdr:cNvPr id="516" name="楕円 515"/>
        <xdr:cNvSpPr/>
      </xdr:nvSpPr>
      <xdr:spPr>
        <a:xfrm>
          <a:off x="20383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128996</xdr:rowOff>
    </xdr:to>
    <xdr:cxnSp macro="">
      <xdr:nvCxnSpPr>
        <xdr:cNvPr id="517" name="直線コネクタ 516"/>
        <xdr:cNvCxnSpPr/>
      </xdr:nvCxnSpPr>
      <xdr:spPr>
        <a:xfrm flipV="1">
          <a:off x="20434300" y="10927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81462</xdr:rowOff>
    </xdr:from>
    <xdr:to>
      <xdr:col>102</xdr:col>
      <xdr:colOff>165100</xdr:colOff>
      <xdr:row>64</xdr:row>
      <xdr:rowOff>11612</xdr:rowOff>
    </xdr:to>
    <xdr:sp macro="" textlink="">
      <xdr:nvSpPr>
        <xdr:cNvPr id="518" name="楕円 517"/>
        <xdr:cNvSpPr/>
      </xdr:nvSpPr>
      <xdr:spPr>
        <a:xfrm>
          <a:off x="19494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128996</xdr:rowOff>
    </xdr:from>
    <xdr:to>
      <xdr:col>107</xdr:col>
      <xdr:colOff>50800</xdr:colOff>
      <xdr:row>63</xdr:row>
      <xdr:rowOff>132262</xdr:rowOff>
    </xdr:to>
    <xdr:cxnSp macro="">
      <xdr:nvCxnSpPr>
        <xdr:cNvPr id="519" name="直線コネクタ 518"/>
        <xdr:cNvCxnSpPr/>
      </xdr:nvCxnSpPr>
      <xdr:spPr>
        <a:xfrm flipV="1">
          <a:off x="19545300" y="1093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84727</xdr:rowOff>
    </xdr:from>
    <xdr:to>
      <xdr:col>98</xdr:col>
      <xdr:colOff>38100</xdr:colOff>
      <xdr:row>64</xdr:row>
      <xdr:rowOff>14877</xdr:rowOff>
    </xdr:to>
    <xdr:sp macro="" textlink="">
      <xdr:nvSpPr>
        <xdr:cNvPr id="520" name="楕円 519"/>
        <xdr:cNvSpPr/>
      </xdr:nvSpPr>
      <xdr:spPr>
        <a:xfrm>
          <a:off x="18605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132262</xdr:rowOff>
    </xdr:from>
    <xdr:to>
      <xdr:col>102</xdr:col>
      <xdr:colOff>114300</xdr:colOff>
      <xdr:row>63</xdr:row>
      <xdr:rowOff>135527</xdr:rowOff>
    </xdr:to>
    <xdr:cxnSp macro="">
      <xdr:nvCxnSpPr>
        <xdr:cNvPr id="521" name="直線コネクタ 520"/>
        <xdr:cNvCxnSpPr/>
      </xdr:nvCxnSpPr>
      <xdr:spPr>
        <a:xfrm flipV="1">
          <a:off x="18656300" y="1093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522" name="n_1aveValue【保健センター・保健所】&#10;一人当たり面積"/>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23" name="n_2aveValue【保健センター・保健所】&#10;一人当たり面積"/>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524" name="n_3aveValue【保健センター・保健所】&#10;一人当たり面積"/>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25" name="n_4aveValue【保健センター・保健所】&#10;一人当たり面積"/>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526"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170923</xdr:rowOff>
    </xdr:from>
    <xdr:ext cx="469744" cy="259045"/>
    <xdr:sp macro="" textlink="">
      <xdr:nvSpPr>
        <xdr:cNvPr id="527" name="n_2mainValue【保健センター・保健所】&#10;一人当たり面積"/>
        <xdr:cNvSpPr txBox="1"/>
      </xdr:nvSpPr>
      <xdr:spPr>
        <a:xfrm>
          <a:off x="20199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2739</xdr:rowOff>
    </xdr:from>
    <xdr:ext cx="469744" cy="259045"/>
    <xdr:sp macro="" textlink="">
      <xdr:nvSpPr>
        <xdr:cNvPr id="528" name="n_3mainValue【保健センター・保健所】&#10;一人当たり面積"/>
        <xdr:cNvSpPr txBox="1"/>
      </xdr:nvSpPr>
      <xdr:spPr>
        <a:xfrm>
          <a:off x="19310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6004</xdr:rowOff>
    </xdr:from>
    <xdr:ext cx="469744" cy="259045"/>
    <xdr:sp macro="" textlink="">
      <xdr:nvSpPr>
        <xdr:cNvPr id="529" name="n_4mainValue【保健センター・保健所】&#10;一人当たり面積"/>
        <xdr:cNvSpPr txBox="1"/>
      </xdr:nvSpPr>
      <xdr:spPr>
        <a:xfrm>
          <a:off x="184214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555" name="直線コネクタ 554"/>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56" name="【消防施設】&#10;有形固定資産減価償却率最小値テキスト"/>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57" name="直線コネクタ 556"/>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8" name="【消防施設】&#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9" name="直線コネクタ 558"/>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560" name="【消防施設】&#10;有形固定資産減価償却率平均値テキスト"/>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61" name="フローチャート: 判断 560"/>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62" name="フローチャート: 判断 561"/>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563" name="フローチャート: 判断 562"/>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64" name="フローチャート: 判断 563"/>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565" name="フローチャート: 判断 564"/>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137523</xdr:rowOff>
    </xdr:from>
    <xdr:to>
      <xdr:col>85</xdr:col>
      <xdr:colOff>177800</xdr:colOff>
      <xdr:row>85</xdr:row>
      <xdr:rowOff>67673</xdr:rowOff>
    </xdr:to>
    <xdr:sp macro="" textlink="">
      <xdr:nvSpPr>
        <xdr:cNvPr id="571" name="楕円 570"/>
        <xdr:cNvSpPr/>
      </xdr:nvSpPr>
      <xdr:spPr>
        <a:xfrm>
          <a:off x="16268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115950</xdr:rowOff>
    </xdr:from>
    <xdr:ext cx="405111" cy="259045"/>
    <xdr:sp macro="" textlink="">
      <xdr:nvSpPr>
        <xdr:cNvPr id="572" name="【消防施設】&#10;有形固定資産減価償却率該当値テキスト"/>
        <xdr:cNvSpPr txBox="1"/>
      </xdr:nvSpPr>
      <xdr:spPr>
        <a:xfrm>
          <a:off x="1635760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116295</xdr:rowOff>
    </xdr:from>
    <xdr:to>
      <xdr:col>81</xdr:col>
      <xdr:colOff>101600</xdr:colOff>
      <xdr:row>85</xdr:row>
      <xdr:rowOff>46445</xdr:rowOff>
    </xdr:to>
    <xdr:sp macro="" textlink="">
      <xdr:nvSpPr>
        <xdr:cNvPr id="573" name="楕円 572"/>
        <xdr:cNvSpPr/>
      </xdr:nvSpPr>
      <xdr:spPr>
        <a:xfrm>
          <a:off x="15430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167095</xdr:rowOff>
    </xdr:from>
    <xdr:to>
      <xdr:col>85</xdr:col>
      <xdr:colOff>127000</xdr:colOff>
      <xdr:row>85</xdr:row>
      <xdr:rowOff>16873</xdr:rowOff>
    </xdr:to>
    <xdr:cxnSp macro="">
      <xdr:nvCxnSpPr>
        <xdr:cNvPr id="574" name="直線コネクタ 573"/>
        <xdr:cNvCxnSpPr/>
      </xdr:nvCxnSpPr>
      <xdr:spPr>
        <a:xfrm>
          <a:off x="15481300" y="14568895"/>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78739</xdr:rowOff>
    </xdr:from>
    <xdr:to>
      <xdr:col>76</xdr:col>
      <xdr:colOff>165100</xdr:colOff>
      <xdr:row>85</xdr:row>
      <xdr:rowOff>8889</xdr:rowOff>
    </xdr:to>
    <xdr:sp macro="" textlink="">
      <xdr:nvSpPr>
        <xdr:cNvPr id="575" name="楕円 574"/>
        <xdr:cNvSpPr/>
      </xdr:nvSpPr>
      <xdr:spPr>
        <a:xfrm>
          <a:off x="1454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129539</xdr:rowOff>
    </xdr:from>
    <xdr:to>
      <xdr:col>81</xdr:col>
      <xdr:colOff>50800</xdr:colOff>
      <xdr:row>84</xdr:row>
      <xdr:rowOff>167095</xdr:rowOff>
    </xdr:to>
    <xdr:cxnSp macro="">
      <xdr:nvCxnSpPr>
        <xdr:cNvPr id="576" name="直線コネクタ 575"/>
        <xdr:cNvCxnSpPr/>
      </xdr:nvCxnSpPr>
      <xdr:spPr>
        <a:xfrm>
          <a:off x="14592300" y="145313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24856</xdr:rowOff>
    </xdr:from>
    <xdr:to>
      <xdr:col>72</xdr:col>
      <xdr:colOff>38100</xdr:colOff>
      <xdr:row>84</xdr:row>
      <xdr:rowOff>126456</xdr:rowOff>
    </xdr:to>
    <xdr:sp macro="" textlink="">
      <xdr:nvSpPr>
        <xdr:cNvPr id="577" name="楕円 576"/>
        <xdr:cNvSpPr/>
      </xdr:nvSpPr>
      <xdr:spPr>
        <a:xfrm>
          <a:off x="13652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75656</xdr:rowOff>
    </xdr:from>
    <xdr:to>
      <xdr:col>76</xdr:col>
      <xdr:colOff>114300</xdr:colOff>
      <xdr:row>84</xdr:row>
      <xdr:rowOff>129539</xdr:rowOff>
    </xdr:to>
    <xdr:cxnSp macro="">
      <xdr:nvCxnSpPr>
        <xdr:cNvPr id="578" name="直線コネクタ 577"/>
        <xdr:cNvCxnSpPr/>
      </xdr:nvCxnSpPr>
      <xdr:spPr>
        <a:xfrm>
          <a:off x="13703300" y="1447745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157118</xdr:rowOff>
    </xdr:from>
    <xdr:to>
      <xdr:col>67</xdr:col>
      <xdr:colOff>101600</xdr:colOff>
      <xdr:row>84</xdr:row>
      <xdr:rowOff>87268</xdr:rowOff>
    </xdr:to>
    <xdr:sp macro="" textlink="">
      <xdr:nvSpPr>
        <xdr:cNvPr id="579" name="楕円 578"/>
        <xdr:cNvSpPr/>
      </xdr:nvSpPr>
      <xdr:spPr>
        <a:xfrm>
          <a:off x="12763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36468</xdr:rowOff>
    </xdr:from>
    <xdr:to>
      <xdr:col>71</xdr:col>
      <xdr:colOff>177800</xdr:colOff>
      <xdr:row>84</xdr:row>
      <xdr:rowOff>75656</xdr:rowOff>
    </xdr:to>
    <xdr:cxnSp macro="">
      <xdr:nvCxnSpPr>
        <xdr:cNvPr id="580" name="直線コネクタ 579"/>
        <xdr:cNvCxnSpPr/>
      </xdr:nvCxnSpPr>
      <xdr:spPr>
        <a:xfrm>
          <a:off x="12814300" y="1443826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581" name="n_1aveValue【消防施設】&#10;有形固定資産減価償却率"/>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110326</xdr:rowOff>
    </xdr:from>
    <xdr:ext cx="405111" cy="259045"/>
    <xdr:sp macro="" textlink="">
      <xdr:nvSpPr>
        <xdr:cNvPr id="582" name="n_2aveValue【消防施設】&#10;有形固定資産減価償却率"/>
        <xdr:cNvSpPr txBox="1"/>
      </xdr:nvSpPr>
      <xdr:spPr>
        <a:xfrm>
          <a:off x="14389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583" name="n_3aveValue【消防施設】&#10;有形固定資産減価償却率"/>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584" name="n_4aveValue【消防施設】&#10;有形固定資産減価償却率"/>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37572</xdr:rowOff>
    </xdr:from>
    <xdr:ext cx="405111" cy="259045"/>
    <xdr:sp macro="" textlink="">
      <xdr:nvSpPr>
        <xdr:cNvPr id="585" name="n_1mainValue【消防施設】&#10;有形固定資産減価償却率"/>
        <xdr:cNvSpPr txBox="1"/>
      </xdr:nvSpPr>
      <xdr:spPr>
        <a:xfrm>
          <a:off x="152660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586" name="n_2mainValue【消防施設】&#10;有形固定資産減価償却率"/>
        <xdr:cNvSpPr txBox="1"/>
      </xdr:nvSpPr>
      <xdr:spPr>
        <a:xfrm>
          <a:off x="14389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117583</xdr:rowOff>
    </xdr:from>
    <xdr:ext cx="405111" cy="259045"/>
    <xdr:sp macro="" textlink="">
      <xdr:nvSpPr>
        <xdr:cNvPr id="587" name="n_3mainValue【消防施設】&#10;有形固定資産減価償却率"/>
        <xdr:cNvSpPr txBox="1"/>
      </xdr:nvSpPr>
      <xdr:spPr>
        <a:xfrm>
          <a:off x="13500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78395</xdr:rowOff>
    </xdr:from>
    <xdr:ext cx="405111" cy="259045"/>
    <xdr:sp macro="" textlink="">
      <xdr:nvSpPr>
        <xdr:cNvPr id="588" name="n_4mainValue【消防施設】&#10;有形固定資産減価償却率"/>
        <xdr:cNvSpPr txBox="1"/>
      </xdr:nvSpPr>
      <xdr:spPr>
        <a:xfrm>
          <a:off x="12611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9" name="直線コネクタ 5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0" name="テキスト ボックス 5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1" name="直線コネクタ 6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2" name="テキスト ボックス 6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3" name="直線コネクタ 6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4" name="テキスト ボックス 6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5" name="直線コネクタ 6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6" name="テキスト ボックス 6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7" name="直線コネクタ 6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8" name="テキスト ボックス 6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9" name="直線コネクタ 6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0" name="テキスト ボックス 6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614" name="直線コネクタ 613"/>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5"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6" name="直線コネクタ 615"/>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617" name="【消防施設】&#10;一人当たり面積最大値テキスト"/>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618" name="直線コネクタ 617"/>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619" name="【消防施設】&#10;一人当たり面積平均値テキスト"/>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620" name="フローチャート: 判断 619"/>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621" name="フローチャート: 判断 620"/>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622" name="フローチャート: 判断 621"/>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623" name="フローチャート: 判断 622"/>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24" name="フローチャート: 判断 623"/>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82659</xdr:rowOff>
    </xdr:from>
    <xdr:to>
      <xdr:col>116</xdr:col>
      <xdr:colOff>114300</xdr:colOff>
      <xdr:row>87</xdr:row>
      <xdr:rowOff>12809</xdr:rowOff>
    </xdr:to>
    <xdr:sp macro="" textlink="">
      <xdr:nvSpPr>
        <xdr:cNvPr id="630" name="楕円 629"/>
        <xdr:cNvSpPr/>
      </xdr:nvSpPr>
      <xdr:spPr>
        <a:xfrm>
          <a:off x="22110700" y="148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xdr:rowOff>
    </xdr:from>
    <xdr:ext cx="469744" cy="259045"/>
    <xdr:sp macro="" textlink="">
      <xdr:nvSpPr>
        <xdr:cNvPr id="631" name="【消防施設】&#10;一人当たり面積該当値テキスト"/>
        <xdr:cNvSpPr txBox="1"/>
      </xdr:nvSpPr>
      <xdr:spPr>
        <a:xfrm>
          <a:off x="22199600" y="147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83965</xdr:rowOff>
    </xdr:from>
    <xdr:to>
      <xdr:col>112</xdr:col>
      <xdr:colOff>38100</xdr:colOff>
      <xdr:row>87</xdr:row>
      <xdr:rowOff>14115</xdr:rowOff>
    </xdr:to>
    <xdr:sp macro="" textlink="">
      <xdr:nvSpPr>
        <xdr:cNvPr id="632" name="楕円 631"/>
        <xdr:cNvSpPr/>
      </xdr:nvSpPr>
      <xdr:spPr>
        <a:xfrm>
          <a:off x="21272500" y="14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133459</xdr:rowOff>
    </xdr:from>
    <xdr:to>
      <xdr:col>116</xdr:col>
      <xdr:colOff>63500</xdr:colOff>
      <xdr:row>86</xdr:row>
      <xdr:rowOff>134765</xdr:rowOff>
    </xdr:to>
    <xdr:cxnSp macro="">
      <xdr:nvCxnSpPr>
        <xdr:cNvPr id="633" name="直線コネクタ 632"/>
        <xdr:cNvCxnSpPr/>
      </xdr:nvCxnSpPr>
      <xdr:spPr>
        <a:xfrm flipV="1">
          <a:off x="21323300" y="1487815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85598</xdr:rowOff>
    </xdr:from>
    <xdr:to>
      <xdr:col>107</xdr:col>
      <xdr:colOff>101600</xdr:colOff>
      <xdr:row>87</xdr:row>
      <xdr:rowOff>15748</xdr:rowOff>
    </xdr:to>
    <xdr:sp macro="" textlink="">
      <xdr:nvSpPr>
        <xdr:cNvPr id="634" name="楕円 633"/>
        <xdr:cNvSpPr/>
      </xdr:nvSpPr>
      <xdr:spPr>
        <a:xfrm>
          <a:off x="20383500" y="148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134765</xdr:rowOff>
    </xdr:from>
    <xdr:to>
      <xdr:col>111</xdr:col>
      <xdr:colOff>177800</xdr:colOff>
      <xdr:row>86</xdr:row>
      <xdr:rowOff>136398</xdr:rowOff>
    </xdr:to>
    <xdr:cxnSp macro="">
      <xdr:nvCxnSpPr>
        <xdr:cNvPr id="635" name="直線コネクタ 634"/>
        <xdr:cNvCxnSpPr/>
      </xdr:nvCxnSpPr>
      <xdr:spPr>
        <a:xfrm flipV="1">
          <a:off x="20434300" y="14879465"/>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636" name="楕円 635"/>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136398</xdr:rowOff>
    </xdr:to>
    <xdr:cxnSp macro="">
      <xdr:nvCxnSpPr>
        <xdr:cNvPr id="637" name="直線コネクタ 636"/>
        <xdr:cNvCxnSpPr/>
      </xdr:nvCxnSpPr>
      <xdr:spPr>
        <a:xfrm>
          <a:off x="19545300" y="148807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84945</xdr:rowOff>
    </xdr:from>
    <xdr:to>
      <xdr:col>98</xdr:col>
      <xdr:colOff>38100</xdr:colOff>
      <xdr:row>87</xdr:row>
      <xdr:rowOff>15095</xdr:rowOff>
    </xdr:to>
    <xdr:sp macro="" textlink="">
      <xdr:nvSpPr>
        <xdr:cNvPr id="638" name="楕円 637"/>
        <xdr:cNvSpPr/>
      </xdr:nvSpPr>
      <xdr:spPr>
        <a:xfrm>
          <a:off x="18605500" y="14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135745</xdr:rowOff>
    </xdr:from>
    <xdr:to>
      <xdr:col>102</xdr:col>
      <xdr:colOff>114300</xdr:colOff>
      <xdr:row>86</xdr:row>
      <xdr:rowOff>136071</xdr:rowOff>
    </xdr:to>
    <xdr:cxnSp macro="">
      <xdr:nvCxnSpPr>
        <xdr:cNvPr id="639" name="直線コネクタ 638"/>
        <xdr:cNvCxnSpPr/>
      </xdr:nvCxnSpPr>
      <xdr:spPr>
        <a:xfrm>
          <a:off x="18656300" y="1488044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640" name="n_1aveValue【消防施設】&#10;一人当たり面積"/>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158332</xdr:rowOff>
    </xdr:from>
    <xdr:ext cx="469744" cy="259045"/>
    <xdr:sp macro="" textlink="">
      <xdr:nvSpPr>
        <xdr:cNvPr id="641" name="n_2aveValue【消防施設】&#10;一人当たり面積"/>
        <xdr:cNvSpPr txBox="1"/>
      </xdr:nvSpPr>
      <xdr:spPr>
        <a:xfrm>
          <a:off x="201994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642" name="n_3aveValue【消防施設】&#10;一人当たり面積"/>
        <xdr:cNvSpPr txBox="1"/>
      </xdr:nvSpPr>
      <xdr:spPr>
        <a:xfrm>
          <a:off x="19310427" y="145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43" name="n_4aveValue【消防施設】&#10;一人当たり面積"/>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5242</xdr:rowOff>
    </xdr:from>
    <xdr:ext cx="469744" cy="259045"/>
    <xdr:sp macro="" textlink="">
      <xdr:nvSpPr>
        <xdr:cNvPr id="644" name="n_1mainValue【消防施設】&#10;一人当たり面積"/>
        <xdr:cNvSpPr txBox="1"/>
      </xdr:nvSpPr>
      <xdr:spPr>
        <a:xfrm>
          <a:off x="21075727" y="149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6875</xdr:rowOff>
    </xdr:from>
    <xdr:ext cx="469744" cy="259045"/>
    <xdr:sp macro="" textlink="">
      <xdr:nvSpPr>
        <xdr:cNvPr id="645" name="n_2mainValue【消防施設】&#10;一人当たり面積"/>
        <xdr:cNvSpPr txBox="1"/>
      </xdr:nvSpPr>
      <xdr:spPr>
        <a:xfrm>
          <a:off x="20199427" y="1492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646" name="n_3mainValue【消防施設】&#10;一人当たり面積"/>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6222</xdr:rowOff>
    </xdr:from>
    <xdr:ext cx="469744" cy="259045"/>
    <xdr:sp macro="" textlink="">
      <xdr:nvSpPr>
        <xdr:cNvPr id="647" name="n_4mainValue【消防施設】&#10;一人当たり面積"/>
        <xdr:cNvSpPr txBox="1"/>
      </xdr:nvSpPr>
      <xdr:spPr>
        <a:xfrm>
          <a:off x="18421427" y="149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8" name="テキスト ボックス 6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0" name="テキスト ボックス 65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0" name="テキスト ボックス 66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73" name="直線コネクタ 672"/>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5" name="直線コネクタ 67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6" name="【庁舎】&#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7" name="直線コネクタ 676"/>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678" name="【庁舎】&#10;有形固定資産減価償却率平均値テキスト"/>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79" name="フローチャート: 判断 678"/>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80" name="フローチャート: 判断 679"/>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81" name="フローチャート: 判断 680"/>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682" name="フローチャート: 判断 681"/>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683" name="フローチャート: 判断 682"/>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689" name="楕円 688"/>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690" name="【庁舎】&#10;有形固定資産減価償却率該当値テキスト"/>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691" name="楕円 690"/>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81099</xdr:rowOff>
    </xdr:from>
    <xdr:to>
      <xdr:col>85</xdr:col>
      <xdr:colOff>127000</xdr:colOff>
      <xdr:row>107</xdr:row>
      <xdr:rowOff>99061</xdr:rowOff>
    </xdr:to>
    <xdr:cxnSp macro="">
      <xdr:nvCxnSpPr>
        <xdr:cNvPr id="692" name="直線コネクタ 691"/>
        <xdr:cNvCxnSpPr/>
      </xdr:nvCxnSpPr>
      <xdr:spPr>
        <a:xfrm>
          <a:off x="15481300" y="1842624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7438</xdr:rowOff>
    </xdr:from>
    <xdr:to>
      <xdr:col>76</xdr:col>
      <xdr:colOff>165100</xdr:colOff>
      <xdr:row>107</xdr:row>
      <xdr:rowOff>109038</xdr:rowOff>
    </xdr:to>
    <xdr:sp macro="" textlink="">
      <xdr:nvSpPr>
        <xdr:cNvPr id="693" name="楕円 692"/>
        <xdr:cNvSpPr/>
      </xdr:nvSpPr>
      <xdr:spPr>
        <a:xfrm>
          <a:off x="14541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58238</xdr:rowOff>
    </xdr:from>
    <xdr:to>
      <xdr:col>81</xdr:col>
      <xdr:colOff>50800</xdr:colOff>
      <xdr:row>107</xdr:row>
      <xdr:rowOff>81099</xdr:rowOff>
    </xdr:to>
    <xdr:cxnSp macro="">
      <xdr:nvCxnSpPr>
        <xdr:cNvPr id="694" name="直線コネクタ 693"/>
        <xdr:cNvCxnSpPr/>
      </xdr:nvCxnSpPr>
      <xdr:spPr>
        <a:xfrm>
          <a:off x="14592300" y="184033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146231</xdr:rowOff>
    </xdr:from>
    <xdr:to>
      <xdr:col>72</xdr:col>
      <xdr:colOff>38100</xdr:colOff>
      <xdr:row>107</xdr:row>
      <xdr:rowOff>76381</xdr:rowOff>
    </xdr:to>
    <xdr:sp macro="" textlink="">
      <xdr:nvSpPr>
        <xdr:cNvPr id="695" name="楕円 694"/>
        <xdr:cNvSpPr/>
      </xdr:nvSpPr>
      <xdr:spPr>
        <a:xfrm>
          <a:off x="1365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25581</xdr:rowOff>
    </xdr:from>
    <xdr:to>
      <xdr:col>76</xdr:col>
      <xdr:colOff>114300</xdr:colOff>
      <xdr:row>107</xdr:row>
      <xdr:rowOff>58238</xdr:rowOff>
    </xdr:to>
    <xdr:cxnSp macro="">
      <xdr:nvCxnSpPr>
        <xdr:cNvPr id="696" name="直線コネクタ 695"/>
        <xdr:cNvCxnSpPr/>
      </xdr:nvCxnSpPr>
      <xdr:spPr>
        <a:xfrm>
          <a:off x="13703300" y="18370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113574</xdr:rowOff>
    </xdr:from>
    <xdr:to>
      <xdr:col>67</xdr:col>
      <xdr:colOff>101600</xdr:colOff>
      <xdr:row>107</xdr:row>
      <xdr:rowOff>43724</xdr:rowOff>
    </xdr:to>
    <xdr:sp macro="" textlink="">
      <xdr:nvSpPr>
        <xdr:cNvPr id="697" name="楕円 696"/>
        <xdr:cNvSpPr/>
      </xdr:nvSpPr>
      <xdr:spPr>
        <a:xfrm>
          <a:off x="1276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164374</xdr:rowOff>
    </xdr:from>
    <xdr:to>
      <xdr:col>71</xdr:col>
      <xdr:colOff>177800</xdr:colOff>
      <xdr:row>107</xdr:row>
      <xdr:rowOff>25581</xdr:rowOff>
    </xdr:to>
    <xdr:cxnSp macro="">
      <xdr:nvCxnSpPr>
        <xdr:cNvPr id="698" name="直線コネクタ 697"/>
        <xdr:cNvCxnSpPr/>
      </xdr:nvCxnSpPr>
      <xdr:spPr>
        <a:xfrm>
          <a:off x="12814300" y="1833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9"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700" name="n_2aveValue【庁舎】&#10;有形固定資産減価償却率"/>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701" name="n_3aveValue【庁舎】&#10;有形固定資産減価償却率"/>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02" name="n_4aveValue【庁舎】&#10;有形固定資産減価償却率"/>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703" name="n_1mainValue【庁舎】&#10;有形固定資産減価償却率"/>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100165</xdr:rowOff>
    </xdr:from>
    <xdr:ext cx="405111" cy="259045"/>
    <xdr:sp macro="" textlink="">
      <xdr:nvSpPr>
        <xdr:cNvPr id="704" name="n_2mainValue【庁舎】&#10;有形固定資産減価償却率"/>
        <xdr:cNvSpPr txBox="1"/>
      </xdr:nvSpPr>
      <xdr:spPr>
        <a:xfrm>
          <a:off x="14389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67508</xdr:rowOff>
    </xdr:from>
    <xdr:ext cx="405111" cy="259045"/>
    <xdr:sp macro="" textlink="">
      <xdr:nvSpPr>
        <xdr:cNvPr id="705" name="n_3mainValue【庁舎】&#10;有形固定資産減価償却率"/>
        <xdr:cNvSpPr txBox="1"/>
      </xdr:nvSpPr>
      <xdr:spPr>
        <a:xfrm>
          <a:off x="13500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34851</xdr:rowOff>
    </xdr:from>
    <xdr:ext cx="405111" cy="259045"/>
    <xdr:sp macro="" textlink="">
      <xdr:nvSpPr>
        <xdr:cNvPr id="706" name="n_4mainValue【庁舎】&#10;有形固定資産減価償却率"/>
        <xdr:cNvSpPr txBox="1"/>
      </xdr:nvSpPr>
      <xdr:spPr>
        <a:xfrm>
          <a:off x="12611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7" name="直線コネクタ 7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8" name="テキスト ボックス 7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9" name="直線コネクタ 7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0" name="テキスト ボックス 7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1" name="直線コネクタ 7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2" name="テキスト ボックス 7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3" name="直線コネクタ 7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4" name="テキスト ボックス 7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5" name="直線コネクタ 7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6" name="テキスト ボックス 7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7" name="直線コネクタ 7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8" name="テキスト ボックス 7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9" name="直線コネクタ 7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0" name="テキスト ボックス 7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732" name="直線コネクタ 731"/>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733" name="【庁舎】&#10;一人当たり面積最小値テキスト"/>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734" name="直線コネクタ 733"/>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35" name="【庁舎】&#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36" name="直線コネクタ 735"/>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737" name="【庁舎】&#10;一人当たり面積平均値テキスト"/>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738" name="フローチャート: 判断 737"/>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739" name="フローチャート: 判断 738"/>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740" name="フローチャート: 判断 739"/>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41" name="フローチャート: 判断 740"/>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742" name="フローチャート: 判断 741"/>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3" name="テキスト ボックス 7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4" name="テキスト ボックス 7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5" name="テキスト ボックス 7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6" name="テキスト ボックス 7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7" name="テキスト ボックス 7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33564</xdr:rowOff>
    </xdr:from>
    <xdr:to>
      <xdr:col>116</xdr:col>
      <xdr:colOff>114300</xdr:colOff>
      <xdr:row>104</xdr:row>
      <xdr:rowOff>135164</xdr:rowOff>
    </xdr:to>
    <xdr:sp macro="" textlink="">
      <xdr:nvSpPr>
        <xdr:cNvPr id="748" name="楕円 747"/>
        <xdr:cNvSpPr/>
      </xdr:nvSpPr>
      <xdr:spPr>
        <a:xfrm>
          <a:off x="221107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56441</xdr:rowOff>
    </xdr:from>
    <xdr:ext cx="469744" cy="259045"/>
    <xdr:sp macro="" textlink="">
      <xdr:nvSpPr>
        <xdr:cNvPr id="749" name="【庁舎】&#10;一人当たり面積該当値テキスト"/>
        <xdr:cNvSpPr txBox="1"/>
      </xdr:nvSpPr>
      <xdr:spPr>
        <a:xfrm>
          <a:off x="22199600" y="1771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46627</xdr:rowOff>
    </xdr:from>
    <xdr:to>
      <xdr:col>112</xdr:col>
      <xdr:colOff>38100</xdr:colOff>
      <xdr:row>104</xdr:row>
      <xdr:rowOff>148227</xdr:rowOff>
    </xdr:to>
    <xdr:sp macro="" textlink="">
      <xdr:nvSpPr>
        <xdr:cNvPr id="750" name="楕円 749"/>
        <xdr:cNvSpPr/>
      </xdr:nvSpPr>
      <xdr:spPr>
        <a:xfrm>
          <a:off x="2127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84364</xdr:rowOff>
    </xdr:from>
    <xdr:to>
      <xdr:col>116</xdr:col>
      <xdr:colOff>63500</xdr:colOff>
      <xdr:row>104</xdr:row>
      <xdr:rowOff>97427</xdr:rowOff>
    </xdr:to>
    <xdr:cxnSp macro="">
      <xdr:nvCxnSpPr>
        <xdr:cNvPr id="751" name="直線コネクタ 750"/>
        <xdr:cNvCxnSpPr/>
      </xdr:nvCxnSpPr>
      <xdr:spPr>
        <a:xfrm flipV="1">
          <a:off x="21323300" y="1791516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752" name="楕円 751"/>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97427</xdr:rowOff>
    </xdr:from>
    <xdr:to>
      <xdr:col>111</xdr:col>
      <xdr:colOff>177800</xdr:colOff>
      <xdr:row>104</xdr:row>
      <xdr:rowOff>112123</xdr:rowOff>
    </xdr:to>
    <xdr:cxnSp macro="">
      <xdr:nvCxnSpPr>
        <xdr:cNvPr id="753" name="直線コネクタ 752"/>
        <xdr:cNvCxnSpPr/>
      </xdr:nvCxnSpPr>
      <xdr:spPr>
        <a:xfrm flipV="1">
          <a:off x="20434300" y="1792822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77651</xdr:rowOff>
    </xdr:from>
    <xdr:to>
      <xdr:col>102</xdr:col>
      <xdr:colOff>165100</xdr:colOff>
      <xdr:row>105</xdr:row>
      <xdr:rowOff>7801</xdr:rowOff>
    </xdr:to>
    <xdr:sp macro="" textlink="">
      <xdr:nvSpPr>
        <xdr:cNvPr id="754" name="楕円 753"/>
        <xdr:cNvSpPr/>
      </xdr:nvSpPr>
      <xdr:spPr>
        <a:xfrm>
          <a:off x="19494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112123</xdr:rowOff>
    </xdr:from>
    <xdr:to>
      <xdr:col>107</xdr:col>
      <xdr:colOff>50800</xdr:colOff>
      <xdr:row>104</xdr:row>
      <xdr:rowOff>128451</xdr:rowOff>
    </xdr:to>
    <xdr:cxnSp macro="">
      <xdr:nvCxnSpPr>
        <xdr:cNvPr id="755" name="直線コネクタ 754"/>
        <xdr:cNvCxnSpPr/>
      </xdr:nvCxnSpPr>
      <xdr:spPr>
        <a:xfrm flipV="1">
          <a:off x="19545300" y="179429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97245</xdr:rowOff>
    </xdr:from>
    <xdr:to>
      <xdr:col>98</xdr:col>
      <xdr:colOff>38100</xdr:colOff>
      <xdr:row>105</xdr:row>
      <xdr:rowOff>27395</xdr:rowOff>
    </xdr:to>
    <xdr:sp macro="" textlink="">
      <xdr:nvSpPr>
        <xdr:cNvPr id="756" name="楕円 755"/>
        <xdr:cNvSpPr/>
      </xdr:nvSpPr>
      <xdr:spPr>
        <a:xfrm>
          <a:off x="18605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128451</xdr:rowOff>
    </xdr:from>
    <xdr:to>
      <xdr:col>102</xdr:col>
      <xdr:colOff>114300</xdr:colOff>
      <xdr:row>104</xdr:row>
      <xdr:rowOff>148045</xdr:rowOff>
    </xdr:to>
    <xdr:cxnSp macro="">
      <xdr:nvCxnSpPr>
        <xdr:cNvPr id="757" name="直線コネクタ 756"/>
        <xdr:cNvCxnSpPr/>
      </xdr:nvCxnSpPr>
      <xdr:spPr>
        <a:xfrm flipV="1">
          <a:off x="18656300" y="1795925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758" name="n_1aveValue【庁舎】&#10;一人当たり面積"/>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759" name="n_2aveValue【庁舎】&#10;一人当たり面積"/>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760" name="n_3aveValue【庁舎】&#10;一人当たり面積"/>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761" name="n_4aveValue【庁舎】&#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164754</xdr:rowOff>
    </xdr:from>
    <xdr:ext cx="469744" cy="259045"/>
    <xdr:sp macro="" textlink="">
      <xdr:nvSpPr>
        <xdr:cNvPr id="762" name="n_1mainValue【庁舎】&#10;一人当たり面積"/>
        <xdr:cNvSpPr txBox="1"/>
      </xdr:nvSpPr>
      <xdr:spPr>
        <a:xfrm>
          <a:off x="2107572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763" name="n_2mainValue【庁舎】&#10;一人当たり面積"/>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24328</xdr:rowOff>
    </xdr:from>
    <xdr:ext cx="469744" cy="259045"/>
    <xdr:sp macro="" textlink="">
      <xdr:nvSpPr>
        <xdr:cNvPr id="764" name="n_3mainValue【庁舎】&#10;一人当たり面積"/>
        <xdr:cNvSpPr txBox="1"/>
      </xdr:nvSpPr>
      <xdr:spPr>
        <a:xfrm>
          <a:off x="19310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43922</xdr:rowOff>
    </xdr:from>
    <xdr:ext cx="469744" cy="259045"/>
    <xdr:sp macro="" textlink="">
      <xdr:nvSpPr>
        <xdr:cNvPr id="765" name="n_4mainValue【庁舎】&#10;一人当たり面積"/>
        <xdr:cNvSpPr txBox="1"/>
      </xdr:nvSpPr>
      <xdr:spPr>
        <a:xfrm>
          <a:off x="18421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１．有形固定資産減価償却率は、一般廃棄物処理施設を除く施設が類似団体内平均、宮城県平均及び全国平均を上回る高い水準にある。特に比率が高い体育館・プールについては、町民体育館が昭和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年度に建築されており、財務省令で定める耐用年数を超過しているが、施設運営及び住民サービスに影響が生じないよう、施設の点検及び老朽箇所等の修繕を行いながら施設の維持管理を行っている。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２．人口が減少傾向にあることから、一人当たり面積等が増加傾向にあり、体育館・プール、保健センター及び消防施設が類似団体内平均を下回っているものの、その他の施設は類似団体内平均、宮城県平均及び全国平均を上回る高い水準にあ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３．保有する施設の</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割以上が一般的に大規模改修が必要となる築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年を経過しており、一人当たり面積等が類似団体内平均、宮城県平均及び全国平均を上回る施設が多く、維持補修費も年々増加傾向にあることから、令和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年度に改訂した公共施設等総合管理計画及び個別施設計画に基づいた施設の維持管理、施設の集約化や除却に向けた検討を進め、老朽化対策に取り組んでいく。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6314215</v>
      </c>
      <c r="BO4" s="415"/>
      <c r="BP4" s="415"/>
      <c r="BQ4" s="415"/>
      <c r="BR4" s="415"/>
      <c r="BS4" s="415"/>
      <c r="BT4" s="415"/>
      <c r="BU4" s="416"/>
      <c r="BV4" s="414">
        <v>6660709</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4.4000000000000004</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6051023</v>
      </c>
      <c r="BO5" s="420"/>
      <c r="BP5" s="420"/>
      <c r="BQ5" s="420"/>
      <c r="BR5" s="420"/>
      <c r="BS5" s="420"/>
      <c r="BT5" s="420"/>
      <c r="BU5" s="421"/>
      <c r="BV5" s="419">
        <v>6385663</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91.8</v>
      </c>
      <c r="CU5" s="390"/>
      <c r="CV5" s="390"/>
      <c r="CW5" s="390"/>
      <c r="CX5" s="390"/>
      <c r="CY5" s="390"/>
      <c r="CZ5" s="390"/>
      <c r="DA5" s="391"/>
      <c r="DB5" s="389">
        <v>88.2</v>
      </c>
      <c r="DC5" s="390"/>
      <c r="DD5" s="390"/>
      <c r="DE5" s="390"/>
      <c r="DF5" s="390"/>
      <c r="DG5" s="390"/>
      <c r="DH5" s="390"/>
      <c r="DI5" s="391"/>
    </row>
    <row r="6" spans="1:119" ht="18.75" customHeight="1" x14ac:dyDescent="0.15">
      <c r="A6" s="181"/>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96</v>
      </c>
      <c r="AV6" s="467"/>
      <c r="AW6" s="467"/>
      <c r="AX6" s="467"/>
      <c r="AY6" s="399" t="s">
        <v>104</v>
      </c>
      <c r="AZ6" s="400"/>
      <c r="BA6" s="400"/>
      <c r="BB6" s="400"/>
      <c r="BC6" s="400"/>
      <c r="BD6" s="400"/>
      <c r="BE6" s="400"/>
      <c r="BF6" s="400"/>
      <c r="BG6" s="400"/>
      <c r="BH6" s="400"/>
      <c r="BI6" s="400"/>
      <c r="BJ6" s="400"/>
      <c r="BK6" s="400"/>
      <c r="BL6" s="400"/>
      <c r="BM6" s="401"/>
      <c r="BN6" s="419">
        <v>263192</v>
      </c>
      <c r="BO6" s="420"/>
      <c r="BP6" s="420"/>
      <c r="BQ6" s="420"/>
      <c r="BR6" s="420"/>
      <c r="BS6" s="420"/>
      <c r="BT6" s="420"/>
      <c r="BU6" s="421"/>
      <c r="BV6" s="419">
        <v>275046</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93</v>
      </c>
      <c r="CU6" s="563"/>
      <c r="CV6" s="563"/>
      <c r="CW6" s="563"/>
      <c r="CX6" s="563"/>
      <c r="CY6" s="563"/>
      <c r="CZ6" s="563"/>
      <c r="DA6" s="564"/>
      <c r="DB6" s="562">
        <v>91.5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107</v>
      </c>
      <c r="AV7" s="467"/>
      <c r="AW7" s="467"/>
      <c r="AX7" s="467"/>
      <c r="AY7" s="399" t="s">
        <v>108</v>
      </c>
      <c r="AZ7" s="400"/>
      <c r="BA7" s="400"/>
      <c r="BB7" s="400"/>
      <c r="BC7" s="400"/>
      <c r="BD7" s="400"/>
      <c r="BE7" s="400"/>
      <c r="BF7" s="400"/>
      <c r="BG7" s="400"/>
      <c r="BH7" s="400"/>
      <c r="BI7" s="400"/>
      <c r="BJ7" s="400"/>
      <c r="BK7" s="400"/>
      <c r="BL7" s="400"/>
      <c r="BM7" s="401"/>
      <c r="BN7" s="419">
        <v>70595</v>
      </c>
      <c r="BO7" s="420"/>
      <c r="BP7" s="420"/>
      <c r="BQ7" s="420"/>
      <c r="BR7" s="420"/>
      <c r="BS7" s="420"/>
      <c r="BT7" s="420"/>
      <c r="BU7" s="421"/>
      <c r="BV7" s="419">
        <v>101506</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3795077</v>
      </c>
      <c r="CU7" s="420"/>
      <c r="CV7" s="420"/>
      <c r="CW7" s="420"/>
      <c r="CX7" s="420"/>
      <c r="CY7" s="420"/>
      <c r="CZ7" s="420"/>
      <c r="DA7" s="421"/>
      <c r="DB7" s="419">
        <v>3981810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96</v>
      </c>
      <c r="AV8" s="467"/>
      <c r="AW8" s="467"/>
      <c r="AX8" s="467"/>
      <c r="AY8" s="399" t="s">
        <v>111</v>
      </c>
      <c r="AZ8" s="400"/>
      <c r="BA8" s="400"/>
      <c r="BB8" s="400"/>
      <c r="BC8" s="400"/>
      <c r="BD8" s="400"/>
      <c r="BE8" s="400"/>
      <c r="BF8" s="400"/>
      <c r="BG8" s="400"/>
      <c r="BH8" s="400"/>
      <c r="BI8" s="400"/>
      <c r="BJ8" s="400"/>
      <c r="BK8" s="400"/>
      <c r="BL8" s="400"/>
      <c r="BM8" s="401"/>
      <c r="BN8" s="419">
        <v>192597</v>
      </c>
      <c r="BO8" s="420"/>
      <c r="BP8" s="420"/>
      <c r="BQ8" s="420"/>
      <c r="BR8" s="420"/>
      <c r="BS8" s="420"/>
      <c r="BT8" s="420"/>
      <c r="BU8" s="421"/>
      <c r="BV8" s="419">
        <v>173540</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0.4</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10666</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117</v>
      </c>
      <c r="AV9" s="467"/>
      <c r="AW9" s="467"/>
      <c r="AX9" s="467"/>
      <c r="AY9" s="399" t="s">
        <v>118</v>
      </c>
      <c r="AZ9" s="400"/>
      <c r="BA9" s="400"/>
      <c r="BB9" s="400"/>
      <c r="BC9" s="400"/>
      <c r="BD9" s="400"/>
      <c r="BE9" s="400"/>
      <c r="BF9" s="400"/>
      <c r="BG9" s="400"/>
      <c r="BH9" s="400"/>
      <c r="BI9" s="400"/>
      <c r="BJ9" s="400"/>
      <c r="BK9" s="400"/>
      <c r="BL9" s="400"/>
      <c r="BM9" s="401"/>
      <c r="BN9" s="419">
        <v>19057</v>
      </c>
      <c r="BO9" s="420"/>
      <c r="BP9" s="420"/>
      <c r="BQ9" s="420"/>
      <c r="BR9" s="420"/>
      <c r="BS9" s="420"/>
      <c r="BT9" s="420"/>
      <c r="BU9" s="421"/>
      <c r="BV9" s="419">
        <v>7502</v>
      </c>
      <c r="BW9" s="420"/>
      <c r="BX9" s="420"/>
      <c r="BY9" s="420"/>
      <c r="BZ9" s="420"/>
      <c r="CA9" s="420"/>
      <c r="CB9" s="420"/>
      <c r="CC9" s="421"/>
      <c r="CD9" s="428" t="s">
        <v>119</v>
      </c>
      <c r="CE9" s="373"/>
      <c r="CF9" s="373"/>
      <c r="CG9" s="373"/>
      <c r="CH9" s="373"/>
      <c r="CI9" s="373"/>
      <c r="CJ9" s="373"/>
      <c r="CK9" s="373"/>
      <c r="CL9" s="373"/>
      <c r="CM9" s="373"/>
      <c r="CN9" s="373"/>
      <c r="CO9" s="373"/>
      <c r="CP9" s="373"/>
      <c r="CQ9" s="373"/>
      <c r="CR9" s="373"/>
      <c r="CS9" s="429"/>
      <c r="CT9" s="389">
        <v>15</v>
      </c>
      <c r="CU9" s="390"/>
      <c r="CV9" s="390"/>
      <c r="CW9" s="390"/>
      <c r="CX9" s="390"/>
      <c r="CY9" s="390"/>
      <c r="CZ9" s="390"/>
      <c r="DA9" s="391"/>
      <c r="DB9" s="389">
        <v>14.1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120</v>
      </c>
      <c r="M10" s="393"/>
      <c r="N10" s="393"/>
      <c r="O10" s="393"/>
      <c r="P10" s="393"/>
      <c r="Q10" s="394"/>
      <c r="R10" s="395">
        <v>11501</v>
      </c>
      <c r="S10" s="396"/>
      <c r="T10" s="396"/>
      <c r="U10" s="396"/>
      <c r="V10" s="398"/>
      <c r="W10" s="560"/>
      <c r="X10" s="370"/>
      <c r="Y10" s="370"/>
      <c r="Z10" s="370"/>
      <c r="AA10" s="370"/>
      <c r="AB10" s="370"/>
      <c r="AC10" s="370"/>
      <c r="AD10" s="370"/>
      <c r="AE10" s="370"/>
      <c r="AF10" s="370"/>
      <c r="AG10" s="370"/>
      <c r="AH10" s="370"/>
      <c r="AI10" s="370"/>
      <c r="AJ10" s="370"/>
      <c r="AK10" s="370"/>
      <c r="AL10" s="561"/>
      <c r="AM10" s="478" t="s">
        <v>121</v>
      </c>
      <c r="AN10" s="393"/>
      <c r="AO10" s="393"/>
      <c r="AP10" s="393"/>
      <c r="AQ10" s="393"/>
      <c r="AR10" s="393"/>
      <c r="AS10" s="393"/>
      <c r="AT10" s="394"/>
      <c r="AU10" s="466" t="s">
        <v>96</v>
      </c>
      <c r="AV10" s="467"/>
      <c r="AW10" s="467"/>
      <c r="AX10" s="467"/>
      <c r="AY10" s="399" t="s">
        <v>122</v>
      </c>
      <c r="AZ10" s="400"/>
      <c r="BA10" s="400"/>
      <c r="BB10" s="400"/>
      <c r="BC10" s="400"/>
      <c r="BD10" s="400"/>
      <c r="BE10" s="400"/>
      <c r="BF10" s="400"/>
      <c r="BG10" s="400"/>
      <c r="BH10" s="400"/>
      <c r="BI10" s="400"/>
      <c r="BJ10" s="400"/>
      <c r="BK10" s="400"/>
      <c r="BL10" s="400"/>
      <c r="BM10" s="401"/>
      <c r="BN10" s="419">
        <v>95747</v>
      </c>
      <c r="BO10" s="420"/>
      <c r="BP10" s="420"/>
      <c r="BQ10" s="420"/>
      <c r="BR10" s="420"/>
      <c r="BS10" s="420"/>
      <c r="BT10" s="420"/>
      <c r="BU10" s="421"/>
      <c r="BV10" s="419">
        <v>89524</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96</v>
      </c>
      <c r="AV11" s="467"/>
      <c r="AW11" s="467"/>
      <c r="AX11" s="467"/>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10241</v>
      </c>
      <c r="S12" s="538"/>
      <c r="T12" s="538"/>
      <c r="U12" s="538"/>
      <c r="V12" s="539"/>
      <c r="W12" s="540" t="s">
        <v>1</v>
      </c>
      <c r="X12" s="467"/>
      <c r="Y12" s="467"/>
      <c r="Z12" s="467"/>
      <c r="AA12" s="467"/>
      <c r="AB12" s="541"/>
      <c r="AC12" s="542" t="s">
        <v>132</v>
      </c>
      <c r="AD12" s="543"/>
      <c r="AE12" s="543"/>
      <c r="AF12" s="543"/>
      <c r="AG12" s="544"/>
      <c r="AH12" s="542" t="s">
        <v>133</v>
      </c>
      <c r="AI12" s="543"/>
      <c r="AJ12" s="543"/>
      <c r="AK12" s="543"/>
      <c r="AL12" s="545"/>
      <c r="AM12" s="478" t="s">
        <v>134</v>
      </c>
      <c r="AN12" s="393"/>
      <c r="AO12" s="393"/>
      <c r="AP12" s="393"/>
      <c r="AQ12" s="393"/>
      <c r="AR12" s="393"/>
      <c r="AS12" s="393"/>
      <c r="AT12" s="394"/>
      <c r="AU12" s="466" t="s">
        <v>135</v>
      </c>
      <c r="AV12" s="467"/>
      <c r="AW12" s="467"/>
      <c r="AX12" s="467"/>
      <c r="AY12" s="399" t="s">
        <v>136</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137</v>
      </c>
      <c r="CE12" s="373"/>
      <c r="CF12" s="373"/>
      <c r="CG12" s="373"/>
      <c r="CH12" s="373"/>
      <c r="CI12" s="373"/>
      <c r="CJ12" s="373"/>
      <c r="CK12" s="373"/>
      <c r="CL12" s="373"/>
      <c r="CM12" s="373"/>
      <c r="CN12" s="373"/>
      <c r="CO12" s="373"/>
      <c r="CP12" s="373"/>
      <c r="CQ12" s="373"/>
      <c r="CR12" s="373"/>
      <c r="CS12" s="429"/>
      <c r="CT12" s="522" t="s">
        <v>129</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138</v>
      </c>
      <c r="N13" s="510"/>
      <c r="O13" s="510"/>
      <c r="P13" s="510"/>
      <c r="Q13" s="511"/>
      <c r="R13" s="512">
        <v>10187</v>
      </c>
      <c r="S13" s="513"/>
      <c r="T13" s="513"/>
      <c r="U13" s="513"/>
      <c r="V13" s="514"/>
      <c r="W13" s="500" t="s">
        <v>139</v>
      </c>
      <c r="X13" s="442"/>
      <c r="Y13" s="442"/>
      <c r="Z13" s="442"/>
      <c r="AA13" s="442"/>
      <c r="AB13" s="443"/>
      <c r="AC13" s="395">
        <v>360</v>
      </c>
      <c r="AD13" s="396"/>
      <c r="AE13" s="396"/>
      <c r="AF13" s="396"/>
      <c r="AG13" s="397"/>
      <c r="AH13" s="395">
        <v>496</v>
      </c>
      <c r="AI13" s="396"/>
      <c r="AJ13" s="396"/>
      <c r="AK13" s="396"/>
      <c r="AL13" s="398"/>
      <c r="AM13" s="478" t="s">
        <v>140</v>
      </c>
      <c r="AN13" s="393"/>
      <c r="AO13" s="393"/>
      <c r="AP13" s="393"/>
      <c r="AQ13" s="393"/>
      <c r="AR13" s="393"/>
      <c r="AS13" s="393"/>
      <c r="AT13" s="394"/>
      <c r="AU13" s="466" t="s">
        <v>141</v>
      </c>
      <c r="AV13" s="467"/>
      <c r="AW13" s="467"/>
      <c r="AX13" s="467"/>
      <c r="AY13" s="399" t="s">
        <v>142</v>
      </c>
      <c r="AZ13" s="400"/>
      <c r="BA13" s="400"/>
      <c r="BB13" s="400"/>
      <c r="BC13" s="400"/>
      <c r="BD13" s="400"/>
      <c r="BE13" s="400"/>
      <c r="BF13" s="400"/>
      <c r="BG13" s="400"/>
      <c r="BH13" s="400"/>
      <c r="BI13" s="400"/>
      <c r="BJ13" s="400"/>
      <c r="BK13" s="400"/>
      <c r="BL13" s="400"/>
      <c r="BM13" s="401"/>
      <c r="BN13" s="419">
        <v>114804</v>
      </c>
      <c r="BO13" s="420"/>
      <c r="BP13" s="420"/>
      <c r="BQ13" s="420"/>
      <c r="BR13" s="420"/>
      <c r="BS13" s="420"/>
      <c r="BT13" s="420"/>
      <c r="BU13" s="421"/>
      <c r="BV13" s="419">
        <v>97026</v>
      </c>
      <c r="BW13" s="420"/>
      <c r="BX13" s="420"/>
      <c r="BY13" s="420"/>
      <c r="BZ13" s="420"/>
      <c r="CA13" s="420"/>
      <c r="CB13" s="420"/>
      <c r="CC13" s="421"/>
      <c r="CD13" s="428" t="s">
        <v>143</v>
      </c>
      <c r="CE13" s="373"/>
      <c r="CF13" s="373"/>
      <c r="CG13" s="373"/>
      <c r="CH13" s="373"/>
      <c r="CI13" s="373"/>
      <c r="CJ13" s="373"/>
      <c r="CK13" s="373"/>
      <c r="CL13" s="373"/>
      <c r="CM13" s="373"/>
      <c r="CN13" s="373"/>
      <c r="CO13" s="373"/>
      <c r="CP13" s="373"/>
      <c r="CQ13" s="373"/>
      <c r="CR13" s="373"/>
      <c r="CS13" s="429"/>
      <c r="CT13" s="389">
        <v>11.3</v>
      </c>
      <c r="CU13" s="390"/>
      <c r="CV13" s="390"/>
      <c r="CW13" s="390"/>
      <c r="CX13" s="390"/>
      <c r="CY13" s="390"/>
      <c r="CZ13" s="390"/>
      <c r="DA13" s="391"/>
      <c r="DB13" s="389">
        <v>11.8</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144</v>
      </c>
      <c r="M14" s="546"/>
      <c r="N14" s="546"/>
      <c r="O14" s="546"/>
      <c r="P14" s="546"/>
      <c r="Q14" s="547"/>
      <c r="R14" s="512">
        <v>10404</v>
      </c>
      <c r="S14" s="513"/>
      <c r="T14" s="513"/>
      <c r="U14" s="513"/>
      <c r="V14" s="514"/>
      <c r="W14" s="515"/>
      <c r="X14" s="445"/>
      <c r="Y14" s="445"/>
      <c r="Z14" s="445"/>
      <c r="AA14" s="445"/>
      <c r="AB14" s="446"/>
      <c r="AC14" s="505">
        <v>6.9</v>
      </c>
      <c r="AD14" s="506"/>
      <c r="AE14" s="506"/>
      <c r="AF14" s="506"/>
      <c r="AG14" s="507"/>
      <c r="AH14" s="505">
        <v>8.8000000000000007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145</v>
      </c>
      <c r="CE14" s="426"/>
      <c r="CF14" s="426"/>
      <c r="CG14" s="426"/>
      <c r="CH14" s="426"/>
      <c r="CI14" s="426"/>
      <c r="CJ14" s="426"/>
      <c r="CK14" s="426"/>
      <c r="CL14" s="426"/>
      <c r="CM14" s="426"/>
      <c r="CN14" s="426"/>
      <c r="CO14" s="426"/>
      <c r="CP14" s="426"/>
      <c r="CQ14" s="426"/>
      <c r="CR14" s="426"/>
      <c r="CS14" s="427"/>
      <c r="CT14" s="516">
        <v>59.4</v>
      </c>
      <c r="CU14" s="517"/>
      <c r="CV14" s="517"/>
      <c r="CW14" s="517"/>
      <c r="CX14" s="517"/>
      <c r="CY14" s="517"/>
      <c r="CZ14" s="517"/>
      <c r="DA14" s="518"/>
      <c r="DB14" s="516">
        <v>72.400000000000006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138</v>
      </c>
      <c r="N15" s="510"/>
      <c r="O15" s="510"/>
      <c r="P15" s="510"/>
      <c r="Q15" s="511"/>
      <c r="R15" s="512">
        <v>10359</v>
      </c>
      <c r="S15" s="513"/>
      <c r="T15" s="513"/>
      <c r="U15" s="513"/>
      <c r="V15" s="514"/>
      <c r="W15" s="500" t="s">
        <v>146</v>
      </c>
      <c r="X15" s="442"/>
      <c r="Y15" s="442"/>
      <c r="Z15" s="442"/>
      <c r="AA15" s="442"/>
      <c r="AB15" s="443"/>
      <c r="AC15" s="395">
        <v>1795</v>
      </c>
      <c r="AD15" s="396"/>
      <c r="AE15" s="396"/>
      <c r="AF15" s="396"/>
      <c r="AG15" s="397"/>
      <c r="AH15" s="395">
        <v>2011</v>
      </c>
      <c r="AI15" s="396"/>
      <c r="AJ15" s="396"/>
      <c r="AK15" s="396"/>
      <c r="AL15" s="398"/>
      <c r="AM15" s="478"/>
      <c r="AN15" s="393"/>
      <c r="AO15" s="393"/>
      <c r="AP15" s="393"/>
      <c r="AQ15" s="393"/>
      <c r="AR15" s="393"/>
      <c r="AS15" s="393"/>
      <c r="AT15" s="394"/>
      <c r="AU15" s="466"/>
      <c r="AV15" s="467"/>
      <c r="AW15" s="467"/>
      <c r="AX15" s="467"/>
      <c r="AY15" s="411" t="s">
        <v>147</v>
      </c>
      <c r="AZ15" s="412"/>
      <c r="BA15" s="412"/>
      <c r="BB15" s="412"/>
      <c r="BC15" s="412"/>
      <c r="BD15" s="412"/>
      <c r="BE15" s="412"/>
      <c r="BF15" s="412"/>
      <c r="BG15" s="412"/>
      <c r="BH15" s="412"/>
      <c r="BI15" s="412"/>
      <c r="BJ15" s="412"/>
      <c r="BK15" s="412"/>
      <c r="BL15" s="412"/>
      <c r="BM15" s="413"/>
      <c r="BN15" s="414">
        <v>1393239</v>
      </c>
      <c r="BO15" s="415"/>
      <c r="BP15" s="415"/>
      <c r="BQ15" s="415"/>
      <c r="BR15" s="415"/>
      <c r="BS15" s="415"/>
      <c r="BT15" s="415"/>
      <c r="BU15" s="416"/>
      <c r="BV15" s="414">
        <v>1326290</v>
      </c>
      <c r="BW15" s="415"/>
      <c r="BX15" s="415"/>
      <c r="BY15" s="415"/>
      <c r="BZ15" s="415"/>
      <c r="CA15" s="415"/>
      <c r="CB15" s="415"/>
      <c r="CC15" s="416"/>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149</v>
      </c>
      <c r="M16" s="503"/>
      <c r="N16" s="503"/>
      <c r="O16" s="503"/>
      <c r="P16" s="503"/>
      <c r="Q16" s="504"/>
      <c r="R16" s="497" t="s">
        <v>150</v>
      </c>
      <c r="S16" s="498"/>
      <c r="T16" s="498"/>
      <c r="U16" s="498"/>
      <c r="V16" s="499"/>
      <c r="W16" s="515"/>
      <c r="X16" s="445"/>
      <c r="Y16" s="445"/>
      <c r="Z16" s="445"/>
      <c r="AA16" s="445"/>
      <c r="AB16" s="446"/>
      <c r="AC16" s="505">
        <v>34.5</v>
      </c>
      <c r="AD16" s="506"/>
      <c r="AE16" s="506"/>
      <c r="AF16" s="506"/>
      <c r="AG16" s="507"/>
      <c r="AH16" s="505">
        <v>35.700000000000003</v>
      </c>
      <c r="AI16" s="506"/>
      <c r="AJ16" s="506"/>
      <c r="AK16" s="506"/>
      <c r="AL16" s="508"/>
      <c r="AM16" s="478"/>
      <c r="AN16" s="393"/>
      <c r="AO16" s="393"/>
      <c r="AP16" s="393"/>
      <c r="AQ16" s="393"/>
      <c r="AR16" s="393"/>
      <c r="AS16" s="393"/>
      <c r="AT16" s="394"/>
      <c r="AU16" s="466"/>
      <c r="AV16" s="467"/>
      <c r="AW16" s="467"/>
      <c r="AX16" s="467"/>
      <c r="AY16" s="399" t="s">
        <v>151</v>
      </c>
      <c r="AZ16" s="400"/>
      <c r="BA16" s="400"/>
      <c r="BB16" s="400"/>
      <c r="BC16" s="400"/>
      <c r="BD16" s="400"/>
      <c r="BE16" s="400"/>
      <c r="BF16" s="400"/>
      <c r="BG16" s="400"/>
      <c r="BH16" s="400"/>
      <c r="BI16" s="400"/>
      <c r="BJ16" s="400"/>
      <c r="BK16" s="400"/>
      <c r="BL16" s="400"/>
      <c r="BM16" s="401"/>
      <c r="BN16" s="419">
        <v>3419693</v>
      </c>
      <c r="BO16" s="420"/>
      <c r="BP16" s="420"/>
      <c r="BQ16" s="420"/>
      <c r="BR16" s="420"/>
      <c r="BS16" s="420"/>
      <c r="BT16" s="420"/>
      <c r="BU16" s="421"/>
      <c r="BV16" s="419">
        <v>3450902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152</v>
      </c>
      <c r="N17" s="495"/>
      <c r="O17" s="495"/>
      <c r="P17" s="495"/>
      <c r="Q17" s="496"/>
      <c r="R17" s="497" t="s">
        <v>153</v>
      </c>
      <c r="S17" s="498"/>
      <c r="T17" s="498"/>
      <c r="U17" s="498"/>
      <c r="V17" s="499"/>
      <c r="W17" s="500" t="s">
        <v>154</v>
      </c>
      <c r="X17" s="442"/>
      <c r="Y17" s="442"/>
      <c r="Z17" s="442"/>
      <c r="AA17" s="442"/>
      <c r="AB17" s="443"/>
      <c r="AC17" s="395">
        <v>3046</v>
      </c>
      <c r="AD17" s="396"/>
      <c r="AE17" s="396"/>
      <c r="AF17" s="396"/>
      <c r="AG17" s="397"/>
      <c r="AH17" s="395">
        <v>3132</v>
      </c>
      <c r="AI17" s="396"/>
      <c r="AJ17" s="396"/>
      <c r="AK17" s="396"/>
      <c r="AL17" s="398"/>
      <c r="AM17" s="478"/>
      <c r="AN17" s="393"/>
      <c r="AO17" s="393"/>
      <c r="AP17" s="393"/>
      <c r="AQ17" s="393"/>
      <c r="AR17" s="393"/>
      <c r="AS17" s="393"/>
      <c r="AT17" s="394"/>
      <c r="AU17" s="466"/>
      <c r="AV17" s="467"/>
      <c r="AW17" s="467"/>
      <c r="AX17" s="467"/>
      <c r="AY17" s="399" t="s">
        <v>155</v>
      </c>
      <c r="AZ17" s="400"/>
      <c r="BA17" s="400"/>
      <c r="BB17" s="400"/>
      <c r="BC17" s="400"/>
      <c r="BD17" s="400"/>
      <c r="BE17" s="400"/>
      <c r="BF17" s="400"/>
      <c r="BG17" s="400"/>
      <c r="BH17" s="400"/>
      <c r="BI17" s="400"/>
      <c r="BJ17" s="400"/>
      <c r="BK17" s="400"/>
      <c r="BL17" s="400"/>
      <c r="BM17" s="401"/>
      <c r="BN17" s="419">
        <v>1751459</v>
      </c>
      <c r="BO17" s="420"/>
      <c r="BP17" s="420"/>
      <c r="BQ17" s="420"/>
      <c r="BR17" s="420"/>
      <c r="BS17" s="420"/>
      <c r="BT17" s="420"/>
      <c r="BU17" s="421"/>
      <c r="BV17" s="419">
        <v>1660907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156</v>
      </c>
      <c r="C18" s="472"/>
      <c r="D18" s="472"/>
      <c r="E18" s="473"/>
      <c r="F18" s="473"/>
      <c r="G18" s="473"/>
      <c r="H18" s="473"/>
      <c r="I18" s="473"/>
      <c r="J18" s="473"/>
      <c r="K18" s="473"/>
      <c r="L18" s="474">
        <v>78.38</v>
      </c>
      <c r="M18" s="474"/>
      <c r="N18" s="474"/>
      <c r="O18" s="474"/>
      <c r="P18" s="474"/>
      <c r="Q18" s="474"/>
      <c r="R18" s="475"/>
      <c r="S18" s="475"/>
      <c r="T18" s="475"/>
      <c r="U18" s="475"/>
      <c r="V18" s="476"/>
      <c r="W18" s="490"/>
      <c r="X18" s="491"/>
      <c r="Y18" s="491"/>
      <c r="Z18" s="491"/>
      <c r="AA18" s="491"/>
      <c r="AB18" s="501"/>
      <c r="AC18" s="383">
        <v>58.6</v>
      </c>
      <c r="AD18" s="384"/>
      <c r="AE18" s="384"/>
      <c r="AF18" s="384"/>
      <c r="AG18" s="477"/>
      <c r="AH18" s="383">
        <v>55.5</v>
      </c>
      <c r="AI18" s="384"/>
      <c r="AJ18" s="384"/>
      <c r="AK18" s="384"/>
      <c r="AL18" s="385"/>
      <c r="AM18" s="478"/>
      <c r="AN18" s="393"/>
      <c r="AO18" s="393"/>
      <c r="AP18" s="393"/>
      <c r="AQ18" s="393"/>
      <c r="AR18" s="393"/>
      <c r="AS18" s="393"/>
      <c r="AT18" s="394"/>
      <c r="AU18" s="466"/>
      <c r="AV18" s="467"/>
      <c r="AW18" s="467"/>
      <c r="AX18" s="467"/>
      <c r="AY18" s="399" t="s">
        <v>157</v>
      </c>
      <c r="AZ18" s="400"/>
      <c r="BA18" s="400"/>
      <c r="BB18" s="400"/>
      <c r="BC18" s="400"/>
      <c r="BD18" s="400"/>
      <c r="BE18" s="400"/>
      <c r="BF18" s="400"/>
      <c r="BG18" s="400"/>
      <c r="BH18" s="400"/>
      <c r="BI18" s="400"/>
      <c r="BJ18" s="400"/>
      <c r="BK18" s="400"/>
      <c r="BL18" s="400"/>
      <c r="BM18" s="401"/>
      <c r="BN18" s="419">
        <v>3547258</v>
      </c>
      <c r="BO18" s="420"/>
      <c r="BP18" s="420"/>
      <c r="BQ18" s="420"/>
      <c r="BR18" s="420"/>
      <c r="BS18" s="420"/>
      <c r="BT18" s="420"/>
      <c r="BU18" s="421"/>
      <c r="BV18" s="419">
        <v>3514657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158</v>
      </c>
      <c r="C19" s="472"/>
      <c r="D19" s="472"/>
      <c r="E19" s="473"/>
      <c r="F19" s="473"/>
      <c r="G19" s="473"/>
      <c r="H19" s="473"/>
      <c r="I19" s="473"/>
      <c r="J19" s="473"/>
      <c r="K19" s="473"/>
      <c r="L19" s="479">
        <v>136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159</v>
      </c>
      <c r="AZ19" s="400"/>
      <c r="BA19" s="400"/>
      <c r="BB19" s="400"/>
      <c r="BC19" s="400"/>
      <c r="BD19" s="400"/>
      <c r="BE19" s="400"/>
      <c r="BF19" s="400"/>
      <c r="BG19" s="400"/>
      <c r="BH19" s="400"/>
      <c r="BI19" s="400"/>
      <c r="BJ19" s="400"/>
      <c r="BK19" s="400"/>
      <c r="BL19" s="400"/>
      <c r="BM19" s="401"/>
      <c r="BN19" s="419">
        <v>4736339</v>
      </c>
      <c r="BO19" s="420"/>
      <c r="BP19" s="420"/>
      <c r="BQ19" s="420"/>
      <c r="BR19" s="420"/>
      <c r="BS19" s="420"/>
      <c r="BT19" s="420"/>
      <c r="BU19" s="421"/>
      <c r="BV19" s="419">
        <v>4970990</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160</v>
      </c>
      <c r="C20" s="472"/>
      <c r="D20" s="472"/>
      <c r="E20" s="473"/>
      <c r="F20" s="473"/>
      <c r="G20" s="473"/>
      <c r="H20" s="473"/>
      <c r="I20" s="473"/>
      <c r="J20" s="473"/>
      <c r="K20" s="473"/>
      <c r="L20" s="479">
        <v>3770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161</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162</v>
      </c>
      <c r="C22" s="433"/>
      <c r="D22" s="434"/>
      <c r="E22" s="441" t="s">
        <v>1</v>
      </c>
      <c r="F22" s="442"/>
      <c r="G22" s="442"/>
      <c r="H22" s="442"/>
      <c r="I22" s="442"/>
      <c r="J22" s="442"/>
      <c r="K22" s="443"/>
      <c r="L22" s="441" t="s">
        <v>163</v>
      </c>
      <c r="M22" s="442"/>
      <c r="N22" s="442"/>
      <c r="O22" s="442"/>
      <c r="P22" s="443"/>
      <c r="Q22" s="447" t="s">
        <v>164</v>
      </c>
      <c r="R22" s="448"/>
      <c r="S22" s="448"/>
      <c r="T22" s="448"/>
      <c r="U22" s="448"/>
      <c r="V22" s="449"/>
      <c r="W22" s="453" t="s">
        <v>165</v>
      </c>
      <c r="X22" s="433"/>
      <c r="Y22" s="434"/>
      <c r="Z22" s="441" t="s">
        <v>1</v>
      </c>
      <c r="AA22" s="442"/>
      <c r="AB22" s="442"/>
      <c r="AC22" s="442"/>
      <c r="AD22" s="442"/>
      <c r="AE22" s="442"/>
      <c r="AF22" s="442"/>
      <c r="AG22" s="443"/>
      <c r="AH22" s="458" t="s">
        <v>166</v>
      </c>
      <c r="AI22" s="442"/>
      <c r="AJ22" s="442"/>
      <c r="AK22" s="442"/>
      <c r="AL22" s="443"/>
      <c r="AM22" s="458" t="s">
        <v>167</v>
      </c>
      <c r="AN22" s="459"/>
      <c r="AO22" s="459"/>
      <c r="AP22" s="459"/>
      <c r="AQ22" s="459"/>
      <c r="AR22" s="460"/>
      <c r="AS22" s="447" t="s">
        <v>164</v>
      </c>
      <c r="AT22" s="448"/>
      <c r="AU22" s="448"/>
      <c r="AV22" s="448"/>
      <c r="AW22" s="448"/>
      <c r="AX22" s="464"/>
      <c r="AY22" s="411" t="s">
        <v>168</v>
      </c>
      <c r="AZ22" s="412"/>
      <c r="BA22" s="412"/>
      <c r="BB22" s="412"/>
      <c r="BC22" s="412"/>
      <c r="BD22" s="412"/>
      <c r="BE22" s="412"/>
      <c r="BF22" s="412"/>
      <c r="BG22" s="412"/>
      <c r="BH22" s="412"/>
      <c r="BI22" s="412"/>
      <c r="BJ22" s="412"/>
      <c r="BK22" s="412"/>
      <c r="BL22" s="412"/>
      <c r="BM22" s="413"/>
      <c r="BN22" s="414">
        <v>5899748</v>
      </c>
      <c r="BO22" s="415"/>
      <c r="BP22" s="415"/>
      <c r="BQ22" s="415"/>
      <c r="BR22" s="415"/>
      <c r="BS22" s="415"/>
      <c r="BT22" s="415"/>
      <c r="BU22" s="416"/>
      <c r="BV22" s="414">
        <v>6169372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169</v>
      </c>
      <c r="AZ23" s="400"/>
      <c r="BA23" s="400"/>
      <c r="BB23" s="400"/>
      <c r="BC23" s="400"/>
      <c r="BD23" s="400"/>
      <c r="BE23" s="400"/>
      <c r="BF23" s="400"/>
      <c r="BG23" s="400"/>
      <c r="BH23" s="400"/>
      <c r="BI23" s="400"/>
      <c r="BJ23" s="400"/>
      <c r="BK23" s="400"/>
      <c r="BL23" s="400"/>
      <c r="BM23" s="401"/>
      <c r="BN23" s="419">
        <v>4606319</v>
      </c>
      <c r="BO23" s="420"/>
      <c r="BP23" s="420"/>
      <c r="BQ23" s="420"/>
      <c r="BR23" s="420"/>
      <c r="BS23" s="420"/>
      <c r="BT23" s="420"/>
      <c r="BU23" s="421"/>
      <c r="BV23" s="419">
        <v>4954976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170</v>
      </c>
      <c r="F24" s="393"/>
      <c r="G24" s="393"/>
      <c r="H24" s="393"/>
      <c r="I24" s="393"/>
      <c r="J24" s="393"/>
      <c r="K24" s="394"/>
      <c r="L24" s="395">
        <v>1</v>
      </c>
      <c r="M24" s="396"/>
      <c r="N24" s="396"/>
      <c r="O24" s="396"/>
      <c r="P24" s="397"/>
      <c r="Q24" s="395">
        <v>5810</v>
      </c>
      <c r="R24" s="396"/>
      <c r="S24" s="396"/>
      <c r="T24" s="396"/>
      <c r="U24" s="396"/>
      <c r="V24" s="397"/>
      <c r="W24" s="454"/>
      <c r="X24" s="436"/>
      <c r="Y24" s="437"/>
      <c r="Z24" s="392" t="s">
        <v>171</v>
      </c>
      <c r="AA24" s="393"/>
      <c r="AB24" s="393"/>
      <c r="AC24" s="393"/>
      <c r="AD24" s="393"/>
      <c r="AE24" s="393"/>
      <c r="AF24" s="393"/>
      <c r="AG24" s="394"/>
      <c r="AH24" s="395">
        <v>114</v>
      </c>
      <c r="AI24" s="396"/>
      <c r="AJ24" s="396"/>
      <c r="AK24" s="396"/>
      <c r="AL24" s="397"/>
      <c r="AM24" s="395">
        <v>358644</v>
      </c>
      <c r="AN24" s="396"/>
      <c r="AO24" s="396"/>
      <c r="AP24" s="396"/>
      <c r="AQ24" s="396"/>
      <c r="AR24" s="397"/>
      <c r="AS24" s="395">
        <v>3146</v>
      </c>
      <c r="AT24" s="396"/>
      <c r="AU24" s="396"/>
      <c r="AV24" s="396"/>
      <c r="AW24" s="396"/>
      <c r="AX24" s="398"/>
      <c r="AY24" s="386" t="s">
        <v>172</v>
      </c>
      <c r="AZ24" s="387"/>
      <c r="BA24" s="387"/>
      <c r="BB24" s="387"/>
      <c r="BC24" s="387"/>
      <c r="BD24" s="387"/>
      <c r="BE24" s="387"/>
      <c r="BF24" s="387"/>
      <c r="BG24" s="387"/>
      <c r="BH24" s="387"/>
      <c r="BI24" s="387"/>
      <c r="BJ24" s="387"/>
      <c r="BK24" s="387"/>
      <c r="BL24" s="387"/>
      <c r="BM24" s="388"/>
      <c r="BN24" s="419">
        <v>3587333</v>
      </c>
      <c r="BO24" s="420"/>
      <c r="BP24" s="420"/>
      <c r="BQ24" s="420"/>
      <c r="BR24" s="420"/>
      <c r="BS24" s="420"/>
      <c r="BT24" s="420"/>
      <c r="BU24" s="421"/>
      <c r="BV24" s="419">
        <v>3663831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173</v>
      </c>
      <c r="F25" s="393"/>
      <c r="G25" s="393"/>
      <c r="H25" s="393"/>
      <c r="I25" s="393"/>
      <c r="J25" s="393"/>
      <c r="K25" s="394"/>
      <c r="L25" s="395">
        <v>1</v>
      </c>
      <c r="M25" s="396"/>
      <c r="N25" s="396"/>
      <c r="O25" s="396"/>
      <c r="P25" s="397"/>
      <c r="Q25" s="395">
        <v>4790</v>
      </c>
      <c r="R25" s="396"/>
      <c r="S25" s="396"/>
      <c r="T25" s="396"/>
      <c r="U25" s="396"/>
      <c r="V25" s="397"/>
      <c r="W25" s="454"/>
      <c r="X25" s="436"/>
      <c r="Y25" s="437"/>
      <c r="Z25" s="392" t="s">
        <v>174</v>
      </c>
      <c r="AA25" s="393"/>
      <c r="AB25" s="393"/>
      <c r="AC25" s="393"/>
      <c r="AD25" s="393"/>
      <c r="AE25" s="393"/>
      <c r="AF25" s="393"/>
      <c r="AG25" s="394"/>
      <c r="AH25" s="395" t="s">
        <v>129</v>
      </c>
      <c r="AI25" s="396"/>
      <c r="AJ25" s="396"/>
      <c r="AK25" s="396"/>
      <c r="AL25" s="397"/>
      <c r="AM25" s="395" t="s">
        <v>175</v>
      </c>
      <c r="AN25" s="396"/>
      <c r="AO25" s="396"/>
      <c r="AP25" s="396"/>
      <c r="AQ25" s="396"/>
      <c r="AR25" s="397"/>
      <c r="AS25" s="395" t="s">
        <v>129</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100460</v>
      </c>
      <c r="BO25" s="415"/>
      <c r="BP25" s="415"/>
      <c r="BQ25" s="415"/>
      <c r="BR25" s="415"/>
      <c r="BS25" s="415"/>
      <c r="BT25" s="415"/>
      <c r="BU25" s="416"/>
      <c r="BV25" s="414">
        <v>128220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177</v>
      </c>
      <c r="F26" s="393"/>
      <c r="G26" s="393"/>
      <c r="H26" s="393"/>
      <c r="I26" s="393"/>
      <c r="J26" s="393"/>
      <c r="K26" s="394"/>
      <c r="L26" s="395">
        <v>1</v>
      </c>
      <c r="M26" s="396"/>
      <c r="N26" s="396"/>
      <c r="O26" s="396"/>
      <c r="P26" s="397"/>
      <c r="Q26" s="395">
        <v>4506</v>
      </c>
      <c r="R26" s="396"/>
      <c r="S26" s="396"/>
      <c r="T26" s="396"/>
      <c r="U26" s="396"/>
      <c r="V26" s="397"/>
      <c r="W26" s="454"/>
      <c r="X26" s="436"/>
      <c r="Y26" s="437"/>
      <c r="Z26" s="392" t="s">
        <v>178</v>
      </c>
      <c r="AA26" s="430"/>
      <c r="AB26" s="430"/>
      <c r="AC26" s="430"/>
      <c r="AD26" s="430"/>
      <c r="AE26" s="430"/>
      <c r="AF26" s="430"/>
      <c r="AG26" s="431"/>
      <c r="AH26" s="395">
        <v>5</v>
      </c>
      <c r="AI26" s="396"/>
      <c r="AJ26" s="396"/>
      <c r="AK26" s="396"/>
      <c r="AL26" s="397"/>
      <c r="AM26" s="395">
        <v>12240</v>
      </c>
      <c r="AN26" s="396"/>
      <c r="AO26" s="396"/>
      <c r="AP26" s="396"/>
      <c r="AQ26" s="396"/>
      <c r="AR26" s="397"/>
      <c r="AS26" s="395">
        <v>2448</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t="s">
        <v>175</v>
      </c>
      <c r="BO26" s="420"/>
      <c r="BP26" s="420"/>
      <c r="BQ26" s="420"/>
      <c r="BR26" s="420"/>
      <c r="BS26" s="420"/>
      <c r="BT26" s="420"/>
      <c r="BU26" s="421"/>
      <c r="BV26" s="419" t="s">
        <v>180</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181</v>
      </c>
      <c r="F27" s="393"/>
      <c r="G27" s="393"/>
      <c r="H27" s="393"/>
      <c r="I27" s="393"/>
      <c r="J27" s="393"/>
      <c r="K27" s="394"/>
      <c r="L27" s="395">
        <v>1</v>
      </c>
      <c r="M27" s="396"/>
      <c r="N27" s="396"/>
      <c r="O27" s="396"/>
      <c r="P27" s="397"/>
      <c r="Q27" s="395">
        <v>3183</v>
      </c>
      <c r="R27" s="396"/>
      <c r="S27" s="396"/>
      <c r="T27" s="396"/>
      <c r="U27" s="396"/>
      <c r="V27" s="397"/>
      <c r="W27" s="454"/>
      <c r="X27" s="436"/>
      <c r="Y27" s="437"/>
      <c r="Z27" s="392" t="s">
        <v>182</v>
      </c>
      <c r="AA27" s="393"/>
      <c r="AB27" s="393"/>
      <c r="AC27" s="393"/>
      <c r="AD27" s="393"/>
      <c r="AE27" s="393"/>
      <c r="AF27" s="393"/>
      <c r="AG27" s="394"/>
      <c r="AH27" s="395">
        <v>8</v>
      </c>
      <c r="AI27" s="396"/>
      <c r="AJ27" s="396"/>
      <c r="AK27" s="396"/>
      <c r="AL27" s="397"/>
      <c r="AM27" s="395">
        <v>24238</v>
      </c>
      <c r="AN27" s="396"/>
      <c r="AO27" s="396"/>
      <c r="AP27" s="396"/>
      <c r="AQ27" s="396"/>
      <c r="AR27" s="397"/>
      <c r="AS27" s="395">
        <v>3030</v>
      </c>
      <c r="AT27" s="396"/>
      <c r="AU27" s="396"/>
      <c r="AV27" s="396"/>
      <c r="AW27" s="396"/>
      <c r="AX27" s="398"/>
      <c r="AY27" s="425" t="s">
        <v>183</v>
      </c>
      <c r="AZ27" s="426"/>
      <c r="BA27" s="426"/>
      <c r="BB27" s="426"/>
      <c r="BC27" s="426"/>
      <c r="BD27" s="426"/>
      <c r="BE27" s="426"/>
      <c r="BF27" s="426"/>
      <c r="BG27" s="426"/>
      <c r="BH27" s="426"/>
      <c r="BI27" s="426"/>
      <c r="BJ27" s="426"/>
      <c r="BK27" s="426"/>
      <c r="BL27" s="426"/>
      <c r="BM27" s="427"/>
      <c r="BN27" s="422">
        <v>185511</v>
      </c>
      <c r="BO27" s="423"/>
      <c r="BP27" s="423"/>
      <c r="BQ27" s="423"/>
      <c r="BR27" s="423"/>
      <c r="BS27" s="423"/>
      <c r="BT27" s="423"/>
      <c r="BU27" s="424"/>
      <c r="BV27" s="422">
        <v>185511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184</v>
      </c>
      <c r="F28" s="393"/>
      <c r="G28" s="393"/>
      <c r="H28" s="393"/>
      <c r="I28" s="393"/>
      <c r="J28" s="393"/>
      <c r="K28" s="394"/>
      <c r="L28" s="395">
        <v>1</v>
      </c>
      <c r="M28" s="396"/>
      <c r="N28" s="396"/>
      <c r="O28" s="396"/>
      <c r="P28" s="397"/>
      <c r="Q28" s="395">
        <v>2727</v>
      </c>
      <c r="R28" s="396"/>
      <c r="S28" s="396"/>
      <c r="T28" s="396"/>
      <c r="U28" s="396"/>
      <c r="V28" s="397"/>
      <c r="W28" s="454"/>
      <c r="X28" s="436"/>
      <c r="Y28" s="437"/>
      <c r="Z28" s="392" t="s">
        <v>185</v>
      </c>
      <c r="AA28" s="393"/>
      <c r="AB28" s="393"/>
      <c r="AC28" s="393"/>
      <c r="AD28" s="393"/>
      <c r="AE28" s="393"/>
      <c r="AF28" s="393"/>
      <c r="AG28" s="394"/>
      <c r="AH28" s="395" t="s">
        <v>129</v>
      </c>
      <c r="AI28" s="396"/>
      <c r="AJ28" s="396"/>
      <c r="AK28" s="396"/>
      <c r="AL28" s="397"/>
      <c r="AM28" s="395" t="s">
        <v>175</v>
      </c>
      <c r="AN28" s="396"/>
      <c r="AO28" s="396"/>
      <c r="AP28" s="396"/>
      <c r="AQ28" s="396"/>
      <c r="AR28" s="397"/>
      <c r="AS28" s="395" t="s">
        <v>175</v>
      </c>
      <c r="AT28" s="396"/>
      <c r="AU28" s="396"/>
      <c r="AV28" s="396"/>
      <c r="AW28" s="396"/>
      <c r="AX28" s="398"/>
      <c r="AY28" s="402" t="s">
        <v>186</v>
      </c>
      <c r="AZ28" s="403"/>
      <c r="BA28" s="403"/>
      <c r="BB28" s="404"/>
      <c r="BC28" s="411" t="s">
        <v>50</v>
      </c>
      <c r="BD28" s="412"/>
      <c r="BE28" s="412"/>
      <c r="BF28" s="412"/>
      <c r="BG28" s="412"/>
      <c r="BH28" s="412"/>
      <c r="BI28" s="412"/>
      <c r="BJ28" s="412"/>
      <c r="BK28" s="412"/>
      <c r="BL28" s="412"/>
      <c r="BM28" s="413"/>
      <c r="BN28" s="414">
        <v>616921</v>
      </c>
      <c r="BO28" s="415"/>
      <c r="BP28" s="415"/>
      <c r="BQ28" s="415"/>
      <c r="BR28" s="415"/>
      <c r="BS28" s="415"/>
      <c r="BT28" s="415"/>
      <c r="BU28" s="416"/>
      <c r="BV28" s="414">
        <v>425129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187</v>
      </c>
      <c r="F29" s="393"/>
      <c r="G29" s="393"/>
      <c r="H29" s="393"/>
      <c r="I29" s="393"/>
      <c r="J29" s="393"/>
      <c r="K29" s="394"/>
      <c r="L29" s="395">
        <v>12</v>
      </c>
      <c r="M29" s="396"/>
      <c r="N29" s="396"/>
      <c r="O29" s="396"/>
      <c r="P29" s="397"/>
      <c r="Q29" s="395">
        <v>2632</v>
      </c>
      <c r="R29" s="396"/>
      <c r="S29" s="396"/>
      <c r="T29" s="396"/>
      <c r="U29" s="396"/>
      <c r="V29" s="397"/>
      <c r="W29" s="455"/>
      <c r="X29" s="456"/>
      <c r="Y29" s="457"/>
      <c r="Z29" s="392" t="s">
        <v>188</v>
      </c>
      <c r="AA29" s="393"/>
      <c r="AB29" s="393"/>
      <c r="AC29" s="393"/>
      <c r="AD29" s="393"/>
      <c r="AE29" s="393"/>
      <c r="AF29" s="393"/>
      <c r="AG29" s="394"/>
      <c r="AH29" s="395">
        <v>122</v>
      </c>
      <c r="AI29" s="396"/>
      <c r="AJ29" s="396"/>
      <c r="AK29" s="396"/>
      <c r="AL29" s="397"/>
      <c r="AM29" s="395">
        <v>382882</v>
      </c>
      <c r="AN29" s="396"/>
      <c r="AO29" s="396"/>
      <c r="AP29" s="396"/>
      <c r="AQ29" s="396"/>
      <c r="AR29" s="397"/>
      <c r="AS29" s="395">
        <v>3138</v>
      </c>
      <c r="AT29" s="396"/>
      <c r="AU29" s="396"/>
      <c r="AV29" s="396"/>
      <c r="AW29" s="396"/>
      <c r="AX29" s="398"/>
      <c r="AY29" s="405"/>
      <c r="AZ29" s="406"/>
      <c r="BA29" s="406"/>
      <c r="BB29" s="407"/>
      <c r="BC29" s="399" t="s">
        <v>189</v>
      </c>
      <c r="BD29" s="400"/>
      <c r="BE29" s="400"/>
      <c r="BF29" s="400"/>
      <c r="BG29" s="400"/>
      <c r="BH29" s="400"/>
      <c r="BI29" s="400"/>
      <c r="BJ29" s="400"/>
      <c r="BK29" s="400"/>
      <c r="BL29" s="400"/>
      <c r="BM29" s="401"/>
      <c r="BN29" s="419">
        <v>152703</v>
      </c>
      <c r="BO29" s="420"/>
      <c r="BP29" s="420"/>
      <c r="BQ29" s="420"/>
      <c r="BR29" s="420"/>
      <c r="BS29" s="420"/>
      <c r="BT29" s="420"/>
      <c r="BU29" s="421"/>
      <c r="BV29" s="419">
        <v>152700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190</v>
      </c>
      <c r="X30" s="381"/>
      <c r="Y30" s="381"/>
      <c r="Z30" s="381"/>
      <c r="AA30" s="381"/>
      <c r="AB30" s="381"/>
      <c r="AC30" s="381"/>
      <c r="AD30" s="381"/>
      <c r="AE30" s="381"/>
      <c r="AF30" s="381"/>
      <c r="AG30" s="382"/>
      <c r="AH30" s="383">
        <v>95.5</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383259</v>
      </c>
      <c r="BO30" s="423"/>
      <c r="BP30" s="423"/>
      <c r="BQ30" s="423"/>
      <c r="BR30" s="423"/>
      <c r="BS30" s="423"/>
      <c r="BT30" s="423"/>
      <c r="BU30" s="424"/>
      <c r="BV30" s="422">
        <v>367325</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191</v>
      </c>
      <c r="D32" s="372"/>
      <c r="E32" s="372"/>
      <c r="F32" s="372"/>
      <c r="G32" s="372"/>
      <c r="H32" s="372"/>
      <c r="I32" s="372"/>
      <c r="J32" s="372"/>
      <c r="K32" s="372"/>
      <c r="L32" s="372"/>
      <c r="M32" s="372"/>
      <c r="N32" s="372"/>
      <c r="O32" s="372"/>
      <c r="P32" s="372"/>
      <c r="Q32" s="372"/>
      <c r="R32" s="372"/>
      <c r="S32" s="372"/>
      <c r="U32" s="373" t="s">
        <v>192</v>
      </c>
      <c r="V32" s="373"/>
      <c r="W32" s="373"/>
      <c r="X32" s="373"/>
      <c r="Y32" s="373"/>
      <c r="Z32" s="373"/>
      <c r="AA32" s="373"/>
      <c r="AB32" s="373"/>
      <c r="AC32" s="373"/>
      <c r="AD32" s="373"/>
      <c r="AE32" s="373"/>
      <c r="AF32" s="373"/>
      <c r="AG32" s="373"/>
      <c r="AH32" s="373"/>
      <c r="AI32" s="373"/>
      <c r="AJ32" s="373"/>
      <c r="AK32" s="373"/>
      <c r="AM32" s="373" t="s">
        <v>193</v>
      </c>
      <c r="AN32" s="373"/>
      <c r="AO32" s="373"/>
      <c r="AP32" s="373"/>
      <c r="AQ32" s="373"/>
      <c r="AR32" s="373"/>
      <c r="AS32" s="373"/>
      <c r="AT32" s="373"/>
      <c r="AU32" s="373"/>
      <c r="AV32" s="373"/>
      <c r="AW32" s="373"/>
      <c r="AX32" s="373"/>
      <c r="AY32" s="373"/>
      <c r="AZ32" s="373"/>
      <c r="BA32" s="373"/>
      <c r="BB32" s="373"/>
      <c r="BC32" s="373"/>
      <c r="BE32" s="373" t="s">
        <v>194</v>
      </c>
      <c r="BF32" s="373"/>
      <c r="BG32" s="373"/>
      <c r="BH32" s="373"/>
      <c r="BI32" s="373"/>
      <c r="BJ32" s="373"/>
      <c r="BK32" s="373"/>
      <c r="BL32" s="373"/>
      <c r="BM32" s="373"/>
      <c r="BN32" s="373"/>
      <c r="BO32" s="373"/>
      <c r="BP32" s="373"/>
      <c r="BQ32" s="373"/>
      <c r="BR32" s="373"/>
      <c r="BS32" s="373"/>
      <c r="BT32" s="373"/>
      <c r="BU32" s="373"/>
      <c r="BW32" s="373" t="s">
        <v>195</v>
      </c>
      <c r="BX32" s="373"/>
      <c r="BY32" s="373"/>
      <c r="BZ32" s="373"/>
      <c r="CA32" s="373"/>
      <c r="CB32" s="373"/>
      <c r="CC32" s="373"/>
      <c r="CD32" s="373"/>
      <c r="CE32" s="373"/>
      <c r="CF32" s="373"/>
      <c r="CG32" s="373"/>
      <c r="CH32" s="373"/>
      <c r="CI32" s="373"/>
      <c r="CJ32" s="373"/>
      <c r="CK32" s="373"/>
      <c r="CL32" s="373"/>
      <c r="CM32" s="373"/>
      <c r="CO32" s="373" t="s">
        <v>196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197</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村田町国民健康保険事業特別会計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村田町上水道事業会計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村田町宅地造成事業特別会計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一般財団法人村田町ふるさとリフレッシュセンター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村田町介護保険事業特別会計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村田町工業用水道事業会計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宮城県市町村非常勤消防団員補償報償組合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株式会社まちづくり村田</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村田町後期高齢者医療特別会計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村田町下水道事業会計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仙南地域広域行政事務組合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宮城県市町村自治振興センター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みやぎ県南中核病院企業団</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宮城県後期高齢者医療広域連合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宮城県後期高齢者医療事業会計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nZROeEsDxphzS0qLTmi+xt9qgH6t0DpYy//1cibMVMfJCO7JB9O7EuPqWLP2kiRWQi5SWgqhjMFpJd2Sx3auA==" saltValue="QhwFnrt1w/oVBbC4fzVx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220</v>
      </c>
      <c r="S4" s="680"/>
      <c r="T4" s="680"/>
      <c r="U4" s="680"/>
      <c r="V4" s="680"/>
      <c r="W4" s="680"/>
      <c r="X4" s="680"/>
      <c r="Y4" s="681"/>
      <c r="Z4" s="679" t="s">
        <v>221</v>
      </c>
      <c r="AA4" s="680"/>
      <c r="AB4" s="680"/>
      <c r="AC4" s="681"/>
      <c r="AD4" s="679" t="s">
        <v>222</v>
      </c>
      <c r="AE4" s="680"/>
      <c r="AF4" s="680"/>
      <c r="AG4" s="680"/>
      <c r="AH4" s="680"/>
      <c r="AI4" s="680"/>
      <c r="AJ4" s="680"/>
      <c r="AK4" s="681"/>
      <c r="AL4" s="679" t="s">
        <v>221</v>
      </c>
      <c r="AM4" s="680"/>
      <c r="AN4" s="680"/>
      <c r="AO4" s="681"/>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9" t="s">
        <v>226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227</v>
      </c>
      <c r="C5" s="677"/>
      <c r="D5" s="677"/>
      <c r="E5" s="677"/>
      <c r="F5" s="677"/>
      <c r="G5" s="677"/>
      <c r="H5" s="677"/>
      <c r="I5" s="677"/>
      <c r="J5" s="677"/>
      <c r="K5" s="677"/>
      <c r="L5" s="677"/>
      <c r="M5" s="677"/>
      <c r="N5" s="677"/>
      <c r="O5" s="677"/>
      <c r="P5" s="677"/>
      <c r="Q5" s="678"/>
      <c r="R5" s="673">
        <v>1402026</v>
      </c>
      <c r="S5" s="674"/>
      <c r="T5" s="674"/>
      <c r="U5" s="674"/>
      <c r="V5" s="674"/>
      <c r="W5" s="674"/>
      <c r="X5" s="674"/>
      <c r="Y5" s="702"/>
      <c r="Z5" s="715">
        <v>22.2</v>
      </c>
      <c r="AA5" s="715"/>
      <c r="AB5" s="715"/>
      <c r="AC5" s="715"/>
      <c r="AD5" s="716">
        <v>1402026</v>
      </c>
      <c r="AE5" s="716"/>
      <c r="AF5" s="716"/>
      <c r="AG5" s="716"/>
      <c r="AH5" s="716"/>
      <c r="AI5" s="716"/>
      <c r="AJ5" s="716"/>
      <c r="AK5" s="716"/>
      <c r="AL5" s="703">
        <v>36.799999999999997</v>
      </c>
      <c r="AM5" s="686"/>
      <c r="AN5" s="686"/>
      <c r="AO5" s="704"/>
      <c r="AP5" s="676" t="s">
        <v>228</v>
      </c>
      <c r="AQ5" s="677"/>
      <c r="AR5" s="677"/>
      <c r="AS5" s="677"/>
      <c r="AT5" s="677"/>
      <c r="AU5" s="677"/>
      <c r="AV5" s="677"/>
      <c r="AW5" s="677"/>
      <c r="AX5" s="677"/>
      <c r="AY5" s="677"/>
      <c r="AZ5" s="677"/>
      <c r="BA5" s="677"/>
      <c r="BB5" s="677"/>
      <c r="BC5" s="677"/>
      <c r="BD5" s="677"/>
      <c r="BE5" s="677"/>
      <c r="BF5" s="678"/>
      <c r="BG5" s="627">
        <v>1402026</v>
      </c>
      <c r="BH5" s="628"/>
      <c r="BI5" s="628"/>
      <c r="BJ5" s="628"/>
      <c r="BK5" s="628"/>
      <c r="BL5" s="628"/>
      <c r="BM5" s="628"/>
      <c r="BN5" s="629"/>
      <c r="BO5" s="663">
        <v>100</v>
      </c>
      <c r="BP5" s="663"/>
      <c r="BQ5" s="663"/>
      <c r="BR5" s="663"/>
      <c r="BS5" s="664" t="s">
        <v>175</v>
      </c>
      <c r="BT5" s="664"/>
      <c r="BU5" s="664"/>
      <c r="BV5" s="664"/>
      <c r="BW5" s="664"/>
      <c r="BX5" s="664"/>
      <c r="BY5" s="664"/>
      <c r="BZ5" s="664"/>
      <c r="CA5" s="664"/>
      <c r="CB5" s="695"/>
      <c r="CD5" s="679" t="s">
        <v>223</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221</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15">
      <c r="B6" s="624" t="s">
        <v>232</v>
      </c>
      <c r="C6" s="625"/>
      <c r="D6" s="625"/>
      <c r="E6" s="625"/>
      <c r="F6" s="625"/>
      <c r="G6" s="625"/>
      <c r="H6" s="625"/>
      <c r="I6" s="625"/>
      <c r="J6" s="625"/>
      <c r="K6" s="625"/>
      <c r="L6" s="625"/>
      <c r="M6" s="625"/>
      <c r="N6" s="625"/>
      <c r="O6" s="625"/>
      <c r="P6" s="625"/>
      <c r="Q6" s="626"/>
      <c r="R6" s="627">
        <v>75738</v>
      </c>
      <c r="S6" s="628"/>
      <c r="T6" s="628"/>
      <c r="U6" s="628"/>
      <c r="V6" s="628"/>
      <c r="W6" s="628"/>
      <c r="X6" s="628"/>
      <c r="Y6" s="629"/>
      <c r="Z6" s="663">
        <v>1.2</v>
      </c>
      <c r="AA6" s="663"/>
      <c r="AB6" s="663"/>
      <c r="AC6" s="663"/>
      <c r="AD6" s="664">
        <v>75738</v>
      </c>
      <c r="AE6" s="664"/>
      <c r="AF6" s="664"/>
      <c r="AG6" s="664"/>
      <c r="AH6" s="664"/>
      <c r="AI6" s="664"/>
      <c r="AJ6" s="664"/>
      <c r="AK6" s="664"/>
      <c r="AL6" s="630">
        <v>2</v>
      </c>
      <c r="AM6" s="631"/>
      <c r="AN6" s="631"/>
      <c r="AO6" s="665"/>
      <c r="AP6" s="624" t="s">
        <v>233</v>
      </c>
      <c r="AQ6" s="625"/>
      <c r="AR6" s="625"/>
      <c r="AS6" s="625"/>
      <c r="AT6" s="625"/>
      <c r="AU6" s="625"/>
      <c r="AV6" s="625"/>
      <c r="AW6" s="625"/>
      <c r="AX6" s="625"/>
      <c r="AY6" s="625"/>
      <c r="AZ6" s="625"/>
      <c r="BA6" s="625"/>
      <c r="BB6" s="625"/>
      <c r="BC6" s="625"/>
      <c r="BD6" s="625"/>
      <c r="BE6" s="625"/>
      <c r="BF6" s="626"/>
      <c r="BG6" s="627">
        <v>1402026</v>
      </c>
      <c r="BH6" s="628"/>
      <c r="BI6" s="628"/>
      <c r="BJ6" s="628"/>
      <c r="BK6" s="628"/>
      <c r="BL6" s="628"/>
      <c r="BM6" s="628"/>
      <c r="BN6" s="629"/>
      <c r="BO6" s="663">
        <v>100</v>
      </c>
      <c r="BP6" s="663"/>
      <c r="BQ6" s="663"/>
      <c r="BR6" s="663"/>
      <c r="BS6" s="664" t="s">
        <v>234</v>
      </c>
      <c r="BT6" s="664"/>
      <c r="BU6" s="664"/>
      <c r="BV6" s="664"/>
      <c r="BW6" s="664"/>
      <c r="BX6" s="664"/>
      <c r="BY6" s="664"/>
      <c r="BZ6" s="664"/>
      <c r="CA6" s="664"/>
      <c r="CB6" s="695"/>
      <c r="CD6" s="676" t="s">
        <v>235</v>
      </c>
      <c r="CE6" s="677"/>
      <c r="CF6" s="677"/>
      <c r="CG6" s="677"/>
      <c r="CH6" s="677"/>
      <c r="CI6" s="677"/>
      <c r="CJ6" s="677"/>
      <c r="CK6" s="677"/>
      <c r="CL6" s="677"/>
      <c r="CM6" s="677"/>
      <c r="CN6" s="677"/>
      <c r="CO6" s="677"/>
      <c r="CP6" s="677"/>
      <c r="CQ6" s="678"/>
      <c r="CR6" s="627">
        <v>84319</v>
      </c>
      <c r="CS6" s="628"/>
      <c r="CT6" s="628"/>
      <c r="CU6" s="628"/>
      <c r="CV6" s="628"/>
      <c r="CW6" s="628"/>
      <c r="CX6" s="628"/>
      <c r="CY6" s="629"/>
      <c r="CZ6" s="703">
        <v>1.4</v>
      </c>
      <c r="DA6" s="686"/>
      <c r="DB6" s="686"/>
      <c r="DC6" s="705"/>
      <c r="DD6" s="633" t="s">
        <v>129</v>
      </c>
      <c r="DE6" s="628"/>
      <c r="DF6" s="628"/>
      <c r="DG6" s="628"/>
      <c r="DH6" s="628"/>
      <c r="DI6" s="628"/>
      <c r="DJ6" s="628"/>
      <c r="DK6" s="628"/>
      <c r="DL6" s="628"/>
      <c r="DM6" s="628"/>
      <c r="DN6" s="628"/>
      <c r="DO6" s="628"/>
      <c r="DP6" s="629"/>
      <c r="DQ6" s="633">
        <v>84319</v>
      </c>
      <c r="DR6" s="628"/>
      <c r="DS6" s="628"/>
      <c r="DT6" s="628"/>
      <c r="DU6" s="628"/>
      <c r="DV6" s="628"/>
      <c r="DW6" s="628"/>
      <c r="DX6" s="628"/>
      <c r="DY6" s="628"/>
      <c r="DZ6" s="628"/>
      <c r="EA6" s="628"/>
      <c r="EB6" s="628"/>
      <c r="EC6" s="662"/>
    </row>
    <row r="7" spans="2:143" ht="11.25" customHeight="1" x14ac:dyDescent="0.15">
      <c r="B7" s="624" t="s">
        <v>236</v>
      </c>
      <c r="C7" s="625"/>
      <c r="D7" s="625"/>
      <c r="E7" s="625"/>
      <c r="F7" s="625"/>
      <c r="G7" s="625"/>
      <c r="H7" s="625"/>
      <c r="I7" s="625"/>
      <c r="J7" s="625"/>
      <c r="K7" s="625"/>
      <c r="L7" s="625"/>
      <c r="M7" s="625"/>
      <c r="N7" s="625"/>
      <c r="O7" s="625"/>
      <c r="P7" s="625"/>
      <c r="Q7" s="626"/>
      <c r="R7" s="627">
        <v>264</v>
      </c>
      <c r="S7" s="628"/>
      <c r="T7" s="628"/>
      <c r="U7" s="628"/>
      <c r="V7" s="628"/>
      <c r="W7" s="628"/>
      <c r="X7" s="628"/>
      <c r="Y7" s="629"/>
      <c r="Z7" s="663">
        <v>0</v>
      </c>
      <c r="AA7" s="663"/>
      <c r="AB7" s="663"/>
      <c r="AC7" s="663"/>
      <c r="AD7" s="664">
        <v>264</v>
      </c>
      <c r="AE7" s="664"/>
      <c r="AF7" s="664"/>
      <c r="AG7" s="664"/>
      <c r="AH7" s="664"/>
      <c r="AI7" s="664"/>
      <c r="AJ7" s="664"/>
      <c r="AK7" s="664"/>
      <c r="AL7" s="630">
        <v>0</v>
      </c>
      <c r="AM7" s="631"/>
      <c r="AN7" s="631"/>
      <c r="AO7" s="665"/>
      <c r="AP7" s="624" t="s">
        <v>237</v>
      </c>
      <c r="AQ7" s="625"/>
      <c r="AR7" s="625"/>
      <c r="AS7" s="625"/>
      <c r="AT7" s="625"/>
      <c r="AU7" s="625"/>
      <c r="AV7" s="625"/>
      <c r="AW7" s="625"/>
      <c r="AX7" s="625"/>
      <c r="AY7" s="625"/>
      <c r="AZ7" s="625"/>
      <c r="BA7" s="625"/>
      <c r="BB7" s="625"/>
      <c r="BC7" s="625"/>
      <c r="BD7" s="625"/>
      <c r="BE7" s="625"/>
      <c r="BF7" s="626"/>
      <c r="BG7" s="627">
        <v>482457</v>
      </c>
      <c r="BH7" s="628"/>
      <c r="BI7" s="628"/>
      <c r="BJ7" s="628"/>
      <c r="BK7" s="628"/>
      <c r="BL7" s="628"/>
      <c r="BM7" s="628"/>
      <c r="BN7" s="629"/>
      <c r="BO7" s="663">
        <v>34.4</v>
      </c>
      <c r="BP7" s="663"/>
      <c r="BQ7" s="663"/>
      <c r="BR7" s="663"/>
      <c r="BS7" s="664" t="s">
        <v>175</v>
      </c>
      <c r="BT7" s="664"/>
      <c r="BU7" s="664"/>
      <c r="BV7" s="664"/>
      <c r="BW7" s="664"/>
      <c r="BX7" s="664"/>
      <c r="BY7" s="664"/>
      <c r="BZ7" s="664"/>
      <c r="CA7" s="664"/>
      <c r="CB7" s="695"/>
      <c r="CD7" s="624" t="s">
        <v>238</v>
      </c>
      <c r="CE7" s="625"/>
      <c r="CF7" s="625"/>
      <c r="CG7" s="625"/>
      <c r="CH7" s="625"/>
      <c r="CI7" s="625"/>
      <c r="CJ7" s="625"/>
      <c r="CK7" s="625"/>
      <c r="CL7" s="625"/>
      <c r="CM7" s="625"/>
      <c r="CN7" s="625"/>
      <c r="CO7" s="625"/>
      <c r="CP7" s="625"/>
      <c r="CQ7" s="626"/>
      <c r="CR7" s="627">
        <v>1011585</v>
      </c>
      <c r="CS7" s="628"/>
      <c r="CT7" s="628"/>
      <c r="CU7" s="628"/>
      <c r="CV7" s="628"/>
      <c r="CW7" s="628"/>
      <c r="CX7" s="628"/>
      <c r="CY7" s="629"/>
      <c r="CZ7" s="663">
        <v>16.7</v>
      </c>
      <c r="DA7" s="663"/>
      <c r="DB7" s="663"/>
      <c r="DC7" s="663"/>
      <c r="DD7" s="633">
        <v>6085</v>
      </c>
      <c r="DE7" s="628"/>
      <c r="DF7" s="628"/>
      <c r="DG7" s="628"/>
      <c r="DH7" s="628"/>
      <c r="DI7" s="628"/>
      <c r="DJ7" s="628"/>
      <c r="DK7" s="628"/>
      <c r="DL7" s="628"/>
      <c r="DM7" s="628"/>
      <c r="DN7" s="628"/>
      <c r="DO7" s="628"/>
      <c r="DP7" s="629"/>
      <c r="DQ7" s="633">
        <v>902337</v>
      </c>
      <c r="DR7" s="628"/>
      <c r="DS7" s="628"/>
      <c r="DT7" s="628"/>
      <c r="DU7" s="628"/>
      <c r="DV7" s="628"/>
      <c r="DW7" s="628"/>
      <c r="DX7" s="628"/>
      <c r="DY7" s="628"/>
      <c r="DZ7" s="628"/>
      <c r="EA7" s="628"/>
      <c r="EB7" s="628"/>
      <c r="EC7" s="662"/>
    </row>
    <row r="8" spans="2:143" ht="11.25" customHeight="1" x14ac:dyDescent="0.15">
      <c r="B8" s="624" t="s">
        <v>239</v>
      </c>
      <c r="C8" s="625"/>
      <c r="D8" s="625"/>
      <c r="E8" s="625"/>
      <c r="F8" s="625"/>
      <c r="G8" s="625"/>
      <c r="H8" s="625"/>
      <c r="I8" s="625"/>
      <c r="J8" s="625"/>
      <c r="K8" s="625"/>
      <c r="L8" s="625"/>
      <c r="M8" s="625"/>
      <c r="N8" s="625"/>
      <c r="O8" s="625"/>
      <c r="P8" s="625"/>
      <c r="Q8" s="626"/>
      <c r="R8" s="627">
        <v>3223</v>
      </c>
      <c r="S8" s="628"/>
      <c r="T8" s="628"/>
      <c r="U8" s="628"/>
      <c r="V8" s="628"/>
      <c r="W8" s="628"/>
      <c r="X8" s="628"/>
      <c r="Y8" s="629"/>
      <c r="Z8" s="663">
        <v>0.1</v>
      </c>
      <c r="AA8" s="663"/>
      <c r="AB8" s="663"/>
      <c r="AC8" s="663"/>
      <c r="AD8" s="664">
        <v>3223</v>
      </c>
      <c r="AE8" s="664"/>
      <c r="AF8" s="664"/>
      <c r="AG8" s="664"/>
      <c r="AH8" s="664"/>
      <c r="AI8" s="664"/>
      <c r="AJ8" s="664"/>
      <c r="AK8" s="664"/>
      <c r="AL8" s="630">
        <v>0.1</v>
      </c>
      <c r="AM8" s="631"/>
      <c r="AN8" s="631"/>
      <c r="AO8" s="665"/>
      <c r="AP8" s="624" t="s">
        <v>240</v>
      </c>
      <c r="AQ8" s="625"/>
      <c r="AR8" s="625"/>
      <c r="AS8" s="625"/>
      <c r="AT8" s="625"/>
      <c r="AU8" s="625"/>
      <c r="AV8" s="625"/>
      <c r="AW8" s="625"/>
      <c r="AX8" s="625"/>
      <c r="AY8" s="625"/>
      <c r="AZ8" s="625"/>
      <c r="BA8" s="625"/>
      <c r="BB8" s="625"/>
      <c r="BC8" s="625"/>
      <c r="BD8" s="625"/>
      <c r="BE8" s="625"/>
      <c r="BF8" s="626"/>
      <c r="BG8" s="627">
        <v>17466</v>
      </c>
      <c r="BH8" s="628"/>
      <c r="BI8" s="628"/>
      <c r="BJ8" s="628"/>
      <c r="BK8" s="628"/>
      <c r="BL8" s="628"/>
      <c r="BM8" s="628"/>
      <c r="BN8" s="629"/>
      <c r="BO8" s="663">
        <v>1.2</v>
      </c>
      <c r="BP8" s="663"/>
      <c r="BQ8" s="663"/>
      <c r="BR8" s="663"/>
      <c r="BS8" s="664" t="s">
        <v>234</v>
      </c>
      <c r="BT8" s="664"/>
      <c r="BU8" s="664"/>
      <c r="BV8" s="664"/>
      <c r="BW8" s="664"/>
      <c r="BX8" s="664"/>
      <c r="BY8" s="664"/>
      <c r="BZ8" s="664"/>
      <c r="CA8" s="664"/>
      <c r="CB8" s="695"/>
      <c r="CD8" s="624" t="s">
        <v>241</v>
      </c>
      <c r="CE8" s="625"/>
      <c r="CF8" s="625"/>
      <c r="CG8" s="625"/>
      <c r="CH8" s="625"/>
      <c r="CI8" s="625"/>
      <c r="CJ8" s="625"/>
      <c r="CK8" s="625"/>
      <c r="CL8" s="625"/>
      <c r="CM8" s="625"/>
      <c r="CN8" s="625"/>
      <c r="CO8" s="625"/>
      <c r="CP8" s="625"/>
      <c r="CQ8" s="626"/>
      <c r="CR8" s="627">
        <v>1374610</v>
      </c>
      <c r="CS8" s="628"/>
      <c r="CT8" s="628"/>
      <c r="CU8" s="628"/>
      <c r="CV8" s="628"/>
      <c r="CW8" s="628"/>
      <c r="CX8" s="628"/>
      <c r="CY8" s="629"/>
      <c r="CZ8" s="663">
        <v>22.7</v>
      </c>
      <c r="DA8" s="663"/>
      <c r="DB8" s="663"/>
      <c r="DC8" s="663"/>
      <c r="DD8" s="633">
        <v>32271</v>
      </c>
      <c r="DE8" s="628"/>
      <c r="DF8" s="628"/>
      <c r="DG8" s="628"/>
      <c r="DH8" s="628"/>
      <c r="DI8" s="628"/>
      <c r="DJ8" s="628"/>
      <c r="DK8" s="628"/>
      <c r="DL8" s="628"/>
      <c r="DM8" s="628"/>
      <c r="DN8" s="628"/>
      <c r="DO8" s="628"/>
      <c r="DP8" s="629"/>
      <c r="DQ8" s="633">
        <v>839411</v>
      </c>
      <c r="DR8" s="628"/>
      <c r="DS8" s="628"/>
      <c r="DT8" s="628"/>
      <c r="DU8" s="628"/>
      <c r="DV8" s="628"/>
      <c r="DW8" s="628"/>
      <c r="DX8" s="628"/>
      <c r="DY8" s="628"/>
      <c r="DZ8" s="628"/>
      <c r="EA8" s="628"/>
      <c r="EB8" s="628"/>
      <c r="EC8" s="662"/>
    </row>
    <row r="9" spans="2:143" ht="11.25" customHeight="1" x14ac:dyDescent="0.15">
      <c r="B9" s="624" t="s">
        <v>242</v>
      </c>
      <c r="C9" s="625"/>
      <c r="D9" s="625"/>
      <c r="E9" s="625"/>
      <c r="F9" s="625"/>
      <c r="G9" s="625"/>
      <c r="H9" s="625"/>
      <c r="I9" s="625"/>
      <c r="J9" s="625"/>
      <c r="K9" s="625"/>
      <c r="L9" s="625"/>
      <c r="M9" s="625"/>
      <c r="N9" s="625"/>
      <c r="O9" s="625"/>
      <c r="P9" s="625"/>
      <c r="Q9" s="626"/>
      <c r="R9" s="627">
        <v>2528</v>
      </c>
      <c r="S9" s="628"/>
      <c r="T9" s="628"/>
      <c r="U9" s="628"/>
      <c r="V9" s="628"/>
      <c r="W9" s="628"/>
      <c r="X9" s="628"/>
      <c r="Y9" s="629"/>
      <c r="Z9" s="663">
        <v>0</v>
      </c>
      <c r="AA9" s="663"/>
      <c r="AB9" s="663"/>
      <c r="AC9" s="663"/>
      <c r="AD9" s="664">
        <v>2528</v>
      </c>
      <c r="AE9" s="664"/>
      <c r="AF9" s="664"/>
      <c r="AG9" s="664"/>
      <c r="AH9" s="664"/>
      <c r="AI9" s="664"/>
      <c r="AJ9" s="664"/>
      <c r="AK9" s="664"/>
      <c r="AL9" s="630">
        <v>0.1</v>
      </c>
      <c r="AM9" s="631"/>
      <c r="AN9" s="631"/>
      <c r="AO9" s="665"/>
      <c r="AP9" s="624" t="s">
        <v>243</v>
      </c>
      <c r="AQ9" s="625"/>
      <c r="AR9" s="625"/>
      <c r="AS9" s="625"/>
      <c r="AT9" s="625"/>
      <c r="AU9" s="625"/>
      <c r="AV9" s="625"/>
      <c r="AW9" s="625"/>
      <c r="AX9" s="625"/>
      <c r="AY9" s="625"/>
      <c r="AZ9" s="625"/>
      <c r="BA9" s="625"/>
      <c r="BB9" s="625"/>
      <c r="BC9" s="625"/>
      <c r="BD9" s="625"/>
      <c r="BE9" s="625"/>
      <c r="BF9" s="626"/>
      <c r="BG9" s="627">
        <v>370449</v>
      </c>
      <c r="BH9" s="628"/>
      <c r="BI9" s="628"/>
      <c r="BJ9" s="628"/>
      <c r="BK9" s="628"/>
      <c r="BL9" s="628"/>
      <c r="BM9" s="628"/>
      <c r="BN9" s="629"/>
      <c r="BO9" s="663">
        <v>26.4</v>
      </c>
      <c r="BP9" s="663"/>
      <c r="BQ9" s="663"/>
      <c r="BR9" s="663"/>
      <c r="BS9" s="664" t="s">
        <v>244</v>
      </c>
      <c r="BT9" s="664"/>
      <c r="BU9" s="664"/>
      <c r="BV9" s="664"/>
      <c r="BW9" s="664"/>
      <c r="BX9" s="664"/>
      <c r="BY9" s="664"/>
      <c r="BZ9" s="664"/>
      <c r="CA9" s="664"/>
      <c r="CB9" s="695"/>
      <c r="CD9" s="624" t="s">
        <v>245</v>
      </c>
      <c r="CE9" s="625"/>
      <c r="CF9" s="625"/>
      <c r="CG9" s="625"/>
      <c r="CH9" s="625"/>
      <c r="CI9" s="625"/>
      <c r="CJ9" s="625"/>
      <c r="CK9" s="625"/>
      <c r="CL9" s="625"/>
      <c r="CM9" s="625"/>
      <c r="CN9" s="625"/>
      <c r="CO9" s="625"/>
      <c r="CP9" s="625"/>
      <c r="CQ9" s="626"/>
      <c r="CR9" s="627">
        <v>643611</v>
      </c>
      <c r="CS9" s="628"/>
      <c r="CT9" s="628"/>
      <c r="CU9" s="628"/>
      <c r="CV9" s="628"/>
      <c r="CW9" s="628"/>
      <c r="CX9" s="628"/>
      <c r="CY9" s="629"/>
      <c r="CZ9" s="663">
        <v>10.6</v>
      </c>
      <c r="DA9" s="663"/>
      <c r="DB9" s="663"/>
      <c r="DC9" s="663"/>
      <c r="DD9" s="633">
        <v>2570</v>
      </c>
      <c r="DE9" s="628"/>
      <c r="DF9" s="628"/>
      <c r="DG9" s="628"/>
      <c r="DH9" s="628"/>
      <c r="DI9" s="628"/>
      <c r="DJ9" s="628"/>
      <c r="DK9" s="628"/>
      <c r="DL9" s="628"/>
      <c r="DM9" s="628"/>
      <c r="DN9" s="628"/>
      <c r="DO9" s="628"/>
      <c r="DP9" s="629"/>
      <c r="DQ9" s="633">
        <v>519857</v>
      </c>
      <c r="DR9" s="628"/>
      <c r="DS9" s="628"/>
      <c r="DT9" s="628"/>
      <c r="DU9" s="628"/>
      <c r="DV9" s="628"/>
      <c r="DW9" s="628"/>
      <c r="DX9" s="628"/>
      <c r="DY9" s="628"/>
      <c r="DZ9" s="628"/>
      <c r="EA9" s="628"/>
      <c r="EB9" s="628"/>
      <c r="EC9" s="662"/>
    </row>
    <row r="10" spans="2:143" ht="11.25" customHeight="1" x14ac:dyDescent="0.15">
      <c r="B10" s="624" t="s">
        <v>246</v>
      </c>
      <c r="C10" s="625"/>
      <c r="D10" s="625"/>
      <c r="E10" s="625"/>
      <c r="F10" s="625"/>
      <c r="G10" s="625"/>
      <c r="H10" s="625"/>
      <c r="I10" s="625"/>
      <c r="J10" s="625"/>
      <c r="K10" s="625"/>
      <c r="L10" s="625"/>
      <c r="M10" s="625"/>
      <c r="N10" s="625"/>
      <c r="O10" s="625"/>
      <c r="P10" s="625"/>
      <c r="Q10" s="626"/>
      <c r="R10" s="627" t="s">
        <v>129</v>
      </c>
      <c r="S10" s="628"/>
      <c r="T10" s="628"/>
      <c r="U10" s="628"/>
      <c r="V10" s="628"/>
      <c r="W10" s="628"/>
      <c r="X10" s="628"/>
      <c r="Y10" s="629"/>
      <c r="Z10" s="663" t="s">
        <v>129</v>
      </c>
      <c r="AA10" s="663"/>
      <c r="AB10" s="663"/>
      <c r="AC10" s="663"/>
      <c r="AD10" s="664" t="s">
        <v>129</v>
      </c>
      <c r="AE10" s="664"/>
      <c r="AF10" s="664"/>
      <c r="AG10" s="664"/>
      <c r="AH10" s="664"/>
      <c r="AI10" s="664"/>
      <c r="AJ10" s="664"/>
      <c r="AK10" s="664"/>
      <c r="AL10" s="630" t="s">
        <v>234</v>
      </c>
      <c r="AM10" s="631"/>
      <c r="AN10" s="631"/>
      <c r="AO10" s="665"/>
      <c r="AP10" s="624" t="s">
        <v>247</v>
      </c>
      <c r="AQ10" s="625"/>
      <c r="AR10" s="625"/>
      <c r="AS10" s="625"/>
      <c r="AT10" s="625"/>
      <c r="AU10" s="625"/>
      <c r="AV10" s="625"/>
      <c r="AW10" s="625"/>
      <c r="AX10" s="625"/>
      <c r="AY10" s="625"/>
      <c r="AZ10" s="625"/>
      <c r="BA10" s="625"/>
      <c r="BB10" s="625"/>
      <c r="BC10" s="625"/>
      <c r="BD10" s="625"/>
      <c r="BE10" s="625"/>
      <c r="BF10" s="626"/>
      <c r="BG10" s="627">
        <v>37017</v>
      </c>
      <c r="BH10" s="628"/>
      <c r="BI10" s="628"/>
      <c r="BJ10" s="628"/>
      <c r="BK10" s="628"/>
      <c r="BL10" s="628"/>
      <c r="BM10" s="628"/>
      <c r="BN10" s="629"/>
      <c r="BO10" s="663">
        <v>2.6</v>
      </c>
      <c r="BP10" s="663"/>
      <c r="BQ10" s="663"/>
      <c r="BR10" s="663"/>
      <c r="BS10" s="664" t="s">
        <v>175</v>
      </c>
      <c r="BT10" s="664"/>
      <c r="BU10" s="664"/>
      <c r="BV10" s="664"/>
      <c r="BW10" s="664"/>
      <c r="BX10" s="664"/>
      <c r="BY10" s="664"/>
      <c r="BZ10" s="664"/>
      <c r="CA10" s="664"/>
      <c r="CB10" s="695"/>
      <c r="CD10" s="624" t="s">
        <v>248</v>
      </c>
      <c r="CE10" s="625"/>
      <c r="CF10" s="625"/>
      <c r="CG10" s="625"/>
      <c r="CH10" s="625"/>
      <c r="CI10" s="625"/>
      <c r="CJ10" s="625"/>
      <c r="CK10" s="625"/>
      <c r="CL10" s="625"/>
      <c r="CM10" s="625"/>
      <c r="CN10" s="625"/>
      <c r="CO10" s="625"/>
      <c r="CP10" s="625"/>
      <c r="CQ10" s="626"/>
      <c r="CR10" s="627">
        <v>7772</v>
      </c>
      <c r="CS10" s="628"/>
      <c r="CT10" s="628"/>
      <c r="CU10" s="628"/>
      <c r="CV10" s="628"/>
      <c r="CW10" s="628"/>
      <c r="CX10" s="628"/>
      <c r="CY10" s="629"/>
      <c r="CZ10" s="663">
        <v>0.1</v>
      </c>
      <c r="DA10" s="663"/>
      <c r="DB10" s="663"/>
      <c r="DC10" s="663"/>
      <c r="DD10" s="633" t="s">
        <v>249</v>
      </c>
      <c r="DE10" s="628"/>
      <c r="DF10" s="628"/>
      <c r="DG10" s="628"/>
      <c r="DH10" s="628"/>
      <c r="DI10" s="628"/>
      <c r="DJ10" s="628"/>
      <c r="DK10" s="628"/>
      <c r="DL10" s="628"/>
      <c r="DM10" s="628"/>
      <c r="DN10" s="628"/>
      <c r="DO10" s="628"/>
      <c r="DP10" s="629"/>
      <c r="DQ10" s="633">
        <v>3503</v>
      </c>
      <c r="DR10" s="628"/>
      <c r="DS10" s="628"/>
      <c r="DT10" s="628"/>
      <c r="DU10" s="628"/>
      <c r="DV10" s="628"/>
      <c r="DW10" s="628"/>
      <c r="DX10" s="628"/>
      <c r="DY10" s="628"/>
      <c r="DZ10" s="628"/>
      <c r="EA10" s="628"/>
      <c r="EB10" s="628"/>
      <c r="EC10" s="662"/>
    </row>
    <row r="11" spans="2:143" ht="11.25" customHeight="1" x14ac:dyDescent="0.15">
      <c r="B11" s="624" t="s">
        <v>250</v>
      </c>
      <c r="C11" s="625"/>
      <c r="D11" s="625"/>
      <c r="E11" s="625"/>
      <c r="F11" s="625"/>
      <c r="G11" s="625"/>
      <c r="H11" s="625"/>
      <c r="I11" s="625"/>
      <c r="J11" s="625"/>
      <c r="K11" s="625"/>
      <c r="L11" s="625"/>
      <c r="M11" s="625"/>
      <c r="N11" s="625"/>
      <c r="O11" s="625"/>
      <c r="P11" s="625"/>
      <c r="Q11" s="626"/>
      <c r="R11" s="627">
        <v>276389</v>
      </c>
      <c r="S11" s="628"/>
      <c r="T11" s="628"/>
      <c r="U11" s="628"/>
      <c r="V11" s="628"/>
      <c r="W11" s="628"/>
      <c r="X11" s="628"/>
      <c r="Y11" s="629"/>
      <c r="Z11" s="630">
        <v>4.4000000000000004</v>
      </c>
      <c r="AA11" s="631"/>
      <c r="AB11" s="631"/>
      <c r="AC11" s="632"/>
      <c r="AD11" s="633">
        <v>276389</v>
      </c>
      <c r="AE11" s="628"/>
      <c r="AF11" s="628"/>
      <c r="AG11" s="628"/>
      <c r="AH11" s="628"/>
      <c r="AI11" s="628"/>
      <c r="AJ11" s="628"/>
      <c r="AK11" s="629"/>
      <c r="AL11" s="630">
        <v>7.2</v>
      </c>
      <c r="AM11" s="631"/>
      <c r="AN11" s="631"/>
      <c r="AO11" s="665"/>
      <c r="AP11" s="624" t="s">
        <v>251</v>
      </c>
      <c r="AQ11" s="625"/>
      <c r="AR11" s="625"/>
      <c r="AS11" s="625"/>
      <c r="AT11" s="625"/>
      <c r="AU11" s="625"/>
      <c r="AV11" s="625"/>
      <c r="AW11" s="625"/>
      <c r="AX11" s="625"/>
      <c r="AY11" s="625"/>
      <c r="AZ11" s="625"/>
      <c r="BA11" s="625"/>
      <c r="BB11" s="625"/>
      <c r="BC11" s="625"/>
      <c r="BD11" s="625"/>
      <c r="BE11" s="625"/>
      <c r="BF11" s="626"/>
      <c r="BG11" s="627">
        <v>57525</v>
      </c>
      <c r="BH11" s="628"/>
      <c r="BI11" s="628"/>
      <c r="BJ11" s="628"/>
      <c r="BK11" s="628"/>
      <c r="BL11" s="628"/>
      <c r="BM11" s="628"/>
      <c r="BN11" s="629"/>
      <c r="BO11" s="663">
        <v>4.0999999999999996</v>
      </c>
      <c r="BP11" s="663"/>
      <c r="BQ11" s="663"/>
      <c r="BR11" s="663"/>
      <c r="BS11" s="664" t="s">
        <v>129</v>
      </c>
      <c r="BT11" s="664"/>
      <c r="BU11" s="664"/>
      <c r="BV11" s="664"/>
      <c r="BW11" s="664"/>
      <c r="BX11" s="664"/>
      <c r="BY11" s="664"/>
      <c r="BZ11" s="664"/>
      <c r="CA11" s="664"/>
      <c r="CB11" s="695"/>
      <c r="CD11" s="624" t="s">
        <v>252</v>
      </c>
      <c r="CE11" s="625"/>
      <c r="CF11" s="625"/>
      <c r="CG11" s="625"/>
      <c r="CH11" s="625"/>
      <c r="CI11" s="625"/>
      <c r="CJ11" s="625"/>
      <c r="CK11" s="625"/>
      <c r="CL11" s="625"/>
      <c r="CM11" s="625"/>
      <c r="CN11" s="625"/>
      <c r="CO11" s="625"/>
      <c r="CP11" s="625"/>
      <c r="CQ11" s="626"/>
      <c r="CR11" s="627">
        <v>215601</v>
      </c>
      <c r="CS11" s="628"/>
      <c r="CT11" s="628"/>
      <c r="CU11" s="628"/>
      <c r="CV11" s="628"/>
      <c r="CW11" s="628"/>
      <c r="CX11" s="628"/>
      <c r="CY11" s="629"/>
      <c r="CZ11" s="663">
        <v>3.6</v>
      </c>
      <c r="DA11" s="663"/>
      <c r="DB11" s="663"/>
      <c r="DC11" s="663"/>
      <c r="DD11" s="633">
        <v>7269</v>
      </c>
      <c r="DE11" s="628"/>
      <c r="DF11" s="628"/>
      <c r="DG11" s="628"/>
      <c r="DH11" s="628"/>
      <c r="DI11" s="628"/>
      <c r="DJ11" s="628"/>
      <c r="DK11" s="628"/>
      <c r="DL11" s="628"/>
      <c r="DM11" s="628"/>
      <c r="DN11" s="628"/>
      <c r="DO11" s="628"/>
      <c r="DP11" s="629"/>
      <c r="DQ11" s="633">
        <v>171583</v>
      </c>
      <c r="DR11" s="628"/>
      <c r="DS11" s="628"/>
      <c r="DT11" s="628"/>
      <c r="DU11" s="628"/>
      <c r="DV11" s="628"/>
      <c r="DW11" s="628"/>
      <c r="DX11" s="628"/>
      <c r="DY11" s="628"/>
      <c r="DZ11" s="628"/>
      <c r="EA11" s="628"/>
      <c r="EB11" s="628"/>
      <c r="EC11" s="662"/>
    </row>
    <row r="12" spans="2:143" ht="11.25" customHeight="1" x14ac:dyDescent="0.15">
      <c r="B12" s="624" t="s">
        <v>253</v>
      </c>
      <c r="C12" s="625"/>
      <c r="D12" s="625"/>
      <c r="E12" s="625"/>
      <c r="F12" s="625"/>
      <c r="G12" s="625"/>
      <c r="H12" s="625"/>
      <c r="I12" s="625"/>
      <c r="J12" s="625"/>
      <c r="K12" s="625"/>
      <c r="L12" s="625"/>
      <c r="M12" s="625"/>
      <c r="N12" s="625"/>
      <c r="O12" s="625"/>
      <c r="P12" s="625"/>
      <c r="Q12" s="626"/>
      <c r="R12" s="627">
        <v>10894</v>
      </c>
      <c r="S12" s="628"/>
      <c r="T12" s="628"/>
      <c r="U12" s="628"/>
      <c r="V12" s="628"/>
      <c r="W12" s="628"/>
      <c r="X12" s="628"/>
      <c r="Y12" s="629"/>
      <c r="Z12" s="663">
        <v>0.2</v>
      </c>
      <c r="AA12" s="663"/>
      <c r="AB12" s="663"/>
      <c r="AC12" s="663"/>
      <c r="AD12" s="664">
        <v>10894</v>
      </c>
      <c r="AE12" s="664"/>
      <c r="AF12" s="664"/>
      <c r="AG12" s="664"/>
      <c r="AH12" s="664"/>
      <c r="AI12" s="664"/>
      <c r="AJ12" s="664"/>
      <c r="AK12" s="664"/>
      <c r="AL12" s="630">
        <v>0.3</v>
      </c>
      <c r="AM12" s="631"/>
      <c r="AN12" s="631"/>
      <c r="AO12" s="665"/>
      <c r="AP12" s="624" t="s">
        <v>254</v>
      </c>
      <c r="AQ12" s="625"/>
      <c r="AR12" s="625"/>
      <c r="AS12" s="625"/>
      <c r="AT12" s="625"/>
      <c r="AU12" s="625"/>
      <c r="AV12" s="625"/>
      <c r="AW12" s="625"/>
      <c r="AX12" s="625"/>
      <c r="AY12" s="625"/>
      <c r="AZ12" s="625"/>
      <c r="BA12" s="625"/>
      <c r="BB12" s="625"/>
      <c r="BC12" s="625"/>
      <c r="BD12" s="625"/>
      <c r="BE12" s="625"/>
      <c r="BF12" s="626"/>
      <c r="BG12" s="627">
        <v>765054</v>
      </c>
      <c r="BH12" s="628"/>
      <c r="BI12" s="628"/>
      <c r="BJ12" s="628"/>
      <c r="BK12" s="628"/>
      <c r="BL12" s="628"/>
      <c r="BM12" s="628"/>
      <c r="BN12" s="629"/>
      <c r="BO12" s="663">
        <v>54.6</v>
      </c>
      <c r="BP12" s="663"/>
      <c r="BQ12" s="663"/>
      <c r="BR12" s="663"/>
      <c r="BS12" s="664" t="s">
        <v>234</v>
      </c>
      <c r="BT12" s="664"/>
      <c r="BU12" s="664"/>
      <c r="BV12" s="664"/>
      <c r="BW12" s="664"/>
      <c r="BX12" s="664"/>
      <c r="BY12" s="664"/>
      <c r="BZ12" s="664"/>
      <c r="CA12" s="664"/>
      <c r="CB12" s="695"/>
      <c r="CD12" s="624" t="s">
        <v>255</v>
      </c>
      <c r="CE12" s="625"/>
      <c r="CF12" s="625"/>
      <c r="CG12" s="625"/>
      <c r="CH12" s="625"/>
      <c r="CI12" s="625"/>
      <c r="CJ12" s="625"/>
      <c r="CK12" s="625"/>
      <c r="CL12" s="625"/>
      <c r="CM12" s="625"/>
      <c r="CN12" s="625"/>
      <c r="CO12" s="625"/>
      <c r="CP12" s="625"/>
      <c r="CQ12" s="626"/>
      <c r="CR12" s="627">
        <v>258476</v>
      </c>
      <c r="CS12" s="628"/>
      <c r="CT12" s="628"/>
      <c r="CU12" s="628"/>
      <c r="CV12" s="628"/>
      <c r="CW12" s="628"/>
      <c r="CX12" s="628"/>
      <c r="CY12" s="629"/>
      <c r="CZ12" s="663">
        <v>4.3</v>
      </c>
      <c r="DA12" s="663"/>
      <c r="DB12" s="663"/>
      <c r="DC12" s="663"/>
      <c r="DD12" s="633">
        <v>7218</v>
      </c>
      <c r="DE12" s="628"/>
      <c r="DF12" s="628"/>
      <c r="DG12" s="628"/>
      <c r="DH12" s="628"/>
      <c r="DI12" s="628"/>
      <c r="DJ12" s="628"/>
      <c r="DK12" s="628"/>
      <c r="DL12" s="628"/>
      <c r="DM12" s="628"/>
      <c r="DN12" s="628"/>
      <c r="DO12" s="628"/>
      <c r="DP12" s="629"/>
      <c r="DQ12" s="633">
        <v>216698</v>
      </c>
      <c r="DR12" s="628"/>
      <c r="DS12" s="628"/>
      <c r="DT12" s="628"/>
      <c r="DU12" s="628"/>
      <c r="DV12" s="628"/>
      <c r="DW12" s="628"/>
      <c r="DX12" s="628"/>
      <c r="DY12" s="628"/>
      <c r="DZ12" s="628"/>
      <c r="EA12" s="628"/>
      <c r="EB12" s="628"/>
      <c r="EC12" s="662"/>
    </row>
    <row r="13" spans="2:143" ht="11.25" customHeight="1" x14ac:dyDescent="0.15">
      <c r="B13" s="624" t="s">
        <v>256</v>
      </c>
      <c r="C13" s="625"/>
      <c r="D13" s="625"/>
      <c r="E13" s="625"/>
      <c r="F13" s="625"/>
      <c r="G13" s="625"/>
      <c r="H13" s="625"/>
      <c r="I13" s="625"/>
      <c r="J13" s="625"/>
      <c r="K13" s="625"/>
      <c r="L13" s="625"/>
      <c r="M13" s="625"/>
      <c r="N13" s="625"/>
      <c r="O13" s="625"/>
      <c r="P13" s="625"/>
      <c r="Q13" s="626"/>
      <c r="R13" s="627" t="s">
        <v>129</v>
      </c>
      <c r="S13" s="628"/>
      <c r="T13" s="628"/>
      <c r="U13" s="628"/>
      <c r="V13" s="628"/>
      <c r="W13" s="628"/>
      <c r="X13" s="628"/>
      <c r="Y13" s="629"/>
      <c r="Z13" s="663" t="s">
        <v>175</v>
      </c>
      <c r="AA13" s="663"/>
      <c r="AB13" s="663"/>
      <c r="AC13" s="663"/>
      <c r="AD13" s="664" t="s">
        <v>129</v>
      </c>
      <c r="AE13" s="664"/>
      <c r="AF13" s="664"/>
      <c r="AG13" s="664"/>
      <c r="AH13" s="664"/>
      <c r="AI13" s="664"/>
      <c r="AJ13" s="664"/>
      <c r="AK13" s="664"/>
      <c r="AL13" s="630" t="s">
        <v>234</v>
      </c>
      <c r="AM13" s="631"/>
      <c r="AN13" s="631"/>
      <c r="AO13" s="665"/>
      <c r="AP13" s="624" t="s">
        <v>257</v>
      </c>
      <c r="AQ13" s="625"/>
      <c r="AR13" s="625"/>
      <c r="AS13" s="625"/>
      <c r="AT13" s="625"/>
      <c r="AU13" s="625"/>
      <c r="AV13" s="625"/>
      <c r="AW13" s="625"/>
      <c r="AX13" s="625"/>
      <c r="AY13" s="625"/>
      <c r="AZ13" s="625"/>
      <c r="BA13" s="625"/>
      <c r="BB13" s="625"/>
      <c r="BC13" s="625"/>
      <c r="BD13" s="625"/>
      <c r="BE13" s="625"/>
      <c r="BF13" s="626"/>
      <c r="BG13" s="627">
        <v>764090</v>
      </c>
      <c r="BH13" s="628"/>
      <c r="BI13" s="628"/>
      <c r="BJ13" s="628"/>
      <c r="BK13" s="628"/>
      <c r="BL13" s="628"/>
      <c r="BM13" s="628"/>
      <c r="BN13" s="629"/>
      <c r="BO13" s="663">
        <v>54.5</v>
      </c>
      <c r="BP13" s="663"/>
      <c r="BQ13" s="663"/>
      <c r="BR13" s="663"/>
      <c r="BS13" s="664" t="s">
        <v>234</v>
      </c>
      <c r="BT13" s="664"/>
      <c r="BU13" s="664"/>
      <c r="BV13" s="664"/>
      <c r="BW13" s="664"/>
      <c r="BX13" s="664"/>
      <c r="BY13" s="664"/>
      <c r="BZ13" s="664"/>
      <c r="CA13" s="664"/>
      <c r="CB13" s="695"/>
      <c r="CD13" s="624" t="s">
        <v>258</v>
      </c>
      <c r="CE13" s="625"/>
      <c r="CF13" s="625"/>
      <c r="CG13" s="625"/>
      <c r="CH13" s="625"/>
      <c r="CI13" s="625"/>
      <c r="CJ13" s="625"/>
      <c r="CK13" s="625"/>
      <c r="CL13" s="625"/>
      <c r="CM13" s="625"/>
      <c r="CN13" s="625"/>
      <c r="CO13" s="625"/>
      <c r="CP13" s="625"/>
      <c r="CQ13" s="626"/>
      <c r="CR13" s="627">
        <v>771158</v>
      </c>
      <c r="CS13" s="628"/>
      <c r="CT13" s="628"/>
      <c r="CU13" s="628"/>
      <c r="CV13" s="628"/>
      <c r="CW13" s="628"/>
      <c r="CX13" s="628"/>
      <c r="CY13" s="629"/>
      <c r="CZ13" s="663">
        <v>12.7</v>
      </c>
      <c r="DA13" s="663"/>
      <c r="DB13" s="663"/>
      <c r="DC13" s="663"/>
      <c r="DD13" s="633">
        <v>510032</v>
      </c>
      <c r="DE13" s="628"/>
      <c r="DF13" s="628"/>
      <c r="DG13" s="628"/>
      <c r="DH13" s="628"/>
      <c r="DI13" s="628"/>
      <c r="DJ13" s="628"/>
      <c r="DK13" s="628"/>
      <c r="DL13" s="628"/>
      <c r="DM13" s="628"/>
      <c r="DN13" s="628"/>
      <c r="DO13" s="628"/>
      <c r="DP13" s="629"/>
      <c r="DQ13" s="633">
        <v>284928</v>
      </c>
      <c r="DR13" s="628"/>
      <c r="DS13" s="628"/>
      <c r="DT13" s="628"/>
      <c r="DU13" s="628"/>
      <c r="DV13" s="628"/>
      <c r="DW13" s="628"/>
      <c r="DX13" s="628"/>
      <c r="DY13" s="628"/>
      <c r="DZ13" s="628"/>
      <c r="EA13" s="628"/>
      <c r="EB13" s="628"/>
      <c r="EC13" s="662"/>
    </row>
    <row r="14" spans="2:143" ht="11.25" customHeight="1" x14ac:dyDescent="0.15">
      <c r="B14" s="624" t="s">
        <v>259</v>
      </c>
      <c r="C14" s="625"/>
      <c r="D14" s="625"/>
      <c r="E14" s="625"/>
      <c r="F14" s="625"/>
      <c r="G14" s="625"/>
      <c r="H14" s="625"/>
      <c r="I14" s="625"/>
      <c r="J14" s="625"/>
      <c r="K14" s="625"/>
      <c r="L14" s="625"/>
      <c r="M14" s="625"/>
      <c r="N14" s="625"/>
      <c r="O14" s="625"/>
      <c r="P14" s="625"/>
      <c r="Q14" s="626"/>
      <c r="R14" s="627">
        <v>1</v>
      </c>
      <c r="S14" s="628"/>
      <c r="T14" s="628"/>
      <c r="U14" s="628"/>
      <c r="V14" s="628"/>
      <c r="W14" s="628"/>
      <c r="X14" s="628"/>
      <c r="Y14" s="629"/>
      <c r="Z14" s="663">
        <v>0</v>
      </c>
      <c r="AA14" s="663"/>
      <c r="AB14" s="663"/>
      <c r="AC14" s="663"/>
      <c r="AD14" s="664">
        <v>1</v>
      </c>
      <c r="AE14" s="664"/>
      <c r="AF14" s="664"/>
      <c r="AG14" s="664"/>
      <c r="AH14" s="664"/>
      <c r="AI14" s="664"/>
      <c r="AJ14" s="664"/>
      <c r="AK14" s="664"/>
      <c r="AL14" s="630">
        <v>0</v>
      </c>
      <c r="AM14" s="631"/>
      <c r="AN14" s="631"/>
      <c r="AO14" s="665"/>
      <c r="AP14" s="624" t="s">
        <v>260</v>
      </c>
      <c r="AQ14" s="625"/>
      <c r="AR14" s="625"/>
      <c r="AS14" s="625"/>
      <c r="AT14" s="625"/>
      <c r="AU14" s="625"/>
      <c r="AV14" s="625"/>
      <c r="AW14" s="625"/>
      <c r="AX14" s="625"/>
      <c r="AY14" s="625"/>
      <c r="AZ14" s="625"/>
      <c r="BA14" s="625"/>
      <c r="BB14" s="625"/>
      <c r="BC14" s="625"/>
      <c r="BD14" s="625"/>
      <c r="BE14" s="625"/>
      <c r="BF14" s="626"/>
      <c r="BG14" s="627">
        <v>45233</v>
      </c>
      <c r="BH14" s="628"/>
      <c r="BI14" s="628"/>
      <c r="BJ14" s="628"/>
      <c r="BK14" s="628"/>
      <c r="BL14" s="628"/>
      <c r="BM14" s="628"/>
      <c r="BN14" s="629"/>
      <c r="BO14" s="663">
        <v>3.2</v>
      </c>
      <c r="BP14" s="663"/>
      <c r="BQ14" s="663"/>
      <c r="BR14" s="663"/>
      <c r="BS14" s="664" t="s">
        <v>129</v>
      </c>
      <c r="BT14" s="664"/>
      <c r="BU14" s="664"/>
      <c r="BV14" s="664"/>
      <c r="BW14" s="664"/>
      <c r="BX14" s="664"/>
      <c r="BY14" s="664"/>
      <c r="BZ14" s="664"/>
      <c r="CA14" s="664"/>
      <c r="CB14" s="695"/>
      <c r="CD14" s="624" t="s">
        <v>261</v>
      </c>
      <c r="CE14" s="625"/>
      <c r="CF14" s="625"/>
      <c r="CG14" s="625"/>
      <c r="CH14" s="625"/>
      <c r="CI14" s="625"/>
      <c r="CJ14" s="625"/>
      <c r="CK14" s="625"/>
      <c r="CL14" s="625"/>
      <c r="CM14" s="625"/>
      <c r="CN14" s="625"/>
      <c r="CO14" s="625"/>
      <c r="CP14" s="625"/>
      <c r="CQ14" s="626"/>
      <c r="CR14" s="627">
        <v>235907</v>
      </c>
      <c r="CS14" s="628"/>
      <c r="CT14" s="628"/>
      <c r="CU14" s="628"/>
      <c r="CV14" s="628"/>
      <c r="CW14" s="628"/>
      <c r="CX14" s="628"/>
      <c r="CY14" s="629"/>
      <c r="CZ14" s="663">
        <v>3.9</v>
      </c>
      <c r="DA14" s="663"/>
      <c r="DB14" s="663"/>
      <c r="DC14" s="663"/>
      <c r="DD14" s="633">
        <v>7087</v>
      </c>
      <c r="DE14" s="628"/>
      <c r="DF14" s="628"/>
      <c r="DG14" s="628"/>
      <c r="DH14" s="628"/>
      <c r="DI14" s="628"/>
      <c r="DJ14" s="628"/>
      <c r="DK14" s="628"/>
      <c r="DL14" s="628"/>
      <c r="DM14" s="628"/>
      <c r="DN14" s="628"/>
      <c r="DO14" s="628"/>
      <c r="DP14" s="629"/>
      <c r="DQ14" s="633">
        <v>235384</v>
      </c>
      <c r="DR14" s="628"/>
      <c r="DS14" s="628"/>
      <c r="DT14" s="628"/>
      <c r="DU14" s="628"/>
      <c r="DV14" s="628"/>
      <c r="DW14" s="628"/>
      <c r="DX14" s="628"/>
      <c r="DY14" s="628"/>
      <c r="DZ14" s="628"/>
      <c r="EA14" s="628"/>
      <c r="EB14" s="628"/>
      <c r="EC14" s="662"/>
    </row>
    <row r="15" spans="2:143" ht="11.25" customHeight="1" x14ac:dyDescent="0.15">
      <c r="B15" s="624" t="s">
        <v>262</v>
      </c>
      <c r="C15" s="625"/>
      <c r="D15" s="625"/>
      <c r="E15" s="625"/>
      <c r="F15" s="625"/>
      <c r="G15" s="625"/>
      <c r="H15" s="625"/>
      <c r="I15" s="625"/>
      <c r="J15" s="625"/>
      <c r="K15" s="625"/>
      <c r="L15" s="625"/>
      <c r="M15" s="625"/>
      <c r="N15" s="625"/>
      <c r="O15" s="625"/>
      <c r="P15" s="625"/>
      <c r="Q15" s="626"/>
      <c r="R15" s="627" t="s">
        <v>234</v>
      </c>
      <c r="S15" s="628"/>
      <c r="T15" s="628"/>
      <c r="U15" s="628"/>
      <c r="V15" s="628"/>
      <c r="W15" s="628"/>
      <c r="X15" s="628"/>
      <c r="Y15" s="629"/>
      <c r="Z15" s="663" t="s">
        <v>129</v>
      </c>
      <c r="AA15" s="663"/>
      <c r="AB15" s="663"/>
      <c r="AC15" s="663"/>
      <c r="AD15" s="664" t="s">
        <v>249</v>
      </c>
      <c r="AE15" s="664"/>
      <c r="AF15" s="664"/>
      <c r="AG15" s="664"/>
      <c r="AH15" s="664"/>
      <c r="AI15" s="664"/>
      <c r="AJ15" s="664"/>
      <c r="AK15" s="664"/>
      <c r="AL15" s="630" t="s">
        <v>129</v>
      </c>
      <c r="AM15" s="631"/>
      <c r="AN15" s="631"/>
      <c r="AO15" s="665"/>
      <c r="AP15" s="624" t="s">
        <v>263</v>
      </c>
      <c r="AQ15" s="625"/>
      <c r="AR15" s="625"/>
      <c r="AS15" s="625"/>
      <c r="AT15" s="625"/>
      <c r="AU15" s="625"/>
      <c r="AV15" s="625"/>
      <c r="AW15" s="625"/>
      <c r="AX15" s="625"/>
      <c r="AY15" s="625"/>
      <c r="AZ15" s="625"/>
      <c r="BA15" s="625"/>
      <c r="BB15" s="625"/>
      <c r="BC15" s="625"/>
      <c r="BD15" s="625"/>
      <c r="BE15" s="625"/>
      <c r="BF15" s="626"/>
      <c r="BG15" s="627">
        <v>109282</v>
      </c>
      <c r="BH15" s="628"/>
      <c r="BI15" s="628"/>
      <c r="BJ15" s="628"/>
      <c r="BK15" s="628"/>
      <c r="BL15" s="628"/>
      <c r="BM15" s="628"/>
      <c r="BN15" s="629"/>
      <c r="BO15" s="663">
        <v>7.8</v>
      </c>
      <c r="BP15" s="663"/>
      <c r="BQ15" s="663"/>
      <c r="BR15" s="663"/>
      <c r="BS15" s="664" t="s">
        <v>129</v>
      </c>
      <c r="BT15" s="664"/>
      <c r="BU15" s="664"/>
      <c r="BV15" s="664"/>
      <c r="BW15" s="664"/>
      <c r="BX15" s="664"/>
      <c r="BY15" s="664"/>
      <c r="BZ15" s="664"/>
      <c r="CA15" s="664"/>
      <c r="CB15" s="695"/>
      <c r="CD15" s="624" t="s">
        <v>264</v>
      </c>
      <c r="CE15" s="625"/>
      <c r="CF15" s="625"/>
      <c r="CG15" s="625"/>
      <c r="CH15" s="625"/>
      <c r="CI15" s="625"/>
      <c r="CJ15" s="625"/>
      <c r="CK15" s="625"/>
      <c r="CL15" s="625"/>
      <c r="CM15" s="625"/>
      <c r="CN15" s="625"/>
      <c r="CO15" s="625"/>
      <c r="CP15" s="625"/>
      <c r="CQ15" s="626"/>
      <c r="CR15" s="627">
        <v>573539</v>
      </c>
      <c r="CS15" s="628"/>
      <c r="CT15" s="628"/>
      <c r="CU15" s="628"/>
      <c r="CV15" s="628"/>
      <c r="CW15" s="628"/>
      <c r="CX15" s="628"/>
      <c r="CY15" s="629"/>
      <c r="CZ15" s="663">
        <v>9.5</v>
      </c>
      <c r="DA15" s="663"/>
      <c r="DB15" s="663"/>
      <c r="DC15" s="663"/>
      <c r="DD15" s="633">
        <v>14563</v>
      </c>
      <c r="DE15" s="628"/>
      <c r="DF15" s="628"/>
      <c r="DG15" s="628"/>
      <c r="DH15" s="628"/>
      <c r="DI15" s="628"/>
      <c r="DJ15" s="628"/>
      <c r="DK15" s="628"/>
      <c r="DL15" s="628"/>
      <c r="DM15" s="628"/>
      <c r="DN15" s="628"/>
      <c r="DO15" s="628"/>
      <c r="DP15" s="629"/>
      <c r="DQ15" s="633">
        <v>492952</v>
      </c>
      <c r="DR15" s="628"/>
      <c r="DS15" s="628"/>
      <c r="DT15" s="628"/>
      <c r="DU15" s="628"/>
      <c r="DV15" s="628"/>
      <c r="DW15" s="628"/>
      <c r="DX15" s="628"/>
      <c r="DY15" s="628"/>
      <c r="DZ15" s="628"/>
      <c r="EA15" s="628"/>
      <c r="EB15" s="628"/>
      <c r="EC15" s="662"/>
    </row>
    <row r="16" spans="2:143" ht="11.25" customHeight="1" x14ac:dyDescent="0.15">
      <c r="B16" s="624" t="s">
        <v>265</v>
      </c>
      <c r="C16" s="625"/>
      <c r="D16" s="625"/>
      <c r="E16" s="625"/>
      <c r="F16" s="625"/>
      <c r="G16" s="625"/>
      <c r="H16" s="625"/>
      <c r="I16" s="625"/>
      <c r="J16" s="625"/>
      <c r="K16" s="625"/>
      <c r="L16" s="625"/>
      <c r="M16" s="625"/>
      <c r="N16" s="625"/>
      <c r="O16" s="625"/>
      <c r="P16" s="625"/>
      <c r="Q16" s="626"/>
      <c r="R16" s="627">
        <v>7003</v>
      </c>
      <c r="S16" s="628"/>
      <c r="T16" s="628"/>
      <c r="U16" s="628"/>
      <c r="V16" s="628"/>
      <c r="W16" s="628"/>
      <c r="X16" s="628"/>
      <c r="Y16" s="629"/>
      <c r="Z16" s="663">
        <v>0.1</v>
      </c>
      <c r="AA16" s="663"/>
      <c r="AB16" s="663"/>
      <c r="AC16" s="663"/>
      <c r="AD16" s="664">
        <v>7003</v>
      </c>
      <c r="AE16" s="664"/>
      <c r="AF16" s="664"/>
      <c r="AG16" s="664"/>
      <c r="AH16" s="664"/>
      <c r="AI16" s="664"/>
      <c r="AJ16" s="664"/>
      <c r="AK16" s="664"/>
      <c r="AL16" s="630">
        <v>0.2</v>
      </c>
      <c r="AM16" s="631"/>
      <c r="AN16" s="631"/>
      <c r="AO16" s="665"/>
      <c r="AP16" s="624" t="s">
        <v>266</v>
      </c>
      <c r="AQ16" s="625"/>
      <c r="AR16" s="625"/>
      <c r="AS16" s="625"/>
      <c r="AT16" s="625"/>
      <c r="AU16" s="625"/>
      <c r="AV16" s="625"/>
      <c r="AW16" s="625"/>
      <c r="AX16" s="625"/>
      <c r="AY16" s="625"/>
      <c r="AZ16" s="625"/>
      <c r="BA16" s="625"/>
      <c r="BB16" s="625"/>
      <c r="BC16" s="625"/>
      <c r="BD16" s="625"/>
      <c r="BE16" s="625"/>
      <c r="BF16" s="626"/>
      <c r="BG16" s="627" t="s">
        <v>129</v>
      </c>
      <c r="BH16" s="628"/>
      <c r="BI16" s="628"/>
      <c r="BJ16" s="628"/>
      <c r="BK16" s="628"/>
      <c r="BL16" s="628"/>
      <c r="BM16" s="628"/>
      <c r="BN16" s="629"/>
      <c r="BO16" s="663" t="s">
        <v>129</v>
      </c>
      <c r="BP16" s="663"/>
      <c r="BQ16" s="663"/>
      <c r="BR16" s="663"/>
      <c r="BS16" s="664" t="s">
        <v>129</v>
      </c>
      <c r="BT16" s="664"/>
      <c r="BU16" s="664"/>
      <c r="BV16" s="664"/>
      <c r="BW16" s="664"/>
      <c r="BX16" s="664"/>
      <c r="BY16" s="664"/>
      <c r="BZ16" s="664"/>
      <c r="CA16" s="664"/>
      <c r="CB16" s="695"/>
      <c r="CD16" s="624" t="s">
        <v>267</v>
      </c>
      <c r="CE16" s="625"/>
      <c r="CF16" s="625"/>
      <c r="CG16" s="625"/>
      <c r="CH16" s="625"/>
      <c r="CI16" s="625"/>
      <c r="CJ16" s="625"/>
      <c r="CK16" s="625"/>
      <c r="CL16" s="625"/>
      <c r="CM16" s="625"/>
      <c r="CN16" s="625"/>
      <c r="CO16" s="625"/>
      <c r="CP16" s="625"/>
      <c r="CQ16" s="626"/>
      <c r="CR16" s="627">
        <v>154750</v>
      </c>
      <c r="CS16" s="628"/>
      <c r="CT16" s="628"/>
      <c r="CU16" s="628"/>
      <c r="CV16" s="628"/>
      <c r="CW16" s="628"/>
      <c r="CX16" s="628"/>
      <c r="CY16" s="629"/>
      <c r="CZ16" s="663">
        <v>2.6</v>
      </c>
      <c r="DA16" s="663"/>
      <c r="DB16" s="663"/>
      <c r="DC16" s="663"/>
      <c r="DD16" s="633" t="s">
        <v>175</v>
      </c>
      <c r="DE16" s="628"/>
      <c r="DF16" s="628"/>
      <c r="DG16" s="628"/>
      <c r="DH16" s="628"/>
      <c r="DI16" s="628"/>
      <c r="DJ16" s="628"/>
      <c r="DK16" s="628"/>
      <c r="DL16" s="628"/>
      <c r="DM16" s="628"/>
      <c r="DN16" s="628"/>
      <c r="DO16" s="628"/>
      <c r="DP16" s="629"/>
      <c r="DQ16" s="633">
        <v>12333</v>
      </c>
      <c r="DR16" s="628"/>
      <c r="DS16" s="628"/>
      <c r="DT16" s="628"/>
      <c r="DU16" s="628"/>
      <c r="DV16" s="628"/>
      <c r="DW16" s="628"/>
      <c r="DX16" s="628"/>
      <c r="DY16" s="628"/>
      <c r="DZ16" s="628"/>
      <c r="EA16" s="628"/>
      <c r="EB16" s="628"/>
      <c r="EC16" s="662"/>
    </row>
    <row r="17" spans="2:133" ht="11.25" customHeight="1" x14ac:dyDescent="0.15">
      <c r="B17" s="624" t="s">
        <v>268</v>
      </c>
      <c r="C17" s="625"/>
      <c r="D17" s="625"/>
      <c r="E17" s="625"/>
      <c r="F17" s="625"/>
      <c r="G17" s="625"/>
      <c r="H17" s="625"/>
      <c r="I17" s="625"/>
      <c r="J17" s="625"/>
      <c r="K17" s="625"/>
      <c r="L17" s="625"/>
      <c r="M17" s="625"/>
      <c r="N17" s="625"/>
      <c r="O17" s="625"/>
      <c r="P17" s="625"/>
      <c r="Q17" s="626"/>
      <c r="R17" s="627">
        <v>27055</v>
      </c>
      <c r="S17" s="628"/>
      <c r="T17" s="628"/>
      <c r="U17" s="628"/>
      <c r="V17" s="628"/>
      <c r="W17" s="628"/>
      <c r="X17" s="628"/>
      <c r="Y17" s="629"/>
      <c r="Z17" s="663">
        <v>0.4</v>
      </c>
      <c r="AA17" s="663"/>
      <c r="AB17" s="663"/>
      <c r="AC17" s="663"/>
      <c r="AD17" s="664">
        <v>27055</v>
      </c>
      <c r="AE17" s="664"/>
      <c r="AF17" s="664"/>
      <c r="AG17" s="664"/>
      <c r="AH17" s="664"/>
      <c r="AI17" s="664"/>
      <c r="AJ17" s="664"/>
      <c r="AK17" s="664"/>
      <c r="AL17" s="630">
        <v>0.7</v>
      </c>
      <c r="AM17" s="631"/>
      <c r="AN17" s="631"/>
      <c r="AO17" s="665"/>
      <c r="AP17" s="624" t="s">
        <v>269</v>
      </c>
      <c r="AQ17" s="625"/>
      <c r="AR17" s="625"/>
      <c r="AS17" s="625"/>
      <c r="AT17" s="625"/>
      <c r="AU17" s="625"/>
      <c r="AV17" s="625"/>
      <c r="AW17" s="625"/>
      <c r="AX17" s="625"/>
      <c r="AY17" s="625"/>
      <c r="AZ17" s="625"/>
      <c r="BA17" s="625"/>
      <c r="BB17" s="625"/>
      <c r="BC17" s="625"/>
      <c r="BD17" s="625"/>
      <c r="BE17" s="625"/>
      <c r="BF17" s="626"/>
      <c r="BG17" s="627" t="s">
        <v>129</v>
      </c>
      <c r="BH17" s="628"/>
      <c r="BI17" s="628"/>
      <c r="BJ17" s="628"/>
      <c r="BK17" s="628"/>
      <c r="BL17" s="628"/>
      <c r="BM17" s="628"/>
      <c r="BN17" s="629"/>
      <c r="BO17" s="663" t="s">
        <v>234</v>
      </c>
      <c r="BP17" s="663"/>
      <c r="BQ17" s="663"/>
      <c r="BR17" s="663"/>
      <c r="BS17" s="664" t="s">
        <v>234</v>
      </c>
      <c r="BT17" s="664"/>
      <c r="BU17" s="664"/>
      <c r="BV17" s="664"/>
      <c r="BW17" s="664"/>
      <c r="BX17" s="664"/>
      <c r="BY17" s="664"/>
      <c r="BZ17" s="664"/>
      <c r="CA17" s="664"/>
      <c r="CB17" s="695"/>
      <c r="CD17" s="624" t="s">
        <v>270</v>
      </c>
      <c r="CE17" s="625"/>
      <c r="CF17" s="625"/>
      <c r="CG17" s="625"/>
      <c r="CH17" s="625"/>
      <c r="CI17" s="625"/>
      <c r="CJ17" s="625"/>
      <c r="CK17" s="625"/>
      <c r="CL17" s="625"/>
      <c r="CM17" s="625"/>
      <c r="CN17" s="625"/>
      <c r="CO17" s="625"/>
      <c r="CP17" s="625"/>
      <c r="CQ17" s="626"/>
      <c r="CR17" s="627">
        <v>719695</v>
      </c>
      <c r="CS17" s="628"/>
      <c r="CT17" s="628"/>
      <c r="CU17" s="628"/>
      <c r="CV17" s="628"/>
      <c r="CW17" s="628"/>
      <c r="CX17" s="628"/>
      <c r="CY17" s="629"/>
      <c r="CZ17" s="663">
        <v>11.9</v>
      </c>
      <c r="DA17" s="663"/>
      <c r="DB17" s="663"/>
      <c r="DC17" s="663"/>
      <c r="DD17" s="633" t="s">
        <v>129</v>
      </c>
      <c r="DE17" s="628"/>
      <c r="DF17" s="628"/>
      <c r="DG17" s="628"/>
      <c r="DH17" s="628"/>
      <c r="DI17" s="628"/>
      <c r="DJ17" s="628"/>
      <c r="DK17" s="628"/>
      <c r="DL17" s="628"/>
      <c r="DM17" s="628"/>
      <c r="DN17" s="628"/>
      <c r="DO17" s="628"/>
      <c r="DP17" s="629"/>
      <c r="DQ17" s="633">
        <v>709842</v>
      </c>
      <c r="DR17" s="628"/>
      <c r="DS17" s="628"/>
      <c r="DT17" s="628"/>
      <c r="DU17" s="628"/>
      <c r="DV17" s="628"/>
      <c r="DW17" s="628"/>
      <c r="DX17" s="628"/>
      <c r="DY17" s="628"/>
      <c r="DZ17" s="628"/>
      <c r="EA17" s="628"/>
      <c r="EB17" s="628"/>
      <c r="EC17" s="662"/>
    </row>
    <row r="18" spans="2:133" ht="11.25" customHeight="1" x14ac:dyDescent="0.15">
      <c r="B18" s="624" t="s">
        <v>271</v>
      </c>
      <c r="C18" s="625"/>
      <c r="D18" s="625"/>
      <c r="E18" s="625"/>
      <c r="F18" s="625"/>
      <c r="G18" s="625"/>
      <c r="H18" s="625"/>
      <c r="I18" s="625"/>
      <c r="J18" s="625"/>
      <c r="K18" s="625"/>
      <c r="L18" s="625"/>
      <c r="M18" s="625"/>
      <c r="N18" s="625"/>
      <c r="O18" s="625"/>
      <c r="P18" s="625"/>
      <c r="Q18" s="626"/>
      <c r="R18" s="627">
        <v>8185</v>
      </c>
      <c r="S18" s="628"/>
      <c r="T18" s="628"/>
      <c r="U18" s="628"/>
      <c r="V18" s="628"/>
      <c r="W18" s="628"/>
      <c r="X18" s="628"/>
      <c r="Y18" s="629"/>
      <c r="Z18" s="663">
        <v>0.1</v>
      </c>
      <c r="AA18" s="663"/>
      <c r="AB18" s="663"/>
      <c r="AC18" s="663"/>
      <c r="AD18" s="664">
        <v>8185</v>
      </c>
      <c r="AE18" s="664"/>
      <c r="AF18" s="664"/>
      <c r="AG18" s="664"/>
      <c r="AH18" s="664"/>
      <c r="AI18" s="664"/>
      <c r="AJ18" s="664"/>
      <c r="AK18" s="664"/>
      <c r="AL18" s="630">
        <v>0.2</v>
      </c>
      <c r="AM18" s="631"/>
      <c r="AN18" s="631"/>
      <c r="AO18" s="665"/>
      <c r="AP18" s="624" t="s">
        <v>272</v>
      </c>
      <c r="AQ18" s="625"/>
      <c r="AR18" s="625"/>
      <c r="AS18" s="625"/>
      <c r="AT18" s="625"/>
      <c r="AU18" s="625"/>
      <c r="AV18" s="625"/>
      <c r="AW18" s="625"/>
      <c r="AX18" s="625"/>
      <c r="AY18" s="625"/>
      <c r="AZ18" s="625"/>
      <c r="BA18" s="625"/>
      <c r="BB18" s="625"/>
      <c r="BC18" s="625"/>
      <c r="BD18" s="625"/>
      <c r="BE18" s="625"/>
      <c r="BF18" s="626"/>
      <c r="BG18" s="627" t="s">
        <v>244</v>
      </c>
      <c r="BH18" s="628"/>
      <c r="BI18" s="628"/>
      <c r="BJ18" s="628"/>
      <c r="BK18" s="628"/>
      <c r="BL18" s="628"/>
      <c r="BM18" s="628"/>
      <c r="BN18" s="629"/>
      <c r="BO18" s="663" t="s">
        <v>175</v>
      </c>
      <c r="BP18" s="663"/>
      <c r="BQ18" s="663"/>
      <c r="BR18" s="663"/>
      <c r="BS18" s="664" t="s">
        <v>129</v>
      </c>
      <c r="BT18" s="664"/>
      <c r="BU18" s="664"/>
      <c r="BV18" s="664"/>
      <c r="BW18" s="664"/>
      <c r="BX18" s="664"/>
      <c r="BY18" s="664"/>
      <c r="BZ18" s="664"/>
      <c r="CA18" s="664"/>
      <c r="CB18" s="695"/>
      <c r="CD18" s="624" t="s">
        <v>273</v>
      </c>
      <c r="CE18" s="625"/>
      <c r="CF18" s="625"/>
      <c r="CG18" s="625"/>
      <c r="CH18" s="625"/>
      <c r="CI18" s="625"/>
      <c r="CJ18" s="625"/>
      <c r="CK18" s="625"/>
      <c r="CL18" s="625"/>
      <c r="CM18" s="625"/>
      <c r="CN18" s="625"/>
      <c r="CO18" s="625"/>
      <c r="CP18" s="625"/>
      <c r="CQ18" s="626"/>
      <c r="CR18" s="627" t="s">
        <v>129</v>
      </c>
      <c r="CS18" s="628"/>
      <c r="CT18" s="628"/>
      <c r="CU18" s="628"/>
      <c r="CV18" s="628"/>
      <c r="CW18" s="628"/>
      <c r="CX18" s="628"/>
      <c r="CY18" s="629"/>
      <c r="CZ18" s="663" t="s">
        <v>249</v>
      </c>
      <c r="DA18" s="663"/>
      <c r="DB18" s="663"/>
      <c r="DC18" s="663"/>
      <c r="DD18" s="633" t="s">
        <v>129</v>
      </c>
      <c r="DE18" s="628"/>
      <c r="DF18" s="628"/>
      <c r="DG18" s="628"/>
      <c r="DH18" s="628"/>
      <c r="DI18" s="628"/>
      <c r="DJ18" s="628"/>
      <c r="DK18" s="628"/>
      <c r="DL18" s="628"/>
      <c r="DM18" s="628"/>
      <c r="DN18" s="628"/>
      <c r="DO18" s="628"/>
      <c r="DP18" s="629"/>
      <c r="DQ18" s="633" t="s">
        <v>244</v>
      </c>
      <c r="DR18" s="628"/>
      <c r="DS18" s="628"/>
      <c r="DT18" s="628"/>
      <c r="DU18" s="628"/>
      <c r="DV18" s="628"/>
      <c r="DW18" s="628"/>
      <c r="DX18" s="628"/>
      <c r="DY18" s="628"/>
      <c r="DZ18" s="628"/>
      <c r="EA18" s="628"/>
      <c r="EB18" s="628"/>
      <c r="EC18" s="662"/>
    </row>
    <row r="19" spans="2:133" ht="11.25" customHeight="1" x14ac:dyDescent="0.15">
      <c r="B19" s="624" t="s">
        <v>274</v>
      </c>
      <c r="C19" s="625"/>
      <c r="D19" s="625"/>
      <c r="E19" s="625"/>
      <c r="F19" s="625"/>
      <c r="G19" s="625"/>
      <c r="H19" s="625"/>
      <c r="I19" s="625"/>
      <c r="J19" s="625"/>
      <c r="K19" s="625"/>
      <c r="L19" s="625"/>
      <c r="M19" s="625"/>
      <c r="N19" s="625"/>
      <c r="O19" s="625"/>
      <c r="P19" s="625"/>
      <c r="Q19" s="626"/>
      <c r="R19" s="627">
        <v>7929</v>
      </c>
      <c r="S19" s="628"/>
      <c r="T19" s="628"/>
      <c r="U19" s="628"/>
      <c r="V19" s="628"/>
      <c r="W19" s="628"/>
      <c r="X19" s="628"/>
      <c r="Y19" s="629"/>
      <c r="Z19" s="663">
        <v>0.1</v>
      </c>
      <c r="AA19" s="663"/>
      <c r="AB19" s="663"/>
      <c r="AC19" s="663"/>
      <c r="AD19" s="664">
        <v>7929</v>
      </c>
      <c r="AE19" s="664"/>
      <c r="AF19" s="664"/>
      <c r="AG19" s="664"/>
      <c r="AH19" s="664"/>
      <c r="AI19" s="664"/>
      <c r="AJ19" s="664"/>
      <c r="AK19" s="664"/>
      <c r="AL19" s="630">
        <v>0.2</v>
      </c>
      <c r="AM19" s="631"/>
      <c r="AN19" s="631"/>
      <c r="AO19" s="665"/>
      <c r="AP19" s="624" t="s">
        <v>275</v>
      </c>
      <c r="AQ19" s="625"/>
      <c r="AR19" s="625"/>
      <c r="AS19" s="625"/>
      <c r="AT19" s="625"/>
      <c r="AU19" s="625"/>
      <c r="AV19" s="625"/>
      <c r="AW19" s="625"/>
      <c r="AX19" s="625"/>
      <c r="AY19" s="625"/>
      <c r="AZ19" s="625"/>
      <c r="BA19" s="625"/>
      <c r="BB19" s="625"/>
      <c r="BC19" s="625"/>
      <c r="BD19" s="625"/>
      <c r="BE19" s="625"/>
      <c r="BF19" s="626"/>
      <c r="BG19" s="627" t="s">
        <v>129</v>
      </c>
      <c r="BH19" s="628"/>
      <c r="BI19" s="628"/>
      <c r="BJ19" s="628"/>
      <c r="BK19" s="628"/>
      <c r="BL19" s="628"/>
      <c r="BM19" s="628"/>
      <c r="BN19" s="629"/>
      <c r="BO19" s="663" t="s">
        <v>234</v>
      </c>
      <c r="BP19" s="663"/>
      <c r="BQ19" s="663"/>
      <c r="BR19" s="663"/>
      <c r="BS19" s="664" t="s">
        <v>129</v>
      </c>
      <c r="BT19" s="664"/>
      <c r="BU19" s="664"/>
      <c r="BV19" s="664"/>
      <c r="BW19" s="664"/>
      <c r="BX19" s="664"/>
      <c r="BY19" s="664"/>
      <c r="BZ19" s="664"/>
      <c r="CA19" s="664"/>
      <c r="CB19" s="695"/>
      <c r="CD19" s="624" t="s">
        <v>276</v>
      </c>
      <c r="CE19" s="625"/>
      <c r="CF19" s="625"/>
      <c r="CG19" s="625"/>
      <c r="CH19" s="625"/>
      <c r="CI19" s="625"/>
      <c r="CJ19" s="625"/>
      <c r="CK19" s="625"/>
      <c r="CL19" s="625"/>
      <c r="CM19" s="625"/>
      <c r="CN19" s="625"/>
      <c r="CO19" s="625"/>
      <c r="CP19" s="625"/>
      <c r="CQ19" s="626"/>
      <c r="CR19" s="627" t="s">
        <v>129</v>
      </c>
      <c r="CS19" s="628"/>
      <c r="CT19" s="628"/>
      <c r="CU19" s="628"/>
      <c r="CV19" s="628"/>
      <c r="CW19" s="628"/>
      <c r="CX19" s="628"/>
      <c r="CY19" s="629"/>
      <c r="CZ19" s="663" t="s">
        <v>175</v>
      </c>
      <c r="DA19" s="663"/>
      <c r="DB19" s="663"/>
      <c r="DC19" s="663"/>
      <c r="DD19" s="633" t="s">
        <v>129</v>
      </c>
      <c r="DE19" s="628"/>
      <c r="DF19" s="628"/>
      <c r="DG19" s="628"/>
      <c r="DH19" s="628"/>
      <c r="DI19" s="628"/>
      <c r="DJ19" s="628"/>
      <c r="DK19" s="628"/>
      <c r="DL19" s="628"/>
      <c r="DM19" s="628"/>
      <c r="DN19" s="628"/>
      <c r="DO19" s="628"/>
      <c r="DP19" s="629"/>
      <c r="DQ19" s="633" t="s">
        <v>129</v>
      </c>
      <c r="DR19" s="628"/>
      <c r="DS19" s="628"/>
      <c r="DT19" s="628"/>
      <c r="DU19" s="628"/>
      <c r="DV19" s="628"/>
      <c r="DW19" s="628"/>
      <c r="DX19" s="628"/>
      <c r="DY19" s="628"/>
      <c r="DZ19" s="628"/>
      <c r="EA19" s="628"/>
      <c r="EB19" s="628"/>
      <c r="EC19" s="662"/>
    </row>
    <row r="20" spans="2:133" ht="11.25" customHeight="1" x14ac:dyDescent="0.15">
      <c r="B20" s="696" t="s">
        <v>277</v>
      </c>
      <c r="C20" s="697"/>
      <c r="D20" s="697"/>
      <c r="E20" s="697"/>
      <c r="F20" s="697"/>
      <c r="G20" s="697"/>
      <c r="H20" s="697"/>
      <c r="I20" s="697"/>
      <c r="J20" s="697"/>
      <c r="K20" s="697"/>
      <c r="L20" s="697"/>
      <c r="M20" s="697"/>
      <c r="N20" s="697"/>
      <c r="O20" s="697"/>
      <c r="P20" s="697"/>
      <c r="Q20" s="698"/>
      <c r="R20" s="627">
        <v>256</v>
      </c>
      <c r="S20" s="628"/>
      <c r="T20" s="628"/>
      <c r="U20" s="628"/>
      <c r="V20" s="628"/>
      <c r="W20" s="628"/>
      <c r="X20" s="628"/>
      <c r="Y20" s="629"/>
      <c r="Z20" s="663">
        <v>0</v>
      </c>
      <c r="AA20" s="663"/>
      <c r="AB20" s="663"/>
      <c r="AC20" s="663"/>
      <c r="AD20" s="664">
        <v>256</v>
      </c>
      <c r="AE20" s="664"/>
      <c r="AF20" s="664"/>
      <c r="AG20" s="664"/>
      <c r="AH20" s="664"/>
      <c r="AI20" s="664"/>
      <c r="AJ20" s="664"/>
      <c r="AK20" s="664"/>
      <c r="AL20" s="630">
        <v>0</v>
      </c>
      <c r="AM20" s="631"/>
      <c r="AN20" s="631"/>
      <c r="AO20" s="665"/>
      <c r="AP20" s="624" t="s">
        <v>278</v>
      </c>
      <c r="AQ20" s="625"/>
      <c r="AR20" s="625"/>
      <c r="AS20" s="625"/>
      <c r="AT20" s="625"/>
      <c r="AU20" s="625"/>
      <c r="AV20" s="625"/>
      <c r="AW20" s="625"/>
      <c r="AX20" s="625"/>
      <c r="AY20" s="625"/>
      <c r="AZ20" s="625"/>
      <c r="BA20" s="625"/>
      <c r="BB20" s="625"/>
      <c r="BC20" s="625"/>
      <c r="BD20" s="625"/>
      <c r="BE20" s="625"/>
      <c r="BF20" s="626"/>
      <c r="BG20" s="627" t="s">
        <v>129</v>
      </c>
      <c r="BH20" s="628"/>
      <c r="BI20" s="628"/>
      <c r="BJ20" s="628"/>
      <c r="BK20" s="628"/>
      <c r="BL20" s="628"/>
      <c r="BM20" s="628"/>
      <c r="BN20" s="629"/>
      <c r="BO20" s="663" t="s">
        <v>129</v>
      </c>
      <c r="BP20" s="663"/>
      <c r="BQ20" s="663"/>
      <c r="BR20" s="663"/>
      <c r="BS20" s="664" t="s">
        <v>129</v>
      </c>
      <c r="BT20" s="664"/>
      <c r="BU20" s="664"/>
      <c r="BV20" s="664"/>
      <c r="BW20" s="664"/>
      <c r="BX20" s="664"/>
      <c r="BY20" s="664"/>
      <c r="BZ20" s="664"/>
      <c r="CA20" s="664"/>
      <c r="CB20" s="695"/>
      <c r="CD20" s="624" t="s">
        <v>279</v>
      </c>
      <c r="CE20" s="625"/>
      <c r="CF20" s="625"/>
      <c r="CG20" s="625"/>
      <c r="CH20" s="625"/>
      <c r="CI20" s="625"/>
      <c r="CJ20" s="625"/>
      <c r="CK20" s="625"/>
      <c r="CL20" s="625"/>
      <c r="CM20" s="625"/>
      <c r="CN20" s="625"/>
      <c r="CO20" s="625"/>
      <c r="CP20" s="625"/>
      <c r="CQ20" s="626"/>
      <c r="CR20" s="627">
        <v>6051023</v>
      </c>
      <c r="CS20" s="628"/>
      <c r="CT20" s="628"/>
      <c r="CU20" s="628"/>
      <c r="CV20" s="628"/>
      <c r="CW20" s="628"/>
      <c r="CX20" s="628"/>
      <c r="CY20" s="629"/>
      <c r="CZ20" s="663">
        <v>100</v>
      </c>
      <c r="DA20" s="663"/>
      <c r="DB20" s="663"/>
      <c r="DC20" s="663"/>
      <c r="DD20" s="633">
        <v>587095</v>
      </c>
      <c r="DE20" s="628"/>
      <c r="DF20" s="628"/>
      <c r="DG20" s="628"/>
      <c r="DH20" s="628"/>
      <c r="DI20" s="628"/>
      <c r="DJ20" s="628"/>
      <c r="DK20" s="628"/>
      <c r="DL20" s="628"/>
      <c r="DM20" s="628"/>
      <c r="DN20" s="628"/>
      <c r="DO20" s="628"/>
      <c r="DP20" s="629"/>
      <c r="DQ20" s="633">
        <v>4473147</v>
      </c>
      <c r="DR20" s="628"/>
      <c r="DS20" s="628"/>
      <c r="DT20" s="628"/>
      <c r="DU20" s="628"/>
      <c r="DV20" s="628"/>
      <c r="DW20" s="628"/>
      <c r="DX20" s="628"/>
      <c r="DY20" s="628"/>
      <c r="DZ20" s="628"/>
      <c r="EA20" s="628"/>
      <c r="EB20" s="628"/>
      <c r="EC20" s="662"/>
    </row>
    <row r="21" spans="2:133" ht="11.25" customHeight="1" x14ac:dyDescent="0.15">
      <c r="B21" s="624" t="s">
        <v>280</v>
      </c>
      <c r="C21" s="625"/>
      <c r="D21" s="625"/>
      <c r="E21" s="625"/>
      <c r="F21" s="625"/>
      <c r="G21" s="625"/>
      <c r="H21" s="625"/>
      <c r="I21" s="625"/>
      <c r="J21" s="625"/>
      <c r="K21" s="625"/>
      <c r="L21" s="625"/>
      <c r="M21" s="625"/>
      <c r="N21" s="625"/>
      <c r="O21" s="625"/>
      <c r="P21" s="625"/>
      <c r="Q21" s="626"/>
      <c r="R21" s="627">
        <v>2253784</v>
      </c>
      <c r="S21" s="628"/>
      <c r="T21" s="628"/>
      <c r="U21" s="628"/>
      <c r="V21" s="628"/>
      <c r="W21" s="628"/>
      <c r="X21" s="628"/>
      <c r="Y21" s="629"/>
      <c r="Z21" s="663">
        <v>35.700000000000003</v>
      </c>
      <c r="AA21" s="663"/>
      <c r="AB21" s="663"/>
      <c r="AC21" s="663"/>
      <c r="AD21" s="664">
        <v>1993026</v>
      </c>
      <c r="AE21" s="664"/>
      <c r="AF21" s="664"/>
      <c r="AG21" s="664"/>
      <c r="AH21" s="664"/>
      <c r="AI21" s="664"/>
      <c r="AJ21" s="664"/>
      <c r="AK21" s="664"/>
      <c r="AL21" s="630">
        <v>52.3</v>
      </c>
      <c r="AM21" s="631"/>
      <c r="AN21" s="631"/>
      <c r="AO21" s="665"/>
      <c r="AP21" s="624" t="s">
        <v>281</v>
      </c>
      <c r="AQ21" s="699"/>
      <c r="AR21" s="699"/>
      <c r="AS21" s="699"/>
      <c r="AT21" s="699"/>
      <c r="AU21" s="699"/>
      <c r="AV21" s="699"/>
      <c r="AW21" s="699"/>
      <c r="AX21" s="699"/>
      <c r="AY21" s="699"/>
      <c r="AZ21" s="699"/>
      <c r="BA21" s="699"/>
      <c r="BB21" s="699"/>
      <c r="BC21" s="699"/>
      <c r="BD21" s="699"/>
      <c r="BE21" s="699"/>
      <c r="BF21" s="700"/>
      <c r="BG21" s="627" t="s">
        <v>244</v>
      </c>
      <c r="BH21" s="628"/>
      <c r="BI21" s="628"/>
      <c r="BJ21" s="628"/>
      <c r="BK21" s="628"/>
      <c r="BL21" s="628"/>
      <c r="BM21" s="628"/>
      <c r="BN21" s="629"/>
      <c r="BO21" s="663" t="s">
        <v>234</v>
      </c>
      <c r="BP21" s="663"/>
      <c r="BQ21" s="663"/>
      <c r="BR21" s="663"/>
      <c r="BS21" s="664" t="s">
        <v>249</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282</v>
      </c>
      <c r="C22" s="625"/>
      <c r="D22" s="625"/>
      <c r="E22" s="625"/>
      <c r="F22" s="625"/>
      <c r="G22" s="625"/>
      <c r="H22" s="625"/>
      <c r="I22" s="625"/>
      <c r="J22" s="625"/>
      <c r="K22" s="625"/>
      <c r="L22" s="625"/>
      <c r="M22" s="625"/>
      <c r="N22" s="625"/>
      <c r="O22" s="625"/>
      <c r="P22" s="625"/>
      <c r="Q22" s="626"/>
      <c r="R22" s="627">
        <v>1993026</v>
      </c>
      <c r="S22" s="628"/>
      <c r="T22" s="628"/>
      <c r="U22" s="628"/>
      <c r="V22" s="628"/>
      <c r="W22" s="628"/>
      <c r="X22" s="628"/>
      <c r="Y22" s="629"/>
      <c r="Z22" s="663">
        <v>31.6</v>
      </c>
      <c r="AA22" s="663"/>
      <c r="AB22" s="663"/>
      <c r="AC22" s="663"/>
      <c r="AD22" s="664">
        <v>1993026</v>
      </c>
      <c r="AE22" s="664"/>
      <c r="AF22" s="664"/>
      <c r="AG22" s="664"/>
      <c r="AH22" s="664"/>
      <c r="AI22" s="664"/>
      <c r="AJ22" s="664"/>
      <c r="AK22" s="664"/>
      <c r="AL22" s="630">
        <v>52.3</v>
      </c>
      <c r="AM22" s="631"/>
      <c r="AN22" s="631"/>
      <c r="AO22" s="665"/>
      <c r="AP22" s="624" t="s">
        <v>283</v>
      </c>
      <c r="AQ22" s="699"/>
      <c r="AR22" s="699"/>
      <c r="AS22" s="699"/>
      <c r="AT22" s="699"/>
      <c r="AU22" s="699"/>
      <c r="AV22" s="699"/>
      <c r="AW22" s="699"/>
      <c r="AX22" s="699"/>
      <c r="AY22" s="699"/>
      <c r="AZ22" s="699"/>
      <c r="BA22" s="699"/>
      <c r="BB22" s="699"/>
      <c r="BC22" s="699"/>
      <c r="BD22" s="699"/>
      <c r="BE22" s="699"/>
      <c r="BF22" s="700"/>
      <c r="BG22" s="627" t="s">
        <v>129</v>
      </c>
      <c r="BH22" s="628"/>
      <c r="BI22" s="628"/>
      <c r="BJ22" s="628"/>
      <c r="BK22" s="628"/>
      <c r="BL22" s="628"/>
      <c r="BM22" s="628"/>
      <c r="BN22" s="629"/>
      <c r="BO22" s="663" t="s">
        <v>175</v>
      </c>
      <c r="BP22" s="663"/>
      <c r="BQ22" s="663"/>
      <c r="BR22" s="663"/>
      <c r="BS22" s="664" t="s">
        <v>175</v>
      </c>
      <c r="BT22" s="664"/>
      <c r="BU22" s="664"/>
      <c r="BV22" s="664"/>
      <c r="BW22" s="664"/>
      <c r="BX22" s="664"/>
      <c r="BY22" s="664"/>
      <c r="BZ22" s="664"/>
      <c r="CA22" s="664"/>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285</v>
      </c>
      <c r="C23" s="625"/>
      <c r="D23" s="625"/>
      <c r="E23" s="625"/>
      <c r="F23" s="625"/>
      <c r="G23" s="625"/>
      <c r="H23" s="625"/>
      <c r="I23" s="625"/>
      <c r="J23" s="625"/>
      <c r="K23" s="625"/>
      <c r="L23" s="625"/>
      <c r="M23" s="625"/>
      <c r="N23" s="625"/>
      <c r="O23" s="625"/>
      <c r="P23" s="625"/>
      <c r="Q23" s="626"/>
      <c r="R23" s="627">
        <v>240011</v>
      </c>
      <c r="S23" s="628"/>
      <c r="T23" s="628"/>
      <c r="U23" s="628"/>
      <c r="V23" s="628"/>
      <c r="W23" s="628"/>
      <c r="X23" s="628"/>
      <c r="Y23" s="629"/>
      <c r="Z23" s="663">
        <v>3.8</v>
      </c>
      <c r="AA23" s="663"/>
      <c r="AB23" s="663"/>
      <c r="AC23" s="663"/>
      <c r="AD23" s="664" t="s">
        <v>244</v>
      </c>
      <c r="AE23" s="664"/>
      <c r="AF23" s="664"/>
      <c r="AG23" s="664"/>
      <c r="AH23" s="664"/>
      <c r="AI23" s="664"/>
      <c r="AJ23" s="664"/>
      <c r="AK23" s="664"/>
      <c r="AL23" s="630" t="s">
        <v>234</v>
      </c>
      <c r="AM23" s="631"/>
      <c r="AN23" s="631"/>
      <c r="AO23" s="665"/>
      <c r="AP23" s="624" t="s">
        <v>286</v>
      </c>
      <c r="AQ23" s="699"/>
      <c r="AR23" s="699"/>
      <c r="AS23" s="699"/>
      <c r="AT23" s="699"/>
      <c r="AU23" s="699"/>
      <c r="AV23" s="699"/>
      <c r="AW23" s="699"/>
      <c r="AX23" s="699"/>
      <c r="AY23" s="699"/>
      <c r="AZ23" s="699"/>
      <c r="BA23" s="699"/>
      <c r="BB23" s="699"/>
      <c r="BC23" s="699"/>
      <c r="BD23" s="699"/>
      <c r="BE23" s="699"/>
      <c r="BF23" s="700"/>
      <c r="BG23" s="627" t="s">
        <v>129</v>
      </c>
      <c r="BH23" s="628"/>
      <c r="BI23" s="628"/>
      <c r="BJ23" s="628"/>
      <c r="BK23" s="628"/>
      <c r="BL23" s="628"/>
      <c r="BM23" s="628"/>
      <c r="BN23" s="629"/>
      <c r="BO23" s="663" t="s">
        <v>234</v>
      </c>
      <c r="BP23" s="663"/>
      <c r="BQ23" s="663"/>
      <c r="BR23" s="663"/>
      <c r="BS23" s="664" t="s">
        <v>129</v>
      </c>
      <c r="BT23" s="664"/>
      <c r="BU23" s="664"/>
      <c r="BV23" s="664"/>
      <c r="BW23" s="664"/>
      <c r="BX23" s="664"/>
      <c r="BY23" s="664"/>
      <c r="BZ23" s="664"/>
      <c r="CA23" s="664"/>
      <c r="CB23" s="695"/>
      <c r="CD23" s="679" t="s">
        <v>223</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24" t="s">
        <v>292</v>
      </c>
      <c r="C24" s="625"/>
      <c r="D24" s="625"/>
      <c r="E24" s="625"/>
      <c r="F24" s="625"/>
      <c r="G24" s="625"/>
      <c r="H24" s="625"/>
      <c r="I24" s="625"/>
      <c r="J24" s="625"/>
      <c r="K24" s="625"/>
      <c r="L24" s="625"/>
      <c r="M24" s="625"/>
      <c r="N24" s="625"/>
      <c r="O24" s="625"/>
      <c r="P24" s="625"/>
      <c r="Q24" s="626"/>
      <c r="R24" s="627">
        <v>20747</v>
      </c>
      <c r="S24" s="628"/>
      <c r="T24" s="628"/>
      <c r="U24" s="628"/>
      <c r="V24" s="628"/>
      <c r="W24" s="628"/>
      <c r="X24" s="628"/>
      <c r="Y24" s="629"/>
      <c r="Z24" s="663">
        <v>0.3</v>
      </c>
      <c r="AA24" s="663"/>
      <c r="AB24" s="663"/>
      <c r="AC24" s="663"/>
      <c r="AD24" s="664" t="s">
        <v>175</v>
      </c>
      <c r="AE24" s="664"/>
      <c r="AF24" s="664"/>
      <c r="AG24" s="664"/>
      <c r="AH24" s="664"/>
      <c r="AI24" s="664"/>
      <c r="AJ24" s="664"/>
      <c r="AK24" s="664"/>
      <c r="AL24" s="630" t="s">
        <v>244</v>
      </c>
      <c r="AM24" s="631"/>
      <c r="AN24" s="631"/>
      <c r="AO24" s="665"/>
      <c r="AP24" s="624" t="s">
        <v>293</v>
      </c>
      <c r="AQ24" s="699"/>
      <c r="AR24" s="699"/>
      <c r="AS24" s="699"/>
      <c r="AT24" s="699"/>
      <c r="AU24" s="699"/>
      <c r="AV24" s="699"/>
      <c r="AW24" s="699"/>
      <c r="AX24" s="699"/>
      <c r="AY24" s="699"/>
      <c r="AZ24" s="699"/>
      <c r="BA24" s="699"/>
      <c r="BB24" s="699"/>
      <c r="BC24" s="699"/>
      <c r="BD24" s="699"/>
      <c r="BE24" s="699"/>
      <c r="BF24" s="700"/>
      <c r="BG24" s="627" t="s">
        <v>129</v>
      </c>
      <c r="BH24" s="628"/>
      <c r="BI24" s="628"/>
      <c r="BJ24" s="628"/>
      <c r="BK24" s="628"/>
      <c r="BL24" s="628"/>
      <c r="BM24" s="628"/>
      <c r="BN24" s="629"/>
      <c r="BO24" s="663" t="s">
        <v>249</v>
      </c>
      <c r="BP24" s="663"/>
      <c r="BQ24" s="663"/>
      <c r="BR24" s="663"/>
      <c r="BS24" s="664" t="s">
        <v>129</v>
      </c>
      <c r="BT24" s="664"/>
      <c r="BU24" s="664"/>
      <c r="BV24" s="664"/>
      <c r="BW24" s="664"/>
      <c r="BX24" s="664"/>
      <c r="BY24" s="664"/>
      <c r="BZ24" s="664"/>
      <c r="CA24" s="664"/>
      <c r="CB24" s="695"/>
      <c r="CD24" s="676" t="s">
        <v>294</v>
      </c>
      <c r="CE24" s="677"/>
      <c r="CF24" s="677"/>
      <c r="CG24" s="677"/>
      <c r="CH24" s="677"/>
      <c r="CI24" s="677"/>
      <c r="CJ24" s="677"/>
      <c r="CK24" s="677"/>
      <c r="CL24" s="677"/>
      <c r="CM24" s="677"/>
      <c r="CN24" s="677"/>
      <c r="CO24" s="677"/>
      <c r="CP24" s="677"/>
      <c r="CQ24" s="678"/>
      <c r="CR24" s="673">
        <v>2466330</v>
      </c>
      <c r="CS24" s="674"/>
      <c r="CT24" s="674"/>
      <c r="CU24" s="674"/>
      <c r="CV24" s="674"/>
      <c r="CW24" s="674"/>
      <c r="CX24" s="674"/>
      <c r="CY24" s="702"/>
      <c r="CZ24" s="703">
        <v>40.799999999999997</v>
      </c>
      <c r="DA24" s="686"/>
      <c r="DB24" s="686"/>
      <c r="DC24" s="705"/>
      <c r="DD24" s="701">
        <v>1960793</v>
      </c>
      <c r="DE24" s="674"/>
      <c r="DF24" s="674"/>
      <c r="DG24" s="674"/>
      <c r="DH24" s="674"/>
      <c r="DI24" s="674"/>
      <c r="DJ24" s="674"/>
      <c r="DK24" s="702"/>
      <c r="DL24" s="701">
        <v>1960793</v>
      </c>
      <c r="DM24" s="674"/>
      <c r="DN24" s="674"/>
      <c r="DO24" s="674"/>
      <c r="DP24" s="674"/>
      <c r="DQ24" s="674"/>
      <c r="DR24" s="674"/>
      <c r="DS24" s="674"/>
      <c r="DT24" s="674"/>
      <c r="DU24" s="674"/>
      <c r="DV24" s="702"/>
      <c r="DW24" s="703">
        <v>50.8</v>
      </c>
      <c r="DX24" s="686"/>
      <c r="DY24" s="686"/>
      <c r="DZ24" s="686"/>
      <c r="EA24" s="686"/>
      <c r="EB24" s="686"/>
      <c r="EC24" s="704"/>
    </row>
    <row r="25" spans="2:133" ht="11.25" customHeight="1" x14ac:dyDescent="0.15">
      <c r="B25" s="624" t="s">
        <v>295</v>
      </c>
      <c r="C25" s="625"/>
      <c r="D25" s="625"/>
      <c r="E25" s="625"/>
      <c r="F25" s="625"/>
      <c r="G25" s="625"/>
      <c r="H25" s="625"/>
      <c r="I25" s="625"/>
      <c r="J25" s="625"/>
      <c r="K25" s="625"/>
      <c r="L25" s="625"/>
      <c r="M25" s="625"/>
      <c r="N25" s="625"/>
      <c r="O25" s="625"/>
      <c r="P25" s="625"/>
      <c r="Q25" s="626"/>
      <c r="R25" s="627">
        <v>4067090</v>
      </c>
      <c r="S25" s="628"/>
      <c r="T25" s="628"/>
      <c r="U25" s="628"/>
      <c r="V25" s="628"/>
      <c r="W25" s="628"/>
      <c r="X25" s="628"/>
      <c r="Y25" s="629"/>
      <c r="Z25" s="663">
        <v>64.400000000000006</v>
      </c>
      <c r="AA25" s="663"/>
      <c r="AB25" s="663"/>
      <c r="AC25" s="663"/>
      <c r="AD25" s="664">
        <v>3806332</v>
      </c>
      <c r="AE25" s="664"/>
      <c r="AF25" s="664"/>
      <c r="AG25" s="664"/>
      <c r="AH25" s="664"/>
      <c r="AI25" s="664"/>
      <c r="AJ25" s="664"/>
      <c r="AK25" s="664"/>
      <c r="AL25" s="630">
        <v>99.8</v>
      </c>
      <c r="AM25" s="631"/>
      <c r="AN25" s="631"/>
      <c r="AO25" s="665"/>
      <c r="AP25" s="624" t="s">
        <v>296</v>
      </c>
      <c r="AQ25" s="699"/>
      <c r="AR25" s="699"/>
      <c r="AS25" s="699"/>
      <c r="AT25" s="699"/>
      <c r="AU25" s="699"/>
      <c r="AV25" s="699"/>
      <c r="AW25" s="699"/>
      <c r="AX25" s="699"/>
      <c r="AY25" s="699"/>
      <c r="AZ25" s="699"/>
      <c r="BA25" s="699"/>
      <c r="BB25" s="699"/>
      <c r="BC25" s="699"/>
      <c r="BD25" s="699"/>
      <c r="BE25" s="699"/>
      <c r="BF25" s="700"/>
      <c r="BG25" s="627" t="s">
        <v>129</v>
      </c>
      <c r="BH25" s="628"/>
      <c r="BI25" s="628"/>
      <c r="BJ25" s="628"/>
      <c r="BK25" s="628"/>
      <c r="BL25" s="628"/>
      <c r="BM25" s="628"/>
      <c r="BN25" s="629"/>
      <c r="BO25" s="663" t="s">
        <v>244</v>
      </c>
      <c r="BP25" s="663"/>
      <c r="BQ25" s="663"/>
      <c r="BR25" s="663"/>
      <c r="BS25" s="664" t="s">
        <v>129</v>
      </c>
      <c r="BT25" s="664"/>
      <c r="BU25" s="664"/>
      <c r="BV25" s="664"/>
      <c r="BW25" s="664"/>
      <c r="BX25" s="664"/>
      <c r="BY25" s="664"/>
      <c r="BZ25" s="664"/>
      <c r="CA25" s="664"/>
      <c r="CB25" s="695"/>
      <c r="CD25" s="624" t="s">
        <v>297</v>
      </c>
      <c r="CE25" s="625"/>
      <c r="CF25" s="625"/>
      <c r="CG25" s="625"/>
      <c r="CH25" s="625"/>
      <c r="CI25" s="625"/>
      <c r="CJ25" s="625"/>
      <c r="CK25" s="625"/>
      <c r="CL25" s="625"/>
      <c r="CM25" s="625"/>
      <c r="CN25" s="625"/>
      <c r="CO25" s="625"/>
      <c r="CP25" s="625"/>
      <c r="CQ25" s="626"/>
      <c r="CR25" s="627">
        <v>1187489</v>
      </c>
      <c r="CS25" s="636"/>
      <c r="CT25" s="636"/>
      <c r="CU25" s="636"/>
      <c r="CV25" s="636"/>
      <c r="CW25" s="636"/>
      <c r="CX25" s="636"/>
      <c r="CY25" s="637"/>
      <c r="CZ25" s="630">
        <v>19.600000000000001</v>
      </c>
      <c r="DA25" s="638"/>
      <c r="DB25" s="638"/>
      <c r="DC25" s="639"/>
      <c r="DD25" s="633">
        <v>1098080</v>
      </c>
      <c r="DE25" s="636"/>
      <c r="DF25" s="636"/>
      <c r="DG25" s="636"/>
      <c r="DH25" s="636"/>
      <c r="DI25" s="636"/>
      <c r="DJ25" s="636"/>
      <c r="DK25" s="637"/>
      <c r="DL25" s="633">
        <v>1098080</v>
      </c>
      <c r="DM25" s="636"/>
      <c r="DN25" s="636"/>
      <c r="DO25" s="636"/>
      <c r="DP25" s="636"/>
      <c r="DQ25" s="636"/>
      <c r="DR25" s="636"/>
      <c r="DS25" s="636"/>
      <c r="DT25" s="636"/>
      <c r="DU25" s="636"/>
      <c r="DV25" s="637"/>
      <c r="DW25" s="630">
        <v>28.4</v>
      </c>
      <c r="DX25" s="638"/>
      <c r="DY25" s="638"/>
      <c r="DZ25" s="638"/>
      <c r="EA25" s="638"/>
      <c r="EB25" s="638"/>
      <c r="EC25" s="652"/>
    </row>
    <row r="26" spans="2:133" ht="11.25" customHeight="1" x14ac:dyDescent="0.15">
      <c r="B26" s="624" t="s">
        <v>298</v>
      </c>
      <c r="C26" s="625"/>
      <c r="D26" s="625"/>
      <c r="E26" s="625"/>
      <c r="F26" s="625"/>
      <c r="G26" s="625"/>
      <c r="H26" s="625"/>
      <c r="I26" s="625"/>
      <c r="J26" s="625"/>
      <c r="K26" s="625"/>
      <c r="L26" s="625"/>
      <c r="M26" s="625"/>
      <c r="N26" s="625"/>
      <c r="O26" s="625"/>
      <c r="P26" s="625"/>
      <c r="Q26" s="626"/>
      <c r="R26" s="627">
        <v>1063</v>
      </c>
      <c r="S26" s="628"/>
      <c r="T26" s="628"/>
      <c r="U26" s="628"/>
      <c r="V26" s="628"/>
      <c r="W26" s="628"/>
      <c r="X26" s="628"/>
      <c r="Y26" s="629"/>
      <c r="Z26" s="663">
        <v>0</v>
      </c>
      <c r="AA26" s="663"/>
      <c r="AB26" s="663"/>
      <c r="AC26" s="663"/>
      <c r="AD26" s="664">
        <v>1063</v>
      </c>
      <c r="AE26" s="664"/>
      <c r="AF26" s="664"/>
      <c r="AG26" s="664"/>
      <c r="AH26" s="664"/>
      <c r="AI26" s="664"/>
      <c r="AJ26" s="664"/>
      <c r="AK26" s="664"/>
      <c r="AL26" s="630">
        <v>0</v>
      </c>
      <c r="AM26" s="631"/>
      <c r="AN26" s="631"/>
      <c r="AO26" s="665"/>
      <c r="AP26" s="624" t="s">
        <v>299</v>
      </c>
      <c r="AQ26" s="699"/>
      <c r="AR26" s="699"/>
      <c r="AS26" s="699"/>
      <c r="AT26" s="699"/>
      <c r="AU26" s="699"/>
      <c r="AV26" s="699"/>
      <c r="AW26" s="699"/>
      <c r="AX26" s="699"/>
      <c r="AY26" s="699"/>
      <c r="AZ26" s="699"/>
      <c r="BA26" s="699"/>
      <c r="BB26" s="699"/>
      <c r="BC26" s="699"/>
      <c r="BD26" s="699"/>
      <c r="BE26" s="699"/>
      <c r="BF26" s="700"/>
      <c r="BG26" s="627" t="s">
        <v>129</v>
      </c>
      <c r="BH26" s="628"/>
      <c r="BI26" s="628"/>
      <c r="BJ26" s="628"/>
      <c r="BK26" s="628"/>
      <c r="BL26" s="628"/>
      <c r="BM26" s="628"/>
      <c r="BN26" s="629"/>
      <c r="BO26" s="663" t="s">
        <v>129</v>
      </c>
      <c r="BP26" s="663"/>
      <c r="BQ26" s="663"/>
      <c r="BR26" s="663"/>
      <c r="BS26" s="664" t="s">
        <v>129</v>
      </c>
      <c r="BT26" s="664"/>
      <c r="BU26" s="664"/>
      <c r="BV26" s="664"/>
      <c r="BW26" s="664"/>
      <c r="BX26" s="664"/>
      <c r="BY26" s="664"/>
      <c r="BZ26" s="664"/>
      <c r="CA26" s="664"/>
      <c r="CB26" s="695"/>
      <c r="CD26" s="624" t="s">
        <v>300</v>
      </c>
      <c r="CE26" s="625"/>
      <c r="CF26" s="625"/>
      <c r="CG26" s="625"/>
      <c r="CH26" s="625"/>
      <c r="CI26" s="625"/>
      <c r="CJ26" s="625"/>
      <c r="CK26" s="625"/>
      <c r="CL26" s="625"/>
      <c r="CM26" s="625"/>
      <c r="CN26" s="625"/>
      <c r="CO26" s="625"/>
      <c r="CP26" s="625"/>
      <c r="CQ26" s="626"/>
      <c r="CR26" s="627">
        <v>732852</v>
      </c>
      <c r="CS26" s="628"/>
      <c r="CT26" s="628"/>
      <c r="CU26" s="628"/>
      <c r="CV26" s="628"/>
      <c r="CW26" s="628"/>
      <c r="CX26" s="628"/>
      <c r="CY26" s="629"/>
      <c r="CZ26" s="630">
        <v>12.1</v>
      </c>
      <c r="DA26" s="638"/>
      <c r="DB26" s="638"/>
      <c r="DC26" s="639"/>
      <c r="DD26" s="633">
        <v>669488</v>
      </c>
      <c r="DE26" s="628"/>
      <c r="DF26" s="628"/>
      <c r="DG26" s="628"/>
      <c r="DH26" s="628"/>
      <c r="DI26" s="628"/>
      <c r="DJ26" s="628"/>
      <c r="DK26" s="629"/>
      <c r="DL26" s="633" t="s">
        <v>234</v>
      </c>
      <c r="DM26" s="628"/>
      <c r="DN26" s="628"/>
      <c r="DO26" s="628"/>
      <c r="DP26" s="628"/>
      <c r="DQ26" s="628"/>
      <c r="DR26" s="628"/>
      <c r="DS26" s="628"/>
      <c r="DT26" s="628"/>
      <c r="DU26" s="628"/>
      <c r="DV26" s="629"/>
      <c r="DW26" s="630" t="s">
        <v>175</v>
      </c>
      <c r="DX26" s="638"/>
      <c r="DY26" s="638"/>
      <c r="DZ26" s="638"/>
      <c r="EA26" s="638"/>
      <c r="EB26" s="638"/>
      <c r="EC26" s="652"/>
    </row>
    <row r="27" spans="2:133" ht="11.25" customHeight="1" x14ac:dyDescent="0.15">
      <c r="B27" s="624" t="s">
        <v>301</v>
      </c>
      <c r="C27" s="625"/>
      <c r="D27" s="625"/>
      <c r="E27" s="625"/>
      <c r="F27" s="625"/>
      <c r="G27" s="625"/>
      <c r="H27" s="625"/>
      <c r="I27" s="625"/>
      <c r="J27" s="625"/>
      <c r="K27" s="625"/>
      <c r="L27" s="625"/>
      <c r="M27" s="625"/>
      <c r="N27" s="625"/>
      <c r="O27" s="625"/>
      <c r="P27" s="625"/>
      <c r="Q27" s="626"/>
      <c r="R27" s="627">
        <v>4044</v>
      </c>
      <c r="S27" s="628"/>
      <c r="T27" s="628"/>
      <c r="U27" s="628"/>
      <c r="V27" s="628"/>
      <c r="W27" s="628"/>
      <c r="X27" s="628"/>
      <c r="Y27" s="629"/>
      <c r="Z27" s="663">
        <v>0.1</v>
      </c>
      <c r="AA27" s="663"/>
      <c r="AB27" s="663"/>
      <c r="AC27" s="663"/>
      <c r="AD27" s="664" t="s">
        <v>129</v>
      </c>
      <c r="AE27" s="664"/>
      <c r="AF27" s="664"/>
      <c r="AG27" s="664"/>
      <c r="AH27" s="664"/>
      <c r="AI27" s="664"/>
      <c r="AJ27" s="664"/>
      <c r="AK27" s="664"/>
      <c r="AL27" s="630" t="s">
        <v>129</v>
      </c>
      <c r="AM27" s="631"/>
      <c r="AN27" s="631"/>
      <c r="AO27" s="665"/>
      <c r="AP27" s="624" t="s">
        <v>302</v>
      </c>
      <c r="AQ27" s="625"/>
      <c r="AR27" s="625"/>
      <c r="AS27" s="625"/>
      <c r="AT27" s="625"/>
      <c r="AU27" s="625"/>
      <c r="AV27" s="625"/>
      <c r="AW27" s="625"/>
      <c r="AX27" s="625"/>
      <c r="AY27" s="625"/>
      <c r="AZ27" s="625"/>
      <c r="BA27" s="625"/>
      <c r="BB27" s="625"/>
      <c r="BC27" s="625"/>
      <c r="BD27" s="625"/>
      <c r="BE27" s="625"/>
      <c r="BF27" s="626"/>
      <c r="BG27" s="627">
        <v>1402026</v>
      </c>
      <c r="BH27" s="628"/>
      <c r="BI27" s="628"/>
      <c r="BJ27" s="628"/>
      <c r="BK27" s="628"/>
      <c r="BL27" s="628"/>
      <c r="BM27" s="628"/>
      <c r="BN27" s="629"/>
      <c r="BO27" s="663">
        <v>100</v>
      </c>
      <c r="BP27" s="663"/>
      <c r="BQ27" s="663"/>
      <c r="BR27" s="663"/>
      <c r="BS27" s="664" t="s">
        <v>244</v>
      </c>
      <c r="BT27" s="664"/>
      <c r="BU27" s="664"/>
      <c r="BV27" s="664"/>
      <c r="BW27" s="664"/>
      <c r="BX27" s="664"/>
      <c r="BY27" s="664"/>
      <c r="BZ27" s="664"/>
      <c r="CA27" s="664"/>
      <c r="CB27" s="695"/>
      <c r="CD27" s="624" t="s">
        <v>303</v>
      </c>
      <c r="CE27" s="625"/>
      <c r="CF27" s="625"/>
      <c r="CG27" s="625"/>
      <c r="CH27" s="625"/>
      <c r="CI27" s="625"/>
      <c r="CJ27" s="625"/>
      <c r="CK27" s="625"/>
      <c r="CL27" s="625"/>
      <c r="CM27" s="625"/>
      <c r="CN27" s="625"/>
      <c r="CO27" s="625"/>
      <c r="CP27" s="625"/>
      <c r="CQ27" s="626"/>
      <c r="CR27" s="627">
        <v>559146</v>
      </c>
      <c r="CS27" s="636"/>
      <c r="CT27" s="636"/>
      <c r="CU27" s="636"/>
      <c r="CV27" s="636"/>
      <c r="CW27" s="636"/>
      <c r="CX27" s="636"/>
      <c r="CY27" s="637"/>
      <c r="CZ27" s="630">
        <v>9.1999999999999993</v>
      </c>
      <c r="DA27" s="638"/>
      <c r="DB27" s="638"/>
      <c r="DC27" s="639"/>
      <c r="DD27" s="633">
        <v>152871</v>
      </c>
      <c r="DE27" s="636"/>
      <c r="DF27" s="636"/>
      <c r="DG27" s="636"/>
      <c r="DH27" s="636"/>
      <c r="DI27" s="636"/>
      <c r="DJ27" s="636"/>
      <c r="DK27" s="637"/>
      <c r="DL27" s="633">
        <v>152871</v>
      </c>
      <c r="DM27" s="636"/>
      <c r="DN27" s="636"/>
      <c r="DO27" s="636"/>
      <c r="DP27" s="636"/>
      <c r="DQ27" s="636"/>
      <c r="DR27" s="636"/>
      <c r="DS27" s="636"/>
      <c r="DT27" s="636"/>
      <c r="DU27" s="636"/>
      <c r="DV27" s="637"/>
      <c r="DW27" s="630">
        <v>4</v>
      </c>
      <c r="DX27" s="638"/>
      <c r="DY27" s="638"/>
      <c r="DZ27" s="638"/>
      <c r="EA27" s="638"/>
      <c r="EB27" s="638"/>
      <c r="EC27" s="652"/>
    </row>
    <row r="28" spans="2:133" ht="11.25" customHeight="1" x14ac:dyDescent="0.15">
      <c r="B28" s="624" t="s">
        <v>304</v>
      </c>
      <c r="C28" s="625"/>
      <c r="D28" s="625"/>
      <c r="E28" s="625"/>
      <c r="F28" s="625"/>
      <c r="G28" s="625"/>
      <c r="H28" s="625"/>
      <c r="I28" s="625"/>
      <c r="J28" s="625"/>
      <c r="K28" s="625"/>
      <c r="L28" s="625"/>
      <c r="M28" s="625"/>
      <c r="N28" s="625"/>
      <c r="O28" s="625"/>
      <c r="P28" s="625"/>
      <c r="Q28" s="626"/>
      <c r="R28" s="627">
        <v>60258</v>
      </c>
      <c r="S28" s="628"/>
      <c r="T28" s="628"/>
      <c r="U28" s="628"/>
      <c r="V28" s="628"/>
      <c r="W28" s="628"/>
      <c r="X28" s="628"/>
      <c r="Y28" s="629"/>
      <c r="Z28" s="663">
        <v>1</v>
      </c>
      <c r="AA28" s="663"/>
      <c r="AB28" s="663"/>
      <c r="AC28" s="663"/>
      <c r="AD28" s="664">
        <v>4032</v>
      </c>
      <c r="AE28" s="664"/>
      <c r="AF28" s="664"/>
      <c r="AG28" s="664"/>
      <c r="AH28" s="664"/>
      <c r="AI28" s="664"/>
      <c r="AJ28" s="664"/>
      <c r="AK28" s="664"/>
      <c r="AL28" s="630">
        <v>0.1</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305</v>
      </c>
      <c r="CE28" s="625"/>
      <c r="CF28" s="625"/>
      <c r="CG28" s="625"/>
      <c r="CH28" s="625"/>
      <c r="CI28" s="625"/>
      <c r="CJ28" s="625"/>
      <c r="CK28" s="625"/>
      <c r="CL28" s="625"/>
      <c r="CM28" s="625"/>
      <c r="CN28" s="625"/>
      <c r="CO28" s="625"/>
      <c r="CP28" s="625"/>
      <c r="CQ28" s="626"/>
      <c r="CR28" s="627">
        <v>719695</v>
      </c>
      <c r="CS28" s="628"/>
      <c r="CT28" s="628"/>
      <c r="CU28" s="628"/>
      <c r="CV28" s="628"/>
      <c r="CW28" s="628"/>
      <c r="CX28" s="628"/>
      <c r="CY28" s="629"/>
      <c r="CZ28" s="630">
        <v>11.9</v>
      </c>
      <c r="DA28" s="638"/>
      <c r="DB28" s="638"/>
      <c r="DC28" s="639"/>
      <c r="DD28" s="633">
        <v>709842</v>
      </c>
      <c r="DE28" s="628"/>
      <c r="DF28" s="628"/>
      <c r="DG28" s="628"/>
      <c r="DH28" s="628"/>
      <c r="DI28" s="628"/>
      <c r="DJ28" s="628"/>
      <c r="DK28" s="629"/>
      <c r="DL28" s="633">
        <v>709842</v>
      </c>
      <c r="DM28" s="628"/>
      <c r="DN28" s="628"/>
      <c r="DO28" s="628"/>
      <c r="DP28" s="628"/>
      <c r="DQ28" s="628"/>
      <c r="DR28" s="628"/>
      <c r="DS28" s="628"/>
      <c r="DT28" s="628"/>
      <c r="DU28" s="628"/>
      <c r="DV28" s="629"/>
      <c r="DW28" s="630">
        <v>18.399999999999999</v>
      </c>
      <c r="DX28" s="638"/>
      <c r="DY28" s="638"/>
      <c r="DZ28" s="638"/>
      <c r="EA28" s="638"/>
      <c r="EB28" s="638"/>
      <c r="EC28" s="652"/>
    </row>
    <row r="29" spans="2:133" ht="11.25" customHeight="1" x14ac:dyDescent="0.15">
      <c r="B29" s="624" t="s">
        <v>306</v>
      </c>
      <c r="C29" s="625"/>
      <c r="D29" s="625"/>
      <c r="E29" s="625"/>
      <c r="F29" s="625"/>
      <c r="G29" s="625"/>
      <c r="H29" s="625"/>
      <c r="I29" s="625"/>
      <c r="J29" s="625"/>
      <c r="K29" s="625"/>
      <c r="L29" s="625"/>
      <c r="M29" s="625"/>
      <c r="N29" s="625"/>
      <c r="O29" s="625"/>
      <c r="P29" s="625"/>
      <c r="Q29" s="626"/>
      <c r="R29" s="627">
        <v>6215</v>
      </c>
      <c r="S29" s="628"/>
      <c r="T29" s="628"/>
      <c r="U29" s="628"/>
      <c r="V29" s="628"/>
      <c r="W29" s="628"/>
      <c r="X29" s="628"/>
      <c r="Y29" s="629"/>
      <c r="Z29" s="663">
        <v>0.1</v>
      </c>
      <c r="AA29" s="663"/>
      <c r="AB29" s="663"/>
      <c r="AC29" s="663"/>
      <c r="AD29" s="664" t="s">
        <v>129</v>
      </c>
      <c r="AE29" s="664"/>
      <c r="AF29" s="664"/>
      <c r="AG29" s="664"/>
      <c r="AH29" s="664"/>
      <c r="AI29" s="664"/>
      <c r="AJ29" s="664"/>
      <c r="AK29" s="664"/>
      <c r="AL29" s="630" t="s">
        <v>129</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307</v>
      </c>
      <c r="CE29" s="641"/>
      <c r="CF29" s="624" t="s">
        <v>72</v>
      </c>
      <c r="CG29" s="625"/>
      <c r="CH29" s="625"/>
      <c r="CI29" s="625"/>
      <c r="CJ29" s="625"/>
      <c r="CK29" s="625"/>
      <c r="CL29" s="625"/>
      <c r="CM29" s="625"/>
      <c r="CN29" s="625"/>
      <c r="CO29" s="625"/>
      <c r="CP29" s="625"/>
      <c r="CQ29" s="626"/>
      <c r="CR29" s="627">
        <v>719695</v>
      </c>
      <c r="CS29" s="636"/>
      <c r="CT29" s="636"/>
      <c r="CU29" s="636"/>
      <c r="CV29" s="636"/>
      <c r="CW29" s="636"/>
      <c r="CX29" s="636"/>
      <c r="CY29" s="637"/>
      <c r="CZ29" s="630">
        <v>11.9</v>
      </c>
      <c r="DA29" s="638"/>
      <c r="DB29" s="638"/>
      <c r="DC29" s="639"/>
      <c r="DD29" s="633">
        <v>709842</v>
      </c>
      <c r="DE29" s="636"/>
      <c r="DF29" s="636"/>
      <c r="DG29" s="636"/>
      <c r="DH29" s="636"/>
      <c r="DI29" s="636"/>
      <c r="DJ29" s="636"/>
      <c r="DK29" s="637"/>
      <c r="DL29" s="633">
        <v>709842</v>
      </c>
      <c r="DM29" s="636"/>
      <c r="DN29" s="636"/>
      <c r="DO29" s="636"/>
      <c r="DP29" s="636"/>
      <c r="DQ29" s="636"/>
      <c r="DR29" s="636"/>
      <c r="DS29" s="636"/>
      <c r="DT29" s="636"/>
      <c r="DU29" s="636"/>
      <c r="DV29" s="637"/>
      <c r="DW29" s="630">
        <v>18.399999999999999</v>
      </c>
      <c r="DX29" s="638"/>
      <c r="DY29" s="638"/>
      <c r="DZ29" s="638"/>
      <c r="EA29" s="638"/>
      <c r="EB29" s="638"/>
      <c r="EC29" s="652"/>
    </row>
    <row r="30" spans="2:133" ht="11.25" customHeight="1" x14ac:dyDescent="0.15">
      <c r="B30" s="624" t="s">
        <v>308</v>
      </c>
      <c r="C30" s="625"/>
      <c r="D30" s="625"/>
      <c r="E30" s="625"/>
      <c r="F30" s="625"/>
      <c r="G30" s="625"/>
      <c r="H30" s="625"/>
      <c r="I30" s="625"/>
      <c r="J30" s="625"/>
      <c r="K30" s="625"/>
      <c r="L30" s="625"/>
      <c r="M30" s="625"/>
      <c r="N30" s="625"/>
      <c r="O30" s="625"/>
      <c r="P30" s="625"/>
      <c r="Q30" s="626"/>
      <c r="R30" s="627">
        <v>877024</v>
      </c>
      <c r="S30" s="628"/>
      <c r="T30" s="628"/>
      <c r="U30" s="628"/>
      <c r="V30" s="628"/>
      <c r="W30" s="628"/>
      <c r="X30" s="628"/>
      <c r="Y30" s="629"/>
      <c r="Z30" s="663">
        <v>13.9</v>
      </c>
      <c r="AA30" s="663"/>
      <c r="AB30" s="663"/>
      <c r="AC30" s="663"/>
      <c r="AD30" s="664" t="s">
        <v>244</v>
      </c>
      <c r="AE30" s="664"/>
      <c r="AF30" s="664"/>
      <c r="AG30" s="664"/>
      <c r="AH30" s="664"/>
      <c r="AI30" s="664"/>
      <c r="AJ30" s="664"/>
      <c r="AK30" s="664"/>
      <c r="AL30" s="630" t="s">
        <v>129</v>
      </c>
      <c r="AM30" s="631"/>
      <c r="AN30" s="631"/>
      <c r="AO30" s="665"/>
      <c r="AP30" s="679" t="s">
        <v>223</v>
      </c>
      <c r="AQ30" s="680"/>
      <c r="AR30" s="680"/>
      <c r="AS30" s="680"/>
      <c r="AT30" s="680"/>
      <c r="AU30" s="680"/>
      <c r="AV30" s="680"/>
      <c r="AW30" s="680"/>
      <c r="AX30" s="680"/>
      <c r="AY30" s="680"/>
      <c r="AZ30" s="680"/>
      <c r="BA30" s="680"/>
      <c r="BB30" s="680"/>
      <c r="BC30" s="680"/>
      <c r="BD30" s="680"/>
      <c r="BE30" s="680"/>
      <c r="BF30" s="681"/>
      <c r="BG30" s="679" t="s">
        <v>309</v>
      </c>
      <c r="BH30" s="693"/>
      <c r="BI30" s="693"/>
      <c r="BJ30" s="693"/>
      <c r="BK30" s="693"/>
      <c r="BL30" s="693"/>
      <c r="BM30" s="693"/>
      <c r="BN30" s="693"/>
      <c r="BO30" s="693"/>
      <c r="BP30" s="693"/>
      <c r="BQ30" s="694"/>
      <c r="BR30" s="679" t="s">
        <v>310</v>
      </c>
      <c r="BS30" s="693"/>
      <c r="BT30" s="693"/>
      <c r="BU30" s="693"/>
      <c r="BV30" s="693"/>
      <c r="BW30" s="693"/>
      <c r="BX30" s="693"/>
      <c r="BY30" s="693"/>
      <c r="BZ30" s="693"/>
      <c r="CA30" s="693"/>
      <c r="CB30" s="694"/>
      <c r="CD30" s="642"/>
      <c r="CE30" s="643"/>
      <c r="CF30" s="624" t="s">
        <v>311</v>
      </c>
      <c r="CG30" s="625"/>
      <c r="CH30" s="625"/>
      <c r="CI30" s="625"/>
      <c r="CJ30" s="625"/>
      <c r="CK30" s="625"/>
      <c r="CL30" s="625"/>
      <c r="CM30" s="625"/>
      <c r="CN30" s="625"/>
      <c r="CO30" s="625"/>
      <c r="CP30" s="625"/>
      <c r="CQ30" s="626"/>
      <c r="CR30" s="627">
        <v>683524</v>
      </c>
      <c r="CS30" s="628"/>
      <c r="CT30" s="628"/>
      <c r="CU30" s="628"/>
      <c r="CV30" s="628"/>
      <c r="CW30" s="628"/>
      <c r="CX30" s="628"/>
      <c r="CY30" s="629"/>
      <c r="CZ30" s="630">
        <v>11.3</v>
      </c>
      <c r="DA30" s="638"/>
      <c r="DB30" s="638"/>
      <c r="DC30" s="639"/>
      <c r="DD30" s="633">
        <v>674221</v>
      </c>
      <c r="DE30" s="628"/>
      <c r="DF30" s="628"/>
      <c r="DG30" s="628"/>
      <c r="DH30" s="628"/>
      <c r="DI30" s="628"/>
      <c r="DJ30" s="628"/>
      <c r="DK30" s="629"/>
      <c r="DL30" s="633">
        <v>674221</v>
      </c>
      <c r="DM30" s="628"/>
      <c r="DN30" s="628"/>
      <c r="DO30" s="628"/>
      <c r="DP30" s="628"/>
      <c r="DQ30" s="628"/>
      <c r="DR30" s="628"/>
      <c r="DS30" s="628"/>
      <c r="DT30" s="628"/>
      <c r="DU30" s="628"/>
      <c r="DV30" s="629"/>
      <c r="DW30" s="630">
        <v>17.5</v>
      </c>
      <c r="DX30" s="638"/>
      <c r="DY30" s="638"/>
      <c r="DZ30" s="638"/>
      <c r="EA30" s="638"/>
      <c r="EB30" s="638"/>
      <c r="EC30" s="652"/>
    </row>
    <row r="31" spans="2:133" ht="11.25" customHeight="1" x14ac:dyDescent="0.15">
      <c r="B31" s="696" t="s">
        <v>312</v>
      </c>
      <c r="C31" s="697"/>
      <c r="D31" s="697"/>
      <c r="E31" s="697"/>
      <c r="F31" s="697"/>
      <c r="G31" s="697"/>
      <c r="H31" s="697"/>
      <c r="I31" s="697"/>
      <c r="J31" s="697"/>
      <c r="K31" s="697"/>
      <c r="L31" s="697"/>
      <c r="M31" s="697"/>
      <c r="N31" s="697"/>
      <c r="O31" s="697"/>
      <c r="P31" s="697"/>
      <c r="Q31" s="698"/>
      <c r="R31" s="627" t="s">
        <v>129</v>
      </c>
      <c r="S31" s="628"/>
      <c r="T31" s="628"/>
      <c r="U31" s="628"/>
      <c r="V31" s="628"/>
      <c r="W31" s="628"/>
      <c r="X31" s="628"/>
      <c r="Y31" s="629"/>
      <c r="Z31" s="663" t="s">
        <v>175</v>
      </c>
      <c r="AA31" s="663"/>
      <c r="AB31" s="663"/>
      <c r="AC31" s="663"/>
      <c r="AD31" s="664" t="s">
        <v>129</v>
      </c>
      <c r="AE31" s="664"/>
      <c r="AF31" s="664"/>
      <c r="AG31" s="664"/>
      <c r="AH31" s="664"/>
      <c r="AI31" s="664"/>
      <c r="AJ31" s="664"/>
      <c r="AK31" s="664"/>
      <c r="AL31" s="630" t="s">
        <v>175</v>
      </c>
      <c r="AM31" s="631"/>
      <c r="AN31" s="631"/>
      <c r="AO31" s="665"/>
      <c r="AP31" s="688" t="s">
        <v>313</v>
      </c>
      <c r="AQ31" s="689"/>
      <c r="AR31" s="689"/>
      <c r="AS31" s="689"/>
      <c r="AT31" s="690" t="s">
        <v>314</v>
      </c>
      <c r="AU31" s="218"/>
      <c r="AV31" s="218"/>
      <c r="AW31" s="218"/>
      <c r="AX31" s="676" t="s">
        <v>188</v>
      </c>
      <c r="AY31" s="677"/>
      <c r="AZ31" s="677"/>
      <c r="BA31" s="677"/>
      <c r="BB31" s="677"/>
      <c r="BC31" s="677"/>
      <c r="BD31" s="677"/>
      <c r="BE31" s="677"/>
      <c r="BF31" s="678"/>
      <c r="BG31" s="684">
        <v>99.4</v>
      </c>
      <c r="BH31" s="685"/>
      <c r="BI31" s="685"/>
      <c r="BJ31" s="685"/>
      <c r="BK31" s="685"/>
      <c r="BL31" s="685"/>
      <c r="BM31" s="686">
        <v>97</v>
      </c>
      <c r="BN31" s="685"/>
      <c r="BO31" s="685"/>
      <c r="BP31" s="685"/>
      <c r="BQ31" s="687"/>
      <c r="BR31" s="684">
        <v>99.4</v>
      </c>
      <c r="BS31" s="685"/>
      <c r="BT31" s="685"/>
      <c r="BU31" s="685"/>
      <c r="BV31" s="685"/>
      <c r="BW31" s="685"/>
      <c r="BX31" s="686">
        <v>96.2</v>
      </c>
      <c r="BY31" s="685"/>
      <c r="BZ31" s="685"/>
      <c r="CA31" s="685"/>
      <c r="CB31" s="687"/>
      <c r="CD31" s="642"/>
      <c r="CE31" s="643"/>
      <c r="CF31" s="624" t="s">
        <v>315</v>
      </c>
      <c r="CG31" s="625"/>
      <c r="CH31" s="625"/>
      <c r="CI31" s="625"/>
      <c r="CJ31" s="625"/>
      <c r="CK31" s="625"/>
      <c r="CL31" s="625"/>
      <c r="CM31" s="625"/>
      <c r="CN31" s="625"/>
      <c r="CO31" s="625"/>
      <c r="CP31" s="625"/>
      <c r="CQ31" s="626"/>
      <c r="CR31" s="627">
        <v>36171</v>
      </c>
      <c r="CS31" s="636"/>
      <c r="CT31" s="636"/>
      <c r="CU31" s="636"/>
      <c r="CV31" s="636"/>
      <c r="CW31" s="636"/>
      <c r="CX31" s="636"/>
      <c r="CY31" s="637"/>
      <c r="CZ31" s="630">
        <v>0.6</v>
      </c>
      <c r="DA31" s="638"/>
      <c r="DB31" s="638"/>
      <c r="DC31" s="639"/>
      <c r="DD31" s="633">
        <v>35621</v>
      </c>
      <c r="DE31" s="636"/>
      <c r="DF31" s="636"/>
      <c r="DG31" s="636"/>
      <c r="DH31" s="636"/>
      <c r="DI31" s="636"/>
      <c r="DJ31" s="636"/>
      <c r="DK31" s="637"/>
      <c r="DL31" s="633">
        <v>35621</v>
      </c>
      <c r="DM31" s="636"/>
      <c r="DN31" s="636"/>
      <c r="DO31" s="636"/>
      <c r="DP31" s="636"/>
      <c r="DQ31" s="636"/>
      <c r="DR31" s="636"/>
      <c r="DS31" s="636"/>
      <c r="DT31" s="636"/>
      <c r="DU31" s="636"/>
      <c r="DV31" s="637"/>
      <c r="DW31" s="630">
        <v>0.9</v>
      </c>
      <c r="DX31" s="638"/>
      <c r="DY31" s="638"/>
      <c r="DZ31" s="638"/>
      <c r="EA31" s="638"/>
      <c r="EB31" s="638"/>
      <c r="EC31" s="652"/>
    </row>
    <row r="32" spans="2:133" ht="11.25" customHeight="1" x14ac:dyDescent="0.15">
      <c r="B32" s="624" t="s">
        <v>316</v>
      </c>
      <c r="C32" s="625"/>
      <c r="D32" s="625"/>
      <c r="E32" s="625"/>
      <c r="F32" s="625"/>
      <c r="G32" s="625"/>
      <c r="H32" s="625"/>
      <c r="I32" s="625"/>
      <c r="J32" s="625"/>
      <c r="K32" s="625"/>
      <c r="L32" s="625"/>
      <c r="M32" s="625"/>
      <c r="N32" s="625"/>
      <c r="O32" s="625"/>
      <c r="P32" s="625"/>
      <c r="Q32" s="626"/>
      <c r="R32" s="627">
        <v>292160</v>
      </c>
      <c r="S32" s="628"/>
      <c r="T32" s="628"/>
      <c r="U32" s="628"/>
      <c r="V32" s="628"/>
      <c r="W32" s="628"/>
      <c r="X32" s="628"/>
      <c r="Y32" s="629"/>
      <c r="Z32" s="663">
        <v>4.5999999999999996</v>
      </c>
      <c r="AA32" s="663"/>
      <c r="AB32" s="663"/>
      <c r="AC32" s="663"/>
      <c r="AD32" s="664" t="s">
        <v>234</v>
      </c>
      <c r="AE32" s="664"/>
      <c r="AF32" s="664"/>
      <c r="AG32" s="664"/>
      <c r="AH32" s="664"/>
      <c r="AI32" s="664"/>
      <c r="AJ32" s="664"/>
      <c r="AK32" s="664"/>
      <c r="AL32" s="630" t="s">
        <v>129</v>
      </c>
      <c r="AM32" s="631"/>
      <c r="AN32" s="631"/>
      <c r="AO32" s="665"/>
      <c r="AP32" s="666"/>
      <c r="AQ32" s="667"/>
      <c r="AR32" s="667"/>
      <c r="AS32" s="667"/>
      <c r="AT32" s="691"/>
      <c r="AU32" s="214" t="s">
        <v>317</v>
      </c>
      <c r="AX32" s="624" t="s">
        <v>318</v>
      </c>
      <c r="AY32" s="625"/>
      <c r="AZ32" s="625"/>
      <c r="BA32" s="625"/>
      <c r="BB32" s="625"/>
      <c r="BC32" s="625"/>
      <c r="BD32" s="625"/>
      <c r="BE32" s="625"/>
      <c r="BF32" s="626"/>
      <c r="BG32" s="683">
        <v>99.3</v>
      </c>
      <c r="BH32" s="636"/>
      <c r="BI32" s="636"/>
      <c r="BJ32" s="636"/>
      <c r="BK32" s="636"/>
      <c r="BL32" s="636"/>
      <c r="BM32" s="631">
        <v>96.2</v>
      </c>
      <c r="BN32" s="636"/>
      <c r="BO32" s="636"/>
      <c r="BP32" s="636"/>
      <c r="BQ32" s="661"/>
      <c r="BR32" s="683">
        <v>99.3</v>
      </c>
      <c r="BS32" s="636"/>
      <c r="BT32" s="636"/>
      <c r="BU32" s="636"/>
      <c r="BV32" s="636"/>
      <c r="BW32" s="636"/>
      <c r="BX32" s="631">
        <v>95.2</v>
      </c>
      <c r="BY32" s="636"/>
      <c r="BZ32" s="636"/>
      <c r="CA32" s="636"/>
      <c r="CB32" s="661"/>
      <c r="CD32" s="644"/>
      <c r="CE32" s="645"/>
      <c r="CF32" s="624" t="s">
        <v>319</v>
      </c>
      <c r="CG32" s="625"/>
      <c r="CH32" s="625"/>
      <c r="CI32" s="625"/>
      <c r="CJ32" s="625"/>
      <c r="CK32" s="625"/>
      <c r="CL32" s="625"/>
      <c r="CM32" s="625"/>
      <c r="CN32" s="625"/>
      <c r="CO32" s="625"/>
      <c r="CP32" s="625"/>
      <c r="CQ32" s="626"/>
      <c r="CR32" s="627" t="s">
        <v>129</v>
      </c>
      <c r="CS32" s="628"/>
      <c r="CT32" s="628"/>
      <c r="CU32" s="628"/>
      <c r="CV32" s="628"/>
      <c r="CW32" s="628"/>
      <c r="CX32" s="628"/>
      <c r="CY32" s="629"/>
      <c r="CZ32" s="630" t="s">
        <v>175</v>
      </c>
      <c r="DA32" s="638"/>
      <c r="DB32" s="638"/>
      <c r="DC32" s="639"/>
      <c r="DD32" s="633" t="s">
        <v>249</v>
      </c>
      <c r="DE32" s="628"/>
      <c r="DF32" s="628"/>
      <c r="DG32" s="628"/>
      <c r="DH32" s="628"/>
      <c r="DI32" s="628"/>
      <c r="DJ32" s="628"/>
      <c r="DK32" s="629"/>
      <c r="DL32" s="633" t="s">
        <v>129</v>
      </c>
      <c r="DM32" s="628"/>
      <c r="DN32" s="628"/>
      <c r="DO32" s="628"/>
      <c r="DP32" s="628"/>
      <c r="DQ32" s="628"/>
      <c r="DR32" s="628"/>
      <c r="DS32" s="628"/>
      <c r="DT32" s="628"/>
      <c r="DU32" s="628"/>
      <c r="DV32" s="629"/>
      <c r="DW32" s="630" t="s">
        <v>129</v>
      </c>
      <c r="DX32" s="638"/>
      <c r="DY32" s="638"/>
      <c r="DZ32" s="638"/>
      <c r="EA32" s="638"/>
      <c r="EB32" s="638"/>
      <c r="EC32" s="652"/>
    </row>
    <row r="33" spans="2:133" ht="11.25" customHeight="1" x14ac:dyDescent="0.15">
      <c r="B33" s="624" t="s">
        <v>320</v>
      </c>
      <c r="C33" s="625"/>
      <c r="D33" s="625"/>
      <c r="E33" s="625"/>
      <c r="F33" s="625"/>
      <c r="G33" s="625"/>
      <c r="H33" s="625"/>
      <c r="I33" s="625"/>
      <c r="J33" s="625"/>
      <c r="K33" s="625"/>
      <c r="L33" s="625"/>
      <c r="M33" s="625"/>
      <c r="N33" s="625"/>
      <c r="O33" s="625"/>
      <c r="P33" s="625"/>
      <c r="Q33" s="626"/>
      <c r="R33" s="627">
        <v>34152</v>
      </c>
      <c r="S33" s="628"/>
      <c r="T33" s="628"/>
      <c r="U33" s="628"/>
      <c r="V33" s="628"/>
      <c r="W33" s="628"/>
      <c r="X33" s="628"/>
      <c r="Y33" s="629"/>
      <c r="Z33" s="663">
        <v>0.5</v>
      </c>
      <c r="AA33" s="663"/>
      <c r="AB33" s="663"/>
      <c r="AC33" s="663"/>
      <c r="AD33" s="664">
        <v>1387</v>
      </c>
      <c r="AE33" s="664"/>
      <c r="AF33" s="664"/>
      <c r="AG33" s="664"/>
      <c r="AH33" s="664"/>
      <c r="AI33" s="664"/>
      <c r="AJ33" s="664"/>
      <c r="AK33" s="664"/>
      <c r="AL33" s="630">
        <v>0</v>
      </c>
      <c r="AM33" s="631"/>
      <c r="AN33" s="631"/>
      <c r="AO33" s="665"/>
      <c r="AP33" s="668"/>
      <c r="AQ33" s="669"/>
      <c r="AR33" s="669"/>
      <c r="AS33" s="669"/>
      <c r="AT33" s="692"/>
      <c r="AU33" s="219"/>
      <c r="AV33" s="219"/>
      <c r="AW33" s="219"/>
      <c r="AX33" s="608" t="s">
        <v>321</v>
      </c>
      <c r="AY33" s="609"/>
      <c r="AZ33" s="609"/>
      <c r="BA33" s="609"/>
      <c r="BB33" s="609"/>
      <c r="BC33" s="609"/>
      <c r="BD33" s="609"/>
      <c r="BE33" s="609"/>
      <c r="BF33" s="610"/>
      <c r="BG33" s="682">
        <v>99.4</v>
      </c>
      <c r="BH33" s="612"/>
      <c r="BI33" s="612"/>
      <c r="BJ33" s="612"/>
      <c r="BK33" s="612"/>
      <c r="BL33" s="612"/>
      <c r="BM33" s="656">
        <v>97.2</v>
      </c>
      <c r="BN33" s="612"/>
      <c r="BO33" s="612"/>
      <c r="BP33" s="612"/>
      <c r="BQ33" s="650"/>
      <c r="BR33" s="682">
        <v>99.4</v>
      </c>
      <c r="BS33" s="612"/>
      <c r="BT33" s="612"/>
      <c r="BU33" s="612"/>
      <c r="BV33" s="612"/>
      <c r="BW33" s="612"/>
      <c r="BX33" s="656">
        <v>96.5</v>
      </c>
      <c r="BY33" s="612"/>
      <c r="BZ33" s="612"/>
      <c r="CA33" s="612"/>
      <c r="CB33" s="650"/>
      <c r="CD33" s="624" t="s">
        <v>322</v>
      </c>
      <c r="CE33" s="625"/>
      <c r="CF33" s="625"/>
      <c r="CG33" s="625"/>
      <c r="CH33" s="625"/>
      <c r="CI33" s="625"/>
      <c r="CJ33" s="625"/>
      <c r="CK33" s="625"/>
      <c r="CL33" s="625"/>
      <c r="CM33" s="625"/>
      <c r="CN33" s="625"/>
      <c r="CO33" s="625"/>
      <c r="CP33" s="625"/>
      <c r="CQ33" s="626"/>
      <c r="CR33" s="627">
        <v>2842848</v>
      </c>
      <c r="CS33" s="636"/>
      <c r="CT33" s="636"/>
      <c r="CU33" s="636"/>
      <c r="CV33" s="636"/>
      <c r="CW33" s="636"/>
      <c r="CX33" s="636"/>
      <c r="CY33" s="637"/>
      <c r="CZ33" s="630">
        <v>47</v>
      </c>
      <c r="DA33" s="638"/>
      <c r="DB33" s="638"/>
      <c r="DC33" s="639"/>
      <c r="DD33" s="633">
        <v>2383955</v>
      </c>
      <c r="DE33" s="636"/>
      <c r="DF33" s="636"/>
      <c r="DG33" s="636"/>
      <c r="DH33" s="636"/>
      <c r="DI33" s="636"/>
      <c r="DJ33" s="636"/>
      <c r="DK33" s="637"/>
      <c r="DL33" s="633">
        <v>1586465</v>
      </c>
      <c r="DM33" s="636"/>
      <c r="DN33" s="636"/>
      <c r="DO33" s="636"/>
      <c r="DP33" s="636"/>
      <c r="DQ33" s="636"/>
      <c r="DR33" s="636"/>
      <c r="DS33" s="636"/>
      <c r="DT33" s="636"/>
      <c r="DU33" s="636"/>
      <c r="DV33" s="637"/>
      <c r="DW33" s="630">
        <v>41.1</v>
      </c>
      <c r="DX33" s="638"/>
      <c r="DY33" s="638"/>
      <c r="DZ33" s="638"/>
      <c r="EA33" s="638"/>
      <c r="EB33" s="638"/>
      <c r="EC33" s="652"/>
    </row>
    <row r="34" spans="2:133" ht="11.25" customHeight="1" x14ac:dyDescent="0.15">
      <c r="B34" s="624" t="s">
        <v>323</v>
      </c>
      <c r="C34" s="625"/>
      <c r="D34" s="625"/>
      <c r="E34" s="625"/>
      <c r="F34" s="625"/>
      <c r="G34" s="625"/>
      <c r="H34" s="625"/>
      <c r="I34" s="625"/>
      <c r="J34" s="625"/>
      <c r="K34" s="625"/>
      <c r="L34" s="625"/>
      <c r="M34" s="625"/>
      <c r="N34" s="625"/>
      <c r="O34" s="625"/>
      <c r="P34" s="625"/>
      <c r="Q34" s="626"/>
      <c r="R34" s="627">
        <v>208932</v>
      </c>
      <c r="S34" s="628"/>
      <c r="T34" s="628"/>
      <c r="U34" s="628"/>
      <c r="V34" s="628"/>
      <c r="W34" s="628"/>
      <c r="X34" s="628"/>
      <c r="Y34" s="629"/>
      <c r="Z34" s="663">
        <v>3.3</v>
      </c>
      <c r="AA34" s="663"/>
      <c r="AB34" s="663"/>
      <c r="AC34" s="663"/>
      <c r="AD34" s="664" t="s">
        <v>129</v>
      </c>
      <c r="AE34" s="664"/>
      <c r="AF34" s="664"/>
      <c r="AG34" s="664"/>
      <c r="AH34" s="664"/>
      <c r="AI34" s="664"/>
      <c r="AJ34" s="664"/>
      <c r="AK34" s="664"/>
      <c r="AL34" s="630" t="s">
        <v>234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324</v>
      </c>
      <c r="CE34" s="625"/>
      <c r="CF34" s="625"/>
      <c r="CG34" s="625"/>
      <c r="CH34" s="625"/>
      <c r="CI34" s="625"/>
      <c r="CJ34" s="625"/>
      <c r="CK34" s="625"/>
      <c r="CL34" s="625"/>
      <c r="CM34" s="625"/>
      <c r="CN34" s="625"/>
      <c r="CO34" s="625"/>
      <c r="CP34" s="625"/>
      <c r="CQ34" s="626"/>
      <c r="CR34" s="627">
        <v>1119092</v>
      </c>
      <c r="CS34" s="628"/>
      <c r="CT34" s="628"/>
      <c r="CU34" s="628"/>
      <c r="CV34" s="628"/>
      <c r="CW34" s="628"/>
      <c r="CX34" s="628"/>
      <c r="CY34" s="629"/>
      <c r="CZ34" s="630">
        <v>18.5</v>
      </c>
      <c r="DA34" s="638"/>
      <c r="DB34" s="638"/>
      <c r="DC34" s="639"/>
      <c r="DD34" s="633">
        <v>854141</v>
      </c>
      <c r="DE34" s="628"/>
      <c r="DF34" s="628"/>
      <c r="DG34" s="628"/>
      <c r="DH34" s="628"/>
      <c r="DI34" s="628"/>
      <c r="DJ34" s="628"/>
      <c r="DK34" s="629"/>
      <c r="DL34" s="633">
        <v>599405</v>
      </c>
      <c r="DM34" s="628"/>
      <c r="DN34" s="628"/>
      <c r="DO34" s="628"/>
      <c r="DP34" s="628"/>
      <c r="DQ34" s="628"/>
      <c r="DR34" s="628"/>
      <c r="DS34" s="628"/>
      <c r="DT34" s="628"/>
      <c r="DU34" s="628"/>
      <c r="DV34" s="629"/>
      <c r="DW34" s="630">
        <v>15.5</v>
      </c>
      <c r="DX34" s="638"/>
      <c r="DY34" s="638"/>
      <c r="DZ34" s="638"/>
      <c r="EA34" s="638"/>
      <c r="EB34" s="638"/>
      <c r="EC34" s="652"/>
    </row>
    <row r="35" spans="2:133" ht="11.25" customHeight="1" x14ac:dyDescent="0.15">
      <c r="B35" s="624" t="s">
        <v>325</v>
      </c>
      <c r="C35" s="625"/>
      <c r="D35" s="625"/>
      <c r="E35" s="625"/>
      <c r="F35" s="625"/>
      <c r="G35" s="625"/>
      <c r="H35" s="625"/>
      <c r="I35" s="625"/>
      <c r="J35" s="625"/>
      <c r="K35" s="625"/>
      <c r="L35" s="625"/>
      <c r="M35" s="625"/>
      <c r="N35" s="625"/>
      <c r="O35" s="625"/>
      <c r="P35" s="625"/>
      <c r="Q35" s="626"/>
      <c r="R35" s="627">
        <v>934</v>
      </c>
      <c r="S35" s="628"/>
      <c r="T35" s="628"/>
      <c r="U35" s="628"/>
      <c r="V35" s="628"/>
      <c r="W35" s="628"/>
      <c r="X35" s="628"/>
      <c r="Y35" s="629"/>
      <c r="Z35" s="663">
        <v>0</v>
      </c>
      <c r="AA35" s="663"/>
      <c r="AB35" s="663"/>
      <c r="AC35" s="663"/>
      <c r="AD35" s="664" t="s">
        <v>249</v>
      </c>
      <c r="AE35" s="664"/>
      <c r="AF35" s="664"/>
      <c r="AG35" s="664"/>
      <c r="AH35" s="664"/>
      <c r="AI35" s="664"/>
      <c r="AJ35" s="664"/>
      <c r="AK35" s="664"/>
      <c r="AL35" s="630" t="s">
        <v>129</v>
      </c>
      <c r="AM35" s="631"/>
      <c r="AN35" s="631"/>
      <c r="AO35" s="665"/>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328</v>
      </c>
      <c r="CE35" s="625"/>
      <c r="CF35" s="625"/>
      <c r="CG35" s="625"/>
      <c r="CH35" s="625"/>
      <c r="CI35" s="625"/>
      <c r="CJ35" s="625"/>
      <c r="CK35" s="625"/>
      <c r="CL35" s="625"/>
      <c r="CM35" s="625"/>
      <c r="CN35" s="625"/>
      <c r="CO35" s="625"/>
      <c r="CP35" s="625"/>
      <c r="CQ35" s="626"/>
      <c r="CR35" s="627">
        <v>39222</v>
      </c>
      <c r="CS35" s="636"/>
      <c r="CT35" s="636"/>
      <c r="CU35" s="636"/>
      <c r="CV35" s="636"/>
      <c r="CW35" s="636"/>
      <c r="CX35" s="636"/>
      <c r="CY35" s="637"/>
      <c r="CZ35" s="630">
        <v>0.6</v>
      </c>
      <c r="DA35" s="638"/>
      <c r="DB35" s="638"/>
      <c r="DC35" s="639"/>
      <c r="DD35" s="633">
        <v>27169</v>
      </c>
      <c r="DE35" s="636"/>
      <c r="DF35" s="636"/>
      <c r="DG35" s="636"/>
      <c r="DH35" s="636"/>
      <c r="DI35" s="636"/>
      <c r="DJ35" s="636"/>
      <c r="DK35" s="637"/>
      <c r="DL35" s="633">
        <v>27169</v>
      </c>
      <c r="DM35" s="636"/>
      <c r="DN35" s="636"/>
      <c r="DO35" s="636"/>
      <c r="DP35" s="636"/>
      <c r="DQ35" s="636"/>
      <c r="DR35" s="636"/>
      <c r="DS35" s="636"/>
      <c r="DT35" s="636"/>
      <c r="DU35" s="636"/>
      <c r="DV35" s="637"/>
      <c r="DW35" s="630">
        <v>0.7</v>
      </c>
      <c r="DX35" s="638"/>
      <c r="DY35" s="638"/>
      <c r="DZ35" s="638"/>
      <c r="EA35" s="638"/>
      <c r="EB35" s="638"/>
      <c r="EC35" s="652"/>
    </row>
    <row r="36" spans="2:133" ht="11.25" customHeight="1" x14ac:dyDescent="0.15">
      <c r="B36" s="624" t="s">
        <v>329</v>
      </c>
      <c r="C36" s="625"/>
      <c r="D36" s="625"/>
      <c r="E36" s="625"/>
      <c r="F36" s="625"/>
      <c r="G36" s="625"/>
      <c r="H36" s="625"/>
      <c r="I36" s="625"/>
      <c r="J36" s="625"/>
      <c r="K36" s="625"/>
      <c r="L36" s="625"/>
      <c r="M36" s="625"/>
      <c r="N36" s="625"/>
      <c r="O36" s="625"/>
      <c r="P36" s="625"/>
      <c r="Q36" s="626"/>
      <c r="R36" s="627">
        <v>179001</v>
      </c>
      <c r="S36" s="628"/>
      <c r="T36" s="628"/>
      <c r="U36" s="628"/>
      <c r="V36" s="628"/>
      <c r="W36" s="628"/>
      <c r="X36" s="628"/>
      <c r="Y36" s="629"/>
      <c r="Z36" s="663">
        <v>2.8</v>
      </c>
      <c r="AA36" s="663"/>
      <c r="AB36" s="663"/>
      <c r="AC36" s="663"/>
      <c r="AD36" s="664" t="s">
        <v>129</v>
      </c>
      <c r="AE36" s="664"/>
      <c r="AF36" s="664"/>
      <c r="AG36" s="664"/>
      <c r="AH36" s="664"/>
      <c r="AI36" s="664"/>
      <c r="AJ36" s="664"/>
      <c r="AK36" s="664"/>
      <c r="AL36" s="630" t="s">
        <v>129</v>
      </c>
      <c r="AM36" s="631"/>
      <c r="AN36" s="631"/>
      <c r="AO36" s="665"/>
      <c r="AP36" s="222"/>
      <c r="AQ36" s="670" t="s">
        <v>330</v>
      </c>
      <c r="AR36" s="671"/>
      <c r="AS36" s="671"/>
      <c r="AT36" s="671"/>
      <c r="AU36" s="671"/>
      <c r="AV36" s="671"/>
      <c r="AW36" s="671"/>
      <c r="AX36" s="671"/>
      <c r="AY36" s="672"/>
      <c r="AZ36" s="673">
        <v>870804</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10358</v>
      </c>
      <c r="BW36" s="674"/>
      <c r="BX36" s="674"/>
      <c r="BY36" s="674"/>
      <c r="BZ36" s="674"/>
      <c r="CA36" s="674"/>
      <c r="CB36" s="675"/>
      <c r="CD36" s="624" t="s">
        <v>332</v>
      </c>
      <c r="CE36" s="625"/>
      <c r="CF36" s="625"/>
      <c r="CG36" s="625"/>
      <c r="CH36" s="625"/>
      <c r="CI36" s="625"/>
      <c r="CJ36" s="625"/>
      <c r="CK36" s="625"/>
      <c r="CL36" s="625"/>
      <c r="CM36" s="625"/>
      <c r="CN36" s="625"/>
      <c r="CO36" s="625"/>
      <c r="CP36" s="625"/>
      <c r="CQ36" s="626"/>
      <c r="CR36" s="627">
        <v>893125</v>
      </c>
      <c r="CS36" s="628"/>
      <c r="CT36" s="628"/>
      <c r="CU36" s="628"/>
      <c r="CV36" s="628"/>
      <c r="CW36" s="628"/>
      <c r="CX36" s="628"/>
      <c r="CY36" s="629"/>
      <c r="CZ36" s="630">
        <v>14.8</v>
      </c>
      <c r="DA36" s="638"/>
      <c r="DB36" s="638"/>
      <c r="DC36" s="639"/>
      <c r="DD36" s="633">
        <v>816954</v>
      </c>
      <c r="DE36" s="628"/>
      <c r="DF36" s="628"/>
      <c r="DG36" s="628"/>
      <c r="DH36" s="628"/>
      <c r="DI36" s="628"/>
      <c r="DJ36" s="628"/>
      <c r="DK36" s="629"/>
      <c r="DL36" s="633">
        <v>539217</v>
      </c>
      <c r="DM36" s="628"/>
      <c r="DN36" s="628"/>
      <c r="DO36" s="628"/>
      <c r="DP36" s="628"/>
      <c r="DQ36" s="628"/>
      <c r="DR36" s="628"/>
      <c r="DS36" s="628"/>
      <c r="DT36" s="628"/>
      <c r="DU36" s="628"/>
      <c r="DV36" s="629"/>
      <c r="DW36" s="630">
        <v>14</v>
      </c>
      <c r="DX36" s="638"/>
      <c r="DY36" s="638"/>
      <c r="DZ36" s="638"/>
      <c r="EA36" s="638"/>
      <c r="EB36" s="638"/>
      <c r="EC36" s="652"/>
    </row>
    <row r="37" spans="2:133" ht="11.25" customHeight="1" x14ac:dyDescent="0.15">
      <c r="B37" s="624" t="s">
        <v>333</v>
      </c>
      <c r="C37" s="625"/>
      <c r="D37" s="625"/>
      <c r="E37" s="625"/>
      <c r="F37" s="625"/>
      <c r="G37" s="625"/>
      <c r="H37" s="625"/>
      <c r="I37" s="625"/>
      <c r="J37" s="625"/>
      <c r="K37" s="625"/>
      <c r="L37" s="625"/>
      <c r="M37" s="625"/>
      <c r="N37" s="625"/>
      <c r="O37" s="625"/>
      <c r="P37" s="625"/>
      <c r="Q37" s="626"/>
      <c r="R37" s="627">
        <v>169442</v>
      </c>
      <c r="S37" s="628"/>
      <c r="T37" s="628"/>
      <c r="U37" s="628"/>
      <c r="V37" s="628"/>
      <c r="W37" s="628"/>
      <c r="X37" s="628"/>
      <c r="Y37" s="629"/>
      <c r="Z37" s="663">
        <v>2.7</v>
      </c>
      <c r="AA37" s="663"/>
      <c r="AB37" s="663"/>
      <c r="AC37" s="663"/>
      <c r="AD37" s="664">
        <v>1</v>
      </c>
      <c r="AE37" s="664"/>
      <c r="AF37" s="664"/>
      <c r="AG37" s="664"/>
      <c r="AH37" s="664"/>
      <c r="AI37" s="664"/>
      <c r="AJ37" s="664"/>
      <c r="AK37" s="664"/>
      <c r="AL37" s="630">
        <v>0</v>
      </c>
      <c r="AM37" s="631"/>
      <c r="AN37" s="631"/>
      <c r="AO37" s="665"/>
      <c r="AQ37" s="658" t="s">
        <v>334</v>
      </c>
      <c r="AR37" s="659"/>
      <c r="AS37" s="659"/>
      <c r="AT37" s="659"/>
      <c r="AU37" s="659"/>
      <c r="AV37" s="659"/>
      <c r="AW37" s="659"/>
      <c r="AX37" s="659"/>
      <c r="AY37" s="660"/>
      <c r="AZ37" s="627">
        <v>232687</v>
      </c>
      <c r="BA37" s="628"/>
      <c r="BB37" s="628"/>
      <c r="BC37" s="628"/>
      <c r="BD37" s="636"/>
      <c r="BE37" s="636"/>
      <c r="BF37" s="661"/>
      <c r="BG37" s="624" t="s">
        <v>335</v>
      </c>
      <c r="BH37" s="625"/>
      <c r="BI37" s="625"/>
      <c r="BJ37" s="625"/>
      <c r="BK37" s="625"/>
      <c r="BL37" s="625"/>
      <c r="BM37" s="625"/>
      <c r="BN37" s="625"/>
      <c r="BO37" s="625"/>
      <c r="BP37" s="625"/>
      <c r="BQ37" s="625"/>
      <c r="BR37" s="625"/>
      <c r="BS37" s="625"/>
      <c r="BT37" s="625"/>
      <c r="BU37" s="626"/>
      <c r="BV37" s="627">
        <v>-7993</v>
      </c>
      <c r="BW37" s="628"/>
      <c r="BX37" s="628"/>
      <c r="BY37" s="628"/>
      <c r="BZ37" s="628"/>
      <c r="CA37" s="628"/>
      <c r="CB37" s="662"/>
      <c r="CD37" s="624" t="s">
        <v>336</v>
      </c>
      <c r="CE37" s="625"/>
      <c r="CF37" s="625"/>
      <c r="CG37" s="625"/>
      <c r="CH37" s="625"/>
      <c r="CI37" s="625"/>
      <c r="CJ37" s="625"/>
      <c r="CK37" s="625"/>
      <c r="CL37" s="625"/>
      <c r="CM37" s="625"/>
      <c r="CN37" s="625"/>
      <c r="CO37" s="625"/>
      <c r="CP37" s="625"/>
      <c r="CQ37" s="626"/>
      <c r="CR37" s="627">
        <v>289288</v>
      </c>
      <c r="CS37" s="636"/>
      <c r="CT37" s="636"/>
      <c r="CU37" s="636"/>
      <c r="CV37" s="636"/>
      <c r="CW37" s="636"/>
      <c r="CX37" s="636"/>
      <c r="CY37" s="637"/>
      <c r="CZ37" s="630">
        <v>4.8</v>
      </c>
      <c r="DA37" s="638"/>
      <c r="DB37" s="638"/>
      <c r="DC37" s="639"/>
      <c r="DD37" s="633">
        <v>289288</v>
      </c>
      <c r="DE37" s="636"/>
      <c r="DF37" s="636"/>
      <c r="DG37" s="636"/>
      <c r="DH37" s="636"/>
      <c r="DI37" s="636"/>
      <c r="DJ37" s="636"/>
      <c r="DK37" s="637"/>
      <c r="DL37" s="633">
        <v>264907</v>
      </c>
      <c r="DM37" s="636"/>
      <c r="DN37" s="636"/>
      <c r="DO37" s="636"/>
      <c r="DP37" s="636"/>
      <c r="DQ37" s="636"/>
      <c r="DR37" s="636"/>
      <c r="DS37" s="636"/>
      <c r="DT37" s="636"/>
      <c r="DU37" s="636"/>
      <c r="DV37" s="637"/>
      <c r="DW37" s="630">
        <v>6.9</v>
      </c>
      <c r="DX37" s="638"/>
      <c r="DY37" s="638"/>
      <c r="DZ37" s="638"/>
      <c r="EA37" s="638"/>
      <c r="EB37" s="638"/>
      <c r="EC37" s="652"/>
    </row>
    <row r="38" spans="2:133" ht="11.25" customHeight="1" x14ac:dyDescent="0.15">
      <c r="B38" s="624" t="s">
        <v>337</v>
      </c>
      <c r="C38" s="625"/>
      <c r="D38" s="625"/>
      <c r="E38" s="625"/>
      <c r="F38" s="625"/>
      <c r="G38" s="625"/>
      <c r="H38" s="625"/>
      <c r="I38" s="625"/>
      <c r="J38" s="625"/>
      <c r="K38" s="625"/>
      <c r="L38" s="625"/>
      <c r="M38" s="625"/>
      <c r="N38" s="625"/>
      <c r="O38" s="625"/>
      <c r="P38" s="625"/>
      <c r="Q38" s="626"/>
      <c r="R38" s="627">
        <v>413900</v>
      </c>
      <c r="S38" s="628"/>
      <c r="T38" s="628"/>
      <c r="U38" s="628"/>
      <c r="V38" s="628"/>
      <c r="W38" s="628"/>
      <c r="X38" s="628"/>
      <c r="Y38" s="629"/>
      <c r="Z38" s="663">
        <v>6.6</v>
      </c>
      <c r="AA38" s="663"/>
      <c r="AB38" s="663"/>
      <c r="AC38" s="663"/>
      <c r="AD38" s="664" t="s">
        <v>244</v>
      </c>
      <c r="AE38" s="664"/>
      <c r="AF38" s="664"/>
      <c r="AG38" s="664"/>
      <c r="AH38" s="664"/>
      <c r="AI38" s="664"/>
      <c r="AJ38" s="664"/>
      <c r="AK38" s="664"/>
      <c r="AL38" s="630" t="s">
        <v>244</v>
      </c>
      <c r="AM38" s="631"/>
      <c r="AN38" s="631"/>
      <c r="AO38" s="665"/>
      <c r="AQ38" s="658" t="s">
        <v>338</v>
      </c>
      <c r="AR38" s="659"/>
      <c r="AS38" s="659"/>
      <c r="AT38" s="659"/>
      <c r="AU38" s="659"/>
      <c r="AV38" s="659"/>
      <c r="AW38" s="659"/>
      <c r="AX38" s="659"/>
      <c r="AY38" s="660"/>
      <c r="AZ38" s="627">
        <v>147265</v>
      </c>
      <c r="BA38" s="628"/>
      <c r="BB38" s="628"/>
      <c r="BC38" s="628"/>
      <c r="BD38" s="636"/>
      <c r="BE38" s="636"/>
      <c r="BF38" s="661"/>
      <c r="BG38" s="624" t="s">
        <v>339</v>
      </c>
      <c r="BH38" s="625"/>
      <c r="BI38" s="625"/>
      <c r="BJ38" s="625"/>
      <c r="BK38" s="625"/>
      <c r="BL38" s="625"/>
      <c r="BM38" s="625"/>
      <c r="BN38" s="625"/>
      <c r="BO38" s="625"/>
      <c r="BP38" s="625"/>
      <c r="BQ38" s="625"/>
      <c r="BR38" s="625"/>
      <c r="BS38" s="625"/>
      <c r="BT38" s="625"/>
      <c r="BU38" s="626"/>
      <c r="BV38" s="627">
        <v>1506</v>
      </c>
      <c r="BW38" s="628"/>
      <c r="BX38" s="628"/>
      <c r="BY38" s="628"/>
      <c r="BZ38" s="628"/>
      <c r="CA38" s="628"/>
      <c r="CB38" s="662"/>
      <c r="CD38" s="624" t="s">
        <v>340</v>
      </c>
      <c r="CE38" s="625"/>
      <c r="CF38" s="625"/>
      <c r="CG38" s="625"/>
      <c r="CH38" s="625"/>
      <c r="CI38" s="625"/>
      <c r="CJ38" s="625"/>
      <c r="CK38" s="625"/>
      <c r="CL38" s="625"/>
      <c r="CM38" s="625"/>
      <c r="CN38" s="625"/>
      <c r="CO38" s="625"/>
      <c r="CP38" s="625"/>
      <c r="CQ38" s="626"/>
      <c r="CR38" s="627">
        <v>449435</v>
      </c>
      <c r="CS38" s="628"/>
      <c r="CT38" s="628"/>
      <c r="CU38" s="628"/>
      <c r="CV38" s="628"/>
      <c r="CW38" s="628"/>
      <c r="CX38" s="628"/>
      <c r="CY38" s="629"/>
      <c r="CZ38" s="630">
        <v>7.4</v>
      </c>
      <c r="DA38" s="638"/>
      <c r="DB38" s="638"/>
      <c r="DC38" s="639"/>
      <c r="DD38" s="633">
        <v>369734</v>
      </c>
      <c r="DE38" s="628"/>
      <c r="DF38" s="628"/>
      <c r="DG38" s="628"/>
      <c r="DH38" s="628"/>
      <c r="DI38" s="628"/>
      <c r="DJ38" s="628"/>
      <c r="DK38" s="629"/>
      <c r="DL38" s="633">
        <v>343532</v>
      </c>
      <c r="DM38" s="628"/>
      <c r="DN38" s="628"/>
      <c r="DO38" s="628"/>
      <c r="DP38" s="628"/>
      <c r="DQ38" s="628"/>
      <c r="DR38" s="628"/>
      <c r="DS38" s="628"/>
      <c r="DT38" s="628"/>
      <c r="DU38" s="628"/>
      <c r="DV38" s="629"/>
      <c r="DW38" s="630">
        <v>8.9</v>
      </c>
      <c r="DX38" s="638"/>
      <c r="DY38" s="638"/>
      <c r="DZ38" s="638"/>
      <c r="EA38" s="638"/>
      <c r="EB38" s="638"/>
      <c r="EC38" s="652"/>
    </row>
    <row r="39" spans="2:133" ht="11.25" customHeight="1" x14ac:dyDescent="0.15">
      <c r="B39" s="624" t="s">
        <v>341</v>
      </c>
      <c r="C39" s="625"/>
      <c r="D39" s="625"/>
      <c r="E39" s="625"/>
      <c r="F39" s="625"/>
      <c r="G39" s="625"/>
      <c r="H39" s="625"/>
      <c r="I39" s="625"/>
      <c r="J39" s="625"/>
      <c r="K39" s="625"/>
      <c r="L39" s="625"/>
      <c r="M39" s="625"/>
      <c r="N39" s="625"/>
      <c r="O39" s="625"/>
      <c r="P39" s="625"/>
      <c r="Q39" s="626"/>
      <c r="R39" s="627" t="s">
        <v>129</v>
      </c>
      <c r="S39" s="628"/>
      <c r="T39" s="628"/>
      <c r="U39" s="628"/>
      <c r="V39" s="628"/>
      <c r="W39" s="628"/>
      <c r="X39" s="628"/>
      <c r="Y39" s="629"/>
      <c r="Z39" s="663" t="s">
        <v>249</v>
      </c>
      <c r="AA39" s="663"/>
      <c r="AB39" s="663"/>
      <c r="AC39" s="663"/>
      <c r="AD39" s="664" t="s">
        <v>234</v>
      </c>
      <c r="AE39" s="664"/>
      <c r="AF39" s="664"/>
      <c r="AG39" s="664"/>
      <c r="AH39" s="664"/>
      <c r="AI39" s="664"/>
      <c r="AJ39" s="664"/>
      <c r="AK39" s="664"/>
      <c r="AL39" s="630" t="s">
        <v>249</v>
      </c>
      <c r="AM39" s="631"/>
      <c r="AN39" s="631"/>
      <c r="AO39" s="665"/>
      <c r="AQ39" s="658" t="s">
        <v>342</v>
      </c>
      <c r="AR39" s="659"/>
      <c r="AS39" s="659"/>
      <c r="AT39" s="659"/>
      <c r="AU39" s="659"/>
      <c r="AV39" s="659"/>
      <c r="AW39" s="659"/>
      <c r="AX39" s="659"/>
      <c r="AY39" s="660"/>
      <c r="AZ39" s="627">
        <v>41417</v>
      </c>
      <c r="BA39" s="628"/>
      <c r="BB39" s="628"/>
      <c r="BC39" s="628"/>
      <c r="BD39" s="636"/>
      <c r="BE39" s="636"/>
      <c r="BF39" s="661"/>
      <c r="BG39" s="624" t="s">
        <v>343</v>
      </c>
      <c r="BH39" s="625"/>
      <c r="BI39" s="625"/>
      <c r="BJ39" s="625"/>
      <c r="BK39" s="625"/>
      <c r="BL39" s="625"/>
      <c r="BM39" s="625"/>
      <c r="BN39" s="625"/>
      <c r="BO39" s="625"/>
      <c r="BP39" s="625"/>
      <c r="BQ39" s="625"/>
      <c r="BR39" s="625"/>
      <c r="BS39" s="625"/>
      <c r="BT39" s="625"/>
      <c r="BU39" s="626"/>
      <c r="BV39" s="627">
        <v>2348</v>
      </c>
      <c r="BW39" s="628"/>
      <c r="BX39" s="628"/>
      <c r="BY39" s="628"/>
      <c r="BZ39" s="628"/>
      <c r="CA39" s="628"/>
      <c r="CB39" s="662"/>
      <c r="CD39" s="624" t="s">
        <v>344</v>
      </c>
      <c r="CE39" s="625"/>
      <c r="CF39" s="625"/>
      <c r="CG39" s="625"/>
      <c r="CH39" s="625"/>
      <c r="CI39" s="625"/>
      <c r="CJ39" s="625"/>
      <c r="CK39" s="625"/>
      <c r="CL39" s="625"/>
      <c r="CM39" s="625"/>
      <c r="CN39" s="625"/>
      <c r="CO39" s="625"/>
      <c r="CP39" s="625"/>
      <c r="CQ39" s="626"/>
      <c r="CR39" s="627">
        <v>111684</v>
      </c>
      <c r="CS39" s="636"/>
      <c r="CT39" s="636"/>
      <c r="CU39" s="636"/>
      <c r="CV39" s="636"/>
      <c r="CW39" s="636"/>
      <c r="CX39" s="636"/>
      <c r="CY39" s="637"/>
      <c r="CZ39" s="630">
        <v>1.8</v>
      </c>
      <c r="DA39" s="638"/>
      <c r="DB39" s="638"/>
      <c r="DC39" s="639"/>
      <c r="DD39" s="633">
        <v>111667</v>
      </c>
      <c r="DE39" s="636"/>
      <c r="DF39" s="636"/>
      <c r="DG39" s="636"/>
      <c r="DH39" s="636"/>
      <c r="DI39" s="636"/>
      <c r="DJ39" s="636"/>
      <c r="DK39" s="637"/>
      <c r="DL39" s="633" t="s">
        <v>129</v>
      </c>
      <c r="DM39" s="636"/>
      <c r="DN39" s="636"/>
      <c r="DO39" s="636"/>
      <c r="DP39" s="636"/>
      <c r="DQ39" s="636"/>
      <c r="DR39" s="636"/>
      <c r="DS39" s="636"/>
      <c r="DT39" s="636"/>
      <c r="DU39" s="636"/>
      <c r="DV39" s="637"/>
      <c r="DW39" s="630" t="s">
        <v>175</v>
      </c>
      <c r="DX39" s="638"/>
      <c r="DY39" s="638"/>
      <c r="DZ39" s="638"/>
      <c r="EA39" s="638"/>
      <c r="EB39" s="638"/>
      <c r="EC39" s="652"/>
    </row>
    <row r="40" spans="2:133" ht="11.25" customHeight="1" x14ac:dyDescent="0.15">
      <c r="B40" s="624" t="s">
        <v>345</v>
      </c>
      <c r="C40" s="625"/>
      <c r="D40" s="625"/>
      <c r="E40" s="625"/>
      <c r="F40" s="625"/>
      <c r="G40" s="625"/>
      <c r="H40" s="625"/>
      <c r="I40" s="625"/>
      <c r="J40" s="625"/>
      <c r="K40" s="625"/>
      <c r="L40" s="625"/>
      <c r="M40" s="625"/>
      <c r="N40" s="625"/>
      <c r="O40" s="625"/>
      <c r="P40" s="625"/>
      <c r="Q40" s="626"/>
      <c r="R40" s="627">
        <v>50500</v>
      </c>
      <c r="S40" s="628"/>
      <c r="T40" s="628"/>
      <c r="U40" s="628"/>
      <c r="V40" s="628"/>
      <c r="W40" s="628"/>
      <c r="X40" s="628"/>
      <c r="Y40" s="629"/>
      <c r="Z40" s="663">
        <v>0.8</v>
      </c>
      <c r="AA40" s="663"/>
      <c r="AB40" s="663"/>
      <c r="AC40" s="663"/>
      <c r="AD40" s="664" t="s">
        <v>129</v>
      </c>
      <c r="AE40" s="664"/>
      <c r="AF40" s="664"/>
      <c r="AG40" s="664"/>
      <c r="AH40" s="664"/>
      <c r="AI40" s="664"/>
      <c r="AJ40" s="664"/>
      <c r="AK40" s="664"/>
      <c r="AL40" s="630" t="s">
        <v>175</v>
      </c>
      <c r="AM40" s="631"/>
      <c r="AN40" s="631"/>
      <c r="AO40" s="665"/>
      <c r="AQ40" s="658" t="s">
        <v>346</v>
      </c>
      <c r="AR40" s="659"/>
      <c r="AS40" s="659"/>
      <c r="AT40" s="659"/>
      <c r="AU40" s="659"/>
      <c r="AV40" s="659"/>
      <c r="AW40" s="659"/>
      <c r="AX40" s="659"/>
      <c r="AY40" s="660"/>
      <c r="AZ40" s="627" t="s">
        <v>175</v>
      </c>
      <c r="BA40" s="628"/>
      <c r="BB40" s="628"/>
      <c r="BC40" s="628"/>
      <c r="BD40" s="636"/>
      <c r="BE40" s="636"/>
      <c r="BF40" s="661"/>
      <c r="BG40" s="666" t="s">
        <v>347</v>
      </c>
      <c r="BH40" s="667"/>
      <c r="BI40" s="667"/>
      <c r="BJ40" s="667"/>
      <c r="BK40" s="667"/>
      <c r="BL40" s="223"/>
      <c r="BM40" s="625" t="s">
        <v>348</v>
      </c>
      <c r="BN40" s="625"/>
      <c r="BO40" s="625"/>
      <c r="BP40" s="625"/>
      <c r="BQ40" s="625"/>
      <c r="BR40" s="625"/>
      <c r="BS40" s="625"/>
      <c r="BT40" s="625"/>
      <c r="BU40" s="626"/>
      <c r="BV40" s="627">
        <v>78</v>
      </c>
      <c r="BW40" s="628"/>
      <c r="BX40" s="628"/>
      <c r="BY40" s="628"/>
      <c r="BZ40" s="628"/>
      <c r="CA40" s="628"/>
      <c r="CB40" s="662"/>
      <c r="CD40" s="624" t="s">
        <v>349</v>
      </c>
      <c r="CE40" s="625"/>
      <c r="CF40" s="625"/>
      <c r="CG40" s="625"/>
      <c r="CH40" s="625"/>
      <c r="CI40" s="625"/>
      <c r="CJ40" s="625"/>
      <c r="CK40" s="625"/>
      <c r="CL40" s="625"/>
      <c r="CM40" s="625"/>
      <c r="CN40" s="625"/>
      <c r="CO40" s="625"/>
      <c r="CP40" s="625"/>
      <c r="CQ40" s="626"/>
      <c r="CR40" s="627">
        <v>230290</v>
      </c>
      <c r="CS40" s="628"/>
      <c r="CT40" s="628"/>
      <c r="CU40" s="628"/>
      <c r="CV40" s="628"/>
      <c r="CW40" s="628"/>
      <c r="CX40" s="628"/>
      <c r="CY40" s="629"/>
      <c r="CZ40" s="630">
        <v>3.8</v>
      </c>
      <c r="DA40" s="638"/>
      <c r="DB40" s="638"/>
      <c r="DC40" s="639"/>
      <c r="DD40" s="633">
        <v>204290</v>
      </c>
      <c r="DE40" s="628"/>
      <c r="DF40" s="628"/>
      <c r="DG40" s="628"/>
      <c r="DH40" s="628"/>
      <c r="DI40" s="628"/>
      <c r="DJ40" s="628"/>
      <c r="DK40" s="629"/>
      <c r="DL40" s="633">
        <v>77142</v>
      </c>
      <c r="DM40" s="628"/>
      <c r="DN40" s="628"/>
      <c r="DO40" s="628"/>
      <c r="DP40" s="628"/>
      <c r="DQ40" s="628"/>
      <c r="DR40" s="628"/>
      <c r="DS40" s="628"/>
      <c r="DT40" s="628"/>
      <c r="DU40" s="628"/>
      <c r="DV40" s="629"/>
      <c r="DW40" s="630">
        <v>2</v>
      </c>
      <c r="DX40" s="638"/>
      <c r="DY40" s="638"/>
      <c r="DZ40" s="638"/>
      <c r="EA40" s="638"/>
      <c r="EB40" s="638"/>
      <c r="EC40" s="652"/>
    </row>
    <row r="41" spans="2:133" ht="11.25" customHeight="1" x14ac:dyDescent="0.15">
      <c r="B41" s="608" t="s">
        <v>350</v>
      </c>
      <c r="C41" s="609"/>
      <c r="D41" s="609"/>
      <c r="E41" s="609"/>
      <c r="F41" s="609"/>
      <c r="G41" s="609"/>
      <c r="H41" s="609"/>
      <c r="I41" s="609"/>
      <c r="J41" s="609"/>
      <c r="K41" s="609"/>
      <c r="L41" s="609"/>
      <c r="M41" s="609"/>
      <c r="N41" s="609"/>
      <c r="O41" s="609"/>
      <c r="P41" s="609"/>
      <c r="Q41" s="610"/>
      <c r="R41" s="611">
        <v>6314215</v>
      </c>
      <c r="S41" s="649"/>
      <c r="T41" s="649"/>
      <c r="U41" s="649"/>
      <c r="V41" s="649"/>
      <c r="W41" s="649"/>
      <c r="X41" s="649"/>
      <c r="Y41" s="653"/>
      <c r="Z41" s="654">
        <v>100</v>
      </c>
      <c r="AA41" s="654"/>
      <c r="AB41" s="654"/>
      <c r="AC41" s="654"/>
      <c r="AD41" s="655">
        <v>3812815</v>
      </c>
      <c r="AE41" s="655"/>
      <c r="AF41" s="655"/>
      <c r="AG41" s="655"/>
      <c r="AH41" s="655"/>
      <c r="AI41" s="655"/>
      <c r="AJ41" s="655"/>
      <c r="AK41" s="655"/>
      <c r="AL41" s="614">
        <v>100</v>
      </c>
      <c r="AM41" s="656"/>
      <c r="AN41" s="656"/>
      <c r="AO41" s="657"/>
      <c r="AQ41" s="658" t="s">
        <v>351</v>
      </c>
      <c r="AR41" s="659"/>
      <c r="AS41" s="659"/>
      <c r="AT41" s="659"/>
      <c r="AU41" s="659"/>
      <c r="AV41" s="659"/>
      <c r="AW41" s="659"/>
      <c r="AX41" s="659"/>
      <c r="AY41" s="660"/>
      <c r="AZ41" s="627">
        <v>99585</v>
      </c>
      <c r="BA41" s="628"/>
      <c r="BB41" s="628"/>
      <c r="BC41" s="628"/>
      <c r="BD41" s="636"/>
      <c r="BE41" s="636"/>
      <c r="BF41" s="661"/>
      <c r="BG41" s="666"/>
      <c r="BH41" s="667"/>
      <c r="BI41" s="667"/>
      <c r="BJ41" s="667"/>
      <c r="BK41" s="667"/>
      <c r="BL41" s="223"/>
      <c r="BM41" s="625" t="s">
        <v>352</v>
      </c>
      <c r="BN41" s="625"/>
      <c r="BO41" s="625"/>
      <c r="BP41" s="625"/>
      <c r="BQ41" s="625"/>
      <c r="BR41" s="625"/>
      <c r="BS41" s="625"/>
      <c r="BT41" s="625"/>
      <c r="BU41" s="626"/>
      <c r="BV41" s="627" t="s">
        <v>244</v>
      </c>
      <c r="BW41" s="628"/>
      <c r="BX41" s="628"/>
      <c r="BY41" s="628"/>
      <c r="BZ41" s="628"/>
      <c r="CA41" s="628"/>
      <c r="CB41" s="662"/>
      <c r="CD41" s="624" t="s">
        <v>353</v>
      </c>
      <c r="CE41" s="625"/>
      <c r="CF41" s="625"/>
      <c r="CG41" s="625"/>
      <c r="CH41" s="625"/>
      <c r="CI41" s="625"/>
      <c r="CJ41" s="625"/>
      <c r="CK41" s="625"/>
      <c r="CL41" s="625"/>
      <c r="CM41" s="625"/>
      <c r="CN41" s="625"/>
      <c r="CO41" s="625"/>
      <c r="CP41" s="625"/>
      <c r="CQ41" s="626"/>
      <c r="CR41" s="627" t="s">
        <v>129</v>
      </c>
      <c r="CS41" s="636"/>
      <c r="CT41" s="636"/>
      <c r="CU41" s="636"/>
      <c r="CV41" s="636"/>
      <c r="CW41" s="636"/>
      <c r="CX41" s="636"/>
      <c r="CY41" s="637"/>
      <c r="CZ41" s="630" t="s">
        <v>129</v>
      </c>
      <c r="DA41" s="638"/>
      <c r="DB41" s="638"/>
      <c r="DC41" s="639"/>
      <c r="DD41" s="633" t="s">
        <v>175</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354</v>
      </c>
      <c r="AR42" s="647"/>
      <c r="AS42" s="647"/>
      <c r="AT42" s="647"/>
      <c r="AU42" s="647"/>
      <c r="AV42" s="647"/>
      <c r="AW42" s="647"/>
      <c r="AX42" s="647"/>
      <c r="AY42" s="648"/>
      <c r="AZ42" s="611">
        <v>349850</v>
      </c>
      <c r="BA42" s="649"/>
      <c r="BB42" s="649"/>
      <c r="BC42" s="649"/>
      <c r="BD42" s="612"/>
      <c r="BE42" s="612"/>
      <c r="BF42" s="650"/>
      <c r="BG42" s="668"/>
      <c r="BH42" s="669"/>
      <c r="BI42" s="669"/>
      <c r="BJ42" s="669"/>
      <c r="BK42" s="669"/>
      <c r="BL42" s="224"/>
      <c r="BM42" s="609" t="s">
        <v>355</v>
      </c>
      <c r="BN42" s="609"/>
      <c r="BO42" s="609"/>
      <c r="BP42" s="609"/>
      <c r="BQ42" s="609"/>
      <c r="BR42" s="609"/>
      <c r="BS42" s="609"/>
      <c r="BT42" s="609"/>
      <c r="BU42" s="610"/>
      <c r="BV42" s="611">
        <v>378</v>
      </c>
      <c r="BW42" s="649"/>
      <c r="BX42" s="649"/>
      <c r="BY42" s="649"/>
      <c r="BZ42" s="649"/>
      <c r="CA42" s="649"/>
      <c r="CB42" s="651"/>
      <c r="CD42" s="624" t="s">
        <v>356</v>
      </c>
      <c r="CE42" s="625"/>
      <c r="CF42" s="625"/>
      <c r="CG42" s="625"/>
      <c r="CH42" s="625"/>
      <c r="CI42" s="625"/>
      <c r="CJ42" s="625"/>
      <c r="CK42" s="625"/>
      <c r="CL42" s="625"/>
      <c r="CM42" s="625"/>
      <c r="CN42" s="625"/>
      <c r="CO42" s="625"/>
      <c r="CP42" s="625"/>
      <c r="CQ42" s="626"/>
      <c r="CR42" s="627">
        <v>741845</v>
      </c>
      <c r="CS42" s="636"/>
      <c r="CT42" s="636"/>
      <c r="CU42" s="636"/>
      <c r="CV42" s="636"/>
      <c r="CW42" s="636"/>
      <c r="CX42" s="636"/>
      <c r="CY42" s="637"/>
      <c r="CZ42" s="630">
        <v>12.3</v>
      </c>
      <c r="DA42" s="638"/>
      <c r="DB42" s="638"/>
      <c r="DC42" s="639"/>
      <c r="DD42" s="633">
        <v>128399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357</v>
      </c>
      <c r="CD43" s="624" t="s">
        <v>358</v>
      </c>
      <c r="CE43" s="625"/>
      <c r="CF43" s="625"/>
      <c r="CG43" s="625"/>
      <c r="CH43" s="625"/>
      <c r="CI43" s="625"/>
      <c r="CJ43" s="625"/>
      <c r="CK43" s="625"/>
      <c r="CL43" s="625"/>
      <c r="CM43" s="625"/>
      <c r="CN43" s="625"/>
      <c r="CO43" s="625"/>
      <c r="CP43" s="625"/>
      <c r="CQ43" s="626"/>
      <c r="CR43" s="627">
        <v>30941</v>
      </c>
      <c r="CS43" s="636"/>
      <c r="CT43" s="636"/>
      <c r="CU43" s="636"/>
      <c r="CV43" s="636"/>
      <c r="CW43" s="636"/>
      <c r="CX43" s="636"/>
      <c r="CY43" s="637"/>
      <c r="CZ43" s="630">
        <v>0.5</v>
      </c>
      <c r="DA43" s="638"/>
      <c r="DB43" s="638"/>
      <c r="DC43" s="639"/>
      <c r="DD43" s="633">
        <v>30941</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359</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307</v>
      </c>
      <c r="CE44" s="641"/>
      <c r="CF44" s="624" t="s">
        <v>360</v>
      </c>
      <c r="CG44" s="625"/>
      <c r="CH44" s="625"/>
      <c r="CI44" s="625"/>
      <c r="CJ44" s="625"/>
      <c r="CK44" s="625"/>
      <c r="CL44" s="625"/>
      <c r="CM44" s="625"/>
      <c r="CN44" s="625"/>
      <c r="CO44" s="625"/>
      <c r="CP44" s="625"/>
      <c r="CQ44" s="626"/>
      <c r="CR44" s="627">
        <v>587095</v>
      </c>
      <c r="CS44" s="628"/>
      <c r="CT44" s="628"/>
      <c r="CU44" s="628"/>
      <c r="CV44" s="628"/>
      <c r="CW44" s="628"/>
      <c r="CX44" s="628"/>
      <c r="CY44" s="629"/>
      <c r="CZ44" s="630">
        <v>9.6999999999999993</v>
      </c>
      <c r="DA44" s="631"/>
      <c r="DB44" s="631"/>
      <c r="DC44" s="632"/>
      <c r="DD44" s="633">
        <v>116066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362</v>
      </c>
      <c r="CG45" s="625"/>
      <c r="CH45" s="625"/>
      <c r="CI45" s="625"/>
      <c r="CJ45" s="625"/>
      <c r="CK45" s="625"/>
      <c r="CL45" s="625"/>
      <c r="CM45" s="625"/>
      <c r="CN45" s="625"/>
      <c r="CO45" s="625"/>
      <c r="CP45" s="625"/>
      <c r="CQ45" s="626"/>
      <c r="CR45" s="627">
        <v>250587</v>
      </c>
      <c r="CS45" s="636"/>
      <c r="CT45" s="636"/>
      <c r="CU45" s="636"/>
      <c r="CV45" s="636"/>
      <c r="CW45" s="636"/>
      <c r="CX45" s="636"/>
      <c r="CY45" s="637"/>
      <c r="CZ45" s="630">
        <v>4.0999999999999996</v>
      </c>
      <c r="DA45" s="638"/>
      <c r="DB45" s="638"/>
      <c r="DC45" s="639"/>
      <c r="DD45" s="633">
        <v>7132</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363</v>
      </c>
      <c r="CG46" s="625"/>
      <c r="CH46" s="625"/>
      <c r="CI46" s="625"/>
      <c r="CJ46" s="625"/>
      <c r="CK46" s="625"/>
      <c r="CL46" s="625"/>
      <c r="CM46" s="625"/>
      <c r="CN46" s="625"/>
      <c r="CO46" s="625"/>
      <c r="CP46" s="625"/>
      <c r="CQ46" s="626"/>
      <c r="CR46" s="627">
        <v>302422</v>
      </c>
      <c r="CS46" s="628"/>
      <c r="CT46" s="628"/>
      <c r="CU46" s="628"/>
      <c r="CV46" s="628"/>
      <c r="CW46" s="628"/>
      <c r="CX46" s="628"/>
      <c r="CY46" s="629"/>
      <c r="CZ46" s="630">
        <v>5</v>
      </c>
      <c r="DA46" s="631"/>
      <c r="DB46" s="631"/>
      <c r="DC46" s="632"/>
      <c r="DD46" s="633">
        <v>107148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364</v>
      </c>
      <c r="CG47" s="625"/>
      <c r="CH47" s="625"/>
      <c r="CI47" s="625"/>
      <c r="CJ47" s="625"/>
      <c r="CK47" s="625"/>
      <c r="CL47" s="625"/>
      <c r="CM47" s="625"/>
      <c r="CN47" s="625"/>
      <c r="CO47" s="625"/>
      <c r="CP47" s="625"/>
      <c r="CQ47" s="626"/>
      <c r="CR47" s="627">
        <v>154750</v>
      </c>
      <c r="CS47" s="636"/>
      <c r="CT47" s="636"/>
      <c r="CU47" s="636"/>
      <c r="CV47" s="636"/>
      <c r="CW47" s="636"/>
      <c r="CX47" s="636"/>
      <c r="CY47" s="637"/>
      <c r="CZ47" s="630">
        <v>2.6</v>
      </c>
      <c r="DA47" s="638"/>
      <c r="DB47" s="638"/>
      <c r="DC47" s="639"/>
      <c r="DD47" s="633">
        <v>12333</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365</v>
      </c>
      <c r="CG48" s="625"/>
      <c r="CH48" s="625"/>
      <c r="CI48" s="625"/>
      <c r="CJ48" s="625"/>
      <c r="CK48" s="625"/>
      <c r="CL48" s="625"/>
      <c r="CM48" s="625"/>
      <c r="CN48" s="625"/>
      <c r="CO48" s="625"/>
      <c r="CP48" s="625"/>
      <c r="CQ48" s="626"/>
      <c r="CR48" s="627" t="s">
        <v>129</v>
      </c>
      <c r="CS48" s="628"/>
      <c r="CT48" s="628"/>
      <c r="CU48" s="628"/>
      <c r="CV48" s="628"/>
      <c r="CW48" s="628"/>
      <c r="CX48" s="628"/>
      <c r="CY48" s="629"/>
      <c r="CZ48" s="630" t="s">
        <v>244</v>
      </c>
      <c r="DA48" s="631"/>
      <c r="DB48" s="631"/>
      <c r="DC48" s="632"/>
      <c r="DD48" s="633" t="s">
        <v>234</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366</v>
      </c>
      <c r="CE49" s="609"/>
      <c r="CF49" s="609"/>
      <c r="CG49" s="609"/>
      <c r="CH49" s="609"/>
      <c r="CI49" s="609"/>
      <c r="CJ49" s="609"/>
      <c r="CK49" s="609"/>
      <c r="CL49" s="609"/>
      <c r="CM49" s="609"/>
      <c r="CN49" s="609"/>
      <c r="CO49" s="609"/>
      <c r="CP49" s="609"/>
      <c r="CQ49" s="610"/>
      <c r="CR49" s="611">
        <v>6051023</v>
      </c>
      <c r="CS49" s="612"/>
      <c r="CT49" s="612"/>
      <c r="CU49" s="612"/>
      <c r="CV49" s="612"/>
      <c r="CW49" s="612"/>
      <c r="CX49" s="612"/>
      <c r="CY49" s="613"/>
      <c r="CZ49" s="614">
        <v>100</v>
      </c>
      <c r="DA49" s="615"/>
      <c r="DB49" s="615"/>
      <c r="DC49" s="616"/>
      <c r="DD49" s="617">
        <v>4473147</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o2NyHXPwjWt9wDsPXIWn0CDyXNEEMzbt9YNb1khPKJpIC+CcxxMkVs5psPGBozcxy8ov1g+orG/YGPbuUB7xCw==" saltValue="haednMHz+m7wxw4utFEQ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367</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368</v>
      </c>
      <c r="DK2" s="1108"/>
      <c r="DL2" s="1108"/>
      <c r="DM2" s="1108"/>
      <c r="DN2" s="1108"/>
      <c r="DO2" s="1109"/>
      <c r="DP2" s="228"/>
      <c r="DQ2" s="1107" t="s">
        <v>369</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110"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100" t="s">
        <v>386</v>
      </c>
      <c r="DH5" s="1101"/>
      <c r="DI5" s="1101"/>
      <c r="DJ5" s="1101"/>
      <c r="DK5" s="1102"/>
      <c r="DL5" s="1100" t="s">
        <v>387</v>
      </c>
      <c r="DM5" s="1101"/>
      <c r="DN5" s="1101"/>
      <c r="DO5" s="1101"/>
      <c r="DP5" s="1102"/>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087">
        <v>6314</v>
      </c>
      <c r="R7" s="1088"/>
      <c r="S7" s="1088"/>
      <c r="T7" s="1088"/>
      <c r="U7" s="1088"/>
      <c r="V7" s="1088">
        <v>6051</v>
      </c>
      <c r="W7" s="1088"/>
      <c r="X7" s="1088"/>
      <c r="Y7" s="1088"/>
      <c r="Z7" s="1088"/>
      <c r="AA7" s="1088">
        <v>263</v>
      </c>
      <c r="AB7" s="1088"/>
      <c r="AC7" s="1088"/>
      <c r="AD7" s="1088"/>
      <c r="AE7" s="1089"/>
      <c r="AF7" s="1090">
        <v>193</v>
      </c>
      <c r="AG7" s="1091"/>
      <c r="AH7" s="1091"/>
      <c r="AI7" s="1091"/>
      <c r="AJ7" s="1092"/>
      <c r="AK7" s="1093">
        <v>1</v>
      </c>
      <c r="AL7" s="1094"/>
      <c r="AM7" s="1094"/>
      <c r="AN7" s="1094"/>
      <c r="AO7" s="1094"/>
      <c r="AP7" s="1094">
        <v>5867</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588</v>
      </c>
      <c r="BT7" s="1098"/>
      <c r="BU7" s="1098"/>
      <c r="BV7" s="1098"/>
      <c r="BW7" s="1098"/>
      <c r="BX7" s="1098"/>
      <c r="BY7" s="1098"/>
      <c r="BZ7" s="1098"/>
      <c r="CA7" s="1098"/>
      <c r="CB7" s="1098"/>
      <c r="CC7" s="1098"/>
      <c r="CD7" s="1098"/>
      <c r="CE7" s="1098"/>
      <c r="CF7" s="1098"/>
      <c r="CG7" s="1099"/>
      <c r="CH7" s="1084">
        <v>-4</v>
      </c>
      <c r="CI7" s="1085"/>
      <c r="CJ7" s="1085"/>
      <c r="CK7" s="1085"/>
      <c r="CL7" s="1086"/>
      <c r="CM7" s="1084">
        <v>4</v>
      </c>
      <c r="CN7" s="1085"/>
      <c r="CO7" s="1085"/>
      <c r="CP7" s="1085"/>
      <c r="CQ7" s="1086"/>
      <c r="CR7" s="1084">
        <v>30</v>
      </c>
      <c r="CS7" s="1085"/>
      <c r="CT7" s="1085"/>
      <c r="CU7" s="1085"/>
      <c r="CV7" s="1086"/>
      <c r="CW7" s="1084">
        <v>1</v>
      </c>
      <c r="CX7" s="1085"/>
      <c r="CY7" s="1085"/>
      <c r="CZ7" s="1085"/>
      <c r="DA7" s="1086"/>
      <c r="DB7" s="1084" t="s">
        <v>517</v>
      </c>
      <c r="DC7" s="1085"/>
      <c r="DD7" s="1085"/>
      <c r="DE7" s="1085"/>
      <c r="DF7" s="1086"/>
      <c r="DG7" s="1084" t="s">
        <v>517</v>
      </c>
      <c r="DH7" s="1085"/>
      <c r="DI7" s="1085"/>
      <c r="DJ7" s="1085"/>
      <c r="DK7" s="1086"/>
      <c r="DL7" s="1084" t="s">
        <v>517</v>
      </c>
      <c r="DM7" s="1085"/>
      <c r="DN7" s="1085"/>
      <c r="DO7" s="1085"/>
      <c r="DP7" s="1086"/>
      <c r="DQ7" s="1084" t="s">
        <v>517</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589</v>
      </c>
      <c r="BT8" s="993"/>
      <c r="BU8" s="993"/>
      <c r="BV8" s="993"/>
      <c r="BW8" s="993"/>
      <c r="BX8" s="993"/>
      <c r="BY8" s="993"/>
      <c r="BZ8" s="993"/>
      <c r="CA8" s="993"/>
      <c r="CB8" s="993"/>
      <c r="CC8" s="993"/>
      <c r="CD8" s="993"/>
      <c r="CE8" s="993"/>
      <c r="CF8" s="993"/>
      <c r="CG8" s="1014"/>
      <c r="CH8" s="989">
        <v>4</v>
      </c>
      <c r="CI8" s="990"/>
      <c r="CJ8" s="990"/>
      <c r="CK8" s="990"/>
      <c r="CL8" s="991"/>
      <c r="CM8" s="989">
        <v>2</v>
      </c>
      <c r="CN8" s="990"/>
      <c r="CO8" s="990"/>
      <c r="CP8" s="990"/>
      <c r="CQ8" s="991"/>
      <c r="CR8" s="989">
        <v>2</v>
      </c>
      <c r="CS8" s="990"/>
      <c r="CT8" s="990"/>
      <c r="CU8" s="990"/>
      <c r="CV8" s="991"/>
      <c r="CW8" s="989" t="s">
        <v>517</v>
      </c>
      <c r="CX8" s="990"/>
      <c r="CY8" s="990"/>
      <c r="CZ8" s="990"/>
      <c r="DA8" s="991"/>
      <c r="DB8" s="989" t="s">
        <v>517</v>
      </c>
      <c r="DC8" s="990"/>
      <c r="DD8" s="990"/>
      <c r="DE8" s="990"/>
      <c r="DF8" s="991"/>
      <c r="DG8" s="989" t="s">
        <v>517</v>
      </c>
      <c r="DH8" s="990"/>
      <c r="DI8" s="990"/>
      <c r="DJ8" s="990"/>
      <c r="DK8" s="991"/>
      <c r="DL8" s="989" t="s">
        <v>517</v>
      </c>
      <c r="DM8" s="990"/>
      <c r="DN8" s="990"/>
      <c r="DO8" s="990"/>
      <c r="DP8" s="991"/>
      <c r="DQ8" s="989" t="s">
        <v>517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6314</v>
      </c>
      <c r="R23" s="1061"/>
      <c r="S23" s="1061"/>
      <c r="T23" s="1061"/>
      <c r="U23" s="1061"/>
      <c r="V23" s="1061">
        <v>6051</v>
      </c>
      <c r="W23" s="1061"/>
      <c r="X23" s="1061"/>
      <c r="Y23" s="1061"/>
      <c r="Z23" s="1061"/>
      <c r="AA23" s="1061">
        <v>263</v>
      </c>
      <c r="AB23" s="1061"/>
      <c r="AC23" s="1061"/>
      <c r="AD23" s="1061"/>
      <c r="AE23" s="1068"/>
      <c r="AF23" s="1069">
        <v>193</v>
      </c>
      <c r="AG23" s="1061"/>
      <c r="AH23" s="1061"/>
      <c r="AI23" s="1061"/>
      <c r="AJ23" s="1070"/>
      <c r="AK23" s="1071"/>
      <c r="AL23" s="1072"/>
      <c r="AM23" s="1072"/>
      <c r="AN23" s="1072"/>
      <c r="AO23" s="1072"/>
      <c r="AP23" s="1061">
        <v>5867</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1235</v>
      </c>
      <c r="R28" s="1051"/>
      <c r="S28" s="1051"/>
      <c r="T28" s="1051"/>
      <c r="U28" s="1051"/>
      <c r="V28" s="1051">
        <v>1225</v>
      </c>
      <c r="W28" s="1051"/>
      <c r="X28" s="1051"/>
      <c r="Y28" s="1051"/>
      <c r="Z28" s="1051"/>
      <c r="AA28" s="1051">
        <v>10</v>
      </c>
      <c r="AB28" s="1051"/>
      <c r="AC28" s="1051"/>
      <c r="AD28" s="1051"/>
      <c r="AE28" s="1052"/>
      <c r="AF28" s="1053">
        <v>10</v>
      </c>
      <c r="AG28" s="1051"/>
      <c r="AH28" s="1051"/>
      <c r="AI28" s="1051"/>
      <c r="AJ28" s="1054"/>
      <c r="AK28" s="1042">
        <v>79</v>
      </c>
      <c r="AL28" s="1043"/>
      <c r="AM28" s="1043"/>
      <c r="AN28" s="1043"/>
      <c r="AO28" s="1043"/>
      <c r="AP28" s="1043" t="s">
        <v>517</v>
      </c>
      <c r="AQ28" s="1043"/>
      <c r="AR28" s="1043"/>
      <c r="AS28" s="1043"/>
      <c r="AT28" s="1043"/>
      <c r="AU28" s="1043" t="s">
        <v>517</v>
      </c>
      <c r="AV28" s="1043"/>
      <c r="AW28" s="1043"/>
      <c r="AX28" s="1043"/>
      <c r="AY28" s="1043"/>
      <c r="AZ28" s="1044" t="s">
        <v>517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1328</v>
      </c>
      <c r="R29" s="1039"/>
      <c r="S29" s="1039"/>
      <c r="T29" s="1039"/>
      <c r="U29" s="1039"/>
      <c r="V29" s="1039">
        <v>1288</v>
      </c>
      <c r="W29" s="1039"/>
      <c r="X29" s="1039"/>
      <c r="Y29" s="1039"/>
      <c r="Z29" s="1039"/>
      <c r="AA29" s="1039">
        <v>40</v>
      </c>
      <c r="AB29" s="1039"/>
      <c r="AC29" s="1039"/>
      <c r="AD29" s="1039"/>
      <c r="AE29" s="1040"/>
      <c r="AF29" s="1035">
        <v>40</v>
      </c>
      <c r="AG29" s="1036"/>
      <c r="AH29" s="1036"/>
      <c r="AI29" s="1036"/>
      <c r="AJ29" s="1037"/>
      <c r="AK29" s="980">
        <v>175</v>
      </c>
      <c r="AL29" s="971"/>
      <c r="AM29" s="971"/>
      <c r="AN29" s="971"/>
      <c r="AO29" s="971"/>
      <c r="AP29" s="971" t="s">
        <v>517</v>
      </c>
      <c r="AQ29" s="971"/>
      <c r="AR29" s="971"/>
      <c r="AS29" s="971"/>
      <c r="AT29" s="971"/>
      <c r="AU29" s="971" t="s">
        <v>517</v>
      </c>
      <c r="AV29" s="971"/>
      <c r="AW29" s="971"/>
      <c r="AX29" s="971"/>
      <c r="AY29" s="971"/>
      <c r="AZ29" s="1041" t="s">
        <v>517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143</v>
      </c>
      <c r="R30" s="1039"/>
      <c r="S30" s="1039"/>
      <c r="T30" s="1039"/>
      <c r="U30" s="1039"/>
      <c r="V30" s="1039">
        <v>140</v>
      </c>
      <c r="W30" s="1039"/>
      <c r="X30" s="1039"/>
      <c r="Y30" s="1039"/>
      <c r="Z30" s="1039"/>
      <c r="AA30" s="1039">
        <v>3</v>
      </c>
      <c r="AB30" s="1039"/>
      <c r="AC30" s="1039"/>
      <c r="AD30" s="1039"/>
      <c r="AE30" s="1040"/>
      <c r="AF30" s="1035">
        <v>3</v>
      </c>
      <c r="AG30" s="1036"/>
      <c r="AH30" s="1036"/>
      <c r="AI30" s="1036"/>
      <c r="AJ30" s="1037"/>
      <c r="AK30" s="980">
        <v>38</v>
      </c>
      <c r="AL30" s="971"/>
      <c r="AM30" s="971"/>
      <c r="AN30" s="971"/>
      <c r="AO30" s="971"/>
      <c r="AP30" s="971" t="s">
        <v>517</v>
      </c>
      <c r="AQ30" s="971"/>
      <c r="AR30" s="971"/>
      <c r="AS30" s="971"/>
      <c r="AT30" s="971"/>
      <c r="AU30" s="971" t="s">
        <v>517</v>
      </c>
      <c r="AV30" s="971"/>
      <c r="AW30" s="971"/>
      <c r="AX30" s="971"/>
      <c r="AY30" s="971"/>
      <c r="AZ30" s="1041" t="s">
        <v>517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379</v>
      </c>
      <c r="R31" s="1039"/>
      <c r="S31" s="1039"/>
      <c r="T31" s="1039"/>
      <c r="U31" s="1039"/>
      <c r="V31" s="1039">
        <v>349</v>
      </c>
      <c r="W31" s="1039"/>
      <c r="X31" s="1039"/>
      <c r="Y31" s="1039"/>
      <c r="Z31" s="1039"/>
      <c r="AA31" s="1039">
        <v>30</v>
      </c>
      <c r="AB31" s="1039"/>
      <c r="AC31" s="1039"/>
      <c r="AD31" s="1039"/>
      <c r="AE31" s="1040"/>
      <c r="AF31" s="1035">
        <v>592</v>
      </c>
      <c r="AG31" s="1036"/>
      <c r="AH31" s="1036"/>
      <c r="AI31" s="1036"/>
      <c r="AJ31" s="1037"/>
      <c r="AK31" s="980">
        <v>41</v>
      </c>
      <c r="AL31" s="971"/>
      <c r="AM31" s="971"/>
      <c r="AN31" s="971"/>
      <c r="AO31" s="971"/>
      <c r="AP31" s="971">
        <v>480</v>
      </c>
      <c r="AQ31" s="971"/>
      <c r="AR31" s="971"/>
      <c r="AS31" s="971"/>
      <c r="AT31" s="971"/>
      <c r="AU31" s="971">
        <v>309</v>
      </c>
      <c r="AV31" s="971"/>
      <c r="AW31" s="971"/>
      <c r="AX31" s="971"/>
      <c r="AY31" s="971"/>
      <c r="AZ31" s="1041" t="s">
        <v>517</v>
      </c>
      <c r="BA31" s="1041"/>
      <c r="BB31" s="1041"/>
      <c r="BC31" s="1041"/>
      <c r="BD31" s="1041"/>
      <c r="BE31" s="972" t="s">
        <v>408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409</v>
      </c>
      <c r="C32" s="1031"/>
      <c r="D32" s="1031"/>
      <c r="E32" s="1031"/>
      <c r="F32" s="1031"/>
      <c r="G32" s="1031"/>
      <c r="H32" s="1031"/>
      <c r="I32" s="1031"/>
      <c r="J32" s="1031"/>
      <c r="K32" s="1031"/>
      <c r="L32" s="1031"/>
      <c r="M32" s="1031"/>
      <c r="N32" s="1031"/>
      <c r="O32" s="1031"/>
      <c r="P32" s="1032"/>
      <c r="Q32" s="1038">
        <v>8</v>
      </c>
      <c r="R32" s="1039"/>
      <c r="S32" s="1039"/>
      <c r="T32" s="1039"/>
      <c r="U32" s="1039"/>
      <c r="V32" s="1039">
        <v>7</v>
      </c>
      <c r="W32" s="1039"/>
      <c r="X32" s="1039"/>
      <c r="Y32" s="1039"/>
      <c r="Z32" s="1039"/>
      <c r="AA32" s="1039">
        <v>1</v>
      </c>
      <c r="AB32" s="1039"/>
      <c r="AC32" s="1039"/>
      <c r="AD32" s="1039"/>
      <c r="AE32" s="1040"/>
      <c r="AF32" s="1035">
        <v>94</v>
      </c>
      <c r="AG32" s="1036"/>
      <c r="AH32" s="1036"/>
      <c r="AI32" s="1036"/>
      <c r="AJ32" s="1037"/>
      <c r="AK32" s="980" t="s">
        <v>517</v>
      </c>
      <c r="AL32" s="971"/>
      <c r="AM32" s="971"/>
      <c r="AN32" s="971"/>
      <c r="AO32" s="971"/>
      <c r="AP32" s="971" t="s">
        <v>517</v>
      </c>
      <c r="AQ32" s="971"/>
      <c r="AR32" s="971"/>
      <c r="AS32" s="971"/>
      <c r="AT32" s="971"/>
      <c r="AU32" s="971" t="s">
        <v>517</v>
      </c>
      <c r="AV32" s="971"/>
      <c r="AW32" s="971"/>
      <c r="AX32" s="971"/>
      <c r="AY32" s="971"/>
      <c r="AZ32" s="1041" t="s">
        <v>517</v>
      </c>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410</v>
      </c>
      <c r="C33" s="1031"/>
      <c r="D33" s="1031"/>
      <c r="E33" s="1031"/>
      <c r="F33" s="1031"/>
      <c r="G33" s="1031"/>
      <c r="H33" s="1031"/>
      <c r="I33" s="1031"/>
      <c r="J33" s="1031"/>
      <c r="K33" s="1031"/>
      <c r="L33" s="1031"/>
      <c r="M33" s="1031"/>
      <c r="N33" s="1031"/>
      <c r="O33" s="1031"/>
      <c r="P33" s="1032"/>
      <c r="Q33" s="1038">
        <v>306</v>
      </c>
      <c r="R33" s="1039"/>
      <c r="S33" s="1039"/>
      <c r="T33" s="1039"/>
      <c r="U33" s="1039"/>
      <c r="V33" s="1039">
        <v>292</v>
      </c>
      <c r="W33" s="1039"/>
      <c r="X33" s="1039"/>
      <c r="Y33" s="1039"/>
      <c r="Z33" s="1039"/>
      <c r="AA33" s="1039">
        <v>15</v>
      </c>
      <c r="AB33" s="1039"/>
      <c r="AC33" s="1039"/>
      <c r="AD33" s="1039"/>
      <c r="AE33" s="1040"/>
      <c r="AF33" s="1035">
        <v>101</v>
      </c>
      <c r="AG33" s="1036"/>
      <c r="AH33" s="1036"/>
      <c r="AI33" s="1036"/>
      <c r="AJ33" s="1037"/>
      <c r="AK33" s="980">
        <v>147</v>
      </c>
      <c r="AL33" s="971"/>
      <c r="AM33" s="971"/>
      <c r="AN33" s="971"/>
      <c r="AO33" s="971"/>
      <c r="AP33" s="971">
        <v>1732</v>
      </c>
      <c r="AQ33" s="971"/>
      <c r="AR33" s="971"/>
      <c r="AS33" s="971"/>
      <c r="AT33" s="971"/>
      <c r="AU33" s="971">
        <v>265</v>
      </c>
      <c r="AV33" s="971"/>
      <c r="AW33" s="971"/>
      <c r="AX33" s="971"/>
      <c r="AY33" s="971"/>
      <c r="AZ33" s="1041" t="s">
        <v>517</v>
      </c>
      <c r="BA33" s="1041"/>
      <c r="BB33" s="1041"/>
      <c r="BC33" s="1041"/>
      <c r="BD33" s="1041"/>
      <c r="BE33" s="972" t="s">
        <v>408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411</v>
      </c>
      <c r="C34" s="1031"/>
      <c r="D34" s="1031"/>
      <c r="E34" s="1031"/>
      <c r="F34" s="1031"/>
      <c r="G34" s="1031"/>
      <c r="H34" s="1031"/>
      <c r="I34" s="1031"/>
      <c r="J34" s="1031"/>
      <c r="K34" s="1031"/>
      <c r="L34" s="1031"/>
      <c r="M34" s="1031"/>
      <c r="N34" s="1031"/>
      <c r="O34" s="1031"/>
      <c r="P34" s="1032"/>
      <c r="Q34" s="1038">
        <v>21</v>
      </c>
      <c r="R34" s="1039"/>
      <c r="S34" s="1039"/>
      <c r="T34" s="1039"/>
      <c r="U34" s="1039"/>
      <c r="V34" s="1039">
        <v>18</v>
      </c>
      <c r="W34" s="1039"/>
      <c r="X34" s="1039"/>
      <c r="Y34" s="1039"/>
      <c r="Z34" s="1039"/>
      <c r="AA34" s="1039">
        <v>3</v>
      </c>
      <c r="AB34" s="1039"/>
      <c r="AC34" s="1039"/>
      <c r="AD34" s="1039"/>
      <c r="AE34" s="1040"/>
      <c r="AF34" s="1035" t="s">
        <v>412</v>
      </c>
      <c r="AG34" s="1036"/>
      <c r="AH34" s="1036"/>
      <c r="AI34" s="1036"/>
      <c r="AJ34" s="1037"/>
      <c r="AK34" s="980" t="s">
        <v>517</v>
      </c>
      <c r="AL34" s="971"/>
      <c r="AM34" s="971"/>
      <c r="AN34" s="971"/>
      <c r="AO34" s="971"/>
      <c r="AP34" s="971">
        <v>18</v>
      </c>
      <c r="AQ34" s="971"/>
      <c r="AR34" s="971"/>
      <c r="AS34" s="971"/>
      <c r="AT34" s="971"/>
      <c r="AU34" s="971">
        <v>16</v>
      </c>
      <c r="AV34" s="971"/>
      <c r="AW34" s="971"/>
      <c r="AX34" s="971"/>
      <c r="AY34" s="971"/>
      <c r="AZ34" s="1041" t="s">
        <v>517</v>
      </c>
      <c r="BA34" s="1041"/>
      <c r="BB34" s="1041"/>
      <c r="BC34" s="1041"/>
      <c r="BD34" s="1041"/>
      <c r="BE34" s="972" t="s">
        <v>413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841</v>
      </c>
      <c r="AG63" s="959"/>
      <c r="AH63" s="959"/>
      <c r="AI63" s="959"/>
      <c r="AJ63" s="1022"/>
      <c r="AK63" s="1023"/>
      <c r="AL63" s="963"/>
      <c r="AM63" s="963"/>
      <c r="AN63" s="963"/>
      <c r="AO63" s="963"/>
      <c r="AP63" s="959">
        <v>2230</v>
      </c>
      <c r="AQ63" s="959"/>
      <c r="AR63" s="959"/>
      <c r="AS63" s="959"/>
      <c r="AT63" s="959"/>
      <c r="AU63" s="959">
        <v>590</v>
      </c>
      <c r="AV63" s="959"/>
      <c r="AW63" s="959"/>
      <c r="AX63" s="959"/>
      <c r="AY63" s="959"/>
      <c r="AZ63" s="1017"/>
      <c r="BA63" s="1017"/>
      <c r="BB63" s="1017"/>
      <c r="BC63" s="1017"/>
      <c r="BD63" s="1017"/>
      <c r="BE63" s="960"/>
      <c r="BF63" s="960"/>
      <c r="BG63" s="960"/>
      <c r="BH63" s="960"/>
      <c r="BI63" s="961"/>
      <c r="BJ63" s="1018" t="s">
        <v>129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418</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422</v>
      </c>
      <c r="AL66" s="996"/>
      <c r="AM66" s="996"/>
      <c r="AN66" s="996"/>
      <c r="AO66" s="997"/>
      <c r="AP66" s="1001" t="s">
        <v>423</v>
      </c>
      <c r="AQ66" s="1002"/>
      <c r="AR66" s="1002"/>
      <c r="AS66" s="1002"/>
      <c r="AT66" s="1003"/>
      <c r="AU66" s="1001" t="s">
        <v>424</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581</v>
      </c>
      <c r="C68" s="986"/>
      <c r="D68" s="986"/>
      <c r="E68" s="986"/>
      <c r="F68" s="986"/>
      <c r="G68" s="986"/>
      <c r="H68" s="986"/>
      <c r="I68" s="986"/>
      <c r="J68" s="986"/>
      <c r="K68" s="986"/>
      <c r="L68" s="986"/>
      <c r="M68" s="986"/>
      <c r="N68" s="986"/>
      <c r="O68" s="986"/>
      <c r="P68" s="987"/>
      <c r="Q68" s="988">
        <v>12629</v>
      </c>
      <c r="R68" s="982"/>
      <c r="S68" s="982"/>
      <c r="T68" s="982"/>
      <c r="U68" s="982"/>
      <c r="V68" s="982">
        <v>12063</v>
      </c>
      <c r="W68" s="982"/>
      <c r="X68" s="982"/>
      <c r="Y68" s="982"/>
      <c r="Z68" s="982"/>
      <c r="AA68" s="982">
        <v>566</v>
      </c>
      <c r="AB68" s="982"/>
      <c r="AC68" s="982"/>
      <c r="AD68" s="982"/>
      <c r="AE68" s="982"/>
      <c r="AF68" s="982">
        <v>566</v>
      </c>
      <c r="AG68" s="982"/>
      <c r="AH68" s="982"/>
      <c r="AI68" s="982"/>
      <c r="AJ68" s="982"/>
      <c r="AK68" s="982">
        <v>2179</v>
      </c>
      <c r="AL68" s="982"/>
      <c r="AM68" s="982"/>
      <c r="AN68" s="982"/>
      <c r="AO68" s="982"/>
      <c r="AP68" s="982" t="s">
        <v>517</v>
      </c>
      <c r="AQ68" s="982"/>
      <c r="AR68" s="982"/>
      <c r="AS68" s="982"/>
      <c r="AT68" s="982"/>
      <c r="AU68" s="982" t="s">
        <v>517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582</v>
      </c>
      <c r="C69" s="975"/>
      <c r="D69" s="975"/>
      <c r="E69" s="975"/>
      <c r="F69" s="975"/>
      <c r="G69" s="975"/>
      <c r="H69" s="975"/>
      <c r="I69" s="975"/>
      <c r="J69" s="975"/>
      <c r="K69" s="975"/>
      <c r="L69" s="975"/>
      <c r="M69" s="975"/>
      <c r="N69" s="975"/>
      <c r="O69" s="975"/>
      <c r="P69" s="976"/>
      <c r="Q69" s="977">
        <v>865</v>
      </c>
      <c r="R69" s="971"/>
      <c r="S69" s="971"/>
      <c r="T69" s="971"/>
      <c r="U69" s="971"/>
      <c r="V69" s="971">
        <v>863</v>
      </c>
      <c r="W69" s="971"/>
      <c r="X69" s="971"/>
      <c r="Y69" s="971"/>
      <c r="Z69" s="971"/>
      <c r="AA69" s="971">
        <v>2</v>
      </c>
      <c r="AB69" s="971"/>
      <c r="AC69" s="971"/>
      <c r="AD69" s="971"/>
      <c r="AE69" s="971"/>
      <c r="AF69" s="971">
        <v>2</v>
      </c>
      <c r="AG69" s="971"/>
      <c r="AH69" s="971"/>
      <c r="AI69" s="971"/>
      <c r="AJ69" s="971"/>
      <c r="AK69" s="971">
        <v>2</v>
      </c>
      <c r="AL69" s="971"/>
      <c r="AM69" s="971"/>
      <c r="AN69" s="971"/>
      <c r="AO69" s="971"/>
      <c r="AP69" s="971" t="s">
        <v>517</v>
      </c>
      <c r="AQ69" s="971"/>
      <c r="AR69" s="971"/>
      <c r="AS69" s="971"/>
      <c r="AT69" s="971"/>
      <c r="AU69" s="971" t="s">
        <v>517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583</v>
      </c>
      <c r="C70" s="975"/>
      <c r="D70" s="975"/>
      <c r="E70" s="975"/>
      <c r="F70" s="975"/>
      <c r="G70" s="975"/>
      <c r="H70" s="975"/>
      <c r="I70" s="975"/>
      <c r="J70" s="975"/>
      <c r="K70" s="975"/>
      <c r="L70" s="975"/>
      <c r="M70" s="975"/>
      <c r="N70" s="975"/>
      <c r="O70" s="975"/>
      <c r="P70" s="976"/>
      <c r="Q70" s="977">
        <v>4944</v>
      </c>
      <c r="R70" s="971"/>
      <c r="S70" s="971"/>
      <c r="T70" s="971"/>
      <c r="U70" s="971"/>
      <c r="V70" s="971">
        <v>4796</v>
      </c>
      <c r="W70" s="971"/>
      <c r="X70" s="971"/>
      <c r="Y70" s="971"/>
      <c r="Z70" s="971"/>
      <c r="AA70" s="971">
        <v>148</v>
      </c>
      <c r="AB70" s="971"/>
      <c r="AC70" s="971"/>
      <c r="AD70" s="971"/>
      <c r="AE70" s="971"/>
      <c r="AF70" s="971">
        <v>148</v>
      </c>
      <c r="AG70" s="971"/>
      <c r="AH70" s="971"/>
      <c r="AI70" s="971"/>
      <c r="AJ70" s="971"/>
      <c r="AK70" s="971">
        <v>163</v>
      </c>
      <c r="AL70" s="971"/>
      <c r="AM70" s="971"/>
      <c r="AN70" s="971"/>
      <c r="AO70" s="971"/>
      <c r="AP70" s="971">
        <v>4334</v>
      </c>
      <c r="AQ70" s="971"/>
      <c r="AR70" s="971"/>
      <c r="AS70" s="971"/>
      <c r="AT70" s="971"/>
      <c r="AU70" s="971">
        <v>347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7">
        <v>174</v>
      </c>
      <c r="R71" s="971"/>
      <c r="S71" s="971"/>
      <c r="T71" s="971"/>
      <c r="U71" s="971"/>
      <c r="V71" s="971">
        <v>171</v>
      </c>
      <c r="W71" s="971"/>
      <c r="X71" s="971"/>
      <c r="Y71" s="971"/>
      <c r="Z71" s="971"/>
      <c r="AA71" s="971">
        <v>3</v>
      </c>
      <c r="AB71" s="971"/>
      <c r="AC71" s="971"/>
      <c r="AD71" s="971"/>
      <c r="AE71" s="971"/>
      <c r="AF71" s="971">
        <v>3</v>
      </c>
      <c r="AG71" s="971"/>
      <c r="AH71" s="971"/>
      <c r="AI71" s="971"/>
      <c r="AJ71" s="971"/>
      <c r="AK71" s="971">
        <v>5</v>
      </c>
      <c r="AL71" s="971"/>
      <c r="AM71" s="971"/>
      <c r="AN71" s="971"/>
      <c r="AO71" s="971"/>
      <c r="AP71" s="971" t="s">
        <v>517</v>
      </c>
      <c r="AQ71" s="971"/>
      <c r="AR71" s="971"/>
      <c r="AS71" s="971"/>
      <c r="AT71" s="971"/>
      <c r="AU71" s="971" t="s">
        <v>517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585</v>
      </c>
      <c r="C72" s="975"/>
      <c r="D72" s="975"/>
      <c r="E72" s="975"/>
      <c r="F72" s="975"/>
      <c r="G72" s="975"/>
      <c r="H72" s="975"/>
      <c r="I72" s="975"/>
      <c r="J72" s="975"/>
      <c r="K72" s="975"/>
      <c r="L72" s="975"/>
      <c r="M72" s="975"/>
      <c r="N72" s="975"/>
      <c r="O72" s="975"/>
      <c r="P72" s="976"/>
      <c r="Q72" s="977">
        <v>11182</v>
      </c>
      <c r="R72" s="971"/>
      <c r="S72" s="971"/>
      <c r="T72" s="971"/>
      <c r="U72" s="971"/>
      <c r="V72" s="971">
        <v>11102</v>
      </c>
      <c r="W72" s="971"/>
      <c r="X72" s="971"/>
      <c r="Y72" s="971"/>
      <c r="Z72" s="971"/>
      <c r="AA72" s="971">
        <v>80</v>
      </c>
      <c r="AB72" s="971"/>
      <c r="AC72" s="971"/>
      <c r="AD72" s="971"/>
      <c r="AE72" s="971"/>
      <c r="AF72" s="971">
        <v>554</v>
      </c>
      <c r="AG72" s="971"/>
      <c r="AH72" s="971"/>
      <c r="AI72" s="971"/>
      <c r="AJ72" s="971"/>
      <c r="AK72" s="971">
        <v>1745</v>
      </c>
      <c r="AL72" s="971"/>
      <c r="AM72" s="971"/>
      <c r="AN72" s="971"/>
      <c r="AO72" s="971"/>
      <c r="AP72" s="971">
        <v>6695</v>
      </c>
      <c r="AQ72" s="971"/>
      <c r="AR72" s="971"/>
      <c r="AS72" s="971"/>
      <c r="AT72" s="971"/>
      <c r="AU72" s="971">
        <v>685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586</v>
      </c>
      <c r="C73" s="975"/>
      <c r="D73" s="975"/>
      <c r="E73" s="975"/>
      <c r="F73" s="975"/>
      <c r="G73" s="975"/>
      <c r="H73" s="975"/>
      <c r="I73" s="975"/>
      <c r="J73" s="975"/>
      <c r="K73" s="975"/>
      <c r="L73" s="975"/>
      <c r="M73" s="975"/>
      <c r="N73" s="975"/>
      <c r="O73" s="975"/>
      <c r="P73" s="976"/>
      <c r="Q73" s="977">
        <v>245</v>
      </c>
      <c r="R73" s="971"/>
      <c r="S73" s="971"/>
      <c r="T73" s="971"/>
      <c r="U73" s="971"/>
      <c r="V73" s="971">
        <v>185</v>
      </c>
      <c r="W73" s="971"/>
      <c r="X73" s="971"/>
      <c r="Y73" s="971"/>
      <c r="Z73" s="971"/>
      <c r="AA73" s="971">
        <v>61</v>
      </c>
      <c r="AB73" s="971"/>
      <c r="AC73" s="971"/>
      <c r="AD73" s="971"/>
      <c r="AE73" s="971"/>
      <c r="AF73" s="971">
        <v>61</v>
      </c>
      <c r="AG73" s="971"/>
      <c r="AH73" s="971"/>
      <c r="AI73" s="971"/>
      <c r="AJ73" s="971"/>
      <c r="AK73" s="971">
        <v>35</v>
      </c>
      <c r="AL73" s="971"/>
      <c r="AM73" s="971"/>
      <c r="AN73" s="971"/>
      <c r="AO73" s="971"/>
      <c r="AP73" s="971" t="s">
        <v>517</v>
      </c>
      <c r="AQ73" s="971"/>
      <c r="AR73" s="971"/>
      <c r="AS73" s="971"/>
      <c r="AT73" s="971"/>
      <c r="AU73" s="971" t="s">
        <v>517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587</v>
      </c>
      <c r="C74" s="975"/>
      <c r="D74" s="975"/>
      <c r="E74" s="975"/>
      <c r="F74" s="975"/>
      <c r="G74" s="975"/>
      <c r="H74" s="975"/>
      <c r="I74" s="975"/>
      <c r="J74" s="975"/>
      <c r="K74" s="975"/>
      <c r="L74" s="975"/>
      <c r="M74" s="975"/>
      <c r="N74" s="975"/>
      <c r="O74" s="975"/>
      <c r="P74" s="976"/>
      <c r="Q74" s="977">
        <v>272540</v>
      </c>
      <c r="R74" s="971"/>
      <c r="S74" s="971"/>
      <c r="T74" s="971"/>
      <c r="U74" s="971"/>
      <c r="V74" s="971">
        <v>265731</v>
      </c>
      <c r="W74" s="971"/>
      <c r="X74" s="971"/>
      <c r="Y74" s="971"/>
      <c r="Z74" s="971"/>
      <c r="AA74" s="971">
        <v>6809</v>
      </c>
      <c r="AB74" s="971"/>
      <c r="AC74" s="971"/>
      <c r="AD74" s="971"/>
      <c r="AE74" s="971"/>
      <c r="AF74" s="971">
        <v>6809</v>
      </c>
      <c r="AG74" s="971"/>
      <c r="AH74" s="971"/>
      <c r="AI74" s="971"/>
      <c r="AJ74" s="971"/>
      <c r="AK74" s="971">
        <v>8222</v>
      </c>
      <c r="AL74" s="971"/>
      <c r="AM74" s="971"/>
      <c r="AN74" s="971"/>
      <c r="AO74" s="971"/>
      <c r="AP74" s="971" t="s">
        <v>517</v>
      </c>
      <c r="AQ74" s="971"/>
      <c r="AR74" s="971"/>
      <c r="AS74" s="971"/>
      <c r="AT74" s="971"/>
      <c r="AU74" s="971" t="s">
        <v>517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8143</v>
      </c>
      <c r="AG88" s="959"/>
      <c r="AH88" s="959"/>
      <c r="AI88" s="959"/>
      <c r="AJ88" s="959"/>
      <c r="AK88" s="963"/>
      <c r="AL88" s="963"/>
      <c r="AM88" s="963"/>
      <c r="AN88" s="963"/>
      <c r="AO88" s="963"/>
      <c r="AP88" s="959">
        <v>11029</v>
      </c>
      <c r="AQ88" s="959"/>
      <c r="AR88" s="959"/>
      <c r="AS88" s="959"/>
      <c r="AT88" s="959"/>
      <c r="AU88" s="959">
        <v>1032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32</v>
      </c>
      <c r="CS102" s="953"/>
      <c r="CT102" s="953"/>
      <c r="CU102" s="953"/>
      <c r="CV102" s="954"/>
      <c r="CW102" s="952">
        <v>1</v>
      </c>
      <c r="CX102" s="953"/>
      <c r="CY102" s="953"/>
      <c r="CZ102" s="953"/>
      <c r="DA102" s="954"/>
      <c r="DB102" s="952" t="s">
        <v>517</v>
      </c>
      <c r="DC102" s="953"/>
      <c r="DD102" s="953"/>
      <c r="DE102" s="953"/>
      <c r="DF102" s="954"/>
      <c r="DG102" s="952" t="s">
        <v>517</v>
      </c>
      <c r="DH102" s="953"/>
      <c r="DI102" s="953"/>
      <c r="DJ102" s="953"/>
      <c r="DK102" s="954"/>
      <c r="DL102" s="952" t="s">
        <v>517</v>
      </c>
      <c r="DM102" s="953"/>
      <c r="DN102" s="953"/>
      <c r="DO102" s="953"/>
      <c r="DP102" s="954"/>
      <c r="DQ102" s="952" t="s">
        <v>517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434</v>
      </c>
      <c r="AB109" s="896"/>
      <c r="AC109" s="896"/>
      <c r="AD109" s="896"/>
      <c r="AE109" s="897"/>
      <c r="AF109" s="898" t="s">
        <v>435</v>
      </c>
      <c r="AG109" s="896"/>
      <c r="AH109" s="896"/>
      <c r="AI109" s="896"/>
      <c r="AJ109" s="897"/>
      <c r="AK109" s="898" t="s">
        <v>309</v>
      </c>
      <c r="AL109" s="896"/>
      <c r="AM109" s="896"/>
      <c r="AN109" s="896"/>
      <c r="AO109" s="897"/>
      <c r="AP109" s="898" t="s">
        <v>436</v>
      </c>
      <c r="AQ109" s="896"/>
      <c r="AR109" s="896"/>
      <c r="AS109" s="896"/>
      <c r="AT109" s="929"/>
      <c r="AU109" s="895" t="s">
        <v>433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434</v>
      </c>
      <c r="BR109" s="896"/>
      <c r="BS109" s="896"/>
      <c r="BT109" s="896"/>
      <c r="BU109" s="897"/>
      <c r="BV109" s="898" t="s">
        <v>435</v>
      </c>
      <c r="BW109" s="896"/>
      <c r="BX109" s="896"/>
      <c r="BY109" s="896"/>
      <c r="BZ109" s="897"/>
      <c r="CA109" s="898" t="s">
        <v>309</v>
      </c>
      <c r="CB109" s="896"/>
      <c r="CC109" s="896"/>
      <c r="CD109" s="896"/>
      <c r="CE109" s="897"/>
      <c r="CF109" s="936" t="s">
        <v>436</v>
      </c>
      <c r="CG109" s="936"/>
      <c r="CH109" s="936"/>
      <c r="CI109" s="936"/>
      <c r="CJ109" s="936"/>
      <c r="CK109" s="898" t="s">
        <v>437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434</v>
      </c>
      <c r="DH109" s="896"/>
      <c r="DI109" s="896"/>
      <c r="DJ109" s="896"/>
      <c r="DK109" s="897"/>
      <c r="DL109" s="898" t="s">
        <v>435</v>
      </c>
      <c r="DM109" s="896"/>
      <c r="DN109" s="896"/>
      <c r="DO109" s="896"/>
      <c r="DP109" s="897"/>
      <c r="DQ109" s="898" t="s">
        <v>309</v>
      </c>
      <c r="DR109" s="896"/>
      <c r="DS109" s="896"/>
      <c r="DT109" s="896"/>
      <c r="DU109" s="897"/>
      <c r="DV109" s="898" t="s">
        <v>436</v>
      </c>
      <c r="DW109" s="896"/>
      <c r="DX109" s="896"/>
      <c r="DY109" s="896"/>
      <c r="DZ109" s="929"/>
    </row>
    <row r="110" spans="1:131" s="230" customFormat="1" ht="26.25" customHeight="1" x14ac:dyDescent="0.15">
      <c r="A110" s="809" t="s">
        <v>438</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697593</v>
      </c>
      <c r="AB110" s="889"/>
      <c r="AC110" s="889"/>
      <c r="AD110" s="889"/>
      <c r="AE110" s="890"/>
      <c r="AF110" s="891">
        <v>716312</v>
      </c>
      <c r="AG110" s="889"/>
      <c r="AH110" s="889"/>
      <c r="AI110" s="889"/>
      <c r="AJ110" s="890"/>
      <c r="AK110" s="891">
        <v>719695</v>
      </c>
      <c r="AL110" s="889"/>
      <c r="AM110" s="889"/>
      <c r="AN110" s="889"/>
      <c r="AO110" s="890"/>
      <c r="AP110" s="892">
        <v>21.8</v>
      </c>
      <c r="AQ110" s="893"/>
      <c r="AR110" s="893"/>
      <c r="AS110" s="893"/>
      <c r="AT110" s="894"/>
      <c r="AU110" s="930" t="s">
        <v>75</v>
      </c>
      <c r="AV110" s="931"/>
      <c r="AW110" s="931"/>
      <c r="AX110" s="931"/>
      <c r="AY110" s="931"/>
      <c r="AZ110" s="860" t="s">
        <v>439</v>
      </c>
      <c r="BA110" s="810"/>
      <c r="BB110" s="810"/>
      <c r="BC110" s="810"/>
      <c r="BD110" s="810"/>
      <c r="BE110" s="810"/>
      <c r="BF110" s="810"/>
      <c r="BG110" s="810"/>
      <c r="BH110" s="810"/>
      <c r="BI110" s="810"/>
      <c r="BJ110" s="810"/>
      <c r="BK110" s="810"/>
      <c r="BL110" s="810"/>
      <c r="BM110" s="810"/>
      <c r="BN110" s="810"/>
      <c r="BO110" s="810"/>
      <c r="BP110" s="811"/>
      <c r="BQ110" s="861">
        <v>6441951</v>
      </c>
      <c r="BR110" s="842"/>
      <c r="BS110" s="842"/>
      <c r="BT110" s="842"/>
      <c r="BU110" s="842"/>
      <c r="BV110" s="842">
        <v>6169372</v>
      </c>
      <c r="BW110" s="842"/>
      <c r="BX110" s="842"/>
      <c r="BY110" s="842"/>
      <c r="BZ110" s="842"/>
      <c r="CA110" s="842">
        <v>5867148</v>
      </c>
      <c r="CB110" s="842"/>
      <c r="CC110" s="842"/>
      <c r="CD110" s="842"/>
      <c r="CE110" s="842"/>
      <c r="CF110" s="866">
        <v>177.3</v>
      </c>
      <c r="CG110" s="867"/>
      <c r="CH110" s="867"/>
      <c r="CI110" s="867"/>
      <c r="CJ110" s="867"/>
      <c r="CK110" s="926" t="s">
        <v>440</v>
      </c>
      <c r="CL110" s="819"/>
      <c r="CM110" s="860" t="s">
        <v>441</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393</v>
      </c>
      <c r="DH110" s="842"/>
      <c r="DI110" s="842"/>
      <c r="DJ110" s="842"/>
      <c r="DK110" s="842"/>
      <c r="DL110" s="842" t="s">
        <v>393</v>
      </c>
      <c r="DM110" s="842"/>
      <c r="DN110" s="842"/>
      <c r="DO110" s="842"/>
      <c r="DP110" s="842"/>
      <c r="DQ110" s="842" t="s">
        <v>129</v>
      </c>
      <c r="DR110" s="842"/>
      <c r="DS110" s="842"/>
      <c r="DT110" s="842"/>
      <c r="DU110" s="842"/>
      <c r="DV110" s="843" t="s">
        <v>442</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393</v>
      </c>
      <c r="AB111" s="919"/>
      <c r="AC111" s="919"/>
      <c r="AD111" s="919"/>
      <c r="AE111" s="920"/>
      <c r="AF111" s="921" t="s">
        <v>444</v>
      </c>
      <c r="AG111" s="919"/>
      <c r="AH111" s="919"/>
      <c r="AI111" s="919"/>
      <c r="AJ111" s="920"/>
      <c r="AK111" s="921" t="s">
        <v>129</v>
      </c>
      <c r="AL111" s="919"/>
      <c r="AM111" s="919"/>
      <c r="AN111" s="919"/>
      <c r="AO111" s="920"/>
      <c r="AP111" s="922" t="s">
        <v>129</v>
      </c>
      <c r="AQ111" s="923"/>
      <c r="AR111" s="923"/>
      <c r="AS111" s="923"/>
      <c r="AT111" s="924"/>
      <c r="AU111" s="932"/>
      <c r="AV111" s="933"/>
      <c r="AW111" s="933"/>
      <c r="AX111" s="933"/>
      <c r="AY111" s="933"/>
      <c r="AZ111" s="817" t="s">
        <v>445</v>
      </c>
      <c r="BA111" s="752"/>
      <c r="BB111" s="752"/>
      <c r="BC111" s="752"/>
      <c r="BD111" s="752"/>
      <c r="BE111" s="752"/>
      <c r="BF111" s="752"/>
      <c r="BG111" s="752"/>
      <c r="BH111" s="752"/>
      <c r="BI111" s="752"/>
      <c r="BJ111" s="752"/>
      <c r="BK111" s="752"/>
      <c r="BL111" s="752"/>
      <c r="BM111" s="752"/>
      <c r="BN111" s="752"/>
      <c r="BO111" s="752"/>
      <c r="BP111" s="753"/>
      <c r="BQ111" s="789" t="s">
        <v>442</v>
      </c>
      <c r="BR111" s="790"/>
      <c r="BS111" s="790"/>
      <c r="BT111" s="790"/>
      <c r="BU111" s="790"/>
      <c r="BV111" s="790" t="s">
        <v>412</v>
      </c>
      <c r="BW111" s="790"/>
      <c r="BX111" s="790"/>
      <c r="BY111" s="790"/>
      <c r="BZ111" s="790"/>
      <c r="CA111" s="790" t="s">
        <v>129</v>
      </c>
      <c r="CB111" s="790"/>
      <c r="CC111" s="790"/>
      <c r="CD111" s="790"/>
      <c r="CE111" s="790"/>
      <c r="CF111" s="875" t="s">
        <v>412</v>
      </c>
      <c r="CG111" s="876"/>
      <c r="CH111" s="876"/>
      <c r="CI111" s="876"/>
      <c r="CJ111" s="876"/>
      <c r="CK111" s="927"/>
      <c r="CL111" s="821"/>
      <c r="CM111" s="817"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129</v>
      </c>
      <c r="DH111" s="790"/>
      <c r="DI111" s="790"/>
      <c r="DJ111" s="790"/>
      <c r="DK111" s="790"/>
      <c r="DL111" s="790" t="s">
        <v>129</v>
      </c>
      <c r="DM111" s="790"/>
      <c r="DN111" s="790"/>
      <c r="DO111" s="790"/>
      <c r="DP111" s="790"/>
      <c r="DQ111" s="790" t="s">
        <v>129</v>
      </c>
      <c r="DR111" s="790"/>
      <c r="DS111" s="790"/>
      <c r="DT111" s="790"/>
      <c r="DU111" s="790"/>
      <c r="DV111" s="796" t="s">
        <v>444</v>
      </c>
      <c r="DW111" s="796"/>
      <c r="DX111" s="796"/>
      <c r="DY111" s="796"/>
      <c r="DZ111" s="797"/>
    </row>
    <row r="112" spans="1:131" s="230"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129</v>
      </c>
      <c r="AB112" s="780"/>
      <c r="AC112" s="780"/>
      <c r="AD112" s="780"/>
      <c r="AE112" s="781"/>
      <c r="AF112" s="782" t="s">
        <v>393</v>
      </c>
      <c r="AG112" s="780"/>
      <c r="AH112" s="780"/>
      <c r="AI112" s="780"/>
      <c r="AJ112" s="781"/>
      <c r="AK112" s="782" t="s">
        <v>129</v>
      </c>
      <c r="AL112" s="780"/>
      <c r="AM112" s="780"/>
      <c r="AN112" s="780"/>
      <c r="AO112" s="781"/>
      <c r="AP112" s="824" t="s">
        <v>442</v>
      </c>
      <c r="AQ112" s="825"/>
      <c r="AR112" s="825"/>
      <c r="AS112" s="825"/>
      <c r="AT112" s="826"/>
      <c r="AU112" s="932"/>
      <c r="AV112" s="933"/>
      <c r="AW112" s="933"/>
      <c r="AX112" s="933"/>
      <c r="AY112" s="933"/>
      <c r="AZ112" s="817" t="s">
        <v>449</v>
      </c>
      <c r="BA112" s="752"/>
      <c r="BB112" s="752"/>
      <c r="BC112" s="752"/>
      <c r="BD112" s="752"/>
      <c r="BE112" s="752"/>
      <c r="BF112" s="752"/>
      <c r="BG112" s="752"/>
      <c r="BH112" s="752"/>
      <c r="BI112" s="752"/>
      <c r="BJ112" s="752"/>
      <c r="BK112" s="752"/>
      <c r="BL112" s="752"/>
      <c r="BM112" s="752"/>
      <c r="BN112" s="752"/>
      <c r="BO112" s="752"/>
      <c r="BP112" s="753"/>
      <c r="BQ112" s="789">
        <v>1189435</v>
      </c>
      <c r="BR112" s="790"/>
      <c r="BS112" s="790"/>
      <c r="BT112" s="790"/>
      <c r="BU112" s="790"/>
      <c r="BV112" s="790">
        <v>838154</v>
      </c>
      <c r="BW112" s="790"/>
      <c r="BX112" s="790"/>
      <c r="BY112" s="790"/>
      <c r="BZ112" s="790"/>
      <c r="CA112" s="790">
        <v>589959</v>
      </c>
      <c r="CB112" s="790"/>
      <c r="CC112" s="790"/>
      <c r="CD112" s="790"/>
      <c r="CE112" s="790"/>
      <c r="CF112" s="875">
        <v>17.8</v>
      </c>
      <c r="CG112" s="876"/>
      <c r="CH112" s="876"/>
      <c r="CI112" s="876"/>
      <c r="CJ112" s="876"/>
      <c r="CK112" s="927"/>
      <c r="CL112" s="821"/>
      <c r="CM112" s="817"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444</v>
      </c>
      <c r="DH112" s="790"/>
      <c r="DI112" s="790"/>
      <c r="DJ112" s="790"/>
      <c r="DK112" s="790"/>
      <c r="DL112" s="790" t="s">
        <v>393</v>
      </c>
      <c r="DM112" s="790"/>
      <c r="DN112" s="790"/>
      <c r="DO112" s="790"/>
      <c r="DP112" s="790"/>
      <c r="DQ112" s="790" t="s">
        <v>393</v>
      </c>
      <c r="DR112" s="790"/>
      <c r="DS112" s="790"/>
      <c r="DT112" s="790"/>
      <c r="DU112" s="790"/>
      <c r="DV112" s="796" t="s">
        <v>444</v>
      </c>
      <c r="DW112" s="796"/>
      <c r="DX112" s="796"/>
      <c r="DY112" s="796"/>
      <c r="DZ112" s="797"/>
    </row>
    <row r="113" spans="1:130" s="230"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89008</v>
      </c>
      <c r="AB113" s="919"/>
      <c r="AC113" s="919"/>
      <c r="AD113" s="919"/>
      <c r="AE113" s="920"/>
      <c r="AF113" s="921">
        <v>87503</v>
      </c>
      <c r="AG113" s="919"/>
      <c r="AH113" s="919"/>
      <c r="AI113" s="919"/>
      <c r="AJ113" s="920"/>
      <c r="AK113" s="921">
        <v>67894</v>
      </c>
      <c r="AL113" s="919"/>
      <c r="AM113" s="919"/>
      <c r="AN113" s="919"/>
      <c r="AO113" s="920"/>
      <c r="AP113" s="922">
        <v>2.1</v>
      </c>
      <c r="AQ113" s="923"/>
      <c r="AR113" s="923"/>
      <c r="AS113" s="923"/>
      <c r="AT113" s="924"/>
      <c r="AU113" s="932"/>
      <c r="AV113" s="933"/>
      <c r="AW113" s="933"/>
      <c r="AX113" s="933"/>
      <c r="AY113" s="933"/>
      <c r="AZ113" s="817" t="s">
        <v>452</v>
      </c>
      <c r="BA113" s="752"/>
      <c r="BB113" s="752"/>
      <c r="BC113" s="752"/>
      <c r="BD113" s="752"/>
      <c r="BE113" s="752"/>
      <c r="BF113" s="752"/>
      <c r="BG113" s="752"/>
      <c r="BH113" s="752"/>
      <c r="BI113" s="752"/>
      <c r="BJ113" s="752"/>
      <c r="BK113" s="752"/>
      <c r="BL113" s="752"/>
      <c r="BM113" s="752"/>
      <c r="BN113" s="752"/>
      <c r="BO113" s="752"/>
      <c r="BP113" s="753"/>
      <c r="BQ113" s="789">
        <v>1213325</v>
      </c>
      <c r="BR113" s="790"/>
      <c r="BS113" s="790"/>
      <c r="BT113" s="790"/>
      <c r="BU113" s="790"/>
      <c r="BV113" s="790">
        <v>1124707</v>
      </c>
      <c r="BW113" s="790"/>
      <c r="BX113" s="790"/>
      <c r="BY113" s="790"/>
      <c r="BZ113" s="790"/>
      <c r="CA113" s="790">
        <v>1031676</v>
      </c>
      <c r="CB113" s="790"/>
      <c r="CC113" s="790"/>
      <c r="CD113" s="790"/>
      <c r="CE113" s="790"/>
      <c r="CF113" s="875">
        <v>31.2</v>
      </c>
      <c r="CG113" s="876"/>
      <c r="CH113" s="876"/>
      <c r="CI113" s="876"/>
      <c r="CJ113" s="876"/>
      <c r="CK113" s="927"/>
      <c r="CL113" s="821"/>
      <c r="CM113" s="817"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393</v>
      </c>
      <c r="DH113" s="780"/>
      <c r="DI113" s="780"/>
      <c r="DJ113" s="780"/>
      <c r="DK113" s="781"/>
      <c r="DL113" s="782" t="s">
        <v>393</v>
      </c>
      <c r="DM113" s="780"/>
      <c r="DN113" s="780"/>
      <c r="DO113" s="780"/>
      <c r="DP113" s="781"/>
      <c r="DQ113" s="782" t="s">
        <v>393</v>
      </c>
      <c r="DR113" s="780"/>
      <c r="DS113" s="780"/>
      <c r="DT113" s="780"/>
      <c r="DU113" s="781"/>
      <c r="DV113" s="824" t="s">
        <v>442</v>
      </c>
      <c r="DW113" s="825"/>
      <c r="DX113" s="825"/>
      <c r="DY113" s="825"/>
      <c r="DZ113" s="826"/>
    </row>
    <row r="114" spans="1:130" s="230" customFormat="1" ht="26.25" customHeight="1" x14ac:dyDescent="0.15">
      <c r="A114" s="914"/>
      <c r="B114" s="915"/>
      <c r="C114" s="752" t="s">
        <v>454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94132</v>
      </c>
      <c r="AB114" s="780"/>
      <c r="AC114" s="780"/>
      <c r="AD114" s="780"/>
      <c r="AE114" s="781"/>
      <c r="AF114" s="782">
        <v>99352</v>
      </c>
      <c r="AG114" s="780"/>
      <c r="AH114" s="780"/>
      <c r="AI114" s="780"/>
      <c r="AJ114" s="781"/>
      <c r="AK114" s="782">
        <v>109970</v>
      </c>
      <c r="AL114" s="780"/>
      <c r="AM114" s="780"/>
      <c r="AN114" s="780"/>
      <c r="AO114" s="781"/>
      <c r="AP114" s="824">
        <v>3.3</v>
      </c>
      <c r="AQ114" s="825"/>
      <c r="AR114" s="825"/>
      <c r="AS114" s="825"/>
      <c r="AT114" s="826"/>
      <c r="AU114" s="932"/>
      <c r="AV114" s="933"/>
      <c r="AW114" s="933"/>
      <c r="AX114" s="933"/>
      <c r="AY114" s="933"/>
      <c r="AZ114" s="817" t="s">
        <v>455</v>
      </c>
      <c r="BA114" s="752"/>
      <c r="BB114" s="752"/>
      <c r="BC114" s="752"/>
      <c r="BD114" s="752"/>
      <c r="BE114" s="752"/>
      <c r="BF114" s="752"/>
      <c r="BG114" s="752"/>
      <c r="BH114" s="752"/>
      <c r="BI114" s="752"/>
      <c r="BJ114" s="752"/>
      <c r="BK114" s="752"/>
      <c r="BL114" s="752"/>
      <c r="BM114" s="752"/>
      <c r="BN114" s="752"/>
      <c r="BO114" s="752"/>
      <c r="BP114" s="753"/>
      <c r="BQ114" s="789">
        <v>673238</v>
      </c>
      <c r="BR114" s="790"/>
      <c r="BS114" s="790"/>
      <c r="BT114" s="790"/>
      <c r="BU114" s="790"/>
      <c r="BV114" s="790">
        <v>671024</v>
      </c>
      <c r="BW114" s="790"/>
      <c r="BX114" s="790"/>
      <c r="BY114" s="790"/>
      <c r="BZ114" s="790"/>
      <c r="CA114" s="790">
        <v>701397</v>
      </c>
      <c r="CB114" s="790"/>
      <c r="CC114" s="790"/>
      <c r="CD114" s="790"/>
      <c r="CE114" s="790"/>
      <c r="CF114" s="875">
        <v>21.2</v>
      </c>
      <c r="CG114" s="876"/>
      <c r="CH114" s="876"/>
      <c r="CI114" s="876"/>
      <c r="CJ114" s="876"/>
      <c r="CK114" s="927"/>
      <c r="CL114" s="821"/>
      <c r="CM114" s="817" t="s">
        <v>456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129</v>
      </c>
      <c r="DH114" s="780"/>
      <c r="DI114" s="780"/>
      <c r="DJ114" s="780"/>
      <c r="DK114" s="781"/>
      <c r="DL114" s="782" t="s">
        <v>442</v>
      </c>
      <c r="DM114" s="780"/>
      <c r="DN114" s="780"/>
      <c r="DO114" s="780"/>
      <c r="DP114" s="781"/>
      <c r="DQ114" s="782" t="s">
        <v>393</v>
      </c>
      <c r="DR114" s="780"/>
      <c r="DS114" s="780"/>
      <c r="DT114" s="780"/>
      <c r="DU114" s="781"/>
      <c r="DV114" s="824" t="s">
        <v>393</v>
      </c>
      <c r="DW114" s="825"/>
      <c r="DX114" s="825"/>
      <c r="DY114" s="825"/>
      <c r="DZ114" s="826"/>
    </row>
    <row r="115" spans="1:130" s="230" customFormat="1" ht="26.25" customHeight="1" x14ac:dyDescent="0.15">
      <c r="A115" s="914"/>
      <c r="B115" s="915"/>
      <c r="C115" s="752" t="s">
        <v>457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v>
      </c>
      <c r="AB115" s="919"/>
      <c r="AC115" s="919"/>
      <c r="AD115" s="919"/>
      <c r="AE115" s="920"/>
      <c r="AF115" s="921">
        <v>8</v>
      </c>
      <c r="AG115" s="919"/>
      <c r="AH115" s="919"/>
      <c r="AI115" s="919"/>
      <c r="AJ115" s="920"/>
      <c r="AK115" s="921">
        <v>5</v>
      </c>
      <c r="AL115" s="919"/>
      <c r="AM115" s="919"/>
      <c r="AN115" s="919"/>
      <c r="AO115" s="920"/>
      <c r="AP115" s="922">
        <v>0</v>
      </c>
      <c r="AQ115" s="923"/>
      <c r="AR115" s="923"/>
      <c r="AS115" s="923"/>
      <c r="AT115" s="924"/>
      <c r="AU115" s="932"/>
      <c r="AV115" s="933"/>
      <c r="AW115" s="933"/>
      <c r="AX115" s="933"/>
      <c r="AY115" s="933"/>
      <c r="AZ115" s="817" t="s">
        <v>458</v>
      </c>
      <c r="BA115" s="752"/>
      <c r="BB115" s="752"/>
      <c r="BC115" s="752"/>
      <c r="BD115" s="752"/>
      <c r="BE115" s="752"/>
      <c r="BF115" s="752"/>
      <c r="BG115" s="752"/>
      <c r="BH115" s="752"/>
      <c r="BI115" s="752"/>
      <c r="BJ115" s="752"/>
      <c r="BK115" s="752"/>
      <c r="BL115" s="752"/>
      <c r="BM115" s="752"/>
      <c r="BN115" s="752"/>
      <c r="BO115" s="752"/>
      <c r="BP115" s="753"/>
      <c r="BQ115" s="789" t="s">
        <v>393</v>
      </c>
      <c r="BR115" s="790"/>
      <c r="BS115" s="790"/>
      <c r="BT115" s="790"/>
      <c r="BU115" s="790"/>
      <c r="BV115" s="790" t="s">
        <v>412</v>
      </c>
      <c r="BW115" s="790"/>
      <c r="BX115" s="790"/>
      <c r="BY115" s="790"/>
      <c r="BZ115" s="790"/>
      <c r="CA115" s="790" t="s">
        <v>393</v>
      </c>
      <c r="CB115" s="790"/>
      <c r="CC115" s="790"/>
      <c r="CD115" s="790"/>
      <c r="CE115" s="790"/>
      <c r="CF115" s="875" t="s">
        <v>129</v>
      </c>
      <c r="CG115" s="876"/>
      <c r="CH115" s="876"/>
      <c r="CI115" s="876"/>
      <c r="CJ115" s="876"/>
      <c r="CK115" s="927"/>
      <c r="CL115" s="821"/>
      <c r="CM115" s="817" t="s">
        <v>459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129</v>
      </c>
      <c r="DH115" s="780"/>
      <c r="DI115" s="780"/>
      <c r="DJ115" s="780"/>
      <c r="DK115" s="781"/>
      <c r="DL115" s="782" t="s">
        <v>442</v>
      </c>
      <c r="DM115" s="780"/>
      <c r="DN115" s="780"/>
      <c r="DO115" s="780"/>
      <c r="DP115" s="781"/>
      <c r="DQ115" s="782" t="s">
        <v>129</v>
      </c>
      <c r="DR115" s="780"/>
      <c r="DS115" s="780"/>
      <c r="DT115" s="780"/>
      <c r="DU115" s="781"/>
      <c r="DV115" s="824" t="s">
        <v>412</v>
      </c>
      <c r="DW115" s="825"/>
      <c r="DX115" s="825"/>
      <c r="DY115" s="825"/>
      <c r="DZ115" s="826"/>
    </row>
    <row r="116" spans="1:130" s="230" customFormat="1" ht="26.25" customHeight="1" x14ac:dyDescent="0.15">
      <c r="A116" s="916"/>
      <c r="B116" s="917"/>
      <c r="C116" s="839" t="s">
        <v>460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412</v>
      </c>
      <c r="AB116" s="780"/>
      <c r="AC116" s="780"/>
      <c r="AD116" s="780"/>
      <c r="AE116" s="781"/>
      <c r="AF116" s="782" t="s">
        <v>129</v>
      </c>
      <c r="AG116" s="780"/>
      <c r="AH116" s="780"/>
      <c r="AI116" s="780"/>
      <c r="AJ116" s="781"/>
      <c r="AK116" s="782" t="s">
        <v>129</v>
      </c>
      <c r="AL116" s="780"/>
      <c r="AM116" s="780"/>
      <c r="AN116" s="780"/>
      <c r="AO116" s="781"/>
      <c r="AP116" s="824" t="s">
        <v>412</v>
      </c>
      <c r="AQ116" s="825"/>
      <c r="AR116" s="825"/>
      <c r="AS116" s="825"/>
      <c r="AT116" s="826"/>
      <c r="AU116" s="932"/>
      <c r="AV116" s="933"/>
      <c r="AW116" s="933"/>
      <c r="AX116" s="933"/>
      <c r="AY116" s="933"/>
      <c r="AZ116" s="909" t="s">
        <v>461</v>
      </c>
      <c r="BA116" s="910"/>
      <c r="BB116" s="910"/>
      <c r="BC116" s="910"/>
      <c r="BD116" s="910"/>
      <c r="BE116" s="910"/>
      <c r="BF116" s="910"/>
      <c r="BG116" s="910"/>
      <c r="BH116" s="910"/>
      <c r="BI116" s="910"/>
      <c r="BJ116" s="910"/>
      <c r="BK116" s="910"/>
      <c r="BL116" s="910"/>
      <c r="BM116" s="910"/>
      <c r="BN116" s="910"/>
      <c r="BO116" s="910"/>
      <c r="BP116" s="911"/>
      <c r="BQ116" s="789" t="s">
        <v>442</v>
      </c>
      <c r="BR116" s="790"/>
      <c r="BS116" s="790"/>
      <c r="BT116" s="790"/>
      <c r="BU116" s="790"/>
      <c r="BV116" s="790" t="s">
        <v>129</v>
      </c>
      <c r="BW116" s="790"/>
      <c r="BX116" s="790"/>
      <c r="BY116" s="790"/>
      <c r="BZ116" s="790"/>
      <c r="CA116" s="790" t="s">
        <v>393</v>
      </c>
      <c r="CB116" s="790"/>
      <c r="CC116" s="790"/>
      <c r="CD116" s="790"/>
      <c r="CE116" s="790"/>
      <c r="CF116" s="875" t="s">
        <v>444</v>
      </c>
      <c r="CG116" s="876"/>
      <c r="CH116" s="876"/>
      <c r="CI116" s="876"/>
      <c r="CJ116" s="876"/>
      <c r="CK116" s="927"/>
      <c r="CL116" s="821"/>
      <c r="CM116" s="817" t="s">
        <v>462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412</v>
      </c>
      <c r="DM116" s="780"/>
      <c r="DN116" s="780"/>
      <c r="DO116" s="780"/>
      <c r="DP116" s="781"/>
      <c r="DQ116" s="782" t="s">
        <v>412</v>
      </c>
      <c r="DR116" s="780"/>
      <c r="DS116" s="780"/>
      <c r="DT116" s="780"/>
      <c r="DU116" s="781"/>
      <c r="DV116" s="824" t="s">
        <v>444</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463</v>
      </c>
      <c r="Z117" s="897"/>
      <c r="AA117" s="902">
        <v>880750</v>
      </c>
      <c r="AB117" s="903"/>
      <c r="AC117" s="903"/>
      <c r="AD117" s="903"/>
      <c r="AE117" s="904"/>
      <c r="AF117" s="905">
        <v>903175</v>
      </c>
      <c r="AG117" s="903"/>
      <c r="AH117" s="903"/>
      <c r="AI117" s="903"/>
      <c r="AJ117" s="904"/>
      <c r="AK117" s="905">
        <v>897564</v>
      </c>
      <c r="AL117" s="903"/>
      <c r="AM117" s="903"/>
      <c r="AN117" s="903"/>
      <c r="AO117" s="904"/>
      <c r="AP117" s="906"/>
      <c r="AQ117" s="907"/>
      <c r="AR117" s="907"/>
      <c r="AS117" s="907"/>
      <c r="AT117" s="908"/>
      <c r="AU117" s="932"/>
      <c r="AV117" s="933"/>
      <c r="AW117" s="933"/>
      <c r="AX117" s="933"/>
      <c r="AY117" s="933"/>
      <c r="AZ117" s="863" t="s">
        <v>464</v>
      </c>
      <c r="BA117" s="864"/>
      <c r="BB117" s="864"/>
      <c r="BC117" s="864"/>
      <c r="BD117" s="864"/>
      <c r="BE117" s="864"/>
      <c r="BF117" s="864"/>
      <c r="BG117" s="864"/>
      <c r="BH117" s="864"/>
      <c r="BI117" s="864"/>
      <c r="BJ117" s="864"/>
      <c r="BK117" s="864"/>
      <c r="BL117" s="864"/>
      <c r="BM117" s="864"/>
      <c r="BN117" s="864"/>
      <c r="BO117" s="864"/>
      <c r="BP117" s="865"/>
      <c r="BQ117" s="789" t="s">
        <v>393</v>
      </c>
      <c r="BR117" s="790"/>
      <c r="BS117" s="790"/>
      <c r="BT117" s="790"/>
      <c r="BU117" s="790"/>
      <c r="BV117" s="790" t="s">
        <v>129</v>
      </c>
      <c r="BW117" s="790"/>
      <c r="BX117" s="790"/>
      <c r="BY117" s="790"/>
      <c r="BZ117" s="790"/>
      <c r="CA117" s="790" t="s">
        <v>129</v>
      </c>
      <c r="CB117" s="790"/>
      <c r="CC117" s="790"/>
      <c r="CD117" s="790"/>
      <c r="CE117" s="790"/>
      <c r="CF117" s="875" t="s">
        <v>129</v>
      </c>
      <c r="CG117" s="876"/>
      <c r="CH117" s="876"/>
      <c r="CI117" s="876"/>
      <c r="CJ117" s="876"/>
      <c r="CK117" s="927"/>
      <c r="CL117" s="821"/>
      <c r="CM117" s="817" t="s">
        <v>465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393</v>
      </c>
      <c r="DM117" s="780"/>
      <c r="DN117" s="780"/>
      <c r="DO117" s="780"/>
      <c r="DP117" s="781"/>
      <c r="DQ117" s="782" t="s">
        <v>442</v>
      </c>
      <c r="DR117" s="780"/>
      <c r="DS117" s="780"/>
      <c r="DT117" s="780"/>
      <c r="DU117" s="781"/>
      <c r="DV117" s="824" t="s">
        <v>129</v>
      </c>
      <c r="DW117" s="825"/>
      <c r="DX117" s="825"/>
      <c r="DY117" s="825"/>
      <c r="DZ117" s="826"/>
    </row>
    <row r="118" spans="1:130" s="230" customFormat="1" ht="26.25" customHeight="1" x14ac:dyDescent="0.15">
      <c r="A118" s="895" t="s">
        <v>437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434</v>
      </c>
      <c r="AB118" s="896"/>
      <c r="AC118" s="896"/>
      <c r="AD118" s="896"/>
      <c r="AE118" s="897"/>
      <c r="AF118" s="898" t="s">
        <v>435</v>
      </c>
      <c r="AG118" s="896"/>
      <c r="AH118" s="896"/>
      <c r="AI118" s="896"/>
      <c r="AJ118" s="897"/>
      <c r="AK118" s="898" t="s">
        <v>309</v>
      </c>
      <c r="AL118" s="896"/>
      <c r="AM118" s="896"/>
      <c r="AN118" s="896"/>
      <c r="AO118" s="897"/>
      <c r="AP118" s="899" t="s">
        <v>436</v>
      </c>
      <c r="AQ118" s="900"/>
      <c r="AR118" s="900"/>
      <c r="AS118" s="900"/>
      <c r="AT118" s="901"/>
      <c r="AU118" s="932"/>
      <c r="AV118" s="933"/>
      <c r="AW118" s="933"/>
      <c r="AX118" s="933"/>
      <c r="AY118" s="933"/>
      <c r="AZ118" s="838" t="s">
        <v>466</v>
      </c>
      <c r="BA118" s="839"/>
      <c r="BB118" s="839"/>
      <c r="BC118" s="839"/>
      <c r="BD118" s="839"/>
      <c r="BE118" s="839"/>
      <c r="BF118" s="839"/>
      <c r="BG118" s="839"/>
      <c r="BH118" s="839"/>
      <c r="BI118" s="839"/>
      <c r="BJ118" s="839"/>
      <c r="BK118" s="839"/>
      <c r="BL118" s="839"/>
      <c r="BM118" s="839"/>
      <c r="BN118" s="839"/>
      <c r="BO118" s="839"/>
      <c r="BP118" s="840"/>
      <c r="BQ118" s="879">
        <v>128445</v>
      </c>
      <c r="BR118" s="845"/>
      <c r="BS118" s="845"/>
      <c r="BT118" s="845"/>
      <c r="BU118" s="845"/>
      <c r="BV118" s="845" t="s">
        <v>129</v>
      </c>
      <c r="BW118" s="845"/>
      <c r="BX118" s="845"/>
      <c r="BY118" s="845"/>
      <c r="BZ118" s="845"/>
      <c r="CA118" s="845" t="s">
        <v>129</v>
      </c>
      <c r="CB118" s="845"/>
      <c r="CC118" s="845"/>
      <c r="CD118" s="845"/>
      <c r="CE118" s="845"/>
      <c r="CF118" s="875" t="s">
        <v>442</v>
      </c>
      <c r="CG118" s="876"/>
      <c r="CH118" s="876"/>
      <c r="CI118" s="876"/>
      <c r="CJ118" s="876"/>
      <c r="CK118" s="927"/>
      <c r="CL118" s="821"/>
      <c r="CM118" s="817" t="s">
        <v>467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393</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15">
      <c r="A119" s="818" t="s">
        <v>440</v>
      </c>
      <c r="B119" s="819"/>
      <c r="C119" s="860" t="s">
        <v>441</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129</v>
      </c>
      <c r="AB119" s="889"/>
      <c r="AC119" s="889"/>
      <c r="AD119" s="889"/>
      <c r="AE119" s="890"/>
      <c r="AF119" s="891" t="s">
        <v>393</v>
      </c>
      <c r="AG119" s="889"/>
      <c r="AH119" s="889"/>
      <c r="AI119" s="889"/>
      <c r="AJ119" s="890"/>
      <c r="AK119" s="891" t="s">
        <v>129</v>
      </c>
      <c r="AL119" s="889"/>
      <c r="AM119" s="889"/>
      <c r="AN119" s="889"/>
      <c r="AO119" s="890"/>
      <c r="AP119" s="892" t="s">
        <v>412</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468</v>
      </c>
      <c r="BP119" s="878"/>
      <c r="BQ119" s="879">
        <v>9646394</v>
      </c>
      <c r="BR119" s="845"/>
      <c r="BS119" s="845"/>
      <c r="BT119" s="845"/>
      <c r="BU119" s="845"/>
      <c r="BV119" s="845">
        <v>8803257</v>
      </c>
      <c r="BW119" s="845"/>
      <c r="BX119" s="845"/>
      <c r="BY119" s="845"/>
      <c r="BZ119" s="845"/>
      <c r="CA119" s="845">
        <v>8190180</v>
      </c>
      <c r="CB119" s="845"/>
      <c r="CC119" s="845"/>
      <c r="CD119" s="845"/>
      <c r="CE119" s="845"/>
      <c r="CF119" s="748"/>
      <c r="CG119" s="749"/>
      <c r="CH119" s="749"/>
      <c r="CI119" s="749"/>
      <c r="CJ119" s="834"/>
      <c r="CK119" s="928"/>
      <c r="CL119" s="823"/>
      <c r="CM119" s="838" t="s">
        <v>469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129</v>
      </c>
      <c r="DM119" s="764"/>
      <c r="DN119" s="764"/>
      <c r="DO119" s="764"/>
      <c r="DP119" s="765"/>
      <c r="DQ119" s="766" t="s">
        <v>129</v>
      </c>
      <c r="DR119" s="764"/>
      <c r="DS119" s="764"/>
      <c r="DT119" s="764"/>
      <c r="DU119" s="765"/>
      <c r="DV119" s="848" t="s">
        <v>412</v>
      </c>
      <c r="DW119" s="849"/>
      <c r="DX119" s="849"/>
      <c r="DY119" s="849"/>
      <c r="DZ119" s="850"/>
    </row>
    <row r="120" spans="1:130" s="230" customFormat="1" ht="26.25" customHeight="1" x14ac:dyDescent="0.15">
      <c r="A120" s="820"/>
      <c r="B120" s="821"/>
      <c r="C120" s="817"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412</v>
      </c>
      <c r="AB120" s="780"/>
      <c r="AC120" s="780"/>
      <c r="AD120" s="780"/>
      <c r="AE120" s="781"/>
      <c r="AF120" s="782" t="s">
        <v>412</v>
      </c>
      <c r="AG120" s="780"/>
      <c r="AH120" s="780"/>
      <c r="AI120" s="780"/>
      <c r="AJ120" s="781"/>
      <c r="AK120" s="782" t="s">
        <v>129</v>
      </c>
      <c r="AL120" s="780"/>
      <c r="AM120" s="780"/>
      <c r="AN120" s="780"/>
      <c r="AO120" s="781"/>
      <c r="AP120" s="824" t="s">
        <v>129</v>
      </c>
      <c r="AQ120" s="825"/>
      <c r="AR120" s="825"/>
      <c r="AS120" s="825"/>
      <c r="AT120" s="826"/>
      <c r="AU120" s="880" t="s">
        <v>470</v>
      </c>
      <c r="AV120" s="881"/>
      <c r="AW120" s="881"/>
      <c r="AX120" s="881"/>
      <c r="AY120" s="882"/>
      <c r="AZ120" s="860" t="s">
        <v>471</v>
      </c>
      <c r="BA120" s="810"/>
      <c r="BB120" s="810"/>
      <c r="BC120" s="810"/>
      <c r="BD120" s="810"/>
      <c r="BE120" s="810"/>
      <c r="BF120" s="810"/>
      <c r="BG120" s="810"/>
      <c r="BH120" s="810"/>
      <c r="BI120" s="810"/>
      <c r="BJ120" s="810"/>
      <c r="BK120" s="810"/>
      <c r="BL120" s="810"/>
      <c r="BM120" s="810"/>
      <c r="BN120" s="810"/>
      <c r="BO120" s="810"/>
      <c r="BP120" s="811"/>
      <c r="BQ120" s="861">
        <v>774728</v>
      </c>
      <c r="BR120" s="842"/>
      <c r="BS120" s="842"/>
      <c r="BT120" s="842"/>
      <c r="BU120" s="842"/>
      <c r="BV120" s="842">
        <v>1324816</v>
      </c>
      <c r="BW120" s="842"/>
      <c r="BX120" s="842"/>
      <c r="BY120" s="842"/>
      <c r="BZ120" s="842"/>
      <c r="CA120" s="842">
        <v>1530763</v>
      </c>
      <c r="CB120" s="842"/>
      <c r="CC120" s="842"/>
      <c r="CD120" s="842"/>
      <c r="CE120" s="842"/>
      <c r="CF120" s="866">
        <v>46.3</v>
      </c>
      <c r="CG120" s="867"/>
      <c r="CH120" s="867"/>
      <c r="CI120" s="867"/>
      <c r="CJ120" s="867"/>
      <c r="CK120" s="868" t="s">
        <v>472</v>
      </c>
      <c r="CL120" s="852"/>
      <c r="CM120" s="852"/>
      <c r="CN120" s="852"/>
      <c r="CO120" s="853"/>
      <c r="CP120" s="872" t="s">
        <v>473</v>
      </c>
      <c r="CQ120" s="873"/>
      <c r="CR120" s="873"/>
      <c r="CS120" s="873"/>
      <c r="CT120" s="873"/>
      <c r="CU120" s="873"/>
      <c r="CV120" s="873"/>
      <c r="CW120" s="873"/>
      <c r="CX120" s="873"/>
      <c r="CY120" s="873"/>
      <c r="CZ120" s="873"/>
      <c r="DA120" s="873"/>
      <c r="DB120" s="873"/>
      <c r="DC120" s="873"/>
      <c r="DD120" s="873"/>
      <c r="DE120" s="873"/>
      <c r="DF120" s="874"/>
      <c r="DG120" s="861">
        <v>247566</v>
      </c>
      <c r="DH120" s="842"/>
      <c r="DI120" s="842"/>
      <c r="DJ120" s="842"/>
      <c r="DK120" s="842"/>
      <c r="DL120" s="842">
        <v>278669</v>
      </c>
      <c r="DM120" s="842"/>
      <c r="DN120" s="842"/>
      <c r="DO120" s="842"/>
      <c r="DP120" s="842"/>
      <c r="DQ120" s="842">
        <v>309201</v>
      </c>
      <c r="DR120" s="842"/>
      <c r="DS120" s="842"/>
      <c r="DT120" s="842"/>
      <c r="DU120" s="842"/>
      <c r="DV120" s="843">
        <v>9.3000000000000007</v>
      </c>
      <c r="DW120" s="843"/>
      <c r="DX120" s="843"/>
      <c r="DY120" s="843"/>
      <c r="DZ120" s="844"/>
    </row>
    <row r="121" spans="1:130" s="230" customFormat="1" ht="26.25" customHeight="1" x14ac:dyDescent="0.15">
      <c r="A121" s="820"/>
      <c r="B121" s="821"/>
      <c r="C121" s="863" t="s">
        <v>474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412</v>
      </c>
      <c r="AB121" s="780"/>
      <c r="AC121" s="780"/>
      <c r="AD121" s="780"/>
      <c r="AE121" s="781"/>
      <c r="AF121" s="782" t="s">
        <v>393</v>
      </c>
      <c r="AG121" s="780"/>
      <c r="AH121" s="780"/>
      <c r="AI121" s="780"/>
      <c r="AJ121" s="781"/>
      <c r="AK121" s="782" t="s">
        <v>129</v>
      </c>
      <c r="AL121" s="780"/>
      <c r="AM121" s="780"/>
      <c r="AN121" s="780"/>
      <c r="AO121" s="781"/>
      <c r="AP121" s="824" t="s">
        <v>442</v>
      </c>
      <c r="AQ121" s="825"/>
      <c r="AR121" s="825"/>
      <c r="AS121" s="825"/>
      <c r="AT121" s="826"/>
      <c r="AU121" s="883"/>
      <c r="AV121" s="884"/>
      <c r="AW121" s="884"/>
      <c r="AX121" s="884"/>
      <c r="AY121" s="885"/>
      <c r="AZ121" s="817" t="s">
        <v>475</v>
      </c>
      <c r="BA121" s="752"/>
      <c r="BB121" s="752"/>
      <c r="BC121" s="752"/>
      <c r="BD121" s="752"/>
      <c r="BE121" s="752"/>
      <c r="BF121" s="752"/>
      <c r="BG121" s="752"/>
      <c r="BH121" s="752"/>
      <c r="BI121" s="752"/>
      <c r="BJ121" s="752"/>
      <c r="BK121" s="752"/>
      <c r="BL121" s="752"/>
      <c r="BM121" s="752"/>
      <c r="BN121" s="752"/>
      <c r="BO121" s="752"/>
      <c r="BP121" s="753"/>
      <c r="BQ121" s="789">
        <v>87653</v>
      </c>
      <c r="BR121" s="790"/>
      <c r="BS121" s="790"/>
      <c r="BT121" s="790"/>
      <c r="BU121" s="790"/>
      <c r="BV121" s="790">
        <v>71370</v>
      </c>
      <c r="BW121" s="790"/>
      <c r="BX121" s="790"/>
      <c r="BY121" s="790"/>
      <c r="BZ121" s="790"/>
      <c r="CA121" s="790">
        <v>59562</v>
      </c>
      <c r="CB121" s="790"/>
      <c r="CC121" s="790"/>
      <c r="CD121" s="790"/>
      <c r="CE121" s="790"/>
      <c r="CF121" s="875">
        <v>1.8</v>
      </c>
      <c r="CG121" s="876"/>
      <c r="CH121" s="876"/>
      <c r="CI121" s="876"/>
      <c r="CJ121" s="876"/>
      <c r="CK121" s="869"/>
      <c r="CL121" s="855"/>
      <c r="CM121" s="855"/>
      <c r="CN121" s="855"/>
      <c r="CO121" s="856"/>
      <c r="CP121" s="835" t="s">
        <v>476</v>
      </c>
      <c r="CQ121" s="836"/>
      <c r="CR121" s="836"/>
      <c r="CS121" s="836"/>
      <c r="CT121" s="836"/>
      <c r="CU121" s="836"/>
      <c r="CV121" s="836"/>
      <c r="CW121" s="836"/>
      <c r="CX121" s="836"/>
      <c r="CY121" s="836"/>
      <c r="CZ121" s="836"/>
      <c r="DA121" s="836"/>
      <c r="DB121" s="836"/>
      <c r="DC121" s="836"/>
      <c r="DD121" s="836"/>
      <c r="DE121" s="836"/>
      <c r="DF121" s="837"/>
      <c r="DG121" s="789">
        <v>920619</v>
      </c>
      <c r="DH121" s="790"/>
      <c r="DI121" s="790"/>
      <c r="DJ121" s="790"/>
      <c r="DK121" s="790"/>
      <c r="DL121" s="790">
        <v>559485</v>
      </c>
      <c r="DM121" s="790"/>
      <c r="DN121" s="790"/>
      <c r="DO121" s="790"/>
      <c r="DP121" s="790"/>
      <c r="DQ121" s="790">
        <v>265058</v>
      </c>
      <c r="DR121" s="790"/>
      <c r="DS121" s="790"/>
      <c r="DT121" s="790"/>
      <c r="DU121" s="790"/>
      <c r="DV121" s="796">
        <v>8</v>
      </c>
      <c r="DW121" s="796"/>
      <c r="DX121" s="796"/>
      <c r="DY121" s="796"/>
      <c r="DZ121" s="797"/>
    </row>
    <row r="122" spans="1:130" s="230" customFormat="1" ht="26.25" customHeight="1" x14ac:dyDescent="0.15">
      <c r="A122" s="820"/>
      <c r="B122" s="821"/>
      <c r="C122" s="817" t="s">
        <v>456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412</v>
      </c>
      <c r="AB122" s="780"/>
      <c r="AC122" s="780"/>
      <c r="AD122" s="780"/>
      <c r="AE122" s="781"/>
      <c r="AF122" s="782" t="s">
        <v>442</v>
      </c>
      <c r="AG122" s="780"/>
      <c r="AH122" s="780"/>
      <c r="AI122" s="780"/>
      <c r="AJ122" s="781"/>
      <c r="AK122" s="782" t="s">
        <v>393</v>
      </c>
      <c r="AL122" s="780"/>
      <c r="AM122" s="780"/>
      <c r="AN122" s="780"/>
      <c r="AO122" s="781"/>
      <c r="AP122" s="824" t="s">
        <v>129</v>
      </c>
      <c r="AQ122" s="825"/>
      <c r="AR122" s="825"/>
      <c r="AS122" s="825"/>
      <c r="AT122" s="826"/>
      <c r="AU122" s="883"/>
      <c r="AV122" s="884"/>
      <c r="AW122" s="884"/>
      <c r="AX122" s="884"/>
      <c r="AY122" s="885"/>
      <c r="AZ122" s="838" t="s">
        <v>477</v>
      </c>
      <c r="BA122" s="839"/>
      <c r="BB122" s="839"/>
      <c r="BC122" s="839"/>
      <c r="BD122" s="839"/>
      <c r="BE122" s="839"/>
      <c r="BF122" s="839"/>
      <c r="BG122" s="839"/>
      <c r="BH122" s="839"/>
      <c r="BI122" s="839"/>
      <c r="BJ122" s="839"/>
      <c r="BK122" s="839"/>
      <c r="BL122" s="839"/>
      <c r="BM122" s="839"/>
      <c r="BN122" s="839"/>
      <c r="BO122" s="839"/>
      <c r="BP122" s="840"/>
      <c r="BQ122" s="879">
        <v>5035068</v>
      </c>
      <c r="BR122" s="845"/>
      <c r="BS122" s="845"/>
      <c r="BT122" s="845"/>
      <c r="BU122" s="845"/>
      <c r="BV122" s="845">
        <v>4885317</v>
      </c>
      <c r="BW122" s="845"/>
      <c r="BX122" s="845"/>
      <c r="BY122" s="845"/>
      <c r="BZ122" s="845"/>
      <c r="CA122" s="845">
        <v>4632339</v>
      </c>
      <c r="CB122" s="845"/>
      <c r="CC122" s="845"/>
      <c r="CD122" s="845"/>
      <c r="CE122" s="845"/>
      <c r="CF122" s="846">
        <v>140</v>
      </c>
      <c r="CG122" s="847"/>
      <c r="CH122" s="847"/>
      <c r="CI122" s="847"/>
      <c r="CJ122" s="847"/>
      <c r="CK122" s="869"/>
      <c r="CL122" s="855"/>
      <c r="CM122" s="855"/>
      <c r="CN122" s="855"/>
      <c r="CO122" s="856"/>
      <c r="CP122" s="835" t="s">
        <v>478</v>
      </c>
      <c r="CQ122" s="836"/>
      <c r="CR122" s="836"/>
      <c r="CS122" s="836"/>
      <c r="CT122" s="836"/>
      <c r="CU122" s="836"/>
      <c r="CV122" s="836"/>
      <c r="CW122" s="836"/>
      <c r="CX122" s="836"/>
      <c r="CY122" s="836"/>
      <c r="CZ122" s="836"/>
      <c r="DA122" s="836"/>
      <c r="DB122" s="836"/>
      <c r="DC122" s="836"/>
      <c r="DD122" s="836"/>
      <c r="DE122" s="836"/>
      <c r="DF122" s="837"/>
      <c r="DG122" s="789">
        <v>21250</v>
      </c>
      <c r="DH122" s="790"/>
      <c r="DI122" s="790"/>
      <c r="DJ122" s="790"/>
      <c r="DK122" s="790"/>
      <c r="DL122" s="790" t="s">
        <v>393</v>
      </c>
      <c r="DM122" s="790"/>
      <c r="DN122" s="790"/>
      <c r="DO122" s="790"/>
      <c r="DP122" s="790"/>
      <c r="DQ122" s="790">
        <v>15700</v>
      </c>
      <c r="DR122" s="790"/>
      <c r="DS122" s="790"/>
      <c r="DT122" s="790"/>
      <c r="DU122" s="790"/>
      <c r="DV122" s="796">
        <v>0.5</v>
      </c>
      <c r="DW122" s="796"/>
      <c r="DX122" s="796"/>
      <c r="DY122" s="796"/>
      <c r="DZ122" s="797"/>
    </row>
    <row r="123" spans="1:130" s="230" customFormat="1" ht="26.25" customHeight="1" x14ac:dyDescent="0.15">
      <c r="A123" s="820"/>
      <c r="B123" s="821"/>
      <c r="C123" s="817" t="s">
        <v>462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393</v>
      </c>
      <c r="AG123" s="780"/>
      <c r="AH123" s="780"/>
      <c r="AI123" s="780"/>
      <c r="AJ123" s="781"/>
      <c r="AK123" s="782" t="s">
        <v>393</v>
      </c>
      <c r="AL123" s="780"/>
      <c r="AM123" s="780"/>
      <c r="AN123" s="780"/>
      <c r="AO123" s="781"/>
      <c r="AP123" s="824" t="s">
        <v>129</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479</v>
      </c>
      <c r="BP123" s="878"/>
      <c r="BQ123" s="832">
        <v>5897449</v>
      </c>
      <c r="BR123" s="833"/>
      <c r="BS123" s="833"/>
      <c r="BT123" s="833"/>
      <c r="BU123" s="833"/>
      <c r="BV123" s="833">
        <v>6281503</v>
      </c>
      <c r="BW123" s="833"/>
      <c r="BX123" s="833"/>
      <c r="BY123" s="833"/>
      <c r="BZ123" s="833"/>
      <c r="CA123" s="833">
        <v>6222664</v>
      </c>
      <c r="CB123" s="833"/>
      <c r="CC123" s="833"/>
      <c r="CD123" s="833"/>
      <c r="CE123" s="833"/>
      <c r="CF123" s="748"/>
      <c r="CG123" s="749"/>
      <c r="CH123" s="749"/>
      <c r="CI123" s="749"/>
      <c r="CJ123" s="834"/>
      <c r="CK123" s="869"/>
      <c r="CL123" s="855"/>
      <c r="CM123" s="855"/>
      <c r="CN123" s="855"/>
      <c r="CO123" s="856"/>
      <c r="CP123" s="835" t="s">
        <v>405</v>
      </c>
      <c r="CQ123" s="836"/>
      <c r="CR123" s="836"/>
      <c r="CS123" s="836"/>
      <c r="CT123" s="836"/>
      <c r="CU123" s="836"/>
      <c r="CV123" s="836"/>
      <c r="CW123" s="836"/>
      <c r="CX123" s="836"/>
      <c r="CY123" s="836"/>
      <c r="CZ123" s="836"/>
      <c r="DA123" s="836"/>
      <c r="DB123" s="836"/>
      <c r="DC123" s="836"/>
      <c r="DD123" s="836"/>
      <c r="DE123" s="836"/>
      <c r="DF123" s="837"/>
      <c r="DG123" s="779" t="s">
        <v>442</v>
      </c>
      <c r="DH123" s="780"/>
      <c r="DI123" s="780"/>
      <c r="DJ123" s="780"/>
      <c r="DK123" s="781"/>
      <c r="DL123" s="782" t="s">
        <v>129</v>
      </c>
      <c r="DM123" s="780"/>
      <c r="DN123" s="780"/>
      <c r="DO123" s="780"/>
      <c r="DP123" s="781"/>
      <c r="DQ123" s="782" t="s">
        <v>393</v>
      </c>
      <c r="DR123" s="780"/>
      <c r="DS123" s="780"/>
      <c r="DT123" s="780"/>
      <c r="DU123" s="781"/>
      <c r="DV123" s="824" t="s">
        <v>393</v>
      </c>
      <c r="DW123" s="825"/>
      <c r="DX123" s="825"/>
      <c r="DY123" s="825"/>
      <c r="DZ123" s="826"/>
    </row>
    <row r="124" spans="1:130" s="230" customFormat="1" ht="26.25" customHeight="1" thickBot="1" x14ac:dyDescent="0.2">
      <c r="A124" s="820"/>
      <c r="B124" s="821"/>
      <c r="C124" s="817" t="s">
        <v>465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393</v>
      </c>
      <c r="AB124" s="780"/>
      <c r="AC124" s="780"/>
      <c r="AD124" s="780"/>
      <c r="AE124" s="781"/>
      <c r="AF124" s="782" t="s">
        <v>129</v>
      </c>
      <c r="AG124" s="780"/>
      <c r="AH124" s="780"/>
      <c r="AI124" s="780"/>
      <c r="AJ124" s="781"/>
      <c r="AK124" s="782" t="s">
        <v>129</v>
      </c>
      <c r="AL124" s="780"/>
      <c r="AM124" s="780"/>
      <c r="AN124" s="780"/>
      <c r="AO124" s="781"/>
      <c r="AP124" s="824" t="s">
        <v>442</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115.4</v>
      </c>
      <c r="BR124" s="831"/>
      <c r="BS124" s="831"/>
      <c r="BT124" s="831"/>
      <c r="BU124" s="831"/>
      <c r="BV124" s="831">
        <v>72.400000000000006</v>
      </c>
      <c r="BW124" s="831"/>
      <c r="BX124" s="831"/>
      <c r="BY124" s="831"/>
      <c r="BZ124" s="831"/>
      <c r="CA124" s="831">
        <v>59.4</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442</v>
      </c>
      <c r="DH124" s="764"/>
      <c r="DI124" s="764"/>
      <c r="DJ124" s="764"/>
      <c r="DK124" s="765"/>
      <c r="DL124" s="766" t="s">
        <v>442</v>
      </c>
      <c r="DM124" s="764"/>
      <c r="DN124" s="764"/>
      <c r="DO124" s="764"/>
      <c r="DP124" s="765"/>
      <c r="DQ124" s="766" t="s">
        <v>442</v>
      </c>
      <c r="DR124" s="764"/>
      <c r="DS124" s="764"/>
      <c r="DT124" s="764"/>
      <c r="DU124" s="765"/>
      <c r="DV124" s="848" t="s">
        <v>442</v>
      </c>
      <c r="DW124" s="849"/>
      <c r="DX124" s="849"/>
      <c r="DY124" s="849"/>
      <c r="DZ124" s="850"/>
    </row>
    <row r="125" spans="1:130" s="230" customFormat="1" ht="26.25" customHeight="1" x14ac:dyDescent="0.15">
      <c r="A125" s="820"/>
      <c r="B125" s="821"/>
      <c r="C125" s="817" t="s">
        <v>467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442</v>
      </c>
      <c r="AB125" s="780"/>
      <c r="AC125" s="780"/>
      <c r="AD125" s="780"/>
      <c r="AE125" s="781"/>
      <c r="AF125" s="782" t="s">
        <v>442</v>
      </c>
      <c r="AG125" s="780"/>
      <c r="AH125" s="780"/>
      <c r="AI125" s="780"/>
      <c r="AJ125" s="781"/>
      <c r="AK125" s="782" t="s">
        <v>442</v>
      </c>
      <c r="AL125" s="780"/>
      <c r="AM125" s="780"/>
      <c r="AN125" s="780"/>
      <c r="AO125" s="781"/>
      <c r="AP125" s="824" t="s">
        <v>442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10"/>
      <c r="CR125" s="810"/>
      <c r="CS125" s="810"/>
      <c r="CT125" s="810"/>
      <c r="CU125" s="810"/>
      <c r="CV125" s="810"/>
      <c r="CW125" s="810"/>
      <c r="CX125" s="810"/>
      <c r="CY125" s="810"/>
      <c r="CZ125" s="810"/>
      <c r="DA125" s="810"/>
      <c r="DB125" s="810"/>
      <c r="DC125" s="810"/>
      <c r="DD125" s="810"/>
      <c r="DE125" s="810"/>
      <c r="DF125" s="811"/>
      <c r="DG125" s="861" t="s">
        <v>442</v>
      </c>
      <c r="DH125" s="842"/>
      <c r="DI125" s="842"/>
      <c r="DJ125" s="842"/>
      <c r="DK125" s="842"/>
      <c r="DL125" s="842" t="s">
        <v>442</v>
      </c>
      <c r="DM125" s="842"/>
      <c r="DN125" s="842"/>
      <c r="DO125" s="842"/>
      <c r="DP125" s="842"/>
      <c r="DQ125" s="842" t="s">
        <v>442</v>
      </c>
      <c r="DR125" s="842"/>
      <c r="DS125" s="842"/>
      <c r="DT125" s="842"/>
      <c r="DU125" s="842"/>
      <c r="DV125" s="843" t="s">
        <v>442</v>
      </c>
      <c r="DW125" s="843"/>
      <c r="DX125" s="843"/>
      <c r="DY125" s="843"/>
      <c r="DZ125" s="844"/>
    </row>
    <row r="126" spans="1:130" s="230" customFormat="1" ht="26.25" customHeight="1" thickBot="1" x14ac:dyDescent="0.2">
      <c r="A126" s="820"/>
      <c r="B126" s="821"/>
      <c r="C126" s="817" t="s">
        <v>469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442</v>
      </c>
      <c r="AB126" s="780"/>
      <c r="AC126" s="780"/>
      <c r="AD126" s="780"/>
      <c r="AE126" s="781"/>
      <c r="AF126" s="782" t="s">
        <v>442</v>
      </c>
      <c r="AG126" s="780"/>
      <c r="AH126" s="780"/>
      <c r="AI126" s="780"/>
      <c r="AJ126" s="781"/>
      <c r="AK126" s="782" t="s">
        <v>442</v>
      </c>
      <c r="AL126" s="780"/>
      <c r="AM126" s="780"/>
      <c r="AN126" s="780"/>
      <c r="AO126" s="781"/>
      <c r="AP126" s="824" t="s">
        <v>442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484</v>
      </c>
      <c r="CQ126" s="752"/>
      <c r="CR126" s="752"/>
      <c r="CS126" s="752"/>
      <c r="CT126" s="752"/>
      <c r="CU126" s="752"/>
      <c r="CV126" s="752"/>
      <c r="CW126" s="752"/>
      <c r="CX126" s="752"/>
      <c r="CY126" s="752"/>
      <c r="CZ126" s="752"/>
      <c r="DA126" s="752"/>
      <c r="DB126" s="752"/>
      <c r="DC126" s="752"/>
      <c r="DD126" s="752"/>
      <c r="DE126" s="752"/>
      <c r="DF126" s="753"/>
      <c r="DG126" s="789" t="s">
        <v>442</v>
      </c>
      <c r="DH126" s="790"/>
      <c r="DI126" s="790"/>
      <c r="DJ126" s="790"/>
      <c r="DK126" s="790"/>
      <c r="DL126" s="790" t="s">
        <v>442</v>
      </c>
      <c r="DM126" s="790"/>
      <c r="DN126" s="790"/>
      <c r="DO126" s="790"/>
      <c r="DP126" s="790"/>
      <c r="DQ126" s="790" t="s">
        <v>442</v>
      </c>
      <c r="DR126" s="790"/>
      <c r="DS126" s="790"/>
      <c r="DT126" s="790"/>
      <c r="DU126" s="790"/>
      <c r="DV126" s="796" t="s">
        <v>442</v>
      </c>
      <c r="DW126" s="796"/>
      <c r="DX126" s="796"/>
      <c r="DY126" s="796"/>
      <c r="DZ126" s="797"/>
    </row>
    <row r="127" spans="1:130" s="230" customFormat="1" ht="26.25" customHeight="1" x14ac:dyDescent="0.15">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v>
      </c>
      <c r="AB127" s="780"/>
      <c r="AC127" s="780"/>
      <c r="AD127" s="780"/>
      <c r="AE127" s="781"/>
      <c r="AF127" s="782">
        <v>8</v>
      </c>
      <c r="AG127" s="780"/>
      <c r="AH127" s="780"/>
      <c r="AI127" s="780"/>
      <c r="AJ127" s="781"/>
      <c r="AK127" s="782">
        <v>5</v>
      </c>
      <c r="AL127" s="780"/>
      <c r="AM127" s="780"/>
      <c r="AN127" s="780"/>
      <c r="AO127" s="781"/>
      <c r="AP127" s="824">
        <v>0</v>
      </c>
      <c r="AQ127" s="825"/>
      <c r="AR127" s="825"/>
      <c r="AS127" s="825"/>
      <c r="AT127" s="826"/>
      <c r="AU127" s="232"/>
      <c r="AV127" s="232"/>
      <c r="AW127" s="232"/>
      <c r="AX127" s="841" t="s">
        <v>486</v>
      </c>
      <c r="AY127" s="814"/>
      <c r="AZ127" s="814"/>
      <c r="BA127" s="814"/>
      <c r="BB127" s="814"/>
      <c r="BC127" s="814"/>
      <c r="BD127" s="814"/>
      <c r="BE127" s="815"/>
      <c r="BF127" s="813" t="s">
        <v>487</v>
      </c>
      <c r="BG127" s="814"/>
      <c r="BH127" s="814"/>
      <c r="BI127" s="814"/>
      <c r="BJ127" s="814"/>
      <c r="BK127" s="814"/>
      <c r="BL127" s="815"/>
      <c r="BM127" s="813" t="s">
        <v>488</v>
      </c>
      <c r="BN127" s="814"/>
      <c r="BO127" s="814"/>
      <c r="BP127" s="814"/>
      <c r="BQ127" s="814"/>
      <c r="BR127" s="814"/>
      <c r="BS127" s="815"/>
      <c r="BT127" s="813" t="s">
        <v>489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490</v>
      </c>
      <c r="CQ127" s="752"/>
      <c r="CR127" s="752"/>
      <c r="CS127" s="752"/>
      <c r="CT127" s="752"/>
      <c r="CU127" s="752"/>
      <c r="CV127" s="752"/>
      <c r="CW127" s="752"/>
      <c r="CX127" s="752"/>
      <c r="CY127" s="752"/>
      <c r="CZ127" s="752"/>
      <c r="DA127" s="752"/>
      <c r="DB127" s="752"/>
      <c r="DC127" s="752"/>
      <c r="DD127" s="752"/>
      <c r="DE127" s="752"/>
      <c r="DF127" s="753"/>
      <c r="DG127" s="789" t="s">
        <v>442</v>
      </c>
      <c r="DH127" s="790"/>
      <c r="DI127" s="790"/>
      <c r="DJ127" s="790"/>
      <c r="DK127" s="790"/>
      <c r="DL127" s="790" t="s">
        <v>442</v>
      </c>
      <c r="DM127" s="790"/>
      <c r="DN127" s="790"/>
      <c r="DO127" s="790"/>
      <c r="DP127" s="790"/>
      <c r="DQ127" s="790" t="s">
        <v>442</v>
      </c>
      <c r="DR127" s="790"/>
      <c r="DS127" s="790"/>
      <c r="DT127" s="790"/>
      <c r="DU127" s="790"/>
      <c r="DV127" s="796" t="s">
        <v>442</v>
      </c>
      <c r="DW127" s="796"/>
      <c r="DX127" s="796"/>
      <c r="DY127" s="796"/>
      <c r="DZ127" s="797"/>
    </row>
    <row r="128" spans="1:130" s="230" customFormat="1" ht="26.25" customHeight="1" thickBot="1" x14ac:dyDescent="0.2">
      <c r="A128" s="798" t="s">
        <v>491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492</v>
      </c>
      <c r="X128" s="800"/>
      <c r="Y128" s="800"/>
      <c r="Z128" s="801"/>
      <c r="AA128" s="802">
        <v>15493</v>
      </c>
      <c r="AB128" s="803"/>
      <c r="AC128" s="803"/>
      <c r="AD128" s="803"/>
      <c r="AE128" s="804"/>
      <c r="AF128" s="805">
        <v>16069</v>
      </c>
      <c r="AG128" s="803"/>
      <c r="AH128" s="803"/>
      <c r="AI128" s="803"/>
      <c r="AJ128" s="804"/>
      <c r="AK128" s="805">
        <v>9853</v>
      </c>
      <c r="AL128" s="803"/>
      <c r="AM128" s="803"/>
      <c r="AN128" s="803"/>
      <c r="AO128" s="804"/>
      <c r="AP128" s="806"/>
      <c r="AQ128" s="807"/>
      <c r="AR128" s="807"/>
      <c r="AS128" s="807"/>
      <c r="AT128" s="808"/>
      <c r="AU128" s="232"/>
      <c r="AV128" s="232"/>
      <c r="AW128" s="232"/>
      <c r="AX128" s="809" t="s">
        <v>493</v>
      </c>
      <c r="AY128" s="810"/>
      <c r="AZ128" s="810"/>
      <c r="BA128" s="810"/>
      <c r="BB128" s="810"/>
      <c r="BC128" s="810"/>
      <c r="BD128" s="810"/>
      <c r="BE128" s="811"/>
      <c r="BF128" s="786" t="s">
        <v>129</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494</v>
      </c>
      <c r="CQ128" s="730"/>
      <c r="CR128" s="730"/>
      <c r="CS128" s="730"/>
      <c r="CT128" s="730"/>
      <c r="CU128" s="730"/>
      <c r="CV128" s="730"/>
      <c r="CW128" s="730"/>
      <c r="CX128" s="730"/>
      <c r="CY128" s="730"/>
      <c r="CZ128" s="730"/>
      <c r="DA128" s="730"/>
      <c r="DB128" s="730"/>
      <c r="DC128" s="730"/>
      <c r="DD128" s="730"/>
      <c r="DE128" s="730"/>
      <c r="DF128" s="731"/>
      <c r="DG128" s="792" t="s">
        <v>412</v>
      </c>
      <c r="DH128" s="793"/>
      <c r="DI128" s="793"/>
      <c r="DJ128" s="793"/>
      <c r="DK128" s="793"/>
      <c r="DL128" s="793" t="s">
        <v>412</v>
      </c>
      <c r="DM128" s="793"/>
      <c r="DN128" s="793"/>
      <c r="DO128" s="793"/>
      <c r="DP128" s="793"/>
      <c r="DQ128" s="793" t="s">
        <v>129</v>
      </c>
      <c r="DR128" s="793"/>
      <c r="DS128" s="793"/>
      <c r="DT128" s="793"/>
      <c r="DU128" s="793"/>
      <c r="DV128" s="794" t="s">
        <v>412</v>
      </c>
      <c r="DW128" s="794"/>
      <c r="DX128" s="794"/>
      <c r="DY128" s="794"/>
      <c r="DZ128" s="795"/>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3763234</v>
      </c>
      <c r="AB129" s="780"/>
      <c r="AC129" s="780"/>
      <c r="AD129" s="780"/>
      <c r="AE129" s="781"/>
      <c r="AF129" s="782">
        <v>3981810</v>
      </c>
      <c r="AG129" s="780"/>
      <c r="AH129" s="780"/>
      <c r="AI129" s="780"/>
      <c r="AJ129" s="781"/>
      <c r="AK129" s="782">
        <v>3795077</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129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516586</v>
      </c>
      <c r="AB130" s="780"/>
      <c r="AC130" s="780"/>
      <c r="AD130" s="780"/>
      <c r="AE130" s="781"/>
      <c r="AF130" s="782">
        <v>501094</v>
      </c>
      <c r="AG130" s="780"/>
      <c r="AH130" s="780"/>
      <c r="AI130" s="780"/>
      <c r="AJ130" s="781"/>
      <c r="AK130" s="782">
        <v>486160</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3246648</v>
      </c>
      <c r="AB131" s="764"/>
      <c r="AC131" s="764"/>
      <c r="AD131" s="764"/>
      <c r="AE131" s="765"/>
      <c r="AF131" s="766">
        <v>3480716</v>
      </c>
      <c r="AG131" s="764"/>
      <c r="AH131" s="764"/>
      <c r="AI131" s="764"/>
      <c r="AJ131" s="765"/>
      <c r="AK131" s="766">
        <v>3308917</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v>59.4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10.739414930000001</v>
      </c>
      <c r="AB132" s="745"/>
      <c r="AC132" s="745"/>
      <c r="AD132" s="745"/>
      <c r="AE132" s="746"/>
      <c r="AF132" s="747">
        <v>11.09001711</v>
      </c>
      <c r="AG132" s="745"/>
      <c r="AH132" s="745"/>
      <c r="AI132" s="745"/>
      <c r="AJ132" s="746"/>
      <c r="AK132" s="747">
        <v>12.135420740000001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12.7</v>
      </c>
      <c r="AB133" s="724"/>
      <c r="AC133" s="724"/>
      <c r="AD133" s="724"/>
      <c r="AE133" s="725"/>
      <c r="AF133" s="723">
        <v>11.8</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LlyXo5C8b2FR7oFr6XIhqjLRVVdF31UKzWGhSnIIkMYPs4nxBPYUPjP61Rv+IOVBR+BdPRlqkRuvm6T3NGjBw==" saltValue="vdEevIrDOf2jUe9Iwd3s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sRi9kr8b3cJ1FXdOBxe7Pv3iW2Prz6ZpKHuc6eBE+ZRbTo9F1gVZfXXojYKIRjWn0EeWTeF8Kunj0QuPeyhCw==" saltValue="jllRftj9cKjahj8Is42Dig=="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VXQoCNlmOvSG7Z0Od/u1c84J6wykQ2E1w8biqHDtMtWS0pgvLiHUN9uUNHxWdb7jZG9lC1egrLFRanKa266Ew==" saltValue="0xAhC6Y8oGUQilelyeYU3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508</v>
      </c>
      <c r="AP7" s="272"/>
      <c r="AQ7" s="273" t="s">
        <v>509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510</v>
      </c>
      <c r="AQ8" s="279" t="s">
        <v>511</v>
      </c>
      <c r="AR8" s="280" t="s">
        <v>512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513</v>
      </c>
      <c r="AL9" s="1131"/>
      <c r="AM9" s="1131"/>
      <c r="AN9" s="1132"/>
      <c r="AO9" s="281">
        <v>1187489</v>
      </c>
      <c r="AP9" s="281">
        <v>115954</v>
      </c>
      <c r="AQ9" s="282">
        <v>104296</v>
      </c>
      <c r="AR9" s="283">
        <v>11.2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514</v>
      </c>
      <c r="AL10" s="1131"/>
      <c r="AM10" s="1131"/>
      <c r="AN10" s="1132"/>
      <c r="AO10" s="284">
        <v>156240</v>
      </c>
      <c r="AP10" s="284">
        <v>15256</v>
      </c>
      <c r="AQ10" s="285">
        <v>16614</v>
      </c>
      <c r="AR10" s="286">
        <v>-8.1999999999999993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515</v>
      </c>
      <c r="AL11" s="1131"/>
      <c r="AM11" s="1131"/>
      <c r="AN11" s="1132"/>
      <c r="AO11" s="284">
        <v>965</v>
      </c>
      <c r="AP11" s="284">
        <v>94</v>
      </c>
      <c r="AQ11" s="285">
        <v>799</v>
      </c>
      <c r="AR11" s="286">
        <v>-88.2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516</v>
      </c>
      <c r="AL12" s="1131"/>
      <c r="AM12" s="1131"/>
      <c r="AN12" s="1132"/>
      <c r="AO12" s="284" t="s">
        <v>517</v>
      </c>
      <c r="AP12" s="284" t="s">
        <v>517</v>
      </c>
      <c r="AQ12" s="285" t="s">
        <v>517</v>
      </c>
      <c r="AR12" s="286" t="s">
        <v>517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518</v>
      </c>
      <c r="AL13" s="1131"/>
      <c r="AM13" s="1131"/>
      <c r="AN13" s="1132"/>
      <c r="AO13" s="284">
        <v>47412</v>
      </c>
      <c r="AP13" s="284">
        <v>4630</v>
      </c>
      <c r="AQ13" s="285">
        <v>4504</v>
      </c>
      <c r="AR13" s="286">
        <v>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519</v>
      </c>
      <c r="AL14" s="1131"/>
      <c r="AM14" s="1131"/>
      <c r="AN14" s="1132"/>
      <c r="AO14" s="284">
        <v>30941</v>
      </c>
      <c r="AP14" s="284">
        <v>3021</v>
      </c>
      <c r="AQ14" s="285">
        <v>2125</v>
      </c>
      <c r="AR14" s="286">
        <v>42.2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520</v>
      </c>
      <c r="AL15" s="1134"/>
      <c r="AM15" s="1134"/>
      <c r="AN15" s="1135"/>
      <c r="AO15" s="284">
        <v>-49353</v>
      </c>
      <c r="AP15" s="284">
        <v>-4819</v>
      </c>
      <c r="AQ15" s="285">
        <v>-7352</v>
      </c>
      <c r="AR15" s="286">
        <v>-34.5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1373694</v>
      </c>
      <c r="AP16" s="284">
        <v>134137</v>
      </c>
      <c r="AQ16" s="285">
        <v>120986</v>
      </c>
      <c r="AR16" s="286">
        <v>10.9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525</v>
      </c>
      <c r="AL21" s="1137"/>
      <c r="AM21" s="1137"/>
      <c r="AN21" s="1138"/>
      <c r="AO21" s="297">
        <v>11.91</v>
      </c>
      <c r="AP21" s="298">
        <v>10.56</v>
      </c>
      <c r="AQ21" s="299">
        <v>1.35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526</v>
      </c>
      <c r="AL22" s="1137"/>
      <c r="AM22" s="1137"/>
      <c r="AN22" s="1138"/>
      <c r="AO22" s="302">
        <v>95.5</v>
      </c>
      <c r="AP22" s="303">
        <v>96.8</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508</v>
      </c>
      <c r="AP30" s="272"/>
      <c r="AQ30" s="273" t="s">
        <v>509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510</v>
      </c>
      <c r="AQ31" s="279" t="s">
        <v>511</v>
      </c>
      <c r="AR31" s="280" t="s">
        <v>512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530</v>
      </c>
      <c r="AL32" s="1121"/>
      <c r="AM32" s="1121"/>
      <c r="AN32" s="1122"/>
      <c r="AO32" s="312">
        <v>719695</v>
      </c>
      <c r="AP32" s="312">
        <v>70276</v>
      </c>
      <c r="AQ32" s="313">
        <v>60627</v>
      </c>
      <c r="AR32" s="314">
        <v>15.9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531</v>
      </c>
      <c r="AL33" s="1121"/>
      <c r="AM33" s="1121"/>
      <c r="AN33" s="1122"/>
      <c r="AO33" s="312" t="s">
        <v>517</v>
      </c>
      <c r="AP33" s="312" t="s">
        <v>517</v>
      </c>
      <c r="AQ33" s="313" t="s">
        <v>517</v>
      </c>
      <c r="AR33" s="314" t="s">
        <v>517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532</v>
      </c>
      <c r="AL34" s="1121"/>
      <c r="AM34" s="1121"/>
      <c r="AN34" s="1122"/>
      <c r="AO34" s="312" t="s">
        <v>517</v>
      </c>
      <c r="AP34" s="312" t="s">
        <v>517</v>
      </c>
      <c r="AQ34" s="313" t="s">
        <v>517</v>
      </c>
      <c r="AR34" s="314" t="s">
        <v>517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533</v>
      </c>
      <c r="AL35" s="1121"/>
      <c r="AM35" s="1121"/>
      <c r="AN35" s="1122"/>
      <c r="AO35" s="312">
        <v>67894</v>
      </c>
      <c r="AP35" s="312">
        <v>6630</v>
      </c>
      <c r="AQ35" s="313">
        <v>21887</v>
      </c>
      <c r="AR35" s="314">
        <v>-69.7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534</v>
      </c>
      <c r="AL36" s="1121"/>
      <c r="AM36" s="1121"/>
      <c r="AN36" s="1122"/>
      <c r="AO36" s="312">
        <v>109970</v>
      </c>
      <c r="AP36" s="312">
        <v>10738</v>
      </c>
      <c r="AQ36" s="313">
        <v>5351</v>
      </c>
      <c r="AR36" s="314">
        <v>100.7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535</v>
      </c>
      <c r="AL37" s="1121"/>
      <c r="AM37" s="1121"/>
      <c r="AN37" s="1122"/>
      <c r="AO37" s="312">
        <v>5</v>
      </c>
      <c r="AP37" s="312">
        <v>0</v>
      </c>
      <c r="AQ37" s="313">
        <v>569</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536</v>
      </c>
      <c r="AL38" s="1124"/>
      <c r="AM38" s="1124"/>
      <c r="AN38" s="1125"/>
      <c r="AO38" s="315" t="s">
        <v>517</v>
      </c>
      <c r="AP38" s="315" t="s">
        <v>517</v>
      </c>
      <c r="AQ38" s="316">
        <v>12</v>
      </c>
      <c r="AR38" s="304" t="s">
        <v>517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537</v>
      </c>
      <c r="AL39" s="1124"/>
      <c r="AM39" s="1124"/>
      <c r="AN39" s="1125"/>
      <c r="AO39" s="312">
        <v>-9853</v>
      </c>
      <c r="AP39" s="312">
        <v>-962</v>
      </c>
      <c r="AQ39" s="313">
        <v>-1532</v>
      </c>
      <c r="AR39" s="314">
        <v>-37.200000000000003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538</v>
      </c>
      <c r="AL40" s="1121"/>
      <c r="AM40" s="1121"/>
      <c r="AN40" s="1122"/>
      <c r="AO40" s="312">
        <v>-486160</v>
      </c>
      <c r="AP40" s="312">
        <v>-47472</v>
      </c>
      <c r="AQ40" s="313">
        <v>-57744</v>
      </c>
      <c r="AR40" s="314">
        <v>-17.8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401551</v>
      </c>
      <c r="AP41" s="312">
        <v>39210</v>
      </c>
      <c r="AQ41" s="313">
        <v>29170</v>
      </c>
      <c r="AR41" s="314">
        <v>34.4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508</v>
      </c>
      <c r="AN49" s="1115" t="s">
        <v>542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543</v>
      </c>
      <c r="AO50" s="329" t="s">
        <v>544</v>
      </c>
      <c r="AP50" s="330" t="s">
        <v>545</v>
      </c>
      <c r="AQ50" s="331" t="s">
        <v>546</v>
      </c>
      <c r="AR50" s="332" t="s">
        <v>547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534352</v>
      </c>
      <c r="AN51" s="334">
        <v>48201</v>
      </c>
      <c r="AO51" s="335">
        <v>26.3</v>
      </c>
      <c r="AP51" s="336">
        <v>108252</v>
      </c>
      <c r="AQ51" s="337">
        <v>30.4</v>
      </c>
      <c r="AR51" s="338">
        <v>-4.0999999999999996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349321</v>
      </c>
      <c r="AN52" s="342">
        <v>31510</v>
      </c>
      <c r="AO52" s="343">
        <v>231</v>
      </c>
      <c r="AP52" s="344">
        <v>50321</v>
      </c>
      <c r="AQ52" s="345">
        <v>7.6</v>
      </c>
      <c r="AR52" s="346">
        <v>223.4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565528</v>
      </c>
      <c r="AN53" s="334">
        <v>52364</v>
      </c>
      <c r="AO53" s="335">
        <v>8.6</v>
      </c>
      <c r="AP53" s="336">
        <v>93492</v>
      </c>
      <c r="AQ53" s="337">
        <v>-13.6</v>
      </c>
      <c r="AR53" s="338">
        <v>22.2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250967</v>
      </c>
      <c r="AN54" s="342">
        <v>23238</v>
      </c>
      <c r="AO54" s="343">
        <v>-26.3</v>
      </c>
      <c r="AP54" s="344">
        <v>53316</v>
      </c>
      <c r="AQ54" s="345">
        <v>6</v>
      </c>
      <c r="AR54" s="346">
        <v>-32.299999999999997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692657</v>
      </c>
      <c r="AN55" s="334">
        <v>65308</v>
      </c>
      <c r="AO55" s="335">
        <v>24.7</v>
      </c>
      <c r="AP55" s="336">
        <v>94796</v>
      </c>
      <c r="AQ55" s="337">
        <v>1.4</v>
      </c>
      <c r="AR55" s="338">
        <v>23.3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295441</v>
      </c>
      <c r="AN56" s="342">
        <v>27856</v>
      </c>
      <c r="AO56" s="343">
        <v>19.899999999999999</v>
      </c>
      <c r="AP56" s="344">
        <v>55781</v>
      </c>
      <c r="AQ56" s="345">
        <v>4.5999999999999996</v>
      </c>
      <c r="AR56" s="346">
        <v>15.3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625602</v>
      </c>
      <c r="AN57" s="334">
        <v>60131</v>
      </c>
      <c r="AO57" s="335">
        <v>-7.9</v>
      </c>
      <c r="AP57" s="336">
        <v>85942</v>
      </c>
      <c r="AQ57" s="337">
        <v>-9.3000000000000007</v>
      </c>
      <c r="AR57" s="338">
        <v>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304507</v>
      </c>
      <c r="AN58" s="342">
        <v>29268</v>
      </c>
      <c r="AO58" s="343">
        <v>5.0999999999999996</v>
      </c>
      <c r="AP58" s="344">
        <v>48630</v>
      </c>
      <c r="AQ58" s="345">
        <v>-12.8</v>
      </c>
      <c r="AR58" s="346">
        <v>17.899999999999999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587095</v>
      </c>
      <c r="AN59" s="334">
        <v>57328</v>
      </c>
      <c r="AO59" s="335">
        <v>-4.7</v>
      </c>
      <c r="AP59" s="336">
        <v>95007</v>
      </c>
      <c r="AQ59" s="337">
        <v>10.5</v>
      </c>
      <c r="AR59" s="338">
        <v>-15.2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302422</v>
      </c>
      <c r="AN60" s="342">
        <v>29531</v>
      </c>
      <c r="AO60" s="343">
        <v>0.9</v>
      </c>
      <c r="AP60" s="344">
        <v>48509</v>
      </c>
      <c r="AQ60" s="345">
        <v>-0.2</v>
      </c>
      <c r="AR60" s="346">
        <v>1.1000000000000001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601047</v>
      </c>
      <c r="AN61" s="349">
        <v>56666</v>
      </c>
      <c r="AO61" s="350">
        <v>9.4</v>
      </c>
      <c r="AP61" s="351">
        <v>95498</v>
      </c>
      <c r="AQ61" s="352">
        <v>3.9</v>
      </c>
      <c r="AR61" s="338">
        <v>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300532</v>
      </c>
      <c r="AN62" s="342">
        <v>28281</v>
      </c>
      <c r="AO62" s="343">
        <v>46.1</v>
      </c>
      <c r="AP62" s="344">
        <v>51311</v>
      </c>
      <c r="AQ62" s="345">
        <v>1</v>
      </c>
      <c r="AR62" s="346">
        <v>45.1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okyWyCWonE1+sYCewJ5TvxIK/7WYebAjZElcbd5pYeztD1HwWmh+AtE/4B8D0Q90y7UVCRtA+FBART589ZW0A==" saltValue="rneP/Crfl/eVkopcKsvI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556</v>
      </c>
    </row>
    <row r="120" spans="125:125" ht="13.5" hidden="1" customHeight="1" x14ac:dyDescent="0.15"/>
    <row r="121" spans="125:125" ht="13.5" hidden="1" customHeight="1" x14ac:dyDescent="0.15">
      <c r="DU121" s="259"/>
    </row>
  </sheetData>
  <sheetProtection algorithmName="SHA-512" hashValue="CqiXBlW6NWuGBglrrigkbybTAMobgATpG48yh2+qgcLTCfyz+StlUnrsvbkYPMfTKX4w79zXM6r/84Dt5uJahg==" saltValue="TLwWx8Bp7AGO4Zg2WDMe0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557</v>
      </c>
    </row>
  </sheetData>
  <sheetProtection algorithmName="SHA-512" hashValue="iTt59c8QqONslfV1O1/0RViVA/VjcQHSLrAVvkPEzduFp5h5II9DnTpBUGlMh8KHn9v1vtklC3uI+pPJLDvtbA==" saltValue="kDRwNod2mVjMD8wI4ryXF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39" t="s">
        <v>3</v>
      </c>
      <c r="D47" s="1139"/>
      <c r="E47" s="1140"/>
      <c r="F47" s="11">
        <v>8.2200000000000006</v>
      </c>
      <c r="G47" s="12">
        <v>4.1900000000000004</v>
      </c>
      <c r="H47" s="12">
        <v>6.6</v>
      </c>
      <c r="I47" s="12">
        <v>10.68</v>
      </c>
      <c r="J47" s="13">
        <v>16.260000000000002</v>
      </c>
    </row>
    <row r="48" spans="2:10" ht="57.75" customHeight="1" x14ac:dyDescent="0.15">
      <c r="B48" s="14"/>
      <c r="C48" s="1141" t="s">
        <v>4</v>
      </c>
      <c r="D48" s="1141"/>
      <c r="E48" s="1142"/>
      <c r="F48" s="15">
        <v>3.05</v>
      </c>
      <c r="G48" s="16">
        <v>3.11</v>
      </c>
      <c r="H48" s="16">
        <v>4.41</v>
      </c>
      <c r="I48" s="16">
        <v>4.3600000000000003</v>
      </c>
      <c r="J48" s="17">
        <v>5.07</v>
      </c>
    </row>
    <row r="49" spans="2:10" ht="57.75" customHeight="1" thickBot="1" x14ac:dyDescent="0.2">
      <c r="B49" s="18"/>
      <c r="C49" s="1143" t="s">
        <v>5</v>
      </c>
      <c r="D49" s="1143"/>
      <c r="E49" s="1144"/>
      <c r="F49" s="19" t="s">
        <v>563</v>
      </c>
      <c r="G49" s="20" t="s">
        <v>564</v>
      </c>
      <c r="H49" s="20">
        <v>2.39</v>
      </c>
      <c r="I49" s="20">
        <v>2.44</v>
      </c>
      <c r="J49" s="21">
        <v>3.03</v>
      </c>
    </row>
    <row r="50" spans="2:10" x14ac:dyDescent="0.15"/>
  </sheetData>
  <sheetProtection algorithmName="SHA-512" hashValue="PDR5OB7xdDN+RXwQyIQRHQUnLjHicrTGbxB0mlmxN1BXLWjik7NFWUaHwKQl8mBV4OgkOOiKNfd6NHJTjexI1w==" saltValue="vyHH8s6RhX+7/AYs31Wrs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1" t="s">
        <v>565</v>
      </c>
      <c r="D34" s="1151"/>
      <c r="E34" s="1152"/>
      <c r="F34" s="32">
        <v>11.99</v>
      </c>
      <c r="G34" s="33">
        <v>11.71</v>
      </c>
      <c r="H34" s="33">
        <v>12.39</v>
      </c>
      <c r="I34" s="33">
        <v>13.88</v>
      </c>
      <c r="J34" s="34">
        <v>15.58</v>
      </c>
      <c r="K34" s="22"/>
      <c r="L34" s="22"/>
      <c r="M34" s="22"/>
      <c r="N34" s="22"/>
      <c r="O34" s="22"/>
      <c r="P34" s="22"/>
    </row>
    <row r="35" spans="1:16" ht="39" customHeight="1" x14ac:dyDescent="0.15">
      <c r="A35" s="22"/>
      <c r="B35" s="35"/>
      <c r="C35" s="1145" t="s">
        <v>566</v>
      </c>
      <c r="D35" s="1146"/>
      <c r="E35" s="1147"/>
      <c r="F35" s="36">
        <v>3.04</v>
      </c>
      <c r="G35" s="37">
        <v>3.1</v>
      </c>
      <c r="H35" s="37">
        <v>4.41</v>
      </c>
      <c r="I35" s="37">
        <v>4.3499999999999996</v>
      </c>
      <c r="J35" s="38">
        <v>5.07</v>
      </c>
      <c r="K35" s="22"/>
      <c r="L35" s="22"/>
      <c r="M35" s="22"/>
      <c r="N35" s="22"/>
      <c r="O35" s="22"/>
      <c r="P35" s="22"/>
    </row>
    <row r="36" spans="1:16" ht="39" customHeight="1" x14ac:dyDescent="0.15">
      <c r="A36" s="22"/>
      <c r="B36" s="35"/>
      <c r="C36" s="1145" t="s">
        <v>567</v>
      </c>
      <c r="D36" s="1146"/>
      <c r="E36" s="1147"/>
      <c r="F36" s="36" t="s">
        <v>517</v>
      </c>
      <c r="G36" s="37" t="s">
        <v>517</v>
      </c>
      <c r="H36" s="37">
        <v>1.1000000000000001</v>
      </c>
      <c r="I36" s="37">
        <v>1.99</v>
      </c>
      <c r="J36" s="38">
        <v>2.66</v>
      </c>
      <c r="K36" s="22"/>
      <c r="L36" s="22"/>
      <c r="M36" s="22"/>
      <c r="N36" s="22"/>
      <c r="O36" s="22"/>
      <c r="P36" s="22"/>
    </row>
    <row r="37" spans="1:16" ht="39" customHeight="1" x14ac:dyDescent="0.15">
      <c r="A37" s="22"/>
      <c r="B37" s="35"/>
      <c r="C37" s="1145" t="s">
        <v>568</v>
      </c>
      <c r="D37" s="1146"/>
      <c r="E37" s="1147"/>
      <c r="F37" s="36">
        <v>2.39</v>
      </c>
      <c r="G37" s="37">
        <v>2.46</v>
      </c>
      <c r="H37" s="37">
        <v>2.4</v>
      </c>
      <c r="I37" s="37">
        <v>2.3199999999999998</v>
      </c>
      <c r="J37" s="38">
        <v>2.48</v>
      </c>
      <c r="K37" s="22"/>
      <c r="L37" s="22"/>
      <c r="M37" s="22"/>
      <c r="N37" s="22"/>
      <c r="O37" s="22"/>
      <c r="P37" s="22"/>
    </row>
    <row r="38" spans="1:16" ht="39" customHeight="1" x14ac:dyDescent="0.15">
      <c r="A38" s="22"/>
      <c r="B38" s="35"/>
      <c r="C38" s="1145" t="s">
        <v>569</v>
      </c>
      <c r="D38" s="1146"/>
      <c r="E38" s="1147"/>
      <c r="F38" s="36">
        <v>1.18</v>
      </c>
      <c r="G38" s="37">
        <v>0.67</v>
      </c>
      <c r="H38" s="37">
        <v>0.81</v>
      </c>
      <c r="I38" s="37">
        <v>0.7</v>
      </c>
      <c r="J38" s="38">
        <v>1.06</v>
      </c>
      <c r="K38" s="22"/>
      <c r="L38" s="22"/>
      <c r="M38" s="22"/>
      <c r="N38" s="22"/>
      <c r="O38" s="22"/>
      <c r="P38" s="22"/>
    </row>
    <row r="39" spans="1:16" ht="39" customHeight="1" x14ac:dyDescent="0.15">
      <c r="A39" s="22"/>
      <c r="B39" s="35"/>
      <c r="C39" s="1145" t="s">
        <v>570</v>
      </c>
      <c r="D39" s="1146"/>
      <c r="E39" s="1147"/>
      <c r="F39" s="36">
        <v>0.38</v>
      </c>
      <c r="G39" s="37">
        <v>0.33</v>
      </c>
      <c r="H39" s="37">
        <v>0.34</v>
      </c>
      <c r="I39" s="37">
        <v>0.18</v>
      </c>
      <c r="J39" s="38">
        <v>0.27</v>
      </c>
      <c r="K39" s="22"/>
      <c r="L39" s="22"/>
      <c r="M39" s="22"/>
      <c r="N39" s="22"/>
      <c r="O39" s="22"/>
      <c r="P39" s="22"/>
    </row>
    <row r="40" spans="1:16" ht="39" customHeight="1" x14ac:dyDescent="0.15">
      <c r="A40" s="22"/>
      <c r="B40" s="35"/>
      <c r="C40" s="1145" t="s">
        <v>571</v>
      </c>
      <c r="D40" s="1146"/>
      <c r="E40" s="1147"/>
      <c r="F40" s="36">
        <v>0.03</v>
      </c>
      <c r="G40" s="37">
        <v>0.03</v>
      </c>
      <c r="H40" s="37">
        <v>0.03</v>
      </c>
      <c r="I40" s="37">
        <v>0.05</v>
      </c>
      <c r="J40" s="38">
        <v>7.0000000000000007E-2</v>
      </c>
      <c r="K40" s="22"/>
      <c r="L40" s="22"/>
      <c r="M40" s="22"/>
      <c r="N40" s="22"/>
      <c r="O40" s="22"/>
      <c r="P40" s="22"/>
    </row>
    <row r="41" spans="1:16" ht="39" customHeight="1" x14ac:dyDescent="0.15">
      <c r="A41" s="22"/>
      <c r="B41" s="35"/>
      <c r="C41" s="1145" t="s">
        <v>572</v>
      </c>
      <c r="D41" s="1146"/>
      <c r="E41" s="1147"/>
      <c r="F41" s="36">
        <v>0</v>
      </c>
      <c r="G41" s="37">
        <v>0</v>
      </c>
      <c r="H41" s="37">
        <v>0</v>
      </c>
      <c r="I41" s="37">
        <v>0.06</v>
      </c>
      <c r="J41" s="38">
        <v>0</v>
      </c>
      <c r="K41" s="22"/>
      <c r="L41" s="22"/>
      <c r="M41" s="22"/>
      <c r="N41" s="22"/>
      <c r="O41" s="22"/>
      <c r="P41" s="22"/>
    </row>
    <row r="42" spans="1:16" ht="39" customHeight="1" x14ac:dyDescent="0.15">
      <c r="A42" s="22"/>
      <c r="B42" s="39"/>
      <c r="C42" s="1145" t="s">
        <v>573</v>
      </c>
      <c r="D42" s="1146"/>
      <c r="E42" s="1147"/>
      <c r="F42" s="36" t="s">
        <v>517</v>
      </c>
      <c r="G42" s="37" t="s">
        <v>517</v>
      </c>
      <c r="H42" s="37" t="s">
        <v>517</v>
      </c>
      <c r="I42" s="37" t="s">
        <v>517</v>
      </c>
      <c r="J42" s="38" t="s">
        <v>517</v>
      </c>
      <c r="K42" s="22"/>
      <c r="L42" s="22"/>
      <c r="M42" s="22"/>
      <c r="N42" s="22"/>
      <c r="O42" s="22"/>
      <c r="P42" s="22"/>
    </row>
    <row r="43" spans="1:16" ht="39" customHeight="1" thickBot="1" x14ac:dyDescent="0.2">
      <c r="A43" s="22"/>
      <c r="B43" s="40"/>
      <c r="C43" s="1148" t="s">
        <v>574</v>
      </c>
      <c r="D43" s="1149"/>
      <c r="E43" s="1150"/>
      <c r="F43" s="41">
        <v>0.21</v>
      </c>
      <c r="G43" s="42">
        <v>0.57999999999999996</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40XOTHZFnCDIwuudTpzsIyf6OKz+rxKlz01kRpqC3SQeg6WoPwQ3psqcBqQIj+gLnvvKKEc/hFP2JntHPunIA==" saltValue="o4PRFxoS+b5KsrmzFio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711</v>
      </c>
      <c r="L45" s="60">
        <v>720</v>
      </c>
      <c r="M45" s="60">
        <v>698</v>
      </c>
      <c r="N45" s="60">
        <v>716</v>
      </c>
      <c r="O45" s="61">
        <v>720</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517</v>
      </c>
      <c r="L46" s="64" t="s">
        <v>517</v>
      </c>
      <c r="M46" s="64" t="s">
        <v>517</v>
      </c>
      <c r="N46" s="64" t="s">
        <v>517</v>
      </c>
      <c r="O46" s="65" t="s">
        <v>517</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517</v>
      </c>
      <c r="L47" s="64" t="s">
        <v>517</v>
      </c>
      <c r="M47" s="64" t="s">
        <v>517</v>
      </c>
      <c r="N47" s="64" t="s">
        <v>517</v>
      </c>
      <c r="O47" s="65" t="s">
        <v>517</v>
      </c>
      <c r="P47" s="48"/>
      <c r="Q47" s="48"/>
      <c r="R47" s="48"/>
      <c r="S47" s="48"/>
      <c r="T47" s="48"/>
      <c r="U47" s="48"/>
    </row>
    <row r="48" spans="1:21" ht="30.75" customHeight="1" x14ac:dyDescent="0.15">
      <c r="A48" s="48"/>
      <c r="B48" s="1178"/>
      <c r="C48" s="1179"/>
      <c r="D48" s="62"/>
      <c r="E48" s="1155" t="s">
        <v>15</v>
      </c>
      <c r="F48" s="1155"/>
      <c r="G48" s="1155"/>
      <c r="H48" s="1155"/>
      <c r="I48" s="1155"/>
      <c r="J48" s="1156"/>
      <c r="K48" s="63">
        <v>186</v>
      </c>
      <c r="L48" s="64">
        <v>178</v>
      </c>
      <c r="M48" s="64">
        <v>89</v>
      </c>
      <c r="N48" s="64">
        <v>88</v>
      </c>
      <c r="O48" s="65">
        <v>68</v>
      </c>
      <c r="P48" s="48"/>
      <c r="Q48" s="48"/>
      <c r="R48" s="48"/>
      <c r="S48" s="48"/>
      <c r="T48" s="48"/>
      <c r="U48" s="48"/>
    </row>
    <row r="49" spans="1:21" ht="30.75" customHeight="1" x14ac:dyDescent="0.15">
      <c r="A49" s="48"/>
      <c r="B49" s="1178"/>
      <c r="C49" s="1179"/>
      <c r="D49" s="62"/>
      <c r="E49" s="1155" t="s">
        <v>16</v>
      </c>
      <c r="F49" s="1155"/>
      <c r="G49" s="1155"/>
      <c r="H49" s="1155"/>
      <c r="I49" s="1155"/>
      <c r="J49" s="1156"/>
      <c r="K49" s="63">
        <v>77</v>
      </c>
      <c r="L49" s="64">
        <v>81</v>
      </c>
      <c r="M49" s="64">
        <v>94</v>
      </c>
      <c r="N49" s="64">
        <v>99</v>
      </c>
      <c r="O49" s="65">
        <v>110</v>
      </c>
      <c r="P49" s="48"/>
      <c r="Q49" s="48"/>
      <c r="R49" s="48"/>
      <c r="S49" s="48"/>
      <c r="T49" s="48"/>
      <c r="U49" s="48"/>
    </row>
    <row r="50" spans="1:21" ht="30.75" customHeight="1" x14ac:dyDescent="0.15">
      <c r="A50" s="48"/>
      <c r="B50" s="1178"/>
      <c r="C50" s="1179"/>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517</v>
      </c>
      <c r="L51" s="64" t="s">
        <v>517</v>
      </c>
      <c r="M51" s="64" t="s">
        <v>517</v>
      </c>
      <c r="N51" s="64" t="s">
        <v>517</v>
      </c>
      <c r="O51" s="65" t="s">
        <v>517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560</v>
      </c>
      <c r="L52" s="64">
        <v>555</v>
      </c>
      <c r="M52" s="64">
        <v>532</v>
      </c>
      <c r="N52" s="64">
        <v>517</v>
      </c>
      <c r="O52" s="65">
        <v>497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414</v>
      </c>
      <c r="L53" s="69">
        <v>424</v>
      </c>
      <c r="M53" s="69">
        <v>349</v>
      </c>
      <c r="N53" s="69">
        <v>386</v>
      </c>
      <c r="O53" s="70">
        <v>401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48d7lGv66FtC4mlOjhkO7Jc+1z4pFDVNbVTY3luYrMDkmENH5RPPk0t3xLL+2QR5pfvkyfZncir9WE969ijiw==" saltValue="Pd6wvNLNSv3WZ4IYT0HL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558</v>
      </c>
      <c r="J40" s="103" t="s">
        <v>559</v>
      </c>
      <c r="K40" s="103" t="s">
        <v>560</v>
      </c>
      <c r="L40" s="103" t="s">
        <v>561</v>
      </c>
      <c r="M40" s="104" t="s">
        <v>562</v>
      </c>
    </row>
    <row r="41" spans="2:13" ht="27.75" customHeight="1" x14ac:dyDescent="0.15">
      <c r="B41" s="1196" t="s">
        <v>32</v>
      </c>
      <c r="C41" s="1197"/>
      <c r="D41" s="105"/>
      <c r="E41" s="1198" t="s">
        <v>33</v>
      </c>
      <c r="F41" s="1198"/>
      <c r="G41" s="1198"/>
      <c r="H41" s="1199"/>
      <c r="I41" s="355">
        <v>6518</v>
      </c>
      <c r="J41" s="356">
        <v>6430</v>
      </c>
      <c r="K41" s="356">
        <v>6442</v>
      </c>
      <c r="L41" s="356">
        <v>6169</v>
      </c>
      <c r="M41" s="357">
        <v>5867</v>
      </c>
    </row>
    <row r="42" spans="2:13" ht="27.75" customHeight="1" x14ac:dyDescent="0.15">
      <c r="B42" s="1186"/>
      <c r="C42" s="1187"/>
      <c r="D42" s="106"/>
      <c r="E42" s="1190" t="s">
        <v>34</v>
      </c>
      <c r="F42" s="1190"/>
      <c r="G42" s="1190"/>
      <c r="H42" s="1191"/>
      <c r="I42" s="358" t="s">
        <v>517</v>
      </c>
      <c r="J42" s="359" t="s">
        <v>517</v>
      </c>
      <c r="K42" s="359" t="s">
        <v>517</v>
      </c>
      <c r="L42" s="359" t="s">
        <v>517</v>
      </c>
      <c r="M42" s="360" t="s">
        <v>517</v>
      </c>
    </row>
    <row r="43" spans="2:13" ht="27.75" customHeight="1" x14ac:dyDescent="0.15">
      <c r="B43" s="1186"/>
      <c r="C43" s="1187"/>
      <c r="D43" s="106"/>
      <c r="E43" s="1190" t="s">
        <v>35</v>
      </c>
      <c r="F43" s="1190"/>
      <c r="G43" s="1190"/>
      <c r="H43" s="1191"/>
      <c r="I43" s="358">
        <v>1612</v>
      </c>
      <c r="J43" s="359">
        <v>1567</v>
      </c>
      <c r="K43" s="359">
        <v>1189</v>
      </c>
      <c r="L43" s="359">
        <v>838</v>
      </c>
      <c r="M43" s="360">
        <v>590</v>
      </c>
    </row>
    <row r="44" spans="2:13" ht="27.75" customHeight="1" x14ac:dyDescent="0.15">
      <c r="B44" s="1186"/>
      <c r="C44" s="1187"/>
      <c r="D44" s="106"/>
      <c r="E44" s="1190" t="s">
        <v>36</v>
      </c>
      <c r="F44" s="1190"/>
      <c r="G44" s="1190"/>
      <c r="H44" s="1191"/>
      <c r="I44" s="358">
        <v>1251</v>
      </c>
      <c r="J44" s="359">
        <v>1298</v>
      </c>
      <c r="K44" s="359">
        <v>1213</v>
      </c>
      <c r="L44" s="359">
        <v>1125</v>
      </c>
      <c r="M44" s="360">
        <v>1032</v>
      </c>
    </row>
    <row r="45" spans="2:13" ht="27.75" customHeight="1" x14ac:dyDescent="0.15">
      <c r="B45" s="1186"/>
      <c r="C45" s="1187"/>
      <c r="D45" s="106"/>
      <c r="E45" s="1190" t="s">
        <v>37</v>
      </c>
      <c r="F45" s="1190"/>
      <c r="G45" s="1190"/>
      <c r="H45" s="1191"/>
      <c r="I45" s="358">
        <v>685</v>
      </c>
      <c r="J45" s="359">
        <v>695</v>
      </c>
      <c r="K45" s="359">
        <v>673</v>
      </c>
      <c r="L45" s="359">
        <v>671</v>
      </c>
      <c r="M45" s="360">
        <v>701</v>
      </c>
    </row>
    <row r="46" spans="2:13" ht="27.75" customHeight="1" x14ac:dyDescent="0.15">
      <c r="B46" s="1186"/>
      <c r="C46" s="1187"/>
      <c r="D46" s="107"/>
      <c r="E46" s="1190" t="s">
        <v>38</v>
      </c>
      <c r="F46" s="1190"/>
      <c r="G46" s="1190"/>
      <c r="H46" s="1191"/>
      <c r="I46" s="358" t="s">
        <v>517</v>
      </c>
      <c r="J46" s="359" t="s">
        <v>517</v>
      </c>
      <c r="K46" s="359" t="s">
        <v>517</v>
      </c>
      <c r="L46" s="359" t="s">
        <v>517</v>
      </c>
      <c r="M46" s="360" t="s">
        <v>517</v>
      </c>
    </row>
    <row r="47" spans="2:13" ht="27.75" customHeight="1" x14ac:dyDescent="0.15">
      <c r="B47" s="1186"/>
      <c r="C47" s="1187"/>
      <c r="D47" s="108"/>
      <c r="E47" s="1200" t="s">
        <v>39</v>
      </c>
      <c r="F47" s="1201"/>
      <c r="G47" s="1201"/>
      <c r="H47" s="1202"/>
      <c r="I47" s="358" t="s">
        <v>517</v>
      </c>
      <c r="J47" s="359" t="s">
        <v>517</v>
      </c>
      <c r="K47" s="359" t="s">
        <v>517</v>
      </c>
      <c r="L47" s="359" t="s">
        <v>517</v>
      </c>
      <c r="M47" s="360" t="s">
        <v>517</v>
      </c>
    </row>
    <row r="48" spans="2:13" ht="27.75" customHeight="1" x14ac:dyDescent="0.15">
      <c r="B48" s="1186"/>
      <c r="C48" s="1187"/>
      <c r="D48" s="106"/>
      <c r="E48" s="1190" t="s">
        <v>40</v>
      </c>
      <c r="F48" s="1190"/>
      <c r="G48" s="1190"/>
      <c r="H48" s="1191"/>
      <c r="I48" s="358" t="s">
        <v>517</v>
      </c>
      <c r="J48" s="359" t="s">
        <v>517</v>
      </c>
      <c r="K48" s="359" t="s">
        <v>517</v>
      </c>
      <c r="L48" s="359" t="s">
        <v>517</v>
      </c>
      <c r="M48" s="360" t="s">
        <v>517</v>
      </c>
    </row>
    <row r="49" spans="2:13" ht="27.75" customHeight="1" x14ac:dyDescent="0.15">
      <c r="B49" s="1188"/>
      <c r="C49" s="1189"/>
      <c r="D49" s="106"/>
      <c r="E49" s="1190" t="s">
        <v>41</v>
      </c>
      <c r="F49" s="1190"/>
      <c r="G49" s="1190"/>
      <c r="H49" s="1191"/>
      <c r="I49" s="358">
        <v>109</v>
      </c>
      <c r="J49" s="359">
        <v>126</v>
      </c>
      <c r="K49" s="359">
        <v>128</v>
      </c>
      <c r="L49" s="359" t="s">
        <v>517</v>
      </c>
      <c r="M49" s="360" t="s">
        <v>517</v>
      </c>
    </row>
    <row r="50" spans="2:13" ht="27.75" customHeight="1" x14ac:dyDescent="0.15">
      <c r="B50" s="1184" t="s">
        <v>42</v>
      </c>
      <c r="C50" s="1185"/>
      <c r="D50" s="109"/>
      <c r="E50" s="1190" t="s">
        <v>43</v>
      </c>
      <c r="F50" s="1190"/>
      <c r="G50" s="1190"/>
      <c r="H50" s="1191"/>
      <c r="I50" s="358">
        <v>855</v>
      </c>
      <c r="J50" s="359">
        <v>636</v>
      </c>
      <c r="K50" s="359">
        <v>775</v>
      </c>
      <c r="L50" s="359">
        <v>1325</v>
      </c>
      <c r="M50" s="360">
        <v>1531</v>
      </c>
    </row>
    <row r="51" spans="2:13" ht="27.75" customHeight="1" x14ac:dyDescent="0.15">
      <c r="B51" s="1186"/>
      <c r="C51" s="1187"/>
      <c r="D51" s="106"/>
      <c r="E51" s="1190" t="s">
        <v>44</v>
      </c>
      <c r="F51" s="1190"/>
      <c r="G51" s="1190"/>
      <c r="H51" s="1191"/>
      <c r="I51" s="358">
        <v>92</v>
      </c>
      <c r="J51" s="359">
        <v>97</v>
      </c>
      <c r="K51" s="359">
        <v>88</v>
      </c>
      <c r="L51" s="359">
        <v>71</v>
      </c>
      <c r="M51" s="360">
        <v>60</v>
      </c>
    </row>
    <row r="52" spans="2:13" ht="27.75" customHeight="1" x14ac:dyDescent="0.15">
      <c r="B52" s="1188"/>
      <c r="C52" s="1189"/>
      <c r="D52" s="106"/>
      <c r="E52" s="1190" t="s">
        <v>45</v>
      </c>
      <c r="F52" s="1190"/>
      <c r="G52" s="1190"/>
      <c r="H52" s="1191"/>
      <c r="I52" s="358">
        <v>5271</v>
      </c>
      <c r="J52" s="359">
        <v>5110</v>
      </c>
      <c r="K52" s="359">
        <v>5035</v>
      </c>
      <c r="L52" s="359">
        <v>4885</v>
      </c>
      <c r="M52" s="360">
        <v>4632</v>
      </c>
    </row>
    <row r="53" spans="2:13" ht="27.75" customHeight="1" thickBot="1" x14ac:dyDescent="0.2">
      <c r="B53" s="1192" t="s">
        <v>46</v>
      </c>
      <c r="C53" s="1193"/>
      <c r="D53" s="110"/>
      <c r="E53" s="1194" t="s">
        <v>47</v>
      </c>
      <c r="F53" s="1194"/>
      <c r="G53" s="1194"/>
      <c r="H53" s="1195"/>
      <c r="I53" s="361">
        <v>3957</v>
      </c>
      <c r="J53" s="362">
        <v>4273</v>
      </c>
      <c r="K53" s="362">
        <v>3749</v>
      </c>
      <c r="L53" s="362">
        <v>2522</v>
      </c>
      <c r="M53" s="363">
        <v>1968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d/Mv9gK3OD7SFxLybx3OjKv4tARUWoo9VQPEQ6Slb8GcD9ZRtyOjwQQGW6iUrlLscnEirg44K+0R1d/xbU6Yg==" saltValue="kPGNqRD04vFYG9wG5rY4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560</v>
      </c>
      <c r="G54" s="119" t="s">
        <v>561</v>
      </c>
      <c r="H54" s="120" t="s">
        <v>562</v>
      </c>
    </row>
    <row r="55" spans="2:8" ht="52.5" customHeight="1" x14ac:dyDescent="0.15">
      <c r="B55" s="121"/>
      <c r="C55" s="1211" t="s">
        <v>50</v>
      </c>
      <c r="D55" s="1211"/>
      <c r="E55" s="1212"/>
      <c r="F55" s="122">
        <v>249</v>
      </c>
      <c r="G55" s="122">
        <v>425</v>
      </c>
      <c r="H55" s="123">
        <v>617</v>
      </c>
    </row>
    <row r="56" spans="2:8" ht="52.5" customHeight="1" x14ac:dyDescent="0.15">
      <c r="B56" s="124"/>
      <c r="C56" s="1213" t="s">
        <v>51</v>
      </c>
      <c r="D56" s="1213"/>
      <c r="E56" s="1214"/>
      <c r="F56" s="125">
        <v>73</v>
      </c>
      <c r="G56" s="125">
        <v>153</v>
      </c>
      <c r="H56" s="126">
        <v>153</v>
      </c>
    </row>
    <row r="57" spans="2:8" ht="53.25" customHeight="1" x14ac:dyDescent="0.15">
      <c r="B57" s="124"/>
      <c r="C57" s="1215" t="s">
        <v>52</v>
      </c>
      <c r="D57" s="1215"/>
      <c r="E57" s="1216"/>
      <c r="F57" s="127">
        <v>87</v>
      </c>
      <c r="G57" s="127">
        <v>367</v>
      </c>
      <c r="H57" s="128">
        <v>383</v>
      </c>
    </row>
    <row r="58" spans="2:8" ht="45.75" customHeight="1" x14ac:dyDescent="0.15">
      <c r="B58" s="129"/>
      <c r="C58" s="1203" t="s">
        <v>590</v>
      </c>
      <c r="D58" s="1204"/>
      <c r="E58" s="1205"/>
      <c r="F58" s="130">
        <v>11</v>
      </c>
      <c r="G58" s="130">
        <v>191</v>
      </c>
      <c r="H58" s="131">
        <v>202</v>
      </c>
    </row>
    <row r="59" spans="2:8" ht="45.75" customHeight="1" x14ac:dyDescent="0.15">
      <c r="B59" s="129"/>
      <c r="C59" s="1203" t="s">
        <v>591</v>
      </c>
      <c r="D59" s="1204"/>
      <c r="E59" s="1205"/>
      <c r="F59" s="130">
        <v>31</v>
      </c>
      <c r="G59" s="130">
        <v>131</v>
      </c>
      <c r="H59" s="131">
        <v>131</v>
      </c>
    </row>
    <row r="60" spans="2:8" ht="45.75" customHeight="1" x14ac:dyDescent="0.15">
      <c r="B60" s="129"/>
      <c r="C60" s="1203" t="s">
        <v>592</v>
      </c>
      <c r="D60" s="1204"/>
      <c r="E60" s="1205"/>
      <c r="F60" s="130">
        <v>26</v>
      </c>
      <c r="G60" s="130">
        <v>26</v>
      </c>
      <c r="H60" s="131">
        <v>26</v>
      </c>
    </row>
    <row r="61" spans="2:8" ht="45.75" customHeight="1" x14ac:dyDescent="0.15">
      <c r="B61" s="129"/>
      <c r="C61" s="1203" t="s">
        <v>593</v>
      </c>
      <c r="D61" s="1204"/>
      <c r="E61" s="1205"/>
      <c r="F61" s="130">
        <v>6</v>
      </c>
      <c r="G61" s="130">
        <v>6</v>
      </c>
      <c r="H61" s="131">
        <v>11</v>
      </c>
    </row>
    <row r="62" spans="2:8" ht="45.75" customHeight="1" thickBot="1" x14ac:dyDescent="0.2">
      <c r="B62" s="132"/>
      <c r="C62" s="1206" t="s">
        <v>594</v>
      </c>
      <c r="D62" s="1207"/>
      <c r="E62" s="1208"/>
      <c r="F62" s="133">
        <v>10</v>
      </c>
      <c r="G62" s="133">
        <v>10</v>
      </c>
      <c r="H62" s="134">
        <v>10</v>
      </c>
    </row>
    <row r="63" spans="2:8" ht="52.5" customHeight="1" thickBot="1" x14ac:dyDescent="0.2">
      <c r="B63" s="135"/>
      <c r="C63" s="1209" t="s">
        <v>53</v>
      </c>
      <c r="D63" s="1209"/>
      <c r="E63" s="1210"/>
      <c r="F63" s="136">
        <v>408</v>
      </c>
      <c r="G63" s="136">
        <v>945</v>
      </c>
      <c r="H63" s="137">
        <v>1153</v>
      </c>
    </row>
    <row r="64" spans="2:8" x14ac:dyDescent="0.15"/>
  </sheetData>
  <sheetProtection algorithmName="SHA-512" hashValue="DzjADorknZQr82p2KInIJ1ZGCEuQ+1W+p7NykGlrmkM7fzY0JntmFUUEBGkWdKsSftvKmB1VQ9n3fRIWx5o6Mw==" saltValue="ZsdD94STG5IHYz/uYoGh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605</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601</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604</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599</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558</v>
      </c>
      <c r="BQ50" s="1226"/>
      <c r="BR50" s="1226"/>
      <c r="BS50" s="1226"/>
      <c r="BT50" s="1226"/>
      <c r="BU50" s="1226"/>
      <c r="BV50" s="1226"/>
      <c r="BW50" s="1226"/>
      <c r="BX50" s="1226" t="s">
        <v>559</v>
      </c>
      <c r="BY50" s="1226"/>
      <c r="BZ50" s="1226"/>
      <c r="CA50" s="1226"/>
      <c r="CB50" s="1226"/>
      <c r="CC50" s="1226"/>
      <c r="CD50" s="1226"/>
      <c r="CE50" s="1226"/>
      <c r="CF50" s="1226" t="s">
        <v>560</v>
      </c>
      <c r="CG50" s="1226"/>
      <c r="CH50" s="1226"/>
      <c r="CI50" s="1226"/>
      <c r="CJ50" s="1226"/>
      <c r="CK50" s="1226"/>
      <c r="CL50" s="1226"/>
      <c r="CM50" s="1226"/>
      <c r="CN50" s="1226" t="s">
        <v>561</v>
      </c>
      <c r="CO50" s="1226"/>
      <c r="CP50" s="1226"/>
      <c r="CQ50" s="1226"/>
      <c r="CR50" s="1226"/>
      <c r="CS50" s="1226"/>
      <c r="CT50" s="1226"/>
      <c r="CU50" s="1226"/>
      <c r="CV50" s="1226" t="s">
        <v>562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598</v>
      </c>
      <c r="AO51" s="1225"/>
      <c r="AP51" s="1225"/>
      <c r="AQ51" s="1225"/>
      <c r="AR51" s="1225"/>
      <c r="AS51" s="1225"/>
      <c r="AT51" s="1225"/>
      <c r="AU51" s="1225"/>
      <c r="AV51" s="1225"/>
      <c r="AW51" s="1225"/>
      <c r="AX51" s="1225"/>
      <c r="AY51" s="1225"/>
      <c r="AZ51" s="1225"/>
      <c r="BA51" s="1225"/>
      <c r="BB51" s="1225" t="s">
        <v>596</v>
      </c>
      <c r="BC51" s="1225"/>
      <c r="BD51" s="1225"/>
      <c r="BE51" s="1225"/>
      <c r="BF51" s="1225"/>
      <c r="BG51" s="1225"/>
      <c r="BH51" s="1225"/>
      <c r="BI51" s="1225"/>
      <c r="BJ51" s="1225"/>
      <c r="BK51" s="1225"/>
      <c r="BL51" s="1225"/>
      <c r="BM51" s="1225"/>
      <c r="BN51" s="1225"/>
      <c r="BO51" s="1225"/>
      <c r="BP51" s="1224">
        <v>129.69999999999999</v>
      </c>
      <c r="BQ51" s="1224"/>
      <c r="BR51" s="1224"/>
      <c r="BS51" s="1224"/>
      <c r="BT51" s="1224"/>
      <c r="BU51" s="1224"/>
      <c r="BV51" s="1224"/>
      <c r="BW51" s="1224"/>
      <c r="BX51" s="1224">
        <v>139.9</v>
      </c>
      <c r="BY51" s="1224"/>
      <c r="BZ51" s="1224"/>
      <c r="CA51" s="1224"/>
      <c r="CB51" s="1224"/>
      <c r="CC51" s="1224"/>
      <c r="CD51" s="1224"/>
      <c r="CE51" s="1224"/>
      <c r="CF51" s="1224">
        <v>115.4</v>
      </c>
      <c r="CG51" s="1224"/>
      <c r="CH51" s="1224"/>
      <c r="CI51" s="1224"/>
      <c r="CJ51" s="1224"/>
      <c r="CK51" s="1224"/>
      <c r="CL51" s="1224"/>
      <c r="CM51" s="1224"/>
      <c r="CN51" s="1224">
        <v>72.400000000000006</v>
      </c>
      <c r="CO51" s="1224"/>
      <c r="CP51" s="1224"/>
      <c r="CQ51" s="1224"/>
      <c r="CR51" s="1224"/>
      <c r="CS51" s="1224"/>
      <c r="CT51" s="1224"/>
      <c r="CU51" s="1224"/>
      <c r="CV51" s="1224">
        <v>59.4</v>
      </c>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603</v>
      </c>
      <c r="BC53" s="1225"/>
      <c r="BD53" s="1225"/>
      <c r="BE53" s="1225"/>
      <c r="BF53" s="1225"/>
      <c r="BG53" s="1225"/>
      <c r="BH53" s="1225"/>
      <c r="BI53" s="1225"/>
      <c r="BJ53" s="1225"/>
      <c r="BK53" s="1225"/>
      <c r="BL53" s="1225"/>
      <c r="BM53" s="1225"/>
      <c r="BN53" s="1225"/>
      <c r="BO53" s="1225"/>
      <c r="BP53" s="1224">
        <v>62.3</v>
      </c>
      <c r="BQ53" s="1224"/>
      <c r="BR53" s="1224"/>
      <c r="BS53" s="1224"/>
      <c r="BT53" s="1224"/>
      <c r="BU53" s="1224"/>
      <c r="BV53" s="1224"/>
      <c r="BW53" s="1224"/>
      <c r="BX53" s="1224">
        <v>63.9</v>
      </c>
      <c r="BY53" s="1224"/>
      <c r="BZ53" s="1224"/>
      <c r="CA53" s="1224"/>
      <c r="CB53" s="1224"/>
      <c r="CC53" s="1224"/>
      <c r="CD53" s="1224"/>
      <c r="CE53" s="1224"/>
      <c r="CF53" s="1224">
        <v>65.7</v>
      </c>
      <c r="CG53" s="1224"/>
      <c r="CH53" s="1224"/>
      <c r="CI53" s="1224"/>
      <c r="CJ53" s="1224"/>
      <c r="CK53" s="1224"/>
      <c r="CL53" s="1224"/>
      <c r="CM53" s="1224"/>
      <c r="CN53" s="1224">
        <v>67.5</v>
      </c>
      <c r="CO53" s="1224"/>
      <c r="CP53" s="1224"/>
      <c r="CQ53" s="1224"/>
      <c r="CR53" s="1224"/>
      <c r="CS53" s="1224"/>
      <c r="CT53" s="1224"/>
      <c r="CU53" s="1224"/>
      <c r="CV53" s="1224">
        <v>69</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597</v>
      </c>
      <c r="AO55" s="1226"/>
      <c r="AP55" s="1226"/>
      <c r="AQ55" s="1226"/>
      <c r="AR55" s="1226"/>
      <c r="AS55" s="1226"/>
      <c r="AT55" s="1226"/>
      <c r="AU55" s="1226"/>
      <c r="AV55" s="1226"/>
      <c r="AW55" s="1226"/>
      <c r="AX55" s="1226"/>
      <c r="AY55" s="1226"/>
      <c r="AZ55" s="1226"/>
      <c r="BA55" s="1226"/>
      <c r="BB55" s="1225" t="s">
        <v>596</v>
      </c>
      <c r="BC55" s="1225"/>
      <c r="BD55" s="1225"/>
      <c r="BE55" s="1225"/>
      <c r="BF55" s="1225"/>
      <c r="BG55" s="1225"/>
      <c r="BH55" s="1225"/>
      <c r="BI55" s="1225"/>
      <c r="BJ55" s="1225"/>
      <c r="BK55" s="1225"/>
      <c r="BL55" s="1225"/>
      <c r="BM55" s="1225"/>
      <c r="BN55" s="1225"/>
      <c r="BO55" s="1225"/>
      <c r="BP55" s="1224">
        <v>20.9</v>
      </c>
      <c r="BQ55" s="1224"/>
      <c r="BR55" s="1224"/>
      <c r="BS55" s="1224"/>
      <c r="BT55" s="1224"/>
      <c r="BU55" s="1224"/>
      <c r="BV55" s="1224"/>
      <c r="BW55" s="1224"/>
      <c r="BX55" s="1224">
        <v>21</v>
      </c>
      <c r="BY55" s="1224"/>
      <c r="BZ55" s="1224"/>
      <c r="CA55" s="1224"/>
      <c r="CB55" s="1224"/>
      <c r="CC55" s="1224"/>
      <c r="CD55" s="1224"/>
      <c r="CE55" s="1224"/>
      <c r="CF55" s="1224">
        <v>23.5</v>
      </c>
      <c r="CG55" s="1224"/>
      <c r="CH55" s="1224"/>
      <c r="CI55" s="1224"/>
      <c r="CJ55" s="1224"/>
      <c r="CK55" s="1224"/>
      <c r="CL55" s="1224"/>
      <c r="CM55" s="1224"/>
      <c r="CN55" s="1224">
        <v>8.5</v>
      </c>
      <c r="CO55" s="1224"/>
      <c r="CP55" s="1224"/>
      <c r="CQ55" s="1224"/>
      <c r="CR55" s="1224"/>
      <c r="CS55" s="1224"/>
      <c r="CT55" s="1224"/>
      <c r="CU55" s="1224"/>
      <c r="CV55" s="1224">
        <v>0</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603</v>
      </c>
      <c r="BC57" s="1225"/>
      <c r="BD57" s="1225"/>
      <c r="BE57" s="1225"/>
      <c r="BF57" s="1225"/>
      <c r="BG57" s="1225"/>
      <c r="BH57" s="1225"/>
      <c r="BI57" s="1225"/>
      <c r="BJ57" s="1225"/>
      <c r="BK57" s="1225"/>
      <c r="BL57" s="1225"/>
      <c r="BM57" s="1225"/>
      <c r="BN57" s="1225"/>
      <c r="BO57" s="1225"/>
      <c r="BP57" s="1224">
        <v>60.5</v>
      </c>
      <c r="BQ57" s="1224"/>
      <c r="BR57" s="1224"/>
      <c r="BS57" s="1224"/>
      <c r="BT57" s="1224"/>
      <c r="BU57" s="1224"/>
      <c r="BV57" s="1224"/>
      <c r="BW57" s="1224"/>
      <c r="BX57" s="1224">
        <v>61.4</v>
      </c>
      <c r="BY57" s="1224"/>
      <c r="BZ57" s="1224"/>
      <c r="CA57" s="1224"/>
      <c r="CB57" s="1224"/>
      <c r="CC57" s="1224"/>
      <c r="CD57" s="1224"/>
      <c r="CE57" s="1224"/>
      <c r="CF57" s="1224">
        <v>62</v>
      </c>
      <c r="CG57" s="1224"/>
      <c r="CH57" s="1224"/>
      <c r="CI57" s="1224"/>
      <c r="CJ57" s="1224"/>
      <c r="CK57" s="1224"/>
      <c r="CL57" s="1224"/>
      <c r="CM57" s="1224"/>
      <c r="CN57" s="1224">
        <v>62</v>
      </c>
      <c r="CO57" s="1224"/>
      <c r="CP57" s="1224"/>
      <c r="CQ57" s="1224"/>
      <c r="CR57" s="1224"/>
      <c r="CS57" s="1224"/>
      <c r="CT57" s="1224"/>
      <c r="CU57" s="1224"/>
      <c r="CV57" s="1224">
        <v>63.1</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602</v>
      </c>
    </row>
    <row r="64" spans="1:109" ht="13.5" x14ac:dyDescent="0.15">
      <c r="B64" s="1218"/>
      <c r="G64" s="1254"/>
      <c r="I64" s="1256"/>
      <c r="J64" s="1256"/>
      <c r="K64" s="1256"/>
      <c r="L64" s="1256"/>
      <c r="M64" s="1256"/>
      <c r="N64" s="1255"/>
      <c r="AM64" s="1254"/>
      <c r="AN64" s="1254" t="s">
        <v>601</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600</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599</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558</v>
      </c>
      <c r="BQ72" s="1226"/>
      <c r="BR72" s="1226"/>
      <c r="BS72" s="1226"/>
      <c r="BT72" s="1226"/>
      <c r="BU72" s="1226"/>
      <c r="BV72" s="1226"/>
      <c r="BW72" s="1226"/>
      <c r="BX72" s="1226" t="s">
        <v>559</v>
      </c>
      <c r="BY72" s="1226"/>
      <c r="BZ72" s="1226"/>
      <c r="CA72" s="1226"/>
      <c r="CB72" s="1226"/>
      <c r="CC72" s="1226"/>
      <c r="CD72" s="1226"/>
      <c r="CE72" s="1226"/>
      <c r="CF72" s="1226" t="s">
        <v>560</v>
      </c>
      <c r="CG72" s="1226"/>
      <c r="CH72" s="1226"/>
      <c r="CI72" s="1226"/>
      <c r="CJ72" s="1226"/>
      <c r="CK72" s="1226"/>
      <c r="CL72" s="1226"/>
      <c r="CM72" s="1226"/>
      <c r="CN72" s="1226" t="s">
        <v>561</v>
      </c>
      <c r="CO72" s="1226"/>
      <c r="CP72" s="1226"/>
      <c r="CQ72" s="1226"/>
      <c r="CR72" s="1226"/>
      <c r="CS72" s="1226"/>
      <c r="CT72" s="1226"/>
      <c r="CU72" s="1226"/>
      <c r="CV72" s="1226" t="s">
        <v>562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598</v>
      </c>
      <c r="AO73" s="1225"/>
      <c r="AP73" s="1225"/>
      <c r="AQ73" s="1225"/>
      <c r="AR73" s="1225"/>
      <c r="AS73" s="1225"/>
      <c r="AT73" s="1225"/>
      <c r="AU73" s="1225"/>
      <c r="AV73" s="1225"/>
      <c r="AW73" s="1225"/>
      <c r="AX73" s="1225"/>
      <c r="AY73" s="1225"/>
      <c r="AZ73" s="1225"/>
      <c r="BA73" s="1225"/>
      <c r="BB73" s="1225" t="s">
        <v>596</v>
      </c>
      <c r="BC73" s="1225"/>
      <c r="BD73" s="1225"/>
      <c r="BE73" s="1225"/>
      <c r="BF73" s="1225"/>
      <c r="BG73" s="1225"/>
      <c r="BH73" s="1225"/>
      <c r="BI73" s="1225"/>
      <c r="BJ73" s="1225"/>
      <c r="BK73" s="1225"/>
      <c r="BL73" s="1225"/>
      <c r="BM73" s="1225"/>
      <c r="BN73" s="1225"/>
      <c r="BO73" s="1225"/>
      <c r="BP73" s="1224">
        <v>129.69999999999999</v>
      </c>
      <c r="BQ73" s="1224"/>
      <c r="BR73" s="1224"/>
      <c r="BS73" s="1224"/>
      <c r="BT73" s="1224"/>
      <c r="BU73" s="1224"/>
      <c r="BV73" s="1224"/>
      <c r="BW73" s="1224"/>
      <c r="BX73" s="1224">
        <v>139.9</v>
      </c>
      <c r="BY73" s="1224"/>
      <c r="BZ73" s="1224"/>
      <c r="CA73" s="1224"/>
      <c r="CB73" s="1224"/>
      <c r="CC73" s="1224"/>
      <c r="CD73" s="1224"/>
      <c r="CE73" s="1224"/>
      <c r="CF73" s="1224">
        <v>115.4</v>
      </c>
      <c r="CG73" s="1224"/>
      <c r="CH73" s="1224"/>
      <c r="CI73" s="1224"/>
      <c r="CJ73" s="1224"/>
      <c r="CK73" s="1224"/>
      <c r="CL73" s="1224"/>
      <c r="CM73" s="1224"/>
      <c r="CN73" s="1224">
        <v>72.400000000000006</v>
      </c>
      <c r="CO73" s="1224"/>
      <c r="CP73" s="1224"/>
      <c r="CQ73" s="1224"/>
      <c r="CR73" s="1224"/>
      <c r="CS73" s="1224"/>
      <c r="CT73" s="1224"/>
      <c r="CU73" s="1224"/>
      <c r="CV73" s="1224">
        <v>59.4</v>
      </c>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595</v>
      </c>
      <c r="BC75" s="1225"/>
      <c r="BD75" s="1225"/>
      <c r="BE75" s="1225"/>
      <c r="BF75" s="1225"/>
      <c r="BG75" s="1225"/>
      <c r="BH75" s="1225"/>
      <c r="BI75" s="1225"/>
      <c r="BJ75" s="1225"/>
      <c r="BK75" s="1225"/>
      <c r="BL75" s="1225"/>
      <c r="BM75" s="1225"/>
      <c r="BN75" s="1225"/>
      <c r="BO75" s="1225"/>
      <c r="BP75" s="1224">
        <v>13.6</v>
      </c>
      <c r="BQ75" s="1224"/>
      <c r="BR75" s="1224"/>
      <c r="BS75" s="1224"/>
      <c r="BT75" s="1224"/>
      <c r="BU75" s="1224"/>
      <c r="BV75" s="1224"/>
      <c r="BW75" s="1224"/>
      <c r="BX75" s="1224">
        <v>13.6</v>
      </c>
      <c r="BY75" s="1224"/>
      <c r="BZ75" s="1224"/>
      <c r="CA75" s="1224"/>
      <c r="CB75" s="1224"/>
      <c r="CC75" s="1224"/>
      <c r="CD75" s="1224"/>
      <c r="CE75" s="1224"/>
      <c r="CF75" s="1224">
        <v>12.7</v>
      </c>
      <c r="CG75" s="1224"/>
      <c r="CH75" s="1224"/>
      <c r="CI75" s="1224"/>
      <c r="CJ75" s="1224"/>
      <c r="CK75" s="1224"/>
      <c r="CL75" s="1224"/>
      <c r="CM75" s="1224"/>
      <c r="CN75" s="1224">
        <v>11.8</v>
      </c>
      <c r="CO75" s="1224"/>
      <c r="CP75" s="1224"/>
      <c r="CQ75" s="1224"/>
      <c r="CR75" s="1224"/>
      <c r="CS75" s="1224"/>
      <c r="CT75" s="1224"/>
      <c r="CU75" s="1224"/>
      <c r="CV75" s="1224">
        <v>11.3</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597</v>
      </c>
      <c r="AO77" s="1226"/>
      <c r="AP77" s="1226"/>
      <c r="AQ77" s="1226"/>
      <c r="AR77" s="1226"/>
      <c r="AS77" s="1226"/>
      <c r="AT77" s="1226"/>
      <c r="AU77" s="1226"/>
      <c r="AV77" s="1226"/>
      <c r="AW77" s="1226"/>
      <c r="AX77" s="1226"/>
      <c r="AY77" s="1226"/>
      <c r="AZ77" s="1226"/>
      <c r="BA77" s="1226"/>
      <c r="BB77" s="1225" t="s">
        <v>596</v>
      </c>
      <c r="BC77" s="1225"/>
      <c r="BD77" s="1225"/>
      <c r="BE77" s="1225"/>
      <c r="BF77" s="1225"/>
      <c r="BG77" s="1225"/>
      <c r="BH77" s="1225"/>
      <c r="BI77" s="1225"/>
      <c r="BJ77" s="1225"/>
      <c r="BK77" s="1225"/>
      <c r="BL77" s="1225"/>
      <c r="BM77" s="1225"/>
      <c r="BN77" s="1225"/>
      <c r="BO77" s="1225"/>
      <c r="BP77" s="1224">
        <v>20.9</v>
      </c>
      <c r="BQ77" s="1224"/>
      <c r="BR77" s="1224"/>
      <c r="BS77" s="1224"/>
      <c r="BT77" s="1224"/>
      <c r="BU77" s="1224"/>
      <c r="BV77" s="1224"/>
      <c r="BW77" s="1224"/>
      <c r="BX77" s="1224">
        <v>21</v>
      </c>
      <c r="BY77" s="1224"/>
      <c r="BZ77" s="1224"/>
      <c r="CA77" s="1224"/>
      <c r="CB77" s="1224"/>
      <c r="CC77" s="1224"/>
      <c r="CD77" s="1224"/>
      <c r="CE77" s="1224"/>
      <c r="CF77" s="1224">
        <v>23.5</v>
      </c>
      <c r="CG77" s="1224"/>
      <c r="CH77" s="1224"/>
      <c r="CI77" s="1224"/>
      <c r="CJ77" s="1224"/>
      <c r="CK77" s="1224"/>
      <c r="CL77" s="1224"/>
      <c r="CM77" s="1224"/>
      <c r="CN77" s="1224">
        <v>8.5</v>
      </c>
      <c r="CO77" s="1224"/>
      <c r="CP77" s="1224"/>
      <c r="CQ77" s="1224"/>
      <c r="CR77" s="1224"/>
      <c r="CS77" s="1224"/>
      <c r="CT77" s="1224"/>
      <c r="CU77" s="1224"/>
      <c r="CV77" s="1224">
        <v>0</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595</v>
      </c>
      <c r="BC79" s="1225"/>
      <c r="BD79" s="1225"/>
      <c r="BE79" s="1225"/>
      <c r="BF79" s="1225"/>
      <c r="BG79" s="1225"/>
      <c r="BH79" s="1225"/>
      <c r="BI79" s="1225"/>
      <c r="BJ79" s="1225"/>
      <c r="BK79" s="1225"/>
      <c r="BL79" s="1225"/>
      <c r="BM79" s="1225"/>
      <c r="BN79" s="1225"/>
      <c r="BO79" s="1225"/>
      <c r="BP79" s="1224">
        <v>9.1</v>
      </c>
      <c r="BQ79" s="1224"/>
      <c r="BR79" s="1224"/>
      <c r="BS79" s="1224"/>
      <c r="BT79" s="1224"/>
      <c r="BU79" s="1224"/>
      <c r="BV79" s="1224"/>
      <c r="BW79" s="1224"/>
      <c r="BX79" s="1224">
        <v>9.1999999999999993</v>
      </c>
      <c r="BY79" s="1224"/>
      <c r="BZ79" s="1224"/>
      <c r="CA79" s="1224"/>
      <c r="CB79" s="1224"/>
      <c r="CC79" s="1224"/>
      <c r="CD79" s="1224"/>
      <c r="CE79" s="1224"/>
      <c r="CF79" s="1224">
        <v>8.6</v>
      </c>
      <c r="CG79" s="1224"/>
      <c r="CH79" s="1224"/>
      <c r="CI79" s="1224"/>
      <c r="CJ79" s="1224"/>
      <c r="CK79" s="1224"/>
      <c r="CL79" s="1224"/>
      <c r="CM79" s="1224"/>
      <c r="CN79" s="1224">
        <v>8.1999999999999993</v>
      </c>
      <c r="CO79" s="1224"/>
      <c r="CP79" s="1224"/>
      <c r="CQ79" s="1224"/>
      <c r="CR79" s="1224"/>
      <c r="CS79" s="1224"/>
      <c r="CT79" s="1224"/>
      <c r="CU79" s="1224"/>
      <c r="CV79" s="1224">
        <v>8.4</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uuB1wKDilyfqzQn+ovOlwsL1RVugfJ/1gr+ivqVVxndNlL/UFHHuaGd/SwFH4SW51kiYwXPw02Jgo/qZV+cRdg==" saltValue="dmE6Ejk6E9CI/Hm8I5eh1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slmpVLAmB3iMNGbJoaJ4sCs40G7z0DNhirthJczvEtdRaeff/02sY1fk7b7mkigV8uMlSuCUcl67SlyVqHCfcA==" saltValue="9ZPPPVq+5XJPjh6CuiCxH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505</v>
      </c>
    </row>
  </sheetData>
  <sheetProtection algorithmName="SHA-512" hashValue="6zh+D4QcnyUXj4OaliHNz4uaUuEP5R6XWjw/jzeW3rAYyRe2ugaRWHLYucQEkN1XKQP8N/Qp2tGYODRafTZnHQ==" saltValue="HwHp3OL6u8Gx7Qw9q8SB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555</v>
      </c>
      <c r="G2" s="151"/>
      <c r="H2" s="152"/>
    </row>
    <row r="3" spans="1:8" x14ac:dyDescent="0.15">
      <c r="A3" s="148" t="s">
        <v>548</v>
      </c>
      <c r="B3" s="153"/>
      <c r="C3" s="154"/>
      <c r="D3" s="155">
        <v>48201</v>
      </c>
      <c r="E3" s="156"/>
      <c r="F3" s="157">
        <v>108252</v>
      </c>
      <c r="G3" s="158"/>
      <c r="H3" s="159"/>
    </row>
    <row r="4" spans="1:8" x14ac:dyDescent="0.15">
      <c r="A4" s="160"/>
      <c r="B4" s="161"/>
      <c r="C4" s="162"/>
      <c r="D4" s="163">
        <v>31510</v>
      </c>
      <c r="E4" s="164"/>
      <c r="F4" s="165">
        <v>50321</v>
      </c>
      <c r="G4" s="166"/>
      <c r="H4" s="167"/>
    </row>
    <row r="5" spans="1:8" x14ac:dyDescent="0.15">
      <c r="A5" s="148" t="s">
        <v>550</v>
      </c>
      <c r="B5" s="153"/>
      <c r="C5" s="154"/>
      <c r="D5" s="155">
        <v>52364</v>
      </c>
      <c r="E5" s="156"/>
      <c r="F5" s="157">
        <v>93492</v>
      </c>
      <c r="G5" s="158"/>
      <c r="H5" s="159"/>
    </row>
    <row r="6" spans="1:8" x14ac:dyDescent="0.15">
      <c r="A6" s="160"/>
      <c r="B6" s="161"/>
      <c r="C6" s="162"/>
      <c r="D6" s="163">
        <v>23238</v>
      </c>
      <c r="E6" s="164"/>
      <c r="F6" s="165">
        <v>53316</v>
      </c>
      <c r="G6" s="166"/>
      <c r="H6" s="167"/>
    </row>
    <row r="7" spans="1:8" x14ac:dyDescent="0.15">
      <c r="A7" s="148" t="s">
        <v>551</v>
      </c>
      <c r="B7" s="153"/>
      <c r="C7" s="154"/>
      <c r="D7" s="155">
        <v>65308</v>
      </c>
      <c r="E7" s="156"/>
      <c r="F7" s="157">
        <v>94796</v>
      </c>
      <c r="G7" s="158"/>
      <c r="H7" s="159"/>
    </row>
    <row r="8" spans="1:8" x14ac:dyDescent="0.15">
      <c r="A8" s="160"/>
      <c r="B8" s="161"/>
      <c r="C8" s="162"/>
      <c r="D8" s="163">
        <v>27856</v>
      </c>
      <c r="E8" s="164"/>
      <c r="F8" s="165">
        <v>55781</v>
      </c>
      <c r="G8" s="166"/>
      <c r="H8" s="167"/>
    </row>
    <row r="9" spans="1:8" x14ac:dyDescent="0.15">
      <c r="A9" s="148" t="s">
        <v>552</v>
      </c>
      <c r="B9" s="153"/>
      <c r="C9" s="154"/>
      <c r="D9" s="155">
        <v>60131</v>
      </c>
      <c r="E9" s="156"/>
      <c r="F9" s="157">
        <v>85942</v>
      </c>
      <c r="G9" s="158"/>
      <c r="H9" s="159"/>
    </row>
    <row r="10" spans="1:8" x14ac:dyDescent="0.15">
      <c r="A10" s="160"/>
      <c r="B10" s="161"/>
      <c r="C10" s="162"/>
      <c r="D10" s="163">
        <v>29268</v>
      </c>
      <c r="E10" s="164"/>
      <c r="F10" s="165">
        <v>48630</v>
      </c>
      <c r="G10" s="166"/>
      <c r="H10" s="167"/>
    </row>
    <row r="11" spans="1:8" x14ac:dyDescent="0.15">
      <c r="A11" s="148" t="s">
        <v>553</v>
      </c>
      <c r="B11" s="153"/>
      <c r="C11" s="154"/>
      <c r="D11" s="155">
        <v>57328</v>
      </c>
      <c r="E11" s="156"/>
      <c r="F11" s="157">
        <v>95007</v>
      </c>
      <c r="G11" s="158"/>
      <c r="H11" s="159"/>
    </row>
    <row r="12" spans="1:8" x14ac:dyDescent="0.15">
      <c r="A12" s="160"/>
      <c r="B12" s="161"/>
      <c r="C12" s="168"/>
      <c r="D12" s="163">
        <v>29531</v>
      </c>
      <c r="E12" s="164"/>
      <c r="F12" s="165">
        <v>48509</v>
      </c>
      <c r="G12" s="166"/>
      <c r="H12" s="167"/>
    </row>
    <row r="13" spans="1:8" x14ac:dyDescent="0.15">
      <c r="A13" s="148"/>
      <c r="B13" s="153"/>
      <c r="C13" s="169"/>
      <c r="D13" s="170">
        <v>56666</v>
      </c>
      <c r="E13" s="171"/>
      <c r="F13" s="172">
        <v>95498</v>
      </c>
      <c r="G13" s="173"/>
      <c r="H13" s="159"/>
    </row>
    <row r="14" spans="1:8" x14ac:dyDescent="0.15">
      <c r="A14" s="160"/>
      <c r="B14" s="161"/>
      <c r="C14" s="162"/>
      <c r="D14" s="163">
        <v>28281</v>
      </c>
      <c r="E14" s="164"/>
      <c r="F14" s="165">
        <v>51311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3.05</v>
      </c>
      <c r="C19" s="174">
        <f>ROUND(VALUE(SUBSTITUTE(実質収支比率等に係る経年分析!G$48,"▲","-")),2)</f>
        <v>3.11</v>
      </c>
      <c r="D19" s="174">
        <f>ROUND(VALUE(SUBSTITUTE(実質収支比率等に係る経年分析!H$48,"▲","-")),2)</f>
        <v>4.41</v>
      </c>
      <c r="E19" s="174">
        <f>ROUND(VALUE(SUBSTITUTE(実質収支比率等に係る経年分析!I$48,"▲","-")),2)</f>
        <v>4.3600000000000003</v>
      </c>
      <c r="F19" s="174">
        <f>ROUND(VALUE(SUBSTITUTE(実質収支比率等に係る経年分析!J$48,"▲","-")),2)</f>
        <v>5.07</v>
      </c>
    </row>
    <row r="20" spans="1:11" x14ac:dyDescent="0.15">
      <c r="A20" s="174" t="s">
        <v>57</v>
      </c>
      <c r="B20" s="174">
        <f>ROUND(VALUE(SUBSTITUTE(実質収支比率等に係る経年分析!F$47,"▲","-")),2)</f>
        <v>8.2200000000000006</v>
      </c>
      <c r="C20" s="174">
        <f>ROUND(VALUE(SUBSTITUTE(実質収支比率等に係る経年分析!G$47,"▲","-")),2)</f>
        <v>4.1900000000000004</v>
      </c>
      <c r="D20" s="174">
        <f>ROUND(VALUE(SUBSTITUTE(実質収支比率等に係る経年分析!H$47,"▲","-")),2)</f>
        <v>6.6</v>
      </c>
      <c r="E20" s="174">
        <f>ROUND(VALUE(SUBSTITUTE(実質収支比率等に係る経年分析!I$47,"▲","-")),2)</f>
        <v>10.68</v>
      </c>
      <c r="F20" s="174">
        <f>ROUND(VALUE(SUBSTITUTE(実質収支比率等に係る経年分析!J$47,"▲","-")),2)</f>
        <v>16.260000000000002</v>
      </c>
    </row>
    <row r="21" spans="1:11" x14ac:dyDescent="0.15">
      <c r="A21" s="174" t="s">
        <v>58</v>
      </c>
      <c r="B21" s="174">
        <f>IF(ISNUMBER(VALUE(SUBSTITUTE(実質収支比率等に係る経年分析!F$49,"▲","-"))),ROUND(VALUE(SUBSTITUTE(実質収支比率等に係る経年分析!F$49,"▲","-")),2),NA())</f>
        <v>-5.36</v>
      </c>
      <c r="C21" s="174">
        <f>IF(ISNUMBER(VALUE(SUBSTITUTE(実質収支比率等に係る経年分析!G$49,"▲","-"))),ROUND(VALUE(SUBSTITUTE(実質収支比率等に係る経年分析!G$49,"▲","-")),2),NA())</f>
        <v>-5.66</v>
      </c>
      <c r="D21" s="174">
        <f>IF(ISNUMBER(VALUE(SUBSTITUTE(実質収支比率等に係る経年分析!H$49,"▲","-"))),ROUND(VALUE(SUBSTITUTE(実質収支比率等に係る経年分析!H$49,"▲","-")),2),NA())</f>
        <v>2.39</v>
      </c>
      <c r="E21" s="174">
        <f>IF(ISNUMBER(VALUE(SUBSTITUTE(実質収支比率等に係る経年分析!I$49,"▲","-"))),ROUND(VALUE(SUBSTITUTE(実質収支比率等に係る経年分析!I$49,"▲","-")),2),NA())</f>
        <v>2.44</v>
      </c>
      <c r="F21" s="174">
        <f>IF(ISNUMBER(VALUE(SUBSTITUTE(実質収支比率等に係る経年分析!J$49,"▲","-"))),ROUND(VALUE(SUBSTITUTE(実質収支比率等に係る経年分析!J$49,"▲","-")),2),NA())</f>
        <v>3.03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0.57999999999999996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村田町宅地造成事業特別会計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村田町後期高齢者医療特別会計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村田町国民健康保険事業特別会計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村田町介護保険事業特別会計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1.06</v>
      </c>
    </row>
    <row r="33" spans="1:16" x14ac:dyDescent="0.15">
      <c r="A33" s="175" t="str">
        <f>IF(連結実質赤字比率に係る赤字・黒字の構成分析!C$37="",NA(),連結実質赤字比率に係る赤字・黒字の構成分析!C$37)</f>
        <v>村田町工業用水道事業会計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2.3199999999999998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2.48</v>
      </c>
    </row>
    <row r="34" spans="1:16" x14ac:dyDescent="0.15">
      <c r="A34" s="175" t="str">
        <f>IF(連結実質赤字比率に係る赤字・黒字の構成分析!C$36="",NA(),連結実質赤字比率に係る赤字・黒字の構成分析!C$36)</f>
        <v>村田町下水道事業会計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1.1000000000000001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4.3499999999999996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5.07</v>
      </c>
    </row>
    <row r="36" spans="1:16" x14ac:dyDescent="0.15">
      <c r="A36" s="175" t="str">
        <f>IF(連結実質赤字比率に係る赤字・黒字の構成分析!C$34="",NA(),連結実質赤字比率に係る赤字・黒字の構成分析!C$34)</f>
        <v>村田町上水道事業会計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12.39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15.58</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560</v>
      </c>
      <c r="E42" s="176"/>
      <c r="F42" s="176"/>
      <c r="G42" s="176">
        <f>'実質公債費比率（分子）の構造'!L$52</f>
        <v>555</v>
      </c>
      <c r="H42" s="176"/>
      <c r="I42" s="176"/>
      <c r="J42" s="176">
        <f>'実質公債費比率（分子）の構造'!M$52</f>
        <v>532</v>
      </c>
      <c r="K42" s="176"/>
      <c r="L42" s="176"/>
      <c r="M42" s="176">
        <f>'実質公債費比率（分子）の構造'!N$52</f>
        <v>517</v>
      </c>
      <c r="N42" s="176"/>
      <c r="O42" s="176"/>
      <c r="P42" s="176">
        <f>'実質公債費比率（分子）の構造'!O$52</f>
        <v>497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77</v>
      </c>
      <c r="C45" s="176"/>
      <c r="D45" s="176"/>
      <c r="E45" s="176">
        <f>'実質公債費比率（分子）の構造'!L$49</f>
        <v>81</v>
      </c>
      <c r="F45" s="176"/>
      <c r="G45" s="176"/>
      <c r="H45" s="176">
        <f>'実質公債費比率（分子）の構造'!M$49</f>
        <v>94</v>
      </c>
      <c r="I45" s="176"/>
      <c r="J45" s="176"/>
      <c r="K45" s="176">
        <f>'実質公債費比率（分子）の構造'!N$49</f>
        <v>99</v>
      </c>
      <c r="L45" s="176"/>
      <c r="M45" s="176"/>
      <c r="N45" s="176">
        <f>'実質公債費比率（分子）の構造'!O$49</f>
        <v>110</v>
      </c>
      <c r="O45" s="176"/>
      <c r="P45" s="176"/>
    </row>
    <row r="46" spans="1:16" x14ac:dyDescent="0.15">
      <c r="A46" s="176" t="s">
        <v>69</v>
      </c>
      <c r="B46" s="176">
        <f>'実質公債費比率（分子）の構造'!K$48</f>
        <v>186</v>
      </c>
      <c r="C46" s="176"/>
      <c r="D46" s="176"/>
      <c r="E46" s="176">
        <f>'実質公債費比率（分子）の構造'!L$48</f>
        <v>178</v>
      </c>
      <c r="F46" s="176"/>
      <c r="G46" s="176"/>
      <c r="H46" s="176">
        <f>'実質公債費比率（分子）の構造'!M$48</f>
        <v>89</v>
      </c>
      <c r="I46" s="176"/>
      <c r="J46" s="176"/>
      <c r="K46" s="176">
        <f>'実質公債費比率（分子）の構造'!N$48</f>
        <v>88</v>
      </c>
      <c r="L46" s="176"/>
      <c r="M46" s="176"/>
      <c r="N46" s="176">
        <f>'実質公債費比率（分子）の構造'!O$48</f>
        <v>68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711</v>
      </c>
      <c r="C49" s="176"/>
      <c r="D49" s="176"/>
      <c r="E49" s="176">
        <f>'実質公債費比率（分子）の構造'!L$45</f>
        <v>720</v>
      </c>
      <c r="F49" s="176"/>
      <c r="G49" s="176"/>
      <c r="H49" s="176">
        <f>'実質公債費比率（分子）の構造'!M$45</f>
        <v>698</v>
      </c>
      <c r="I49" s="176"/>
      <c r="J49" s="176"/>
      <c r="K49" s="176">
        <f>'実質公債費比率（分子）の構造'!N$45</f>
        <v>716</v>
      </c>
      <c r="L49" s="176"/>
      <c r="M49" s="176"/>
      <c r="N49" s="176">
        <f>'実質公債費比率（分子）の構造'!O$45</f>
        <v>720</v>
      </c>
      <c r="O49" s="176"/>
      <c r="P49" s="176"/>
    </row>
    <row r="50" spans="1:16" x14ac:dyDescent="0.15">
      <c r="A50" s="176" t="s">
        <v>73</v>
      </c>
      <c r="B50" s="176" t="e">
        <f>NA()</f>
        <v>#N/A</v>
      </c>
      <c r="C50" s="176">
        <f>IF(ISNUMBER('実質公債費比率（分子）の構造'!K$53),'実質公債費比率（分子）の構造'!K$53,NA())</f>
        <v>414</v>
      </c>
      <c r="D50" s="176" t="e">
        <f>NA()</f>
        <v>#N/A</v>
      </c>
      <c r="E50" s="176" t="e">
        <f>NA()</f>
        <v>#N/A</v>
      </c>
      <c r="F50" s="176">
        <f>IF(ISNUMBER('実質公債費比率（分子）の構造'!L$53),'実質公債費比率（分子）の構造'!L$53,NA())</f>
        <v>424</v>
      </c>
      <c r="G50" s="176" t="e">
        <f>NA()</f>
        <v>#N/A</v>
      </c>
      <c r="H50" s="176" t="e">
        <f>NA()</f>
        <v>#N/A</v>
      </c>
      <c r="I50" s="176">
        <f>IF(ISNUMBER('実質公債費比率（分子）の構造'!M$53),'実質公債費比率（分子）の構造'!M$53,NA())</f>
        <v>349</v>
      </c>
      <c r="J50" s="176" t="e">
        <f>NA()</f>
        <v>#N/A</v>
      </c>
      <c r="K50" s="176" t="e">
        <f>NA()</f>
        <v>#N/A</v>
      </c>
      <c r="L50" s="176">
        <f>IF(ISNUMBER('実質公債費比率（分子）の構造'!N$53),'実質公債費比率（分子）の構造'!N$53,NA())</f>
        <v>386</v>
      </c>
      <c r="M50" s="176" t="e">
        <f>NA()</f>
        <v>#N/A</v>
      </c>
      <c r="N50" s="176" t="e">
        <f>NA()</f>
        <v>#N/A</v>
      </c>
      <c r="O50" s="176">
        <f>IF(ISNUMBER('実質公債費比率（分子）の構造'!O$53),'実質公債費比率（分子）の構造'!O$53,NA())</f>
        <v>401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5271</v>
      </c>
      <c r="E56" s="175"/>
      <c r="F56" s="175"/>
      <c r="G56" s="175">
        <f>'将来負担比率（分子）の構造'!J$52</f>
        <v>5110</v>
      </c>
      <c r="H56" s="175"/>
      <c r="I56" s="175"/>
      <c r="J56" s="175">
        <f>'将来負担比率（分子）の構造'!K$52</f>
        <v>5035</v>
      </c>
      <c r="K56" s="175"/>
      <c r="L56" s="175"/>
      <c r="M56" s="175">
        <f>'将来負担比率（分子）の構造'!L$52</f>
        <v>4885</v>
      </c>
      <c r="N56" s="175"/>
      <c r="O56" s="175"/>
      <c r="P56" s="175">
        <f>'将来負担比率（分子）の構造'!M$52</f>
        <v>4632</v>
      </c>
    </row>
    <row r="57" spans="1:16" x14ac:dyDescent="0.15">
      <c r="A57" s="175" t="s">
        <v>44</v>
      </c>
      <c r="B57" s="175"/>
      <c r="C57" s="175"/>
      <c r="D57" s="175">
        <f>'将来負担比率（分子）の構造'!I$51</f>
        <v>92</v>
      </c>
      <c r="E57" s="175"/>
      <c r="F57" s="175"/>
      <c r="G57" s="175">
        <f>'将来負担比率（分子）の構造'!J$51</f>
        <v>97</v>
      </c>
      <c r="H57" s="175"/>
      <c r="I57" s="175"/>
      <c r="J57" s="175">
        <f>'将来負担比率（分子）の構造'!K$51</f>
        <v>88</v>
      </c>
      <c r="K57" s="175"/>
      <c r="L57" s="175"/>
      <c r="M57" s="175">
        <f>'将来負担比率（分子）の構造'!L$51</f>
        <v>71</v>
      </c>
      <c r="N57" s="175"/>
      <c r="O57" s="175"/>
      <c r="P57" s="175">
        <f>'将来負担比率（分子）の構造'!M$51</f>
        <v>60</v>
      </c>
    </row>
    <row r="58" spans="1:16" x14ac:dyDescent="0.15">
      <c r="A58" s="175" t="s">
        <v>43</v>
      </c>
      <c r="B58" s="175"/>
      <c r="C58" s="175"/>
      <c r="D58" s="175">
        <f>'将来負担比率（分子）の構造'!I$50</f>
        <v>855</v>
      </c>
      <c r="E58" s="175"/>
      <c r="F58" s="175"/>
      <c r="G58" s="175">
        <f>'将来負担比率（分子）の構造'!J$50</f>
        <v>636</v>
      </c>
      <c r="H58" s="175"/>
      <c r="I58" s="175"/>
      <c r="J58" s="175">
        <f>'将来負担比率（分子）の構造'!K$50</f>
        <v>775</v>
      </c>
      <c r="K58" s="175"/>
      <c r="L58" s="175"/>
      <c r="M58" s="175">
        <f>'将来負担比率（分子）の構造'!L$50</f>
        <v>1325</v>
      </c>
      <c r="N58" s="175"/>
      <c r="O58" s="175"/>
      <c r="P58" s="175">
        <f>'将来負担比率（分子）の構造'!M$50</f>
        <v>1531</v>
      </c>
    </row>
    <row r="59" spans="1:16" x14ac:dyDescent="0.15">
      <c r="A59" s="175" t="s">
        <v>41</v>
      </c>
      <c r="B59" s="175">
        <f>'将来負担比率（分子）の構造'!I$49</f>
        <v>109</v>
      </c>
      <c r="C59" s="175"/>
      <c r="D59" s="175"/>
      <c r="E59" s="175">
        <f>'将来負担比率（分子）の構造'!J$49</f>
        <v>126</v>
      </c>
      <c r="F59" s="175"/>
      <c r="G59" s="175"/>
      <c r="H59" s="175">
        <f>'将来負担比率（分子）の構造'!K$49</f>
        <v>128</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685</v>
      </c>
      <c r="C62" s="175"/>
      <c r="D62" s="175"/>
      <c r="E62" s="175">
        <f>'将来負担比率（分子）の構造'!J$45</f>
        <v>695</v>
      </c>
      <c r="F62" s="175"/>
      <c r="G62" s="175"/>
      <c r="H62" s="175">
        <f>'将来負担比率（分子）の構造'!K$45</f>
        <v>673</v>
      </c>
      <c r="I62" s="175"/>
      <c r="J62" s="175"/>
      <c r="K62" s="175">
        <f>'将来負担比率（分子）の構造'!L$45</f>
        <v>671</v>
      </c>
      <c r="L62" s="175"/>
      <c r="M62" s="175"/>
      <c r="N62" s="175">
        <f>'将来負担比率（分子）の構造'!M$45</f>
        <v>701</v>
      </c>
      <c r="O62" s="175"/>
      <c r="P62" s="175"/>
    </row>
    <row r="63" spans="1:16" x14ac:dyDescent="0.15">
      <c r="A63" s="175" t="s">
        <v>36</v>
      </c>
      <c r="B63" s="175">
        <f>'将来負担比率（分子）の構造'!I$44</f>
        <v>1251</v>
      </c>
      <c r="C63" s="175"/>
      <c r="D63" s="175"/>
      <c r="E63" s="175">
        <f>'将来負担比率（分子）の構造'!J$44</f>
        <v>1298</v>
      </c>
      <c r="F63" s="175"/>
      <c r="G63" s="175"/>
      <c r="H63" s="175">
        <f>'将来負担比率（分子）の構造'!K$44</f>
        <v>1213</v>
      </c>
      <c r="I63" s="175"/>
      <c r="J63" s="175"/>
      <c r="K63" s="175">
        <f>'将来負担比率（分子）の構造'!L$44</f>
        <v>1125</v>
      </c>
      <c r="L63" s="175"/>
      <c r="M63" s="175"/>
      <c r="N63" s="175">
        <f>'将来負担比率（分子）の構造'!M$44</f>
        <v>1032</v>
      </c>
      <c r="O63" s="175"/>
      <c r="P63" s="175"/>
    </row>
    <row r="64" spans="1:16" x14ac:dyDescent="0.15">
      <c r="A64" s="175" t="s">
        <v>35</v>
      </c>
      <c r="B64" s="175">
        <f>'将来負担比率（分子）の構造'!I$43</f>
        <v>1612</v>
      </c>
      <c r="C64" s="175"/>
      <c r="D64" s="175"/>
      <c r="E64" s="175">
        <f>'将来負担比率（分子）の構造'!J$43</f>
        <v>1567</v>
      </c>
      <c r="F64" s="175"/>
      <c r="G64" s="175"/>
      <c r="H64" s="175">
        <f>'将来負担比率（分子）の構造'!K$43</f>
        <v>1189</v>
      </c>
      <c r="I64" s="175"/>
      <c r="J64" s="175"/>
      <c r="K64" s="175">
        <f>'将来負担比率（分子）の構造'!L$43</f>
        <v>838</v>
      </c>
      <c r="L64" s="175"/>
      <c r="M64" s="175"/>
      <c r="N64" s="175">
        <f>'将来負担比率（分子）の構造'!M$43</f>
        <v>590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6518</v>
      </c>
      <c r="C66" s="175"/>
      <c r="D66" s="175"/>
      <c r="E66" s="175">
        <f>'将来負担比率（分子）の構造'!J$41</f>
        <v>6430</v>
      </c>
      <c r="F66" s="175"/>
      <c r="G66" s="175"/>
      <c r="H66" s="175">
        <f>'将来負担比率（分子）の構造'!K$41</f>
        <v>6442</v>
      </c>
      <c r="I66" s="175"/>
      <c r="J66" s="175"/>
      <c r="K66" s="175">
        <f>'将来負担比率（分子）の構造'!L$41</f>
        <v>6169</v>
      </c>
      <c r="L66" s="175"/>
      <c r="M66" s="175"/>
      <c r="N66" s="175">
        <f>'将来負担比率（分子）の構造'!M$41</f>
        <v>5867</v>
      </c>
      <c r="O66" s="175"/>
      <c r="P66" s="175"/>
    </row>
    <row r="67" spans="1:16" x14ac:dyDescent="0.15">
      <c r="A67" s="175" t="s">
        <v>77</v>
      </c>
      <c r="B67" s="175" t="e">
        <f>NA()</f>
        <v>#N/A</v>
      </c>
      <c r="C67" s="175">
        <f>IF(ISNUMBER('将来負担比率（分子）の構造'!I$53), IF('将来負担比率（分子）の構造'!I$53 &lt; 0, 0, '将来負担比率（分子）の構造'!I$53), NA())</f>
        <v>3957</v>
      </c>
      <c r="D67" s="175" t="e">
        <f>NA()</f>
        <v>#N/A</v>
      </c>
      <c r="E67" s="175" t="e">
        <f>NA()</f>
        <v>#N/A</v>
      </c>
      <c r="F67" s="175">
        <f>IF(ISNUMBER('将来負担比率（分子）の構造'!J$53), IF('将来負担比率（分子）の構造'!J$53 &lt; 0, 0, '将来負担比率（分子）の構造'!J$53), NA())</f>
        <v>4273</v>
      </c>
      <c r="G67" s="175" t="e">
        <f>NA()</f>
        <v>#N/A</v>
      </c>
      <c r="H67" s="175" t="e">
        <f>NA()</f>
        <v>#N/A</v>
      </c>
      <c r="I67" s="175">
        <f>IF(ISNUMBER('将来負担比率（分子）の構造'!K$53), IF('将来負担比率（分子）の構造'!K$53 &lt; 0, 0, '将来負担比率（分子）の構造'!K$53), NA())</f>
        <v>3749</v>
      </c>
      <c r="J67" s="175" t="e">
        <f>NA()</f>
        <v>#N/A</v>
      </c>
      <c r="K67" s="175" t="e">
        <f>NA()</f>
        <v>#N/A</v>
      </c>
      <c r="L67" s="175">
        <f>IF(ISNUMBER('将来負担比率（分子）の構造'!L$53), IF('将来負担比率（分子）の構造'!L$53 &lt; 0, 0, '将来負担比率（分子）の構造'!L$53), NA())</f>
        <v>2522</v>
      </c>
      <c r="M67" s="175" t="e">
        <f>NA()</f>
        <v>#N/A</v>
      </c>
      <c r="N67" s="175" t="e">
        <f>NA()</f>
        <v>#N/A</v>
      </c>
      <c r="O67" s="175">
        <f>IF(ISNUMBER('将来負担比率（分子）の構造'!M$53), IF('将来負担比率（分子）の構造'!M$53 &lt; 0, 0, '将来負担比率（分子）の構造'!M$53), NA())</f>
        <v>1968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249</v>
      </c>
      <c r="C72" s="179">
        <f>基金残高に係る経年分析!G55</f>
        <v>425</v>
      </c>
      <c r="D72" s="179">
        <f>基金残高に係る経年分析!H55</f>
        <v>617</v>
      </c>
    </row>
    <row r="73" spans="1:16" x14ac:dyDescent="0.15">
      <c r="A73" s="178" t="s">
        <v>80</v>
      </c>
      <c r="B73" s="179">
        <f>基金残高に係る経年分析!F56</f>
        <v>73</v>
      </c>
      <c r="C73" s="179">
        <f>基金残高に係る経年分析!G56</f>
        <v>153</v>
      </c>
      <c r="D73" s="179">
        <f>基金残高に係る経年分析!H56</f>
        <v>153</v>
      </c>
    </row>
    <row r="74" spans="1:16" x14ac:dyDescent="0.15">
      <c r="A74" s="178" t="s">
        <v>81</v>
      </c>
      <c r="B74" s="179">
        <f>基金残高に係る経年分析!F57</f>
        <v>87</v>
      </c>
      <c r="C74" s="179">
        <f>基金残高に係る経年分析!G57</f>
        <v>367</v>
      </c>
      <c r="D74" s="179">
        <f>基金残高に係る経年分析!H57</f>
        <v>383</v>
      </c>
    </row>
  </sheetData>
  <sheetProtection algorithmName="SHA-512" hashValue="UkfEnLJ7UWnV0Egp+36/4FxEZ9M3NqUIPXsxrXhmvdtxk+rbsnDE1nx/4f9TX32yLS/sRn5o8MNla6T1obxqxg==" saltValue="Kvwi2M9iJ1/BB6fcgOkO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2024-03-18T00:51:34Z</cp:lastPrinted>
  <dcterms:created xsi:type="dcterms:W3CDTF">2024-03-14T01:05:35Z</dcterms:created>
  <dcterms:modified xsi:type="dcterms:W3CDTF">2024-09-30T05:06:26Z</dcterms:modified>
  <cp:category/>
</cp:coreProperties>
</file>