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<sst xmlns="http://schemas.openxmlformats.org/spreadsheetml/2006/main" count="1119" uniqueCount="627">
  <si>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</si>
  <si>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</si>
  <si>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</si>
  <si>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</si>
  <si>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</si>
  <si>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</si>
  <si>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</si>
  <si>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</si>
  <si>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</si>
  <si>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</si>
  <si>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</si>
  <si>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</si>
  <si>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</si>
  <si>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</si>
  <si>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</si>
  <si>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</si>
  <si>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</si>
  <si>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</si>
  <si>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</si>
  <si>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</si>
  <si>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</si>
  <si>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</si>
  <si>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</si>
  <si>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</si>
  <si>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</si>
  <si>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</si>
  <si>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</si>
  <si>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</si>
  <si>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</si>
  <si>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</si>
  <si>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</si>
  <si>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</si>
  <si>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</si>
  <si>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</si>
  <si>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</si>
  <si>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</si>
  <si>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</si>
  <si>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</si>
  <si>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</si>
  <si>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</si>
  <si>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</si>
  <si>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</si>
  <si>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</si>
  <si>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</si>
  <si>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</si>
  <si>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</si>
  <si>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</si>
  <si>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</si>
  <si>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</si>
  <si>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</si>
  <si>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</si>
  <si>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</si>
  <si>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</si>
  <si>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</si>
  <si>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</si>
  <si>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</si>
  <si>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</si>
  <si>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</si>
  <si>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</si>
  <si>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</si>
  <si>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</si>
  <si>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</si>
  <si>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</si>
  <si>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</si>
  <si>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</si>
  <si>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</si>
  <si>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</si>
  <si>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</si>
  <si>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</si>
  <si>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</si>
  <si>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</si>
  <si>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</si>
  <si>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</si>
  <si>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</si>
  <si>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</si>
  <si>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</si>
  <si>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</si>
  <si>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</si>
  <si>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</si>
  <si>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</si>
  <si>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</si>
  <si>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</si>
  <si>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</si>
  <si>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</si>
  <si>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</si>
  <si>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</si>
  <si>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</si>
  <si>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</si>
  <si>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</si>
  <si>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</si>
  <si>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</si>
  <si>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</si>
  <si>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</si>
  <si>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</si>
  <si>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</si>
  <si>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</si>
  <si>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</si>
  <si>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登米市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</si>
  <si>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</si>
  <si>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</si>
  <si>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</si>
  <si>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</si>
  <si>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</si>
  <si>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</si>
  <si>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</si>
  <si>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</si>
  <si>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</si>
  <si>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</si>
  <si>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</si>
  <si>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</si>
  <si>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</si>
  <si>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</si>
  <si>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</si>
  <si>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</si>
  <si>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</si>
  <si>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</si>
  <si>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</si>
  <si>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</si>
  <si>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</si>
  <si>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</si>
  <si>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</si>
  <si>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</si>
  <si>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</si>
  <si>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</si>
  <si>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</si>
  <si>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</si>
  <si>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</si>
  <si>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</si>
  <si>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</si>
  <si>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</si>
  <si>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</si>
  <si>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</si>
  <si>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</si>
  <si>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</si>
  <si>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</si>
  <si>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</si>
  <si>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</si>
  <si>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</si>
  <si>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</si>
  <si>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</si>
  <si>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</si>
  <si>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</si>
  <si>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</si>
  <si>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</si>
  <si>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</si>
  <si>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</si>
  <si>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</si>
  <si>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</si>
  <si>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</si>
  <si>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</si>
  <si>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</si>
  <si>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</si>
  <si>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</si>
  <si>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</si>
  <si>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</si>
  <si>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病院事業会計</t>
    <phoneticPr fontId="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</si>
  <si>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</si>
  <si>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</si>
  <si>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</si>
  <si>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</si>
  <si>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</si>
  <si>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</si>
  <si>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</si>
  <si>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</si>
  <si>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</si>
  <si>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</si>
  <si>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</si>
  <si>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</si>
  <si>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</si>
  <si>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</si>
  <si>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</si>
  <si>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</si>
  <si>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</si>
  <si>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</si>
  <si>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</si>
  <si>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</si>
  <si>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</si>
  <si>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</si>
  <si>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</si>
  <si>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</si>
  <si>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</si>
  <si>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</si>
  <si>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</si>
  <si>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</si>
  <si>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</si>
  <si>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</si>
  <si>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</si>
  <si>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</si>
  <si>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</si>
  <si>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</si>
  <si>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</si>
  <si>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</si>
  <si>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</si>
  <si>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</si>
  <si>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</si>
  <si>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</si>
  <si>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</si>
  <si>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</si>
  <si>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</si>
  <si>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</si>
  <si>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</si>
  <si>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</si>
  <si>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</si>
  <si>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</si>
  <si>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</si>
  <si>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</si>
  <si>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</si>
  <si>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</si>
  <si>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</si>
  <si>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</si>
  <si>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</si>
  <si>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</si>
  <si>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</si>
  <si>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</si>
  <si>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</si>
  <si>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</si>
  <si>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</si>
  <si>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宮城県登米市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</si>
  <si>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</si>
  <si>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</si>
  <si>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</si>
  <si>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</si>
  <si>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</si>
  <si>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</si>
  <si>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</si>
  <si>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</si>
  <si>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</si>
  <si>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</si>
  <si>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</si>
  <si>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</si>
  <si>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</si>
  <si>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</si>
  <si>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</si>
  <si>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</si>
  <si>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</si>
  <si>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</si>
  <si>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</si>
  <si>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</si>
  <si>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</si>
  <si>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</si>
  <si>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</si>
  <si>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</si>
  <si>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</si>
  <si>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</si>
  <si>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</si>
  <si>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</si>
  <si>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</si>
  <si>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</si>
  <si>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</si>
  <si>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</si>
  <si>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</si>
  <si>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</si>
  <si>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</si>
  <si>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</si>
  <si>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</si>
  <si>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</si>
  <si>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</si>
  <si>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</si>
  <si>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</si>
  <si>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</si>
  <si>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</si>
  <si>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</si>
  <si>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</si>
  <si>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</si>
  <si>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</si>
  <si>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</si>
  <si>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</si>
  <si>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</si>
  <si>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</si>
  <si>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</si>
  <si>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</si>
  <si>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</si>
  <si>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</si>
  <si>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</si>
  <si>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</si>
  <si>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</si>
  <si>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</si>
  <si>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</si>
  <si>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</si>
  <si>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</si>
  <si>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</si>
  <si>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</si>
  <si>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</si>
  <si>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</si>
  <si>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</si>
  <si>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</si>
  <si>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</si>
  <si>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</si>
  <si>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</si>
  <si>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</si>
  <si>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</si>
  <si>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</si>
  <si>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</si>
  <si>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</si>
  <si>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</si>
  <si>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</si>
  <si>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</si>
  <si>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</si>
  <si>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</si>
  <si>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</si>
  <si>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</si>
  <si>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</si>
  <si>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</si>
  <si>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</si>
  <si>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</si>
  <si>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</si>
  <si>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</si>
  <si>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</si>
  <si>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</si>
  <si>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</si>
  <si>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</si>
  <si>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</si>
  <si>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</si>
  <si>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</si>
  <si>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</si>
  <si>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</si>
  <si>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</si>
  <si>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</si>
  <si>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</si>
  <si>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</si>
  <si>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</si>
  <si>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</si>
  <si>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</si>
  <si>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</si>
  <si>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</si>
  <si>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</si>
  <si>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</si>
  <si>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</si>
  <si>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</si>
  <si>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</si>
  <si>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</si>
  <si>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</si>
  <si>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</si>
  <si>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</si>
  <si>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</si>
  <si>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</si>
  <si>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</si>
  <si>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</si>
  <si>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</si>
  <si>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</si>
  <si>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</si>
  <si>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</si>
  <si>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</si>
  <si>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</si>
  <si>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</si>
  <si>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</si>
  <si>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</si>
  <si>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</si>
  <si>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</si>
  <si>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</si>
  <si>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</si>
  <si>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</si>
  <si>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</si>
  <si>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</si>
  <si>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</si>
  <si>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</si>
  <si>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</si>
  <si>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</si>
  <si>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</si>
  <si>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</si>
  <si>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</si>
  <si>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</si>
  <si>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</si>
  <si>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</si>
  <si>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</si>
  <si>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</si>
  <si>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</si>
  <si>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</si>
  <si>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</si>
  <si>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</si>
  <si>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</si>
  <si>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</si>
  <si>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宮城県登米市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</si>
  <si>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</si>
  <si>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</si>
  <si>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</si>
  <si>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</si>
  <si>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</si>
  <si>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</si>
  <si>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</si>
  <si>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</si>
  <si>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</si>
  <si>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</si>
  <si>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</si>
  <si>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</si>
  <si>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</si>
  <si>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</si>
  <si>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</si>
  <si>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</si>
  <si>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</si>
  <si>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</si>
  <si>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</si>
  <si>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</si>
  <si>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</si>
  <si>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</si>
  <si>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</si>
  <si>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</si>
  <si>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</si>
  <si>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</si>
  <si>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</si>
  <si>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</si>
  <si>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</si>
  <si>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</si>
  <si>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</si>
  <si>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</si>
  <si>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</si>
  <si>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</si>
  <si>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</si>
  <si>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</si>
  <si>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</si>
  <si>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</si>
  <si>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</si>
  <si>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</si>
  <si>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</si>
  <si>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</si>
  <si>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</si>
  <si>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老人保健施設事業会計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</si>
  <si>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</si>
  <si>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</si>
  <si>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</si>
  <si>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</si>
  <si>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</si>
  <si>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</si>
  <si>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</si>
  <si>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</si>
  <si>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</si>
  <si>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</si>
  <si>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</si>
  <si>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</si>
  <si>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</si>
  <si>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</si>
  <si>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</si>
  <si>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</si>
  <si>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</si>
  <si>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</si>
  <si>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</si>
  <si>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</si>
  <si>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</si>
  <si>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</si>
  <si>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</si>
  <si>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</si>
  <si>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</si>
  <si>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</si>
  <si>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</si>
  <si>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</si>
  <si>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</si>
  <si>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</si>
  <si>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</si>
  <si>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</si>
  <si>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</si>
  <si>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</si>
  <si>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</si>
  <si>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</si>
  <si>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</si>
  <si>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</si>
  <si>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</si>
  <si>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</si>
  <si>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</si>
  <si>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</si>
  <si>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</si>
  <si>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</si>
  <si>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</si>
  <si>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</si>
  <si>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</si>
  <si>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</si>
  <si>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</si>
  <si>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</si>
  <si>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</si>
  <si>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</si>
  <si>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</si>
  <si>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</si>
  <si>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</si>
  <si>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</si>
  <si>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</si>
  <si>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</si>
  <si>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</si>
  <si>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</si>
  <si>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</si>
  <si>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</si>
  <si>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</si>
  <si>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</si>
  <si>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</si>
  <si>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</si>
  <si>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</si>
  <si>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</si>
  <si>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</si>
  <si>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</si>
  <si>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</si>
  <si>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</si>
  <si>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</si>
  <si>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</si>
  <si>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</si>
  <si>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</si>
  <si>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</si>
  <si>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</si>
  <si>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</si>
  <si>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</si>
  <si>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</si>
  <si>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</si>
  <si>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</si>
  <si>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</si>
  <si>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</si>
  <si>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</si>
  <si>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</si>
  <si>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</si>
  <si>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</si>
  <si>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</si>
  <si>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</si>
  <si>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</si>
  <si>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</si>
  <si>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</si>
  <si>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</si>
  <si>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</si>
  <si>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</si>
  <si>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</si>
  <si>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</si>
  <si>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</si>
  <si>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</si>
  <si>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</si>
  <si>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</si>
  <si>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</si>
  <si>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</si>
  <si>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</si>
  <si>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</si>
  <si>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</si>
  <si>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</si>
  <si>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</si>
  <si>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</si>
  <si>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</si>
  <si>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</si>
  <si>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</si>
  <si>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</si>
  <si>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</si>
  <si>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</si>
  <si>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</si>
  <si>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</si>
  <si>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</si>
  <si>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</si>
  <si>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</si>
  <si>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</si>
  <si>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</si>
  <si>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</si>
  <si>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</si>
  <si>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</si>
  <si>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</si>
  <si>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</si>
  <si>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</si>
  <si>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</si>
  <si>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</si>
  <si>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</si>
  <si>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</si>
  <si>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</si>
  <si>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</si>
  <si>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</si>
  <si>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</si>
  <si>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</si>
  <si>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</si>
  <si>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</si>
  <si>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</si>
  <si>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</si>
  <si>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</si>
  <si>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</si>
  <si>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</si>
  <si>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</si>
  <si>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</si>
  <si>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</si>
  <si>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</si>
  <si>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</si>
  <si>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</si>
  <si>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</si>
  <si>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</si>
  <si>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</si>
  <si>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</si>
  <si>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</si>
  <si>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</si>
  <si>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4.17</t>
  </si>
  <si>
    <t>▲ 3.63</t>
  </si>
  <si>
    <t>▲ 4.49</t>
  </si>
  <si>
    <t>▲ 2.53</t>
  </si>
  <si>
    <t>▲ 4.98</t>
  </si>
  <si>
    <t>病院事業会計</t>
  </si>
  <si>
    <t>▲ 2.72</t>
  </si>
  <si>
    <t>▲ 4.02</t>
  </si>
  <si>
    <t>▲ 3.84</t>
  </si>
  <si>
    <t>▲ 2.09</t>
  </si>
  <si>
    <t>水道事業会計</t>
  </si>
  <si>
    <t>一般会計</t>
  </si>
  <si>
    <t>国民健康保険特別会計</t>
  </si>
  <si>
    <t>介護保険特別会計</t>
  </si>
  <si>
    <t>下水道事業会計</t>
  </si>
  <si>
    <t>老人保健施設事業会計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</si>
  <si>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</si>
  <si>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</si>
  <si>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</si>
  <si>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</si>
  <si>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</si>
  <si>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</si>
  <si>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</si>
  <si>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</si>
  <si>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</si>
  <si>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</si>
  <si>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</si>
  <si>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</si>
  <si>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</si>
  <si>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</si>
  <si>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</si>
  <si>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登米文化振興財団</t>
    <rPh sb="0" eb="2">
      <t>トメ</t>
    </rPh>
    <rPh sb="2" eb="4">
      <t>ブンカ</t>
    </rPh>
    <rPh sb="4" eb="6">
      <t>シンコウ</t>
    </rPh>
    <rPh sb="6" eb="8">
      <t>ザイダン</t>
    </rPh>
    <phoneticPr fontId="2"/>
  </si>
  <si>
    <t>とよま振興公社</t>
    <rPh sb="3" eb="5">
      <t>シンコウ</t>
    </rPh>
    <rPh sb="5" eb="7">
      <t>コウシャ</t>
    </rPh>
    <phoneticPr fontId="2"/>
  </si>
  <si>
    <t>いしこし</t>
  </si>
  <si>
    <t>未来のまちづくり推進基金</t>
    <phoneticPr fontId="5"/>
  </si>
  <si>
    <t>地域福祉基金</t>
    <phoneticPr fontId="5"/>
  </si>
  <si>
    <t>公共施設等維持補修基金</t>
    <phoneticPr fontId="5"/>
  </si>
  <si>
    <t>ふるさと応援基金</t>
    <phoneticPr fontId="5"/>
  </si>
  <si>
    <t>ふるさと基金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</si>
  <si>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</si>
  <si>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</si>
  <si>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</si>
  <si>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</si>
  <si>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将来負担比率、有形固定資産原価償却率ともに類似団体と比較し高い水準となっている。
　将来負担比率については、改善されてはいるが、これまで投資的経費の財源として合併特例債等を充当しているため、高い地方債残高が将来負担比率を引き上げている。
　一方、有形固定資産減価償却率については、保有する公共施設等の資産の多くが合併前に整備されたものであり、今後、建て替えの計画もないことから、更なる比率の上昇が見込まれる。そのため、「登米市公共施設等総合管理計画」に基づき、公共施設等の長寿命化や積極的な統廃合を進め、公共施設等の最適な配置と管理により、将来負担の抑制を図っていく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7" eb="29">
      <t>ヒカク</t>
    </rPh>
    <rPh sb="30" eb="31">
      <t>タカ</t>
    </rPh>
    <rPh sb="32" eb="34">
      <t>スイジュン</t>
    </rPh>
    <rPh sb="43" eb="45">
      <t>ショウライ</t>
    </rPh>
    <rPh sb="45" eb="47">
      <t>フタン</t>
    </rPh>
    <rPh sb="47" eb="49">
      <t>ヒリツ</t>
    </rPh>
    <rPh sb="55" eb="57">
      <t>カイゼン</t>
    </rPh>
    <rPh sb="69" eb="72">
      <t>トウシテキ</t>
    </rPh>
    <rPh sb="72" eb="74">
      <t>ケイヒ</t>
    </rPh>
    <rPh sb="75" eb="77">
      <t>ザイゲン</t>
    </rPh>
    <rPh sb="80" eb="85">
      <t>ガッペイトクレイサイ</t>
    </rPh>
    <rPh sb="85" eb="86">
      <t>トウ</t>
    </rPh>
    <rPh sb="87" eb="89">
      <t>ジュウトウ</t>
    </rPh>
    <rPh sb="96" eb="97">
      <t>タカ</t>
    </rPh>
    <rPh sb="98" eb="100">
      <t>チホウ</t>
    </rPh>
    <rPh sb="100" eb="101">
      <t>サイ</t>
    </rPh>
    <rPh sb="101" eb="103">
      <t>ザンダカ</t>
    </rPh>
    <rPh sb="104" eb="106">
      <t>ショウライ</t>
    </rPh>
    <rPh sb="106" eb="108">
      <t>フタン</t>
    </rPh>
    <rPh sb="108" eb="110">
      <t>ヒリツ</t>
    </rPh>
    <rPh sb="111" eb="112">
      <t>ヒ</t>
    </rPh>
    <rPh sb="113" eb="114">
      <t>ア</t>
    </rPh>
    <rPh sb="121" eb="123">
      <t>イッポウ</t>
    </rPh>
    <rPh sb="124" eb="126">
      <t>ユウケイ</t>
    </rPh>
    <rPh sb="126" eb="128">
      <t>コテイ</t>
    </rPh>
    <rPh sb="128" eb="130">
      <t>シサン</t>
    </rPh>
    <rPh sb="130" eb="132">
      <t>ゲンカ</t>
    </rPh>
    <rPh sb="132" eb="134">
      <t>ショウキャク</t>
    </rPh>
    <rPh sb="134" eb="135">
      <t>リツ</t>
    </rPh>
    <rPh sb="175" eb="176">
      <t>タ</t>
    </rPh>
    <rPh sb="177" eb="178">
      <t>カ</t>
    </rPh>
    <rPh sb="180" eb="182">
      <t>ケイカク</t>
    </rPh>
    <rPh sb="190" eb="191">
      <t>サラ</t>
    </rPh>
    <rPh sb="193" eb="195">
      <t>ヒリツ</t>
    </rPh>
    <rPh sb="196" eb="198">
      <t>ジョウショウ</t>
    </rPh>
    <rPh sb="199" eb="201">
      <t>ミコ</t>
    </rPh>
    <rPh sb="211" eb="214">
      <t>トメシ</t>
    </rPh>
    <rPh sb="242" eb="245">
      <t>セッキョクテキ</t>
    </rPh>
    <rPh sb="246" eb="249">
      <t>トウハイゴウ</t>
    </rPh>
    <rPh sb="250" eb="251">
      <t>スス</t>
    </rPh>
    <rPh sb="276" eb="278">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</si>
  <si>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</si>
  <si>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</si>
  <si>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</si>
  <si>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</si>
  <si>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</si>
  <si>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</si>
  <si>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将来負担比率、実質公債費比率ともに類似団体内平均値を上回る状況が続いている。
　将来負担比率については、地方債の新規発行を抑え、また発行する場合でも、可能な限り交付税措置のある地方債を発行することで将来的な負担を軽減していく必要がある。
　実質公債費比率についても、類似団体内平均値を僅かに上回っているが、その主な要因は地方債発行に伴う元利償還金の影響である。今後も同水準で推移していくことが見込まれることから、公債費負担の平準化に努め、適正な水準を維持していく必要がある。</t>
    <rPh sb="8" eb="10">
      <t>ジッシツ</t>
    </rPh>
    <rPh sb="10" eb="13">
      <t>コウサイヒ</t>
    </rPh>
    <rPh sb="13" eb="15">
      <t>ヒリツ</t>
    </rPh>
    <rPh sb="22" eb="23">
      <t>ナイ</t>
    </rPh>
    <rPh sb="23" eb="25">
      <t>ヘイキン</t>
    </rPh>
    <rPh sb="25" eb="26">
      <t>チ</t>
    </rPh>
    <rPh sb="27" eb="29">
      <t>ウワマワ</t>
    </rPh>
    <rPh sb="30" eb="32">
      <t>ジョウキョウ</t>
    </rPh>
    <rPh sb="33" eb="34">
      <t>ツヅ</t>
    </rPh>
    <rPh sb="41" eb="47">
      <t>ショウライフタンヒリツ</t>
    </rPh>
    <rPh sb="53" eb="55">
      <t>チホウ</t>
    </rPh>
    <rPh sb="55" eb="56">
      <t>サイ</t>
    </rPh>
    <rPh sb="57" eb="61">
      <t>シンキハッコウ</t>
    </rPh>
    <rPh sb="62" eb="63">
      <t>オサ</t>
    </rPh>
    <rPh sb="67" eb="69">
      <t>ハッコウ</t>
    </rPh>
    <rPh sb="71" eb="73">
      <t>バアイ</t>
    </rPh>
    <rPh sb="76" eb="78">
      <t>カノウ</t>
    </rPh>
    <rPh sb="79" eb="80">
      <t>カギ</t>
    </rPh>
    <rPh sb="81" eb="84">
      <t>コウフゼイ</t>
    </rPh>
    <rPh sb="84" eb="86">
      <t>ソチ</t>
    </rPh>
    <rPh sb="89" eb="92">
      <t>チホウサイ</t>
    </rPh>
    <rPh sb="93" eb="95">
      <t>ハッコウ</t>
    </rPh>
    <rPh sb="100" eb="102">
      <t>ショウライ</t>
    </rPh>
    <rPh sb="102" eb="103">
      <t>テキ</t>
    </rPh>
    <rPh sb="104" eb="106">
      <t>フタン</t>
    </rPh>
    <rPh sb="107" eb="109">
      <t>ケイゲン</t>
    </rPh>
    <rPh sb="113" eb="115">
      <t>ヒツヨウ</t>
    </rPh>
    <rPh sb="121" eb="126">
      <t>ジッシツコウサイヒ</t>
    </rPh>
    <rPh sb="126" eb="128">
      <t>ヒリツ</t>
    </rPh>
    <rPh sb="143" eb="144">
      <t>ワズ</t>
    </rPh>
    <rPh sb="146" eb="148">
      <t>ウワマワ</t>
    </rPh>
    <rPh sb="156" eb="157">
      <t>オモ</t>
    </rPh>
    <rPh sb="158" eb="160">
      <t>ヨウイン</t>
    </rPh>
    <rPh sb="161" eb="163">
      <t>チホウ</t>
    </rPh>
    <rPh sb="163" eb="164">
      <t>サイ</t>
    </rPh>
    <rPh sb="164" eb="166">
      <t>ハッコウ</t>
    </rPh>
    <rPh sb="167" eb="168">
      <t>トモナ</t>
    </rPh>
    <rPh sb="169" eb="171">
      <t>ガンリ</t>
    </rPh>
    <rPh sb="171" eb="174">
      <t>ショウカンキン</t>
    </rPh>
    <rPh sb="175" eb="177">
      <t>エイキョウ</t>
    </rPh>
    <rPh sb="181" eb="183">
      <t>コンゴ</t>
    </rPh>
    <rPh sb="184" eb="187">
      <t>ドウスイジュン</t>
    </rPh>
    <rPh sb="188" eb="190">
      <t>スイイ</t>
    </rPh>
    <rPh sb="197" eb="199">
      <t>ミコ</t>
    </rPh>
    <rPh sb="207" eb="210">
      <t>コウサイヒ</t>
    </rPh>
    <rPh sb="210" eb="212">
      <t>フタン</t>
    </rPh>
    <rPh sb="213" eb="216">
      <t>ヘイジュンカ</t>
    </rPh>
    <rPh sb="217" eb="218">
      <t>ツト</t>
    </rPh>
    <rPh sb="220" eb="222">
      <t>テキセイ</t>
    </rPh>
    <rPh sb="223" eb="225">
      <t>スイジュン</t>
    </rPh>
    <rPh sb="226" eb="228">
      <t>イジ</t>
    </rPh>
    <rPh sb="232" eb="23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</si>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</sst>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A3FD-431C-9A17-AF6BBB7143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85730</c:v>
                </c:pt>
                <c:pt idx="1">
                  <c:v>64701</c:v>
                </c:pt>
                <c:pt idx="2">
                  <c:v>152784</c:v>
                </c:pt>
                <c:pt idx="3">
                  <c:v>94445</c:v>
                </c:pt>
                <c:pt idx="4">
                  <c:v>54108</c:v>
                </c:pt>
              </c:numCache>
            </c:numRef>
          </c:val>
          <c:smooth val="0"/>
          <c:extLst>
            <c:ext xmlns:c16="http://schemas.microsoft.com/office/drawing/2014/chart" uri="{C3380CC4-5D6E-409C-BE32-E72D297353CC}">
              <c16:uniqueId val="{00000001-A3FD-431C-9A17-AF6BBB7143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5.16</c:v>
                </c:pt>
                <c:pt idx="1">
                  <c:v>4.59</c:v>
                </c:pt>
                <c:pt idx="2">
                  <c:v>4.04</c:v>
                </c:pt>
                <c:pt idx="3">
                  <c:v>6.25</c:v>
                </c:pt>
                <c:pt idx="4">
                  <c:v>3.11</c:v>
                </c:pt>
              </c:numCache>
            </c:numRef>
          </c:val>
          <c:extLst>
            <c:ext xmlns:c16="http://schemas.microsoft.com/office/drawing/2014/chart" uri="{C3380CC4-5D6E-409C-BE32-E72D297353CC}">
              <c16:uniqueId val="{00000000-B07B-4B26-85BF-5FC4959FC3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22.13</c:v>
                </c:pt>
                <c:pt idx="1">
                  <c:v>22.39</c:v>
                </c:pt>
                <c:pt idx="2">
                  <c:v>21.46</c:v>
                </c:pt>
                <c:pt idx="3">
                  <c:v>19.41</c:v>
                </c:pt>
                <c:pt idx="4">
                  <c:v>20.55</c:v>
                </c:pt>
              </c:numCache>
            </c:numRef>
          </c:val>
          <c:extLst>
            <c:ext xmlns:c16="http://schemas.microsoft.com/office/drawing/2014/chart" uri="{C3380CC4-5D6E-409C-BE32-E72D297353CC}">
              <c16:uniqueId val="{00000001-B07B-4B26-85BF-5FC4959FC3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-4.17</c:v>
                </c:pt>
                <c:pt idx="1">
                  <c:v>-3.63</c:v>
                </c:pt>
                <c:pt idx="2">
                  <c:v>-4.49</c:v>
                </c:pt>
                <c:pt idx="3">
                  <c:v>-2.5299999999999998</c:v>
                </c:pt>
                <c:pt idx="4">
                  <c:v>-4.9800000000000004</c:v>
                </c:pt>
              </c:numCache>
            </c:numRef>
          </c:val>
          <c:smooth val="0"/>
          <c:extLst>
            <c:ext xmlns:c16="http://schemas.microsoft.com/office/drawing/2014/chart" uri="{C3380CC4-5D6E-409C-BE32-E72D297353CC}">
              <c16:uniqueId val="{00000002-B07B-4B26-85BF-5FC4959FC3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0.62</c:v>
                </c:pt>
                <c:pt idx="2">
                  <c:v>#N/A</c:v>
                </c:pt>
                <c:pt idx="3">
                  <c:v>0.27</c:v>
                </c:pt>
                <c:pt idx="4">
                  <c:v>#N/A</c:v>
                </c:pt>
                <c:pt idx="5">
                  <c:v>0.35</c:v>
                </c:pt>
                <c:pt idx="6">
                  <c:v>#N/A</c:v>
                </c:pt>
                <c:pt idx="7">
                  <c:v>0.81</c:v>
                </c:pt>
                <c:pt idx="8">
                  <c:v>#N/A</c:v>
                </c:pt>
                <c:pt idx="9">
                  <c:v>0</c:v>
                </c:pt>
              </c:numCache>
            </c:numRef>
          </c:val>
          <c:extLst>
            <c:ext xmlns:c16="http://schemas.microsoft.com/office/drawing/2014/chart" uri="{C3380CC4-5D6E-409C-BE32-E72D297353CC}">
              <c16:uniqueId val="{00000000-D848-4060-97D4-4949801907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48-4060-97D4-4949801907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0.05</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2-D848-4060-97D4-4949801907D2}"/>
            </c:ext>
          </c:extLst>
        </c:ser>
        <c:ser>
          <c:idx val="3"/>
          <c:order val="3"/>
          <c:tx>
            <c:strRef>
              <c:f>データシート!$A$30</c:f>
              <c:strCache>
                <c:ptCount val="1"/>
                <c:pt idx="0">
                  <c:v>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0.12</c:v>
                </c:pt>
                <c:pt idx="4">
                  <c:v>#N/A</c:v>
                </c:pt>
                <c:pt idx="5">
                  <c:v>0.13</c:v>
                </c:pt>
                <c:pt idx="6">
                  <c:v>#N/A</c:v>
                </c:pt>
                <c:pt idx="7">
                  <c:v>0.21</c:v>
                </c:pt>
                <c:pt idx="8">
                  <c:v>#N/A</c:v>
                </c:pt>
                <c:pt idx="9">
                  <c:v>0.24</c:v>
                </c:pt>
              </c:numCache>
            </c:numRef>
          </c:val>
          <c:extLst>
            <c:ext xmlns:c16="http://schemas.microsoft.com/office/drawing/2014/chart" uri="{C3380CC4-5D6E-409C-BE32-E72D297353CC}">
              <c16:uniqueId val="{00000003-D848-4060-97D4-4949801907D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4-D848-4060-97D4-4949801907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0.77</c:v>
                </c:pt>
                <c:pt idx="2">
                  <c:v>#N/A</c:v>
                </c:pt>
                <c:pt idx="3">
                  <c:v>0.99</c:v>
                </c:pt>
                <c:pt idx="4">
                  <c:v>#N/A</c:v>
                </c:pt>
                <c:pt idx="5">
                  <c:v>1.27</c:v>
                </c:pt>
                <c:pt idx="6">
                  <c:v>#N/A</c:v>
                </c:pt>
                <c:pt idx="7">
                  <c:v>0.54</c:v>
                </c:pt>
                <c:pt idx="8">
                  <c:v>#N/A</c:v>
                </c:pt>
                <c:pt idx="9">
                  <c:v>0.84</c:v>
                </c:pt>
              </c:numCache>
            </c:numRef>
          </c:val>
          <c:extLst>
            <c:ext xmlns:c16="http://schemas.microsoft.com/office/drawing/2014/chart" uri="{C3380CC4-5D6E-409C-BE32-E72D297353CC}">
              <c16:uniqueId val="{00000005-D848-4060-97D4-4949801907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3.04</c:v>
                </c:pt>
                <c:pt idx="2">
                  <c:v>#N/A</c:v>
                </c:pt>
                <c:pt idx="3">
                  <c:v>2.31</c:v>
                </c:pt>
                <c:pt idx="4">
                  <c:v>#N/A</c:v>
                </c:pt>
                <c:pt idx="5">
                  <c:v>1.17</c:v>
                </c:pt>
                <c:pt idx="6">
                  <c:v>#N/A</c:v>
                </c:pt>
                <c:pt idx="7">
                  <c:v>1.25</c:v>
                </c:pt>
                <c:pt idx="8">
                  <c:v>#N/A</c:v>
                </c:pt>
                <c:pt idx="9">
                  <c:v>1.1399999999999999</c:v>
                </c:pt>
              </c:numCache>
            </c:numRef>
          </c:val>
          <c:extLst>
            <c:ext xmlns:c16="http://schemas.microsoft.com/office/drawing/2014/chart" uri="{C3380CC4-5D6E-409C-BE32-E72D297353CC}">
              <c16:uniqueId val="{00000006-D848-4060-97D4-4949801907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5.15</c:v>
                </c:pt>
                <c:pt idx="2">
                  <c:v>#N/A</c:v>
                </c:pt>
                <c:pt idx="3">
                  <c:v>4.58</c:v>
                </c:pt>
                <c:pt idx="4">
                  <c:v>#N/A</c:v>
                </c:pt>
                <c:pt idx="5">
                  <c:v>4.04</c:v>
                </c:pt>
                <c:pt idx="6">
                  <c:v>#N/A</c:v>
                </c:pt>
                <c:pt idx="7">
                  <c:v>6.25</c:v>
                </c:pt>
                <c:pt idx="8">
                  <c:v>#N/A</c:v>
                </c:pt>
                <c:pt idx="9">
                  <c:v>3.1</c:v>
                </c:pt>
              </c:numCache>
            </c:numRef>
          </c:val>
          <c:extLst>
            <c:ext xmlns:c16="http://schemas.microsoft.com/office/drawing/2014/chart" uri="{C3380CC4-5D6E-409C-BE32-E72D297353CC}">
              <c16:uniqueId val="{00000007-D848-4060-97D4-4949801907D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10.09</c:v>
                </c:pt>
                <c:pt idx="2">
                  <c:v>#N/A</c:v>
                </c:pt>
                <c:pt idx="3">
                  <c:v>10.199999999999999</c:v>
                </c:pt>
                <c:pt idx="4">
                  <c:v>#N/A</c:v>
                </c:pt>
                <c:pt idx="5">
                  <c:v>10.59</c:v>
                </c:pt>
                <c:pt idx="6">
                  <c:v>#N/A</c:v>
                </c:pt>
                <c:pt idx="7">
                  <c:v>10.16</c:v>
                </c:pt>
                <c:pt idx="8">
                  <c:v>#N/A</c:v>
                </c:pt>
                <c:pt idx="9">
                  <c:v>10.1</c:v>
                </c:pt>
              </c:numCache>
            </c:numRef>
          </c:val>
          <c:extLst>
            <c:ext xmlns:c16="http://schemas.microsoft.com/office/drawing/2014/chart" uri="{C3380CC4-5D6E-409C-BE32-E72D297353CC}">
              <c16:uniqueId val="{00000008-D848-4060-97D4-4949801907D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2.72</c:v>
                </c:pt>
                <c:pt idx="3">
                  <c:v>#N/A</c:v>
                </c:pt>
                <c:pt idx="4">
                  <c:v>4.0199999999999996</c:v>
                </c:pt>
                <c:pt idx="5">
                  <c:v>#N/A</c:v>
                </c:pt>
                <c:pt idx="6">
                  <c:v>3.84</c:v>
                </c:pt>
                <c:pt idx="7">
                  <c:v>#N/A</c:v>
                </c:pt>
                <c:pt idx="8">
                  <c:v>2.09</c:v>
                </c:pt>
                <c:pt idx="9">
                  <c:v>#N/A</c:v>
                </c:pt>
              </c:numCache>
            </c:numRef>
          </c:val>
          <c:extLst>
            <c:ext xmlns:c16="http://schemas.microsoft.com/office/drawing/2014/chart" uri="{C3380CC4-5D6E-409C-BE32-E72D297353CC}">
              <c16:uniqueId val="{00000009-D848-4060-97D4-4949801907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4802</c:v>
                </c:pt>
                <c:pt idx="5">
                  <c:v>4647</c:v>
                </c:pt>
                <c:pt idx="8">
                  <c:v>4710</c:v>
                </c:pt>
                <c:pt idx="11">
                  <c:v>4647</c:v>
                </c:pt>
                <c:pt idx="14">
                  <c:v>4640</c:v>
                </c:pt>
              </c:numCache>
            </c:numRef>
          </c:val>
          <c:extLst>
            <c:ext xmlns:c16="http://schemas.microsoft.com/office/drawing/2014/chart" uri="{C3380CC4-5D6E-409C-BE32-E72D297353CC}">
              <c16:uniqueId val="{00000000-37F9-43E2-8B00-8196812FF5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F9-43E2-8B00-8196812FF5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c:v>
                </c:pt>
                <c:pt idx="3">
                  <c:v>30</c:v>
                </c:pt>
                <c:pt idx="6">
                  <c:v>23</c:v>
                </c:pt>
                <c:pt idx="9">
                  <c:v>21</c:v>
                </c:pt>
                <c:pt idx="12">
                  <c:v>25</c:v>
                </c:pt>
              </c:numCache>
            </c:numRef>
          </c:val>
          <c:extLst>
            <c:ext xmlns:c16="http://schemas.microsoft.com/office/drawing/2014/chart" uri="{C3380CC4-5D6E-409C-BE32-E72D297353CC}">
              <c16:uniqueId val="{00000002-37F9-43E2-8B00-8196812FF5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F9-43E2-8B00-8196812FF5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2033</c:v>
                </c:pt>
                <c:pt idx="3">
                  <c:v>1865</c:v>
                </c:pt>
                <c:pt idx="6">
                  <c:v>2017</c:v>
                </c:pt>
                <c:pt idx="9">
                  <c:v>1984</c:v>
                </c:pt>
                <c:pt idx="12">
                  <c:v>1786</c:v>
                </c:pt>
              </c:numCache>
            </c:numRef>
          </c:val>
          <c:extLst>
            <c:ext xmlns:c16="http://schemas.microsoft.com/office/drawing/2014/chart" uri="{C3380CC4-5D6E-409C-BE32-E72D297353CC}">
              <c16:uniqueId val="{00000004-37F9-43E2-8B00-8196812FF5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112</c:v>
                </c:pt>
                <c:pt idx="3">
                  <c:v>109</c:v>
                </c:pt>
                <c:pt idx="6">
                  <c:v>102</c:v>
                </c:pt>
                <c:pt idx="9">
                  <c:v>100</c:v>
                </c:pt>
                <c:pt idx="12">
                  <c:v>99</c:v>
                </c:pt>
              </c:numCache>
            </c:numRef>
          </c:val>
          <c:extLst>
            <c:ext xmlns:c16="http://schemas.microsoft.com/office/drawing/2014/chart" uri="{C3380CC4-5D6E-409C-BE32-E72D297353CC}">
              <c16:uniqueId val="{00000005-37F9-43E2-8B00-8196812FF5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F9-43E2-8B00-8196812FF5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4559</c:v>
                </c:pt>
                <c:pt idx="3">
                  <c:v>4278</c:v>
                </c:pt>
                <c:pt idx="6">
                  <c:v>4160</c:v>
                </c:pt>
                <c:pt idx="9">
                  <c:v>4147</c:v>
                </c:pt>
                <c:pt idx="12">
                  <c:v>4345</c:v>
                </c:pt>
              </c:numCache>
            </c:numRef>
          </c:val>
          <c:extLst>
            <c:ext xmlns:c16="http://schemas.microsoft.com/office/drawing/2014/chart" uri="{C3380CC4-5D6E-409C-BE32-E72D297353CC}">
              <c16:uniqueId val="{00000007-37F9-43E2-8B00-8196812FF5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1945</c:v>
                </c:pt>
                <c:pt idx="2">
                  <c:v>#N/A</c:v>
                </c:pt>
                <c:pt idx="3">
                  <c:v>#N/A</c:v>
                </c:pt>
                <c:pt idx="4">
                  <c:v>1635</c:v>
                </c:pt>
                <c:pt idx="5">
                  <c:v>#N/A</c:v>
                </c:pt>
                <c:pt idx="6">
                  <c:v>#N/A</c:v>
                </c:pt>
                <c:pt idx="7">
                  <c:v>1592</c:v>
                </c:pt>
                <c:pt idx="8">
                  <c:v>#N/A</c:v>
                </c:pt>
                <c:pt idx="9">
                  <c:v>#N/A</c:v>
                </c:pt>
                <c:pt idx="10">
                  <c:v>1605</c:v>
                </c:pt>
                <c:pt idx="11">
                  <c:v>#N/A</c:v>
                </c:pt>
                <c:pt idx="12">
                  <c:v>#N/A</c:v>
                </c:pt>
                <c:pt idx="13">
                  <c:v>1615</c:v>
                </c:pt>
                <c:pt idx="14">
                  <c:v>#N/A</c:v>
                </c:pt>
              </c:numCache>
            </c:numRef>
          </c:val>
          <c:smooth val="0"/>
          <c:extLst>
            <c:ext xmlns:c16="http://schemas.microsoft.com/office/drawing/2014/chart" uri="{C3380CC4-5D6E-409C-BE32-E72D297353CC}">
              <c16:uniqueId val="{00000008-37F9-43E2-8B00-8196812FF5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53295</c:v>
                </c:pt>
                <c:pt idx="5">
                  <c:v>53302</c:v>
                </c:pt>
                <c:pt idx="8">
                  <c:v>53357</c:v>
                </c:pt>
                <c:pt idx="11">
                  <c:v>54449</c:v>
                </c:pt>
                <c:pt idx="14">
                  <c:v>54403</c:v>
                </c:pt>
              </c:numCache>
            </c:numRef>
          </c:val>
          <c:extLst>
            <c:ext xmlns:c16="http://schemas.microsoft.com/office/drawing/2014/chart" uri="{C3380CC4-5D6E-409C-BE32-E72D297353CC}">
              <c16:uniqueId val="{00000000-0934-4032-8BA7-E4017C87F4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924</c:v>
                </c:pt>
                <c:pt idx="5">
                  <c:v>821</c:v>
                </c:pt>
                <c:pt idx="8">
                  <c:v>784</c:v>
                </c:pt>
                <c:pt idx="11">
                  <c:v>778</c:v>
                </c:pt>
                <c:pt idx="14">
                  <c:v>763</c:v>
                </c:pt>
              </c:numCache>
            </c:numRef>
          </c:val>
          <c:extLst>
            <c:ext xmlns:c16="http://schemas.microsoft.com/office/drawing/2014/chart" uri="{C3380CC4-5D6E-409C-BE32-E72D297353CC}">
              <c16:uniqueId val="{00000001-0934-4032-8BA7-E4017C87F4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15193</c:v>
                </c:pt>
                <c:pt idx="5">
                  <c:v>15056</c:v>
                </c:pt>
                <c:pt idx="8">
                  <c:v>14214</c:v>
                </c:pt>
                <c:pt idx="11">
                  <c:v>12997</c:v>
                </c:pt>
                <c:pt idx="14">
                  <c:v>13886</c:v>
                </c:pt>
              </c:numCache>
            </c:numRef>
          </c:val>
          <c:extLst>
            <c:ext xmlns:c16="http://schemas.microsoft.com/office/drawing/2014/chart" uri="{C3380CC4-5D6E-409C-BE32-E72D297353CC}">
              <c16:uniqueId val="{00000002-0934-4032-8BA7-E4017C87F4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34-4032-8BA7-E4017C87F4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34-4032-8BA7-E4017C87F4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13</c:v>
                </c:pt>
                <c:pt idx="6">
                  <c:v>13</c:v>
                </c:pt>
                <c:pt idx="9">
                  <c:v>13</c:v>
                </c:pt>
                <c:pt idx="12">
                  <c:v>8</c:v>
                </c:pt>
              </c:numCache>
            </c:numRef>
          </c:val>
          <c:extLst>
            <c:ext xmlns:c16="http://schemas.microsoft.com/office/drawing/2014/chart" uri="{C3380CC4-5D6E-409C-BE32-E72D297353CC}">
              <c16:uniqueId val="{00000005-0934-4032-8BA7-E4017C87F4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6749</c:v>
                </c:pt>
                <c:pt idx="3">
                  <c:v>6469</c:v>
                </c:pt>
                <c:pt idx="6">
                  <c:v>6030</c:v>
                </c:pt>
                <c:pt idx="9">
                  <c:v>5673</c:v>
                </c:pt>
                <c:pt idx="12">
                  <c:v>5358</c:v>
                </c:pt>
              </c:numCache>
            </c:numRef>
          </c:val>
          <c:extLst>
            <c:ext xmlns:c16="http://schemas.microsoft.com/office/drawing/2014/chart" uri="{C3380CC4-5D6E-409C-BE32-E72D297353CC}">
              <c16:uniqueId val="{00000006-0934-4032-8BA7-E4017C87F4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934-4032-8BA7-E4017C87F4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30514</c:v>
                </c:pt>
                <c:pt idx="3">
                  <c:v>30899</c:v>
                </c:pt>
                <c:pt idx="6">
                  <c:v>32356</c:v>
                </c:pt>
                <c:pt idx="9">
                  <c:v>32085</c:v>
                </c:pt>
                <c:pt idx="12">
                  <c:v>29758</c:v>
                </c:pt>
              </c:numCache>
            </c:numRef>
          </c:val>
          <c:extLst>
            <c:ext xmlns:c16="http://schemas.microsoft.com/office/drawing/2014/chart" uri="{C3380CC4-5D6E-409C-BE32-E72D297353CC}">
              <c16:uniqueId val="{00000008-0934-4032-8BA7-E4017C87F4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c:v>
                </c:pt>
                <c:pt idx="3">
                  <c:v>50</c:v>
                </c:pt>
                <c:pt idx="6">
                  <c:v>36</c:v>
                </c:pt>
                <c:pt idx="9">
                  <c:v>21</c:v>
                </c:pt>
                <c:pt idx="12">
                  <c:v>3</c:v>
                </c:pt>
              </c:numCache>
            </c:numRef>
          </c:val>
          <c:extLst>
            <c:ext xmlns:c16="http://schemas.microsoft.com/office/drawing/2014/chart" uri="{C3380CC4-5D6E-409C-BE32-E72D297353CC}">
              <c16:uniqueId val="{00000009-0934-4032-8BA7-E4017C87F4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49392</c:v>
                </c:pt>
                <c:pt idx="3">
                  <c:v>49696</c:v>
                </c:pt>
                <c:pt idx="6">
                  <c:v>51351</c:v>
                </c:pt>
                <c:pt idx="9">
                  <c:v>52629</c:v>
                </c:pt>
                <c:pt idx="12">
                  <c:v>52278</c:v>
                </c:pt>
              </c:numCache>
            </c:numRef>
          </c:val>
          <c:extLst>
            <c:ext xmlns:c16="http://schemas.microsoft.com/office/drawing/2014/chart" uri="{C3380CC4-5D6E-409C-BE32-E72D297353CC}">
              <c16:uniqueId val="{0000000A-0934-4032-8BA7-E4017C87F4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17322</c:v>
                </c:pt>
                <c:pt idx="2">
                  <c:v>#N/A</c:v>
                </c:pt>
                <c:pt idx="3">
                  <c:v>#N/A</c:v>
                </c:pt>
                <c:pt idx="4">
                  <c:v>17950</c:v>
                </c:pt>
                <c:pt idx="5">
                  <c:v>#N/A</c:v>
                </c:pt>
                <c:pt idx="6">
                  <c:v>#N/A</c:v>
                </c:pt>
                <c:pt idx="7">
                  <c:v>21430</c:v>
                </c:pt>
                <c:pt idx="8">
                  <c:v>#N/A</c:v>
                </c:pt>
                <c:pt idx="9">
                  <c:v>#N/A</c:v>
                </c:pt>
                <c:pt idx="10">
                  <c:v>22198</c:v>
                </c:pt>
                <c:pt idx="11">
                  <c:v>#N/A</c:v>
                </c:pt>
                <c:pt idx="12">
                  <c:v>#N/A</c:v>
                </c:pt>
                <c:pt idx="13">
                  <c:v>18353</c:v>
                </c:pt>
                <c:pt idx="14">
                  <c:v>#N/A</c:v>
                </c:pt>
              </c:numCache>
            </c:numRef>
          </c:val>
          <c:smooth val="0"/>
          <c:extLst>
            <c:ext xmlns:c16="http://schemas.microsoft.com/office/drawing/2014/chart" uri="{C3380CC4-5D6E-409C-BE32-E72D297353CC}">
              <c16:uniqueId val="{0000000B-0934-4032-8BA7-E4017C87F4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5795</c:v>
                </c:pt>
                <c:pt idx="1">
                  <c:v>5127</c:v>
                </c:pt>
                <c:pt idx="2">
                  <c:v>5468</c:v>
                </c:pt>
              </c:numCache>
            </c:numRef>
          </c:val>
          <c:extLst>
            <c:ext xmlns:c16="http://schemas.microsoft.com/office/drawing/2014/chart" uri="{C3380CC4-5D6E-409C-BE32-E72D297353CC}">
              <c16:uniqueId val="{00000000-E17C-4F62-AF5B-0C25E9C7AB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2065</c:v>
                </c:pt>
                <c:pt idx="1">
                  <c:v>1466</c:v>
                </c:pt>
                <c:pt idx="2">
                  <c:v>1668</c:v>
                </c:pt>
              </c:numCache>
            </c:numRef>
          </c:val>
          <c:extLst>
            <c:ext xmlns:c16="http://schemas.microsoft.com/office/drawing/2014/chart" uri="{C3380CC4-5D6E-409C-BE32-E72D297353CC}">
              <c16:uniqueId val="{00000001-E17C-4F62-AF5B-0C25E9C7AB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5956</c:v>
                </c:pt>
                <c:pt idx="1">
                  <c:v>5619</c:v>
                </c:pt>
                <c:pt idx="2">
                  <c:v>5745</c:v>
                </c:pt>
              </c:numCache>
            </c:numRef>
          </c:val>
          <c:extLst>
            <c:ext xmlns:c16="http://schemas.microsoft.com/office/drawing/2014/chart" uri="{C3380CC4-5D6E-409C-BE32-E72D297353CC}">
              <c16:uniqueId val="{00000002-E17C-4F62-AF5B-0C25E9C7AB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{8DC635A2-333B-459E-B76C-CF9BE22E0B13}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6D-461F-AC89-38413E5AE5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{BB41126B-0C7D-46A5-B6C4-9F1F3222317B}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6D-461F-AC89-38413E5AE5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{89096FDA-0845-472E-9982-57BB798B26AD}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6D-461F-AC89-38413E5AE5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{E0010B2E-D141-48E5-B1DB-703387BC8267}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6D-461F-AC89-38413E5AE5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{55176E32-FDEF-493F-804F-7CD949CA6153}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6D-461F-AC89-38413E5AE5F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{3BC24A4A-0610-4C24-AC9D-EA5AD722A383}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6D-461F-AC89-38413E5AE5F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{9562C2F7-57A1-450D-BAEB-1CFA0F5DA18A}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6D-461F-AC89-38413E5AE5F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{20B1EC50-F1F1-4039-B518-FFC99047FE70}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6D-461F-AC89-38413E5AE5F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{A9E7043B-F1AE-409B-B22B-7DE1E416C755}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6D-461F-AC89-38413E5AE5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62.3</c:v>
                </c:pt>
                <c:pt idx="16">
                  <c:v>63.1</c:v>
                </c:pt>
                <c:pt idx="24">
                  <c:v>60.5</c:v>
                </c:pt>
                <c:pt idx="32">
                  <c:v>62.2</c:v>
                </c:pt>
              </c:numCache>
            </c:numRef>
          </c:xVal>
          <c:yVal>
            <c:numRef>
              <c:f>公会計指標分析・財政指標組合せ分析表!$BP$51:$DC$51</c:f>
              <c:numCache>
                <c:formatCode>#,##0.0;"▲ "#,##0.0</c:formatCode>
                <c:ptCount val="40"/>
                <c:pt idx="0">
                  <c:v>73.5</c:v>
                </c:pt>
                <c:pt idx="8">
                  <c:v>77.7</c:v>
                </c:pt>
                <c:pt idx="16">
                  <c:v>95.7</c:v>
                </c:pt>
                <c:pt idx="24">
                  <c:v>101.5</c:v>
                </c:pt>
                <c:pt idx="32">
                  <c:v>83.1</c:v>
                </c:pt>
              </c:numCache>
            </c:numRef>
          </c:yVal>
          <c:smooth val="0"/>
          <c:extLst>
            <c:ext xmlns:c16="http://schemas.microsoft.com/office/drawing/2014/chart" uri="{C3380CC4-5D6E-409C-BE32-E72D297353CC}">
              <c16:uniqueId val="{00000009-3F6D-461F-AC89-38413E5AE5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{73E69EE4-4882-4FAC-9B5C-E8C8A04CBB9B}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6D-461F-AC89-38413E5AE5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{29252DD8-852A-4382-81FA-B2D2C2DB1C42}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6D-461F-AC89-38413E5AE5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{1E633A33-0541-46BF-B5CE-BEC40631FAF8}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6D-461F-AC89-38413E5AE5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{60C328D3-D561-4CFC-823E-88908DEFC0A1}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6D-461F-AC89-38413E5AE5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{5119D411-D7C6-4F06-9998-0EF64BE65ECE}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6D-461F-AC89-38413E5AE5F2}"/>
                </c:ext>
              </c:extLst>
            </c:dLbl>
            <c:dLbl>
              <c:idx val="8"/>
              <c:layout>
                <c:manualLayout>
                  <c:x val="-3.13592551378764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{70BD08C1-8280-4B25-8AA0-BE23470C0019}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6D-461F-AC89-38413E5AE5F2}"/>
                </c:ext>
              </c:extLst>
            </c:dLbl>
            <c:dLbl>
              <c:idx val="16"/>
              <c:layout>
                <c:manualLayout>
                  <c:x val="-3.29311458012681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{A004FF04-EC4D-4AC9-B49F-727E99CA71B1}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6D-461F-AC89-38413E5AE5F2}"/>
                </c:ext>
              </c:extLst>
            </c:dLbl>
            <c:dLbl>
              <c:idx val="24"/>
              <c:layout>
                <c:manualLayout>
                  <c:x val="-3.2672246162591886E-2"/>
                  <c:y val="-4.862239709051743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{3769CAB9-F5FE-4464-ACB1-223C29D9BF19}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6D-461F-AC89-38413E5AE5F2}"/>
                </c:ext>
              </c:extLst>
            </c:dLbl>
            <c:dLbl>
              <c:idx val="32"/>
              <c:layout>
                <c:manualLayout>
                  <c:x val="-3.1359255137876504E-2"/>
                  <c:y val="-8.085568712121295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{AEB98438-6227-4ECF-8D2C-E0D3AEF77CA7}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6D-461F-AC89-38413E5AE5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3F6D-461F-AC89-38413E5AE5F2}"/>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{C3A8932F-C42D-49A0-A101-33A025224E38}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C51-4CEF-A6E9-62969F9EF5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{CA67C616-3FCB-4C86-9051-455930C1D527}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51-4CEF-A6E9-62969F9EF5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{1C2883DA-B0F3-4C26-908F-C8FED7502E50}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51-4CEF-A6E9-62969F9EF5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{652D0B19-0354-462F-9FA3-EEC0510190AA}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51-4CEF-A6E9-62969F9EF5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{E46CC70E-D73C-4674-86E6-9313FB56352C}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51-4CEF-A6E9-62969F9EF5E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{47449FB1-5A82-48B3-ACB8-6A75B7094918}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C51-4CEF-A6E9-62969F9EF5E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{14877C85-0D74-4332-85C9-216290F37010}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C51-4CEF-A6E9-62969F9EF5E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{37D5B6CB-E27D-4825-AB28-D6323D1706AE}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C51-4CEF-A6E9-62969F9EF5E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{F2BDE722-CCFB-4B1C-AB29-38070C8CF133}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C51-4CEF-A6E9-62969F9EF5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7.9</c:v>
                </c:pt>
                <c:pt idx="16">
                  <c:v>7.4</c:v>
                </c:pt>
                <c:pt idx="24">
                  <c:v>7.1</c:v>
                </c:pt>
                <c:pt idx="32">
                  <c:v>7.2</c:v>
                </c:pt>
              </c:numCache>
            </c:numRef>
          </c:xVal>
          <c:yVal>
            <c:numRef>
              <c:f>公会計指標分析・財政指標組合せ分析表!$BP$73:$DC$73</c:f>
              <c:numCache>
                <c:formatCode>#,##0.0;"▲ "#,##0.0</c:formatCode>
                <c:ptCount val="40"/>
                <c:pt idx="0">
                  <c:v>73.5</c:v>
                </c:pt>
                <c:pt idx="8">
                  <c:v>77.7</c:v>
                </c:pt>
                <c:pt idx="16">
                  <c:v>95.7</c:v>
                </c:pt>
                <c:pt idx="24">
                  <c:v>101.5</c:v>
                </c:pt>
                <c:pt idx="32">
                  <c:v>83.1</c:v>
                </c:pt>
              </c:numCache>
            </c:numRef>
          </c:yVal>
          <c:smooth val="0"/>
          <c:extLst>
            <c:ext xmlns:c16="http://schemas.microsoft.com/office/drawing/2014/chart" uri="{C3380CC4-5D6E-409C-BE32-E72D297353CC}">
              <c16:uniqueId val="{00000009-3C51-4CEF-A6E9-62969F9EF5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{914FD34C-721E-496F-A6ED-E943638E477D}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C51-4CEF-A6E9-62969F9EF5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{6240DACC-6AEF-4139-B217-E3DB359866A1}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51-4CEF-A6E9-62969F9EF5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{D286E8BA-6755-482B-99F0-09F27A837369}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51-4CEF-A6E9-62969F9EF5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{CCB3EE68-9126-482E-89D2-6886CF4267B4}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51-4CEF-A6E9-62969F9EF5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{BF503419-4D1E-4E68-B8A2-8D9455EE4BF6}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51-4CEF-A6E9-62969F9EF5E3}"/>
                </c:ext>
              </c:extLst>
            </c:dLbl>
            <c:dLbl>
              <c:idx val="8"/>
              <c:layout>
                <c:manualLayout>
                  <c:x val="-3.7734032544868082E-2"/>
                  <c:y val="-7.003990665158807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{4049C512-5F13-4701-86A4-4668FFDE15E6}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C51-4CEF-A6E9-62969F9EF5E3}"/>
                </c:ext>
              </c:extLst>
            </c:dLbl>
            <c:dLbl>
              <c:idx val="16"/>
              <c:layout>
                <c:manualLayout>
                  <c:x val="-3.9060489781196167E-2"/>
                  <c:y val="-6.20116555369622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{CF295A7D-DC41-4887-A72B-6BD30AD2DF1D}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C51-4CEF-A6E9-62969F9EF5E3}"/>
                </c:ext>
              </c:extLst>
            </c:dLbl>
            <c:dLbl>
              <c:idx val="24"/>
              <c:layout>
                <c:manualLayout>
                  <c:x val="-3.1570342725075584E-2"/>
                  <c:y val="-5.994183191121082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{EDB1EA7D-F60E-45F2-97A2-D78AE8DE366A}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C51-4CEF-A6E9-62969F9EF5E3}"/>
                </c:ext>
              </c:extLst>
            </c:dLbl>
            <c:dLbl>
              <c:idx val="32"/>
              <c:layout>
                <c:manualLayout>
                  <c:x val="-1.8171803637232468E-2"/>
                  <c:y val="-5.76730230076299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{037F2A89-F7DA-41F3-886F-792EB888914D}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C51-4CEF-A6E9-62969F9EF5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3C51-4CEF-A6E9-62969F9EF5E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77,392
76,996
536.12
54,503,382
53,465,366
826,664
26,613,301
51,801,720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市税の増により基準財政収入額は増加しているものの、財政力指数は前年度と変わらず、類似団体中最下位となっている。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定員適正化計画による適正な定員管理、市税の徴収強化等の取組を通じて、財政基盤の強化に努める。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151695</xdr:rowOff>
    </xdr:from>
    <xdr:to>
      <xdr:col>23</xdr:col>
      <xdr:colOff>133350</xdr:colOff>
      <xdr:row>44</xdr:row>
      <xdr:rowOff>151695</xdr:rowOff>
    </xdr:to>
    <xdr:cxnSp macro="">
      <xdr:nvCxnSpPr>
        <xdr:cNvPr id="69" name="直線コネクタ 68"/>
        <xdr:cNvCxnSpPr/>
      </xdr:nvCxnSpPr>
      <xdr:spPr>
        <a:xfrm>
          <a:off x="4114800" y="769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151695</xdr:rowOff>
    </xdr:from>
    <xdr:to>
      <xdr:col>19</xdr:col>
      <xdr:colOff>133350</xdr:colOff>
      <xdr:row>44</xdr:row>
      <xdr:rowOff>165100</xdr:rowOff>
    </xdr:to>
    <xdr:cxnSp macro="">
      <xdr:nvCxnSpPr>
        <xdr:cNvPr id="72" name="直線コネクタ 71"/>
        <xdr:cNvCxnSpPr/>
      </xdr:nvCxnSpPr>
      <xdr:spPr>
        <a:xfrm flipV="1">
          <a:off x="3225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168222</xdr:rowOff>
    </xdr:from>
    <xdr:ext cx="762000" cy="259045"/>
    <xdr:sp macro="" textlink="">
      <xdr:nvSpPr>
        <xdr:cNvPr id="89" name="財政力該当値テキスト"/>
        <xdr:cNvSpPr txBox="1"/>
      </xdr:nvSpPr>
      <xdr:spPr>
        <a:xfrm>
          <a:off x="5041900" y="75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100895</xdr:rowOff>
    </xdr:from>
    <xdr:to>
      <xdr:col>19</xdr:col>
      <xdr:colOff>184150</xdr:colOff>
      <xdr:row>45</xdr:row>
      <xdr:rowOff>31045</xdr:rowOff>
    </xdr:to>
    <xdr:sp macro="" textlink="">
      <xdr:nvSpPr>
        <xdr:cNvPr id="90" name="楕円 89"/>
        <xdr:cNvSpPr/>
      </xdr:nvSpPr>
      <xdr:spPr>
        <a:xfrm>
          <a:off x="4064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15822</xdr:rowOff>
    </xdr:from>
    <xdr:ext cx="736600" cy="259045"/>
    <xdr:sp macro="" textlink="">
      <xdr:nvSpPr>
        <xdr:cNvPr id="91" name="テキスト ボックス 90"/>
        <xdr:cNvSpPr txBox="1"/>
      </xdr:nvSpPr>
      <xdr:spPr>
        <a:xfrm>
          <a:off x="3733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歳出では、人件費や公債費などの経常経費に充当する一般財源が</a:t>
          </a:r>
          <a:r>
            <a:rPr kumimoji="1" lang="en-US" altLang="ja-JP" sz="1300">
              <a:latin typeface="ＭＳ Ｐゴシック" panose="020B0600070205080204" pitchFamily="50" charset="-128"/>
              <a:ea typeface="ＭＳ Ｐゴシック" panose="020B0600070205080204" pitchFamily="50" charset="-128"/>
            </a:rPr>
            <a:t>307,375</a:t>
          </a:r>
          <a:r>
            <a:rPr kumimoji="1" lang="ja-JP" altLang="en-US" sz="1300">
              <a:latin typeface="ＭＳ Ｐゴシック" panose="020B0600070205080204" pitchFamily="50" charset="-128"/>
              <a:ea typeface="ＭＳ Ｐゴシック" panose="020B0600070205080204" pitchFamily="50" charset="-128"/>
            </a:rPr>
            <a:t>千円増加したものの、経常経費は、物件費が</a:t>
          </a:r>
          <a:r>
            <a:rPr kumimoji="1" lang="en-US" altLang="ja-JP" sz="1300">
              <a:latin typeface="ＭＳ Ｐゴシック" panose="020B0600070205080204" pitchFamily="50" charset="-128"/>
              <a:ea typeface="ＭＳ Ｐゴシック" panose="020B0600070205080204" pitchFamily="50" charset="-128"/>
            </a:rPr>
            <a:t>230,427</a:t>
          </a:r>
          <a:r>
            <a:rPr kumimoji="1" lang="ja-JP" altLang="en-US" sz="1300">
              <a:latin typeface="ＭＳ Ｐゴシック" panose="020B0600070205080204" pitchFamily="50" charset="-128"/>
              <a:ea typeface="ＭＳ Ｐゴシック" panose="020B0600070205080204" pitchFamily="50" charset="-128"/>
            </a:rPr>
            <a:t>千円の増となったことや、会計年度任用職員制度の導入により人件費が</a:t>
          </a:r>
          <a:r>
            <a:rPr kumimoji="1" lang="en-US" altLang="ja-JP" sz="1300">
              <a:latin typeface="ＭＳ Ｐゴシック" panose="020B0600070205080204" pitchFamily="50" charset="-128"/>
              <a:ea typeface="ＭＳ Ｐゴシック" panose="020B0600070205080204" pitchFamily="50" charset="-128"/>
            </a:rPr>
            <a:t>176,748</a:t>
          </a:r>
          <a:r>
            <a:rPr kumimoji="1" lang="ja-JP" altLang="en-US" sz="1300">
              <a:latin typeface="ＭＳ Ｐゴシック" panose="020B0600070205080204" pitchFamily="50" charset="-128"/>
              <a:ea typeface="ＭＳ Ｐゴシック" panose="020B0600070205080204" pitchFamily="50" charset="-128"/>
            </a:rPr>
            <a:t>千円の増となったこと等により、令和元年度と比較し、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ポイント増加した。普通交付税は令和３年度から一本算定となり、厳しい財政運営が見込まれるため、行財政改革を通じ、経費の節減・合理化に努める。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60678</xdr:rowOff>
    </xdr:from>
    <xdr:to>
      <xdr:col>23</xdr:col>
      <xdr:colOff>133350</xdr:colOff>
      <xdr:row>63</xdr:row>
      <xdr:rowOff>114300</xdr:rowOff>
    </xdr:to>
    <xdr:cxnSp macro="">
      <xdr:nvCxnSpPr>
        <xdr:cNvPr id="132" name="直線コネクタ 131"/>
        <xdr:cNvCxnSpPr/>
      </xdr:nvCxnSpPr>
      <xdr:spPr>
        <a:xfrm>
          <a:off x="4114800" y="1086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41628</xdr:rowOff>
    </xdr:from>
    <xdr:to>
      <xdr:col>19</xdr:col>
      <xdr:colOff>133350</xdr:colOff>
      <xdr:row>63</xdr:row>
      <xdr:rowOff>60678</xdr:rowOff>
    </xdr:to>
    <xdr:cxnSp macro="">
      <xdr:nvCxnSpPr>
        <xdr:cNvPr id="135" name="直線コネクタ 134"/>
        <xdr:cNvCxnSpPr/>
      </xdr:nvCxnSpPr>
      <xdr:spPr>
        <a:xfrm>
          <a:off x="3225800" y="1050007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61</xdr:row>
      <xdr:rowOff>41628</xdr:rowOff>
    </xdr:to>
    <xdr:cxnSp macro="">
      <xdr:nvCxnSpPr>
        <xdr:cNvPr id="138" name="直線コネクタ 137"/>
        <xdr:cNvCxnSpPr/>
      </xdr:nvCxnSpPr>
      <xdr:spPr>
        <a:xfrm>
          <a:off x="2336800" y="102319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113595</xdr:rowOff>
    </xdr:from>
    <xdr:to>
      <xdr:col>11</xdr:col>
      <xdr:colOff>31750</xdr:colOff>
      <xdr:row>59</xdr:row>
      <xdr:rowOff>116417</xdr:rowOff>
    </xdr:to>
    <xdr:cxnSp macro="">
      <xdr:nvCxnSpPr>
        <xdr:cNvPr id="141" name="直線コネクタ 140"/>
        <xdr:cNvCxnSpPr/>
      </xdr:nvCxnSpPr>
      <xdr:spPr>
        <a:xfrm>
          <a:off x="1447800" y="1005769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87788</xdr:rowOff>
    </xdr:from>
    <xdr:ext cx="762000" cy="259045"/>
    <xdr:sp macro="" textlink="">
      <xdr:nvSpPr>
        <xdr:cNvPr id="143" name="テキスト ボックス 142"/>
        <xdr:cNvSpPr txBox="1"/>
      </xdr:nvSpPr>
      <xdr:spPr>
        <a:xfrm>
          <a:off x="1955800" y="103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111777</xdr:rowOff>
    </xdr:from>
    <xdr:ext cx="762000" cy="259045"/>
    <xdr:sp macro="" textlink="">
      <xdr:nvSpPr>
        <xdr:cNvPr id="145" name="テキスト ボックス 144"/>
        <xdr:cNvSpPr txBox="1"/>
      </xdr:nvSpPr>
      <xdr:spPr>
        <a:xfrm>
          <a:off x="1066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9878</xdr:rowOff>
    </xdr:from>
    <xdr:to>
      <xdr:col>19</xdr:col>
      <xdr:colOff>184150</xdr:colOff>
      <xdr:row>63</xdr:row>
      <xdr:rowOff>111478</xdr:rowOff>
    </xdr:to>
    <xdr:sp macro="" textlink="">
      <xdr:nvSpPr>
        <xdr:cNvPr id="153" name="楕円 152"/>
        <xdr:cNvSpPr/>
      </xdr:nvSpPr>
      <xdr:spPr>
        <a:xfrm>
          <a:off x="4064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96255</xdr:rowOff>
    </xdr:from>
    <xdr:ext cx="736600" cy="259045"/>
    <xdr:sp macro="" textlink="">
      <xdr:nvSpPr>
        <xdr:cNvPr id="154" name="テキスト ボックス 153"/>
        <xdr:cNvSpPr txBox="1"/>
      </xdr:nvSpPr>
      <xdr:spPr>
        <a:xfrm>
          <a:off x="3733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162278</xdr:rowOff>
    </xdr:from>
    <xdr:to>
      <xdr:col>15</xdr:col>
      <xdr:colOff>133350</xdr:colOff>
      <xdr:row>61</xdr:row>
      <xdr:rowOff>92428</xdr:rowOff>
    </xdr:to>
    <xdr:sp macro="" textlink="">
      <xdr:nvSpPr>
        <xdr:cNvPr id="155" name="楕円 154"/>
        <xdr:cNvSpPr/>
      </xdr:nvSpPr>
      <xdr:spPr>
        <a:xfrm>
          <a:off x="3175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77205</xdr:rowOff>
    </xdr:from>
    <xdr:ext cx="762000" cy="259045"/>
    <xdr:sp macro="" textlink="">
      <xdr:nvSpPr>
        <xdr:cNvPr id="156" name="テキスト ボックス 155"/>
        <xdr:cNvSpPr txBox="1"/>
      </xdr:nvSpPr>
      <xdr:spPr>
        <a:xfrm>
          <a:off x="2844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7" name="楕円 156"/>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8" name="テキスト ボックス 157"/>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62795</xdr:rowOff>
    </xdr:from>
    <xdr:to>
      <xdr:col>7</xdr:col>
      <xdr:colOff>31750</xdr:colOff>
      <xdr:row>58</xdr:row>
      <xdr:rowOff>164395</xdr:rowOff>
    </xdr:to>
    <xdr:sp macro="" textlink="">
      <xdr:nvSpPr>
        <xdr:cNvPr id="159" name="楕円 158"/>
        <xdr:cNvSpPr/>
      </xdr:nvSpPr>
      <xdr:spPr>
        <a:xfrm>
          <a:off x="13970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3122</xdr:rowOff>
    </xdr:from>
    <xdr:ext cx="762000" cy="259045"/>
    <xdr:sp macro="" textlink="">
      <xdr:nvSpPr>
        <xdr:cNvPr id="160" name="テキスト ボックス 159"/>
        <xdr:cNvSpPr txBox="1"/>
      </xdr:nvSpPr>
      <xdr:spPr>
        <a:xfrm>
          <a:off x="1066800" y="97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主に人件費が要因となっている。これは消防・ごみ・し尿収集施設等の施設運営を直営で行っているためである。定員適正化計画に基づき職員数の計画的な削減に取り組んでいくとともに、指定管理者制度の活用や民間事業者等への委託、民営化への転換など民間活力の活用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43272</xdr:rowOff>
    </xdr:from>
    <xdr:to>
      <xdr:col>23</xdr:col>
      <xdr:colOff>133350</xdr:colOff>
      <xdr:row>86</xdr:row>
      <xdr:rowOff>100138</xdr:rowOff>
    </xdr:to>
    <xdr:cxnSp macro="">
      <xdr:nvCxnSpPr>
        <xdr:cNvPr id="195" name="直線コネクタ 194"/>
        <xdr:cNvCxnSpPr/>
      </xdr:nvCxnSpPr>
      <xdr:spPr>
        <a:xfrm>
          <a:off x="4114800" y="14787972"/>
          <a:ext cx="838200" cy="5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75778</xdr:rowOff>
    </xdr:from>
    <xdr:ext cx="762000" cy="259045"/>
    <xdr:sp macro="" textlink="">
      <xdr:nvSpPr>
        <xdr:cNvPr id="196" name="人件費・物件費等の状況平均値テキスト"/>
        <xdr:cNvSpPr txBox="1"/>
      </xdr:nvSpPr>
      <xdr:spPr>
        <a:xfrm>
          <a:off x="5041900" y="1413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74902</xdr:rowOff>
    </xdr:from>
    <xdr:to>
      <xdr:col>19</xdr:col>
      <xdr:colOff>133350</xdr:colOff>
      <xdr:row>86</xdr:row>
      <xdr:rowOff>43272</xdr:rowOff>
    </xdr:to>
    <xdr:cxnSp macro="">
      <xdr:nvCxnSpPr>
        <xdr:cNvPr id="198" name="直線コネクタ 197"/>
        <xdr:cNvCxnSpPr/>
      </xdr:nvCxnSpPr>
      <xdr:spPr>
        <a:xfrm>
          <a:off x="3225800" y="14648152"/>
          <a:ext cx="889000" cy="13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159506</xdr:rowOff>
    </xdr:from>
    <xdr:ext cx="736600" cy="259045"/>
    <xdr:sp macro="" textlink="">
      <xdr:nvSpPr>
        <xdr:cNvPr id="200" name="テキスト ボックス 199"/>
        <xdr:cNvSpPr txBox="1"/>
      </xdr:nvSpPr>
      <xdr:spPr>
        <a:xfrm>
          <a:off x="3733800" y="1387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74902</xdr:rowOff>
    </xdr:from>
    <xdr:to>
      <xdr:col>15</xdr:col>
      <xdr:colOff>82550</xdr:colOff>
      <xdr:row>85</xdr:row>
      <xdr:rowOff>90359</xdr:rowOff>
    </xdr:to>
    <xdr:cxnSp macro="">
      <xdr:nvCxnSpPr>
        <xdr:cNvPr id="201" name="直線コネクタ 200"/>
        <xdr:cNvCxnSpPr/>
      </xdr:nvCxnSpPr>
      <xdr:spPr>
        <a:xfrm flipV="1">
          <a:off x="2336800" y="14648152"/>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62343</xdr:rowOff>
    </xdr:from>
    <xdr:ext cx="762000" cy="259045"/>
    <xdr:sp macro="" textlink="">
      <xdr:nvSpPr>
        <xdr:cNvPr id="203" name="テキスト ボックス 202"/>
        <xdr:cNvSpPr txBox="1"/>
      </xdr:nvSpPr>
      <xdr:spPr>
        <a:xfrm>
          <a:off x="2844800" y="137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86003</xdr:rowOff>
    </xdr:from>
    <xdr:to>
      <xdr:col>11</xdr:col>
      <xdr:colOff>31750</xdr:colOff>
      <xdr:row>85</xdr:row>
      <xdr:rowOff>90359</xdr:rowOff>
    </xdr:to>
    <xdr:cxnSp macro="">
      <xdr:nvCxnSpPr>
        <xdr:cNvPr id="204" name="直線コネクタ 203"/>
        <xdr:cNvCxnSpPr/>
      </xdr:nvCxnSpPr>
      <xdr:spPr>
        <a:xfrm>
          <a:off x="1447800" y="14659253"/>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150136</xdr:rowOff>
    </xdr:from>
    <xdr:ext cx="762000" cy="259045"/>
    <xdr:sp macro="" textlink="">
      <xdr:nvSpPr>
        <xdr:cNvPr id="206" name="テキスト ボックス 205"/>
        <xdr:cNvSpPr txBox="1"/>
      </xdr:nvSpPr>
      <xdr:spPr>
        <a:xfrm>
          <a:off x="1955800" y="138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127064</xdr:rowOff>
    </xdr:from>
    <xdr:ext cx="762000" cy="259045"/>
    <xdr:sp macro="" textlink="">
      <xdr:nvSpPr>
        <xdr:cNvPr id="208" name="テキスト ボックス 207"/>
        <xdr:cNvSpPr txBox="1"/>
      </xdr:nvSpPr>
      <xdr:spPr>
        <a:xfrm>
          <a:off x="1066800" y="138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49338</xdr:rowOff>
    </xdr:from>
    <xdr:to>
      <xdr:col>23</xdr:col>
      <xdr:colOff>184150</xdr:colOff>
      <xdr:row>86</xdr:row>
      <xdr:rowOff>150938</xdr:rowOff>
    </xdr:to>
    <xdr:sp macro="" textlink="">
      <xdr:nvSpPr>
        <xdr:cNvPr id="214" name="楕円 213"/>
        <xdr:cNvSpPr/>
      </xdr:nvSpPr>
      <xdr:spPr>
        <a:xfrm>
          <a:off x="4902200" y="147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21415</xdr:rowOff>
    </xdr:from>
    <xdr:ext cx="762000" cy="259045"/>
    <xdr:sp macro="" textlink="">
      <xdr:nvSpPr>
        <xdr:cNvPr id="215" name="人件費・物件費等の状況該当値テキスト"/>
        <xdr:cNvSpPr txBox="1"/>
      </xdr:nvSpPr>
      <xdr:spPr>
        <a:xfrm>
          <a:off x="5041900" y="1476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163922</xdr:rowOff>
    </xdr:from>
    <xdr:to>
      <xdr:col>19</xdr:col>
      <xdr:colOff>184150</xdr:colOff>
      <xdr:row>86</xdr:row>
      <xdr:rowOff>94072</xdr:rowOff>
    </xdr:to>
    <xdr:sp macro="" textlink="">
      <xdr:nvSpPr>
        <xdr:cNvPr id="216" name="楕円 215"/>
        <xdr:cNvSpPr/>
      </xdr:nvSpPr>
      <xdr:spPr>
        <a:xfrm>
          <a:off x="4064000" y="14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78849</xdr:rowOff>
    </xdr:from>
    <xdr:ext cx="736600" cy="259045"/>
    <xdr:sp macro="" textlink="">
      <xdr:nvSpPr>
        <xdr:cNvPr id="217" name="テキスト ボックス 216"/>
        <xdr:cNvSpPr txBox="1"/>
      </xdr:nvSpPr>
      <xdr:spPr>
        <a:xfrm>
          <a:off x="3733800" y="14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24102</xdr:rowOff>
    </xdr:from>
    <xdr:to>
      <xdr:col>15</xdr:col>
      <xdr:colOff>133350</xdr:colOff>
      <xdr:row>85</xdr:row>
      <xdr:rowOff>125702</xdr:rowOff>
    </xdr:to>
    <xdr:sp macro="" textlink="">
      <xdr:nvSpPr>
        <xdr:cNvPr id="218" name="楕円 217"/>
        <xdr:cNvSpPr/>
      </xdr:nvSpPr>
      <xdr:spPr>
        <a:xfrm>
          <a:off x="3175000" y="14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110479</xdr:rowOff>
    </xdr:from>
    <xdr:ext cx="762000" cy="259045"/>
    <xdr:sp macro="" textlink="">
      <xdr:nvSpPr>
        <xdr:cNvPr id="219" name="テキスト ボックス 218"/>
        <xdr:cNvSpPr txBox="1"/>
      </xdr:nvSpPr>
      <xdr:spPr>
        <a:xfrm>
          <a:off x="2844800" y="146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39559</xdr:rowOff>
    </xdr:from>
    <xdr:to>
      <xdr:col>11</xdr:col>
      <xdr:colOff>82550</xdr:colOff>
      <xdr:row>85</xdr:row>
      <xdr:rowOff>141159</xdr:rowOff>
    </xdr:to>
    <xdr:sp macro="" textlink="">
      <xdr:nvSpPr>
        <xdr:cNvPr id="220" name="楕円 219"/>
        <xdr:cNvSpPr/>
      </xdr:nvSpPr>
      <xdr:spPr>
        <a:xfrm>
          <a:off x="2286000" y="146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125936</xdr:rowOff>
    </xdr:from>
    <xdr:ext cx="762000" cy="259045"/>
    <xdr:sp macro="" textlink="">
      <xdr:nvSpPr>
        <xdr:cNvPr id="221" name="テキスト ボックス 220"/>
        <xdr:cNvSpPr txBox="1"/>
      </xdr:nvSpPr>
      <xdr:spPr>
        <a:xfrm>
          <a:off x="1955800" y="1469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35203</xdr:rowOff>
    </xdr:from>
    <xdr:to>
      <xdr:col>7</xdr:col>
      <xdr:colOff>31750</xdr:colOff>
      <xdr:row>85</xdr:row>
      <xdr:rowOff>136803</xdr:rowOff>
    </xdr:to>
    <xdr:sp macro="" textlink="">
      <xdr:nvSpPr>
        <xdr:cNvPr id="222" name="楕円 221"/>
        <xdr:cNvSpPr/>
      </xdr:nvSpPr>
      <xdr:spPr>
        <a:xfrm>
          <a:off x="1397000" y="146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121580</xdr:rowOff>
    </xdr:from>
    <xdr:ext cx="762000" cy="259045"/>
    <xdr:sp macro="" textlink="">
      <xdr:nvSpPr>
        <xdr:cNvPr id="223" name="テキスト ボックス 222"/>
        <xdr:cNvSpPr txBox="1"/>
      </xdr:nvSpPr>
      <xdr:spPr>
        <a:xfrm>
          <a:off x="1066800" y="1469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類似団体中１位であり、これまでも同程度の水準で推移している。今後も引き続き、給与の適正化に努める。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130175</xdr:rowOff>
    </xdr:to>
    <xdr:cxnSp macro="">
      <xdr:nvCxnSpPr>
        <xdr:cNvPr id="252" name="直線コネクタ 251"/>
        <xdr:cNvCxnSpPr/>
      </xdr:nvCxnSpPr>
      <xdr:spPr>
        <a:xfrm flipV="1">
          <a:off x="17018000" y="14082184"/>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3"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4" name="直線コネクタ 253"/>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5"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6" name="直線コネクタ 255"/>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63500</xdr:rowOff>
    </xdr:to>
    <xdr:cxnSp macro="">
      <xdr:nvCxnSpPr>
        <xdr:cNvPr id="257" name="直線コネクタ 256"/>
        <xdr:cNvCxnSpPr/>
      </xdr:nvCxnSpPr>
      <xdr:spPr>
        <a:xfrm flipV="1">
          <a:off x="16179800" y="140821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72618</xdr:rowOff>
    </xdr:from>
    <xdr:ext cx="762000" cy="259045"/>
    <xdr:sp macro="" textlink="">
      <xdr:nvSpPr>
        <xdr:cNvPr id="258" name="給与水準   （国との比較）平均値テキスト"/>
        <xdr:cNvSpPr txBox="1"/>
      </xdr:nvSpPr>
      <xdr:spPr>
        <a:xfrm>
          <a:off x="17106900" y="14988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59" name="フローチャート: 判断 258"/>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82</xdr:row>
      <xdr:rowOff>63500</xdr:rowOff>
    </xdr:to>
    <xdr:cxnSp macro="">
      <xdr:nvCxnSpPr>
        <xdr:cNvPr id="260" name="直線コネクタ 259"/>
        <xdr:cNvCxnSpPr/>
      </xdr:nvCxnSpPr>
      <xdr:spPr>
        <a:xfrm>
          <a:off x="15290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120650</xdr:rowOff>
    </xdr:from>
    <xdr:to>
      <xdr:col>77</xdr:col>
      <xdr:colOff>95250</xdr:colOff>
      <xdr:row>88</xdr:row>
      <xdr:rowOff>50800</xdr:rowOff>
    </xdr:to>
    <xdr:sp macro="" textlink="">
      <xdr:nvSpPr>
        <xdr:cNvPr id="261" name="フローチャート: 判断 260"/>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62" name="テキスト ボックス 261"/>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83609</xdr:rowOff>
    </xdr:to>
    <xdr:cxnSp macro="">
      <xdr:nvCxnSpPr>
        <xdr:cNvPr id="263" name="直線コネクタ 262"/>
        <xdr:cNvCxnSpPr/>
      </xdr:nvCxnSpPr>
      <xdr:spPr>
        <a:xfrm flipV="1">
          <a:off x="14401800" y="140419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100541</xdr:rowOff>
    </xdr:from>
    <xdr:to>
      <xdr:col>73</xdr:col>
      <xdr:colOff>44450</xdr:colOff>
      <xdr:row>88</xdr:row>
      <xdr:rowOff>30691</xdr:rowOff>
    </xdr:to>
    <xdr:sp macro="" textlink="">
      <xdr:nvSpPr>
        <xdr:cNvPr id="264" name="フローチャート: 判断 263"/>
        <xdr:cNvSpPr/>
      </xdr:nvSpPr>
      <xdr:spPr>
        <a:xfrm>
          <a:off x="15240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65" name="テキスト ボックス 264"/>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83609</xdr:rowOff>
    </xdr:to>
    <xdr:cxnSp macro="">
      <xdr:nvCxnSpPr>
        <xdr:cNvPr id="266" name="直線コネクタ 265"/>
        <xdr:cNvCxnSpPr/>
      </xdr:nvCxnSpPr>
      <xdr:spPr>
        <a:xfrm>
          <a:off x="13512800" y="140620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100541</xdr:rowOff>
    </xdr:from>
    <xdr:to>
      <xdr:col>68</xdr:col>
      <xdr:colOff>203200</xdr:colOff>
      <xdr:row>88</xdr:row>
      <xdr:rowOff>30691</xdr:rowOff>
    </xdr:to>
    <xdr:sp macro="" textlink="">
      <xdr:nvSpPr>
        <xdr:cNvPr id="267" name="フローチャート: 判断 266"/>
        <xdr:cNvSpPr/>
      </xdr:nvSpPr>
      <xdr:spPr>
        <a:xfrm>
          <a:off x="14351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68" name="テキスト ボックス 267"/>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6" name="楕円 275"/>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7"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8" name="楕円 277"/>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9" name="テキスト ボックス 278"/>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103716</xdr:rowOff>
    </xdr:from>
    <xdr:to>
      <xdr:col>73</xdr:col>
      <xdr:colOff>44450</xdr:colOff>
      <xdr:row>82</xdr:row>
      <xdr:rowOff>33866</xdr:rowOff>
    </xdr:to>
    <xdr:sp macro="" textlink="">
      <xdr:nvSpPr>
        <xdr:cNvPr id="280" name="楕円 279"/>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44043</xdr:rowOff>
    </xdr:from>
    <xdr:ext cx="762000" cy="259045"/>
    <xdr:sp macro="" textlink="">
      <xdr:nvSpPr>
        <xdr:cNvPr id="281" name="テキスト ボックス 280"/>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2" name="楕円 281"/>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3" name="テキスト ボックス 282"/>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123825</xdr:rowOff>
    </xdr:from>
    <xdr:to>
      <xdr:col>64</xdr:col>
      <xdr:colOff>152400</xdr:colOff>
      <xdr:row>82</xdr:row>
      <xdr:rowOff>53975</xdr:rowOff>
    </xdr:to>
    <xdr:sp macro="" textlink="">
      <xdr:nvSpPr>
        <xdr:cNvPr id="284" name="楕円 283"/>
        <xdr:cNvSpPr/>
      </xdr:nvSpPr>
      <xdr:spPr>
        <a:xfrm>
          <a:off x="13462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64152</xdr:rowOff>
    </xdr:from>
    <xdr:ext cx="762000" cy="259045"/>
    <xdr:sp macro="" textlink="">
      <xdr:nvSpPr>
        <xdr:cNvPr id="285" name="テキスト ボックス 284"/>
        <xdr:cNvSpPr txBox="1"/>
      </xdr:nvSpPr>
      <xdr:spPr>
        <a:xfrm>
          <a:off x="13131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消防・ごみ・し尿収集施設等の施設運営を直営で行っているため、類似団体平均を大きく上回る水準で推移している。第３次定員適正化計画（平成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年度～令和２年度）に基づき、退職者に対する補充を最低限に抑え、第４次定員適正化計画により、計画的な新規採用等により職員数の適正化に努める。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3" name="直線コネクタ 312"/>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29591</xdr:rowOff>
    </xdr:from>
    <xdr:to>
      <xdr:col>81</xdr:col>
      <xdr:colOff>44450</xdr:colOff>
      <xdr:row>65</xdr:row>
      <xdr:rowOff>29591</xdr:rowOff>
    </xdr:to>
    <xdr:cxnSp macro="">
      <xdr:nvCxnSpPr>
        <xdr:cNvPr id="318" name="直線コネクタ 317"/>
        <xdr:cNvCxnSpPr/>
      </xdr:nvCxnSpPr>
      <xdr:spPr>
        <a:xfrm>
          <a:off x="16179800" y="11173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167276</xdr:rowOff>
    </xdr:from>
    <xdr:ext cx="762000" cy="259045"/>
    <xdr:sp macro="" textlink="">
      <xdr:nvSpPr>
        <xdr:cNvPr id="319" name="定員管理の状況平均値テキスト"/>
        <xdr:cNvSpPr txBox="1"/>
      </xdr:nvSpPr>
      <xdr:spPr>
        <a:xfrm>
          <a:off x="17106900" y="10282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20" name="フローチャート: 判断 319"/>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29591</xdr:rowOff>
    </xdr:from>
    <xdr:to>
      <xdr:col>77</xdr:col>
      <xdr:colOff>44450</xdr:colOff>
      <xdr:row>65</xdr:row>
      <xdr:rowOff>51308</xdr:rowOff>
    </xdr:to>
    <xdr:cxnSp macro="">
      <xdr:nvCxnSpPr>
        <xdr:cNvPr id="321" name="直線コネクタ 320"/>
        <xdr:cNvCxnSpPr/>
      </xdr:nvCxnSpPr>
      <xdr:spPr>
        <a:xfrm flipV="1">
          <a:off x="15290800" y="111738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2" name="フローチャート: 判断 321"/>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3" name="テキスト ボックス 322"/>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51308</xdr:rowOff>
    </xdr:from>
    <xdr:to>
      <xdr:col>72</xdr:col>
      <xdr:colOff>203200</xdr:colOff>
      <xdr:row>65</xdr:row>
      <xdr:rowOff>53721</xdr:rowOff>
    </xdr:to>
    <xdr:cxnSp macro="">
      <xdr:nvCxnSpPr>
        <xdr:cNvPr id="324" name="直線コネクタ 323"/>
        <xdr:cNvCxnSpPr/>
      </xdr:nvCxnSpPr>
      <xdr:spPr>
        <a:xfrm flipV="1">
          <a:off x="14401800" y="111955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5" name="フローチャート: 判断 324"/>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6" name="テキスト ボックス 325"/>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53721</xdr:rowOff>
    </xdr:from>
    <xdr:to>
      <xdr:col>68</xdr:col>
      <xdr:colOff>152400</xdr:colOff>
      <xdr:row>65</xdr:row>
      <xdr:rowOff>58547</xdr:rowOff>
    </xdr:to>
    <xdr:cxnSp macro="">
      <xdr:nvCxnSpPr>
        <xdr:cNvPr id="327" name="直線コネクタ 326"/>
        <xdr:cNvCxnSpPr/>
      </xdr:nvCxnSpPr>
      <xdr:spPr>
        <a:xfrm flipV="1">
          <a:off x="13512800" y="1119797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8" name="フローチャート: 判断 327"/>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9" name="テキスト ボックス 328"/>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30" name="フローチャート: 判断 329"/>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31" name="テキスト ボックス 330"/>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150241</xdr:rowOff>
    </xdr:from>
    <xdr:to>
      <xdr:col>81</xdr:col>
      <xdr:colOff>95250</xdr:colOff>
      <xdr:row>65</xdr:row>
      <xdr:rowOff>80391</xdr:rowOff>
    </xdr:to>
    <xdr:sp macro="" textlink="">
      <xdr:nvSpPr>
        <xdr:cNvPr id="337" name="楕円 336"/>
        <xdr:cNvSpPr/>
      </xdr:nvSpPr>
      <xdr:spPr>
        <a:xfrm>
          <a:off x="169672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46118</xdr:rowOff>
    </xdr:from>
    <xdr:ext cx="762000" cy="259045"/>
    <xdr:sp macro="" textlink="">
      <xdr:nvSpPr>
        <xdr:cNvPr id="338" name="定員管理の状況該当値テキスト"/>
        <xdr:cNvSpPr txBox="1"/>
      </xdr:nvSpPr>
      <xdr:spPr>
        <a:xfrm>
          <a:off x="17106900" y="110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150241</xdr:rowOff>
    </xdr:from>
    <xdr:to>
      <xdr:col>77</xdr:col>
      <xdr:colOff>95250</xdr:colOff>
      <xdr:row>65</xdr:row>
      <xdr:rowOff>80391</xdr:rowOff>
    </xdr:to>
    <xdr:sp macro="" textlink="">
      <xdr:nvSpPr>
        <xdr:cNvPr id="339" name="楕円 338"/>
        <xdr:cNvSpPr/>
      </xdr:nvSpPr>
      <xdr:spPr>
        <a:xfrm>
          <a:off x="16129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65168</xdr:rowOff>
    </xdr:from>
    <xdr:ext cx="736600" cy="259045"/>
    <xdr:sp macro="" textlink="">
      <xdr:nvSpPr>
        <xdr:cNvPr id="340" name="テキスト ボックス 339"/>
        <xdr:cNvSpPr txBox="1"/>
      </xdr:nvSpPr>
      <xdr:spPr>
        <a:xfrm>
          <a:off x="15798800" y="1120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508</xdr:rowOff>
    </xdr:from>
    <xdr:to>
      <xdr:col>73</xdr:col>
      <xdr:colOff>44450</xdr:colOff>
      <xdr:row>65</xdr:row>
      <xdr:rowOff>102108</xdr:rowOff>
    </xdr:to>
    <xdr:sp macro="" textlink="">
      <xdr:nvSpPr>
        <xdr:cNvPr id="341" name="楕円 340"/>
        <xdr:cNvSpPr/>
      </xdr:nvSpPr>
      <xdr:spPr>
        <a:xfrm>
          <a:off x="15240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86885</xdr:rowOff>
    </xdr:from>
    <xdr:ext cx="762000" cy="259045"/>
    <xdr:sp macro="" textlink="">
      <xdr:nvSpPr>
        <xdr:cNvPr id="342" name="テキスト ボックス 341"/>
        <xdr:cNvSpPr txBox="1"/>
      </xdr:nvSpPr>
      <xdr:spPr>
        <a:xfrm>
          <a:off x="14909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2921</xdr:rowOff>
    </xdr:from>
    <xdr:to>
      <xdr:col>68</xdr:col>
      <xdr:colOff>203200</xdr:colOff>
      <xdr:row>65</xdr:row>
      <xdr:rowOff>104521</xdr:rowOff>
    </xdr:to>
    <xdr:sp macro="" textlink="">
      <xdr:nvSpPr>
        <xdr:cNvPr id="343" name="楕円 342"/>
        <xdr:cNvSpPr/>
      </xdr:nvSpPr>
      <xdr:spPr>
        <a:xfrm>
          <a:off x="14351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89298</xdr:rowOff>
    </xdr:from>
    <xdr:ext cx="762000" cy="259045"/>
    <xdr:sp macro="" textlink="">
      <xdr:nvSpPr>
        <xdr:cNvPr id="344" name="テキスト ボックス 343"/>
        <xdr:cNvSpPr txBox="1"/>
      </xdr:nvSpPr>
      <xdr:spPr>
        <a:xfrm>
          <a:off x="14020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7747</xdr:rowOff>
    </xdr:from>
    <xdr:to>
      <xdr:col>64</xdr:col>
      <xdr:colOff>152400</xdr:colOff>
      <xdr:row>65</xdr:row>
      <xdr:rowOff>109347</xdr:rowOff>
    </xdr:to>
    <xdr:sp macro="" textlink="">
      <xdr:nvSpPr>
        <xdr:cNvPr id="345" name="楕円 344"/>
        <xdr:cNvSpPr/>
      </xdr:nvSpPr>
      <xdr:spPr>
        <a:xfrm>
          <a:off x="13462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94124</xdr:rowOff>
    </xdr:from>
    <xdr:ext cx="762000" cy="259045"/>
    <xdr:sp macro="" textlink="">
      <xdr:nvSpPr>
        <xdr:cNvPr id="346" name="テキスト ボックス 345"/>
        <xdr:cNvSpPr txBox="1"/>
      </xdr:nvSpPr>
      <xdr:spPr>
        <a:xfrm>
          <a:off x="13131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実質公債費比率が昨年度と比較し増加したのは、入替となる平成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年度と比較して標準財政規模が減少したことや、元利償還金等の一般財源額が増加したことによるものである。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依然として類似団体平均を上回っている状況にあるため、今後も地方債の新規発行を抑制し、公債費の負担軽減を図る。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4" name="直線コネクタ 373"/>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79" name="直線コネクタ 378"/>
        <xdr:cNvCxnSpPr/>
      </xdr:nvCxnSpPr>
      <xdr:spPr>
        <a:xfrm>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0"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52070</xdr:rowOff>
    </xdr:to>
    <xdr:cxnSp macro="">
      <xdr:nvCxnSpPr>
        <xdr:cNvPr id="382" name="直線コネクタ 381"/>
        <xdr:cNvCxnSpPr/>
      </xdr:nvCxnSpPr>
      <xdr:spPr>
        <a:xfrm flipV="1">
          <a:off x="15290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1270</xdr:rowOff>
    </xdr:to>
    <xdr:cxnSp macro="">
      <xdr:nvCxnSpPr>
        <xdr:cNvPr id="385" name="直線コネクタ 384"/>
        <xdr:cNvCxnSpPr/>
      </xdr:nvCxnSpPr>
      <xdr:spPr>
        <a:xfrm flipV="1">
          <a:off x="14401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43</xdr:row>
      <xdr:rowOff>46990</xdr:rowOff>
    </xdr:to>
    <xdr:cxnSp macro="">
      <xdr:nvCxnSpPr>
        <xdr:cNvPr id="388" name="直線コネクタ 387"/>
        <xdr:cNvCxnSpPr/>
      </xdr:nvCxnSpPr>
      <xdr:spPr>
        <a:xfrm flipV="1">
          <a:off x="13512800" y="72021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0" name="テキスト ボックス 38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1" name="テキスト ボックス 400"/>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4" name="楕円 403"/>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5" name="テキスト ボックス 404"/>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6" name="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おける地方債残高の減少や公営企業債等繰入見込額の減少により、将来負担額が減少したことに加え、将来負担額から控除することができる充当可能財源（積立基金等）が増加したことから、将来負担比率が</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10230</xdr:rowOff>
    </xdr:to>
    <xdr:cxnSp macro="">
      <xdr:nvCxnSpPr>
        <xdr:cNvPr id="436" name="直線コネクタ 435"/>
        <xdr:cNvCxnSpPr/>
      </xdr:nvCxnSpPr>
      <xdr:spPr>
        <a:xfrm flipV="1">
          <a:off x="17018000" y="2370667"/>
          <a:ext cx="0" cy="1240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153757</xdr:rowOff>
    </xdr:from>
    <xdr:ext cx="762000" cy="259045"/>
    <xdr:sp macro="" textlink="">
      <xdr:nvSpPr>
        <xdr:cNvPr id="437" name="将来負担の状況最小値テキスト"/>
        <xdr:cNvSpPr txBox="1"/>
      </xdr:nvSpPr>
      <xdr:spPr>
        <a:xfrm>
          <a:off x="17106900" y="35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10230</xdr:rowOff>
    </xdr:from>
    <xdr:to>
      <xdr:col>81</xdr:col>
      <xdr:colOff>133350</xdr:colOff>
      <xdr:row>21</xdr:row>
      <xdr:rowOff>10230</xdr:rowOff>
    </xdr:to>
    <xdr:cxnSp macro="">
      <xdr:nvCxnSpPr>
        <xdr:cNvPr id="438" name="直線コネクタ 437"/>
        <xdr:cNvCxnSpPr/>
      </xdr:nvCxnSpPr>
      <xdr:spPr>
        <a:xfrm>
          <a:off x="16929100" y="361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55668</xdr:rowOff>
    </xdr:from>
    <xdr:to>
      <xdr:col>81</xdr:col>
      <xdr:colOff>44450</xdr:colOff>
      <xdr:row>21</xdr:row>
      <xdr:rowOff>130880</xdr:rowOff>
    </xdr:to>
    <xdr:cxnSp macro="">
      <xdr:nvCxnSpPr>
        <xdr:cNvPr id="441" name="直線コネクタ 440"/>
        <xdr:cNvCxnSpPr/>
      </xdr:nvCxnSpPr>
      <xdr:spPr>
        <a:xfrm flipV="1">
          <a:off x="16179800" y="3484668"/>
          <a:ext cx="838200" cy="2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122713</xdr:rowOff>
    </xdr:from>
    <xdr:ext cx="762000" cy="259045"/>
    <xdr:sp macro="" textlink="">
      <xdr:nvSpPr>
        <xdr:cNvPr id="442" name="将来負担の状況平均値テキスト"/>
        <xdr:cNvSpPr txBox="1"/>
      </xdr:nvSpPr>
      <xdr:spPr>
        <a:xfrm>
          <a:off x="17106900" y="2694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106186</xdr:rowOff>
    </xdr:from>
    <xdr:to>
      <xdr:col>81</xdr:col>
      <xdr:colOff>95250</xdr:colOff>
      <xdr:row>17</xdr:row>
      <xdr:rowOff>36336</xdr:rowOff>
    </xdr:to>
    <xdr:sp macro="" textlink="">
      <xdr:nvSpPr>
        <xdr:cNvPr id="443" name="フローチャート: 判断 442"/>
        <xdr:cNvSpPr/>
      </xdr:nvSpPr>
      <xdr:spPr>
        <a:xfrm>
          <a:off x="169672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53128</xdr:rowOff>
    </xdr:from>
    <xdr:to>
      <xdr:col>77</xdr:col>
      <xdr:colOff>44450</xdr:colOff>
      <xdr:row>21</xdr:row>
      <xdr:rowOff>130880</xdr:rowOff>
    </xdr:to>
    <xdr:cxnSp macro="">
      <xdr:nvCxnSpPr>
        <xdr:cNvPr id="444" name="直線コネクタ 443"/>
        <xdr:cNvCxnSpPr/>
      </xdr:nvCxnSpPr>
      <xdr:spPr>
        <a:xfrm>
          <a:off x="15290800" y="3653578"/>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118251</xdr:rowOff>
    </xdr:from>
    <xdr:to>
      <xdr:col>77</xdr:col>
      <xdr:colOff>95250</xdr:colOff>
      <xdr:row>17</xdr:row>
      <xdr:rowOff>48401</xdr:rowOff>
    </xdr:to>
    <xdr:sp macro="" textlink="">
      <xdr:nvSpPr>
        <xdr:cNvPr id="445" name="フローチャート: 判断 444"/>
        <xdr:cNvSpPr/>
      </xdr:nvSpPr>
      <xdr:spPr>
        <a:xfrm>
          <a:off x="16129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58578</xdr:rowOff>
    </xdr:from>
    <xdr:ext cx="736600" cy="259045"/>
    <xdr:sp macro="" textlink="">
      <xdr:nvSpPr>
        <xdr:cNvPr id="446" name="テキスト ボックス 445"/>
        <xdr:cNvSpPr txBox="1"/>
      </xdr:nvSpPr>
      <xdr:spPr>
        <a:xfrm>
          <a:off x="15798800" y="263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154728</xdr:rowOff>
    </xdr:from>
    <xdr:to>
      <xdr:col>72</xdr:col>
      <xdr:colOff>203200</xdr:colOff>
      <xdr:row>21</xdr:row>
      <xdr:rowOff>53128</xdr:rowOff>
    </xdr:to>
    <xdr:cxnSp macro="">
      <xdr:nvCxnSpPr>
        <xdr:cNvPr id="447" name="直線コネクタ 446"/>
        <xdr:cNvCxnSpPr/>
      </xdr:nvCxnSpPr>
      <xdr:spPr>
        <a:xfrm>
          <a:off x="14401800" y="34122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48542</xdr:rowOff>
    </xdr:from>
    <xdr:to>
      <xdr:col>73</xdr:col>
      <xdr:colOff>44450</xdr:colOff>
      <xdr:row>16</xdr:row>
      <xdr:rowOff>150142</xdr:rowOff>
    </xdr:to>
    <xdr:sp macro="" textlink="">
      <xdr:nvSpPr>
        <xdr:cNvPr id="448" name="フローチャート: 判断 447"/>
        <xdr:cNvSpPr/>
      </xdr:nvSpPr>
      <xdr:spPr>
        <a:xfrm>
          <a:off x="15240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160319</xdr:rowOff>
    </xdr:from>
    <xdr:ext cx="762000" cy="259045"/>
    <xdr:sp macro="" textlink="">
      <xdr:nvSpPr>
        <xdr:cNvPr id="449" name="テキスト ボックス 448"/>
        <xdr:cNvSpPr txBox="1"/>
      </xdr:nvSpPr>
      <xdr:spPr>
        <a:xfrm>
          <a:off x="14909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98425</xdr:rowOff>
    </xdr:from>
    <xdr:to>
      <xdr:col>68</xdr:col>
      <xdr:colOff>152400</xdr:colOff>
      <xdr:row>19</xdr:row>
      <xdr:rowOff>154728</xdr:rowOff>
    </xdr:to>
    <xdr:cxnSp macro="">
      <xdr:nvCxnSpPr>
        <xdr:cNvPr id="450" name="直線コネクタ 449"/>
        <xdr:cNvCxnSpPr/>
      </xdr:nvCxnSpPr>
      <xdr:spPr>
        <a:xfrm>
          <a:off x="13512800" y="335597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9666</xdr:rowOff>
    </xdr:from>
    <xdr:to>
      <xdr:col>68</xdr:col>
      <xdr:colOff>203200</xdr:colOff>
      <xdr:row>16</xdr:row>
      <xdr:rowOff>111266</xdr:rowOff>
    </xdr:to>
    <xdr:sp macro="" textlink="">
      <xdr:nvSpPr>
        <xdr:cNvPr id="451" name="フローチャート: 判断 450"/>
        <xdr:cNvSpPr/>
      </xdr:nvSpPr>
      <xdr:spPr>
        <a:xfrm>
          <a:off x="14351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121443</xdr:rowOff>
    </xdr:from>
    <xdr:ext cx="762000" cy="259045"/>
    <xdr:sp macro="" textlink="">
      <xdr:nvSpPr>
        <xdr:cNvPr id="452" name="テキスト ボックス 451"/>
        <xdr:cNvSpPr txBox="1"/>
      </xdr:nvSpPr>
      <xdr:spPr>
        <a:xfrm>
          <a:off x="14020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31115</xdr:rowOff>
    </xdr:from>
    <xdr:to>
      <xdr:col>64</xdr:col>
      <xdr:colOff>152400</xdr:colOff>
      <xdr:row>16</xdr:row>
      <xdr:rowOff>132715</xdr:rowOff>
    </xdr:to>
    <xdr:sp macro="" textlink="">
      <xdr:nvSpPr>
        <xdr:cNvPr id="453" name="フローチャート: 判断 452"/>
        <xdr:cNvSpPr/>
      </xdr:nvSpPr>
      <xdr:spPr>
        <a:xfrm>
          <a:off x="13462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142892</xdr:rowOff>
    </xdr:from>
    <xdr:ext cx="762000" cy="259045"/>
    <xdr:sp macro="" textlink="">
      <xdr:nvSpPr>
        <xdr:cNvPr id="454" name="テキスト ボックス 453"/>
        <xdr:cNvSpPr txBox="1"/>
      </xdr:nvSpPr>
      <xdr:spPr>
        <a:xfrm>
          <a:off x="13131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4868</xdr:rowOff>
    </xdr:from>
    <xdr:to>
      <xdr:col>81</xdr:col>
      <xdr:colOff>95250</xdr:colOff>
      <xdr:row>20</xdr:row>
      <xdr:rowOff>106468</xdr:rowOff>
    </xdr:to>
    <xdr:sp macro="" textlink="">
      <xdr:nvSpPr>
        <xdr:cNvPr id="460" name="楕円 459"/>
        <xdr:cNvSpPr/>
      </xdr:nvSpPr>
      <xdr:spPr>
        <a:xfrm>
          <a:off x="169672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72195</xdr:rowOff>
    </xdr:from>
    <xdr:ext cx="762000" cy="259045"/>
    <xdr:sp macro="" textlink="">
      <xdr:nvSpPr>
        <xdr:cNvPr id="461" name="将来負担の状況該当値テキスト"/>
        <xdr:cNvSpPr txBox="1"/>
      </xdr:nvSpPr>
      <xdr:spPr>
        <a:xfrm>
          <a:off x="17106900" y="33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80080</xdr:rowOff>
    </xdr:from>
    <xdr:to>
      <xdr:col>77</xdr:col>
      <xdr:colOff>95250</xdr:colOff>
      <xdr:row>22</xdr:row>
      <xdr:rowOff>10230</xdr:rowOff>
    </xdr:to>
    <xdr:sp macro="" textlink="">
      <xdr:nvSpPr>
        <xdr:cNvPr id="462" name="楕円 461"/>
        <xdr:cNvSpPr/>
      </xdr:nvSpPr>
      <xdr:spPr>
        <a:xfrm>
          <a:off x="16129000" y="36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166457</xdr:rowOff>
    </xdr:from>
    <xdr:ext cx="736600" cy="259045"/>
    <xdr:sp macro="" textlink="">
      <xdr:nvSpPr>
        <xdr:cNvPr id="463" name="テキスト ボックス 462"/>
        <xdr:cNvSpPr txBox="1"/>
      </xdr:nvSpPr>
      <xdr:spPr>
        <a:xfrm>
          <a:off x="15798800" y="3766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2328</xdr:rowOff>
    </xdr:from>
    <xdr:to>
      <xdr:col>73</xdr:col>
      <xdr:colOff>44450</xdr:colOff>
      <xdr:row>21</xdr:row>
      <xdr:rowOff>103928</xdr:rowOff>
    </xdr:to>
    <xdr:sp macro="" textlink="">
      <xdr:nvSpPr>
        <xdr:cNvPr id="464" name="楕円 463"/>
        <xdr:cNvSpPr/>
      </xdr:nvSpPr>
      <xdr:spPr>
        <a:xfrm>
          <a:off x="15240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88705</xdr:rowOff>
    </xdr:from>
    <xdr:ext cx="762000" cy="259045"/>
    <xdr:sp macro="" textlink="">
      <xdr:nvSpPr>
        <xdr:cNvPr id="465" name="テキスト ボックス 464"/>
        <xdr:cNvSpPr txBox="1"/>
      </xdr:nvSpPr>
      <xdr:spPr>
        <a:xfrm>
          <a:off x="14909800" y="368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103928</xdr:rowOff>
    </xdr:from>
    <xdr:to>
      <xdr:col>68</xdr:col>
      <xdr:colOff>203200</xdr:colOff>
      <xdr:row>20</xdr:row>
      <xdr:rowOff>34078</xdr:rowOff>
    </xdr:to>
    <xdr:sp macro="" textlink="">
      <xdr:nvSpPr>
        <xdr:cNvPr id="466" name="楕円 465"/>
        <xdr:cNvSpPr/>
      </xdr:nvSpPr>
      <xdr:spPr>
        <a:xfrm>
          <a:off x="14351000" y="3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18855</xdr:rowOff>
    </xdr:from>
    <xdr:ext cx="762000" cy="259045"/>
    <xdr:sp macro="" textlink="">
      <xdr:nvSpPr>
        <xdr:cNvPr id="467" name="テキスト ボックス 466"/>
        <xdr:cNvSpPr txBox="1"/>
      </xdr:nvSpPr>
      <xdr:spPr>
        <a:xfrm>
          <a:off x="14020800" y="344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47625</xdr:rowOff>
    </xdr:from>
    <xdr:to>
      <xdr:col>64</xdr:col>
      <xdr:colOff>152400</xdr:colOff>
      <xdr:row>19</xdr:row>
      <xdr:rowOff>149225</xdr:rowOff>
    </xdr:to>
    <xdr:sp macro="" textlink="">
      <xdr:nvSpPr>
        <xdr:cNvPr id="468" name="楕円 467"/>
        <xdr:cNvSpPr/>
      </xdr:nvSpPr>
      <xdr:spPr>
        <a:xfrm>
          <a:off x="13462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134002</xdr:rowOff>
    </xdr:from>
    <xdr:ext cx="762000" cy="259045"/>
    <xdr:sp macro="" textlink="">
      <xdr:nvSpPr>
        <xdr:cNvPr id="469" name="テキスト ボックス 468"/>
        <xdr:cNvSpPr txBox="1"/>
      </xdr:nvSpPr>
      <xdr:spPr>
        <a:xfrm>
          <a:off x="13131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77,392
76,996
536.12
54,503,382
53,465,366
826,664
26,613,301
51,801,720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消防・ごみ・し尿処理施設等の施設運営を直営で行っていることが影響し、</a:t>
          </a:r>
          <a:r>
            <a:rPr kumimoji="1" lang="en-US" altLang="ja-JP" sz="1200">
              <a:latin typeface="ＭＳ Ｐゴシック" panose="020B0600070205080204" pitchFamily="50" charset="-128"/>
              <a:ea typeface="ＭＳ Ｐゴシック" panose="020B0600070205080204" pitchFamily="50" charset="-128"/>
            </a:rPr>
            <a:t>27.0</a:t>
          </a:r>
          <a:r>
            <a:rPr kumimoji="1" lang="ja-JP" altLang="en-US" sz="1200">
              <a:latin typeface="ＭＳ Ｐゴシック" panose="020B0600070205080204" pitchFamily="50" charset="-128"/>
              <a:ea typeface="ＭＳ Ｐゴシック" panose="020B0600070205080204" pitchFamily="50" charset="-128"/>
            </a:rPr>
            <a:t>％と全国平均を上回る高い水準となっており、人件費の経常経費は</a:t>
          </a:r>
          <a:r>
            <a:rPr kumimoji="1" lang="en-US" altLang="ja-JP" sz="1200">
              <a:latin typeface="ＭＳ Ｐゴシック" panose="020B0600070205080204" pitchFamily="50" charset="-128"/>
              <a:ea typeface="ＭＳ Ｐゴシック" panose="020B0600070205080204" pitchFamily="50" charset="-128"/>
            </a:rPr>
            <a:t>176,748</a:t>
          </a:r>
          <a:r>
            <a:rPr kumimoji="1" lang="ja-JP" altLang="en-US" sz="1200">
              <a:latin typeface="ＭＳ Ｐゴシック" panose="020B0600070205080204" pitchFamily="50" charset="-128"/>
              <a:ea typeface="ＭＳ Ｐゴシック" panose="020B0600070205080204" pitchFamily="50" charset="-128"/>
            </a:rPr>
            <a:t>千円の増となったことから、前年度に比べて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引き続き、定員適正化計画及び行財政改革大綱に基づき、人件費の削減に努めるとともに、本庁及び総合支所の業務の見直しや財政負担の軽減・平準化に努めた公共施設の統廃合を行うなど、簡素で効率的な組織体制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18143</xdr:rowOff>
    </xdr:from>
    <xdr:to>
      <xdr:col>24</xdr:col>
      <xdr:colOff>25400</xdr:colOff>
      <xdr:row>38</xdr:row>
      <xdr:rowOff>61685</xdr:rowOff>
    </xdr:to>
    <xdr:cxnSp macro="">
      <xdr:nvCxnSpPr>
        <xdr:cNvPr id="68" name="直線コネクタ 67"/>
        <xdr:cNvCxnSpPr/>
      </xdr:nvCxnSpPr>
      <xdr:spPr>
        <a:xfrm>
          <a:off x="3987800" y="6533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38</xdr:row>
      <xdr:rowOff>18143</xdr:rowOff>
    </xdr:to>
    <xdr:cxnSp macro="">
      <xdr:nvCxnSpPr>
        <xdr:cNvPr id="71" name="直線コネクタ 70"/>
        <xdr:cNvCxnSpPr/>
      </xdr:nvCxnSpPr>
      <xdr:spPr>
        <a:xfrm>
          <a:off x="3098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113393</xdr:rowOff>
    </xdr:from>
    <xdr:to>
      <xdr:col>15</xdr:col>
      <xdr:colOff>98425</xdr:colOff>
      <xdr:row>37</xdr:row>
      <xdr:rowOff>135164</xdr:rowOff>
    </xdr:to>
    <xdr:cxnSp macro="">
      <xdr:nvCxnSpPr>
        <xdr:cNvPr id="74" name="直線コネクタ 73"/>
        <xdr:cNvCxnSpPr/>
      </xdr:nvCxnSpPr>
      <xdr:spPr>
        <a:xfrm>
          <a:off x="2209800" y="645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58964</xdr:rowOff>
    </xdr:from>
    <xdr:to>
      <xdr:col>11</xdr:col>
      <xdr:colOff>9525</xdr:colOff>
      <xdr:row>37</xdr:row>
      <xdr:rowOff>113393</xdr:rowOff>
    </xdr:to>
    <xdr:cxnSp macro="">
      <xdr:nvCxnSpPr>
        <xdr:cNvPr id="77" name="直線コネクタ 76"/>
        <xdr:cNvCxnSpPr/>
      </xdr:nvCxnSpPr>
      <xdr:spPr>
        <a:xfrm>
          <a:off x="1320800" y="6402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138793</xdr:rowOff>
    </xdr:from>
    <xdr:to>
      <xdr:col>20</xdr:col>
      <xdr:colOff>38100</xdr:colOff>
      <xdr:row>38</xdr:row>
      <xdr:rowOff>68943</xdr:rowOff>
    </xdr:to>
    <xdr:sp macro="" textlink="">
      <xdr:nvSpPr>
        <xdr:cNvPr id="89" name="楕円 88"/>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53720</xdr:rowOff>
    </xdr:from>
    <xdr:ext cx="736600" cy="259045"/>
    <xdr:sp macro="" textlink="">
      <xdr:nvSpPr>
        <xdr:cNvPr id="90" name="テキスト ボックス 89"/>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62593</xdr:rowOff>
    </xdr:from>
    <xdr:to>
      <xdr:col>11</xdr:col>
      <xdr:colOff>60325</xdr:colOff>
      <xdr:row>37</xdr:row>
      <xdr:rowOff>164193</xdr:rowOff>
    </xdr:to>
    <xdr:sp macro="" textlink="">
      <xdr:nvSpPr>
        <xdr:cNvPr id="93" name="楕円 92"/>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148970</xdr:rowOff>
    </xdr:from>
    <xdr:ext cx="762000" cy="259045"/>
    <xdr:sp macro="" textlink="">
      <xdr:nvSpPr>
        <xdr:cNvPr id="94" name="テキスト ボックス 93"/>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8164</xdr:rowOff>
    </xdr:from>
    <xdr:to>
      <xdr:col>6</xdr:col>
      <xdr:colOff>171450</xdr:colOff>
      <xdr:row>37</xdr:row>
      <xdr:rowOff>109764</xdr:rowOff>
    </xdr:to>
    <xdr:sp macro="" textlink="">
      <xdr:nvSpPr>
        <xdr:cNvPr id="95" name="楕円 94"/>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94542</xdr:rowOff>
    </xdr:from>
    <xdr:ext cx="762000" cy="259045"/>
    <xdr:sp macro="" textlink="">
      <xdr:nvSpPr>
        <xdr:cNvPr id="96" name="テキスト ボックス 95"/>
        <xdr:cNvSpPr txBox="1"/>
      </xdr:nvSpPr>
      <xdr:spPr>
        <a:xfrm>
          <a:off x="939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クリーンセンター施設管理費等の増加により、令和元年度から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今後についても、歳出全体の中でのバランス等を見ながら、適正な範囲での抑制に努める。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9978</xdr:rowOff>
    </xdr:to>
    <xdr:cxnSp macro="">
      <xdr:nvCxnSpPr>
        <xdr:cNvPr id="131" name="直線コネクタ 130"/>
        <xdr:cNvCxnSpPr/>
      </xdr:nvCxnSpPr>
      <xdr:spPr>
        <a:xfrm>
          <a:off x="15671800" y="32239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137886</xdr:rowOff>
    </xdr:to>
    <xdr:cxnSp macro="">
      <xdr:nvCxnSpPr>
        <xdr:cNvPr id="134" name="直線コネクタ 133"/>
        <xdr:cNvCxnSpPr/>
      </xdr:nvCxnSpPr>
      <xdr:spPr>
        <a:xfrm>
          <a:off x="14782800" y="30498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135164</xdr:rowOff>
    </xdr:to>
    <xdr:cxnSp macro="">
      <xdr:nvCxnSpPr>
        <xdr:cNvPr id="137" name="直線コネクタ 136"/>
        <xdr:cNvCxnSpPr/>
      </xdr:nvCxnSpPr>
      <xdr:spPr>
        <a:xfrm>
          <a:off x="13893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58964</xdr:rowOff>
    </xdr:to>
    <xdr:cxnSp macro="">
      <xdr:nvCxnSpPr>
        <xdr:cNvPr id="140" name="直線コネクタ 139"/>
        <xdr:cNvCxnSpPr/>
      </xdr:nvCxnSpPr>
      <xdr:spPr>
        <a:xfrm>
          <a:off x="13004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50" name="楕円 149"/>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51"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2" name="楕円 151"/>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3" name="テキスト ボックス 152"/>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4" name="楕円 153"/>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5" name="テキスト ボックス 154"/>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6" name="楕円 155"/>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7" name="テキスト ボックス 156"/>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9" name="テキスト ボックス 158"/>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類似団体平均を下回っており、充当する経常一般財源の割合が減少したため、令和元年度より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今後、高齢化等に伴い扶助費の増加が見込まれるため、自立支援の促進などにより、抑制に努める。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57</xdr:row>
      <xdr:rowOff>24130</xdr:rowOff>
    </xdr:to>
    <xdr:cxnSp macro="">
      <xdr:nvCxnSpPr>
        <xdr:cNvPr id="190" name="直線コネクタ 189"/>
        <xdr:cNvCxnSpPr/>
      </xdr:nvCxnSpPr>
      <xdr:spPr>
        <a:xfrm flipV="1">
          <a:off x="3987800" y="95910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24130</xdr:rowOff>
    </xdr:to>
    <xdr:cxnSp macro="">
      <xdr:nvCxnSpPr>
        <xdr:cNvPr id="193" name="直線コネクタ 192"/>
        <xdr:cNvCxnSpPr/>
      </xdr:nvCxnSpPr>
      <xdr:spPr>
        <a:xfrm>
          <a:off x="3098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5" name="テキスト ボックス 194"/>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69850</xdr:rowOff>
    </xdr:to>
    <xdr:cxnSp macro="">
      <xdr:nvCxnSpPr>
        <xdr:cNvPr id="196" name="直線コネクタ 195"/>
        <xdr:cNvCxnSpPr/>
      </xdr:nvCxnSpPr>
      <xdr:spPr>
        <a:xfrm flipV="1">
          <a:off x="2209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57</xdr:row>
      <xdr:rowOff>69850</xdr:rowOff>
    </xdr:to>
    <xdr:cxnSp macro="">
      <xdr:nvCxnSpPr>
        <xdr:cNvPr id="199" name="直線コネクタ 198"/>
        <xdr:cNvCxnSpPr/>
      </xdr:nvCxnSpPr>
      <xdr:spPr>
        <a:xfrm>
          <a:off x="1320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9" name="楕円 208"/>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10"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11" name="楕円 210"/>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12" name="テキスト ボックス 211"/>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13" name="楕円 212"/>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14" name="テキスト ボックス 213"/>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6" name="テキスト ボックス 215"/>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7" name="楕円 216"/>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8" name="テキスト ボックス 217"/>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その他に係る経常収支比率が類似団体平均を上回っているのは、企業会計等への繰出金が主な要因である。一方で、令和元年度と比較し</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ポイント減少しているのは下水道事業の公営企業化に伴う繰出金の減によるものである。</a:t>
          </a:r>
        </a:p>
        <a:p>
          <a:r>
            <a:rPr kumimoji="1" lang="ja-JP" altLang="en-US" sz="1300">
              <a:latin typeface="ＭＳ Ｐゴシック" panose="020B0600070205080204" pitchFamily="50" charset="-128"/>
              <a:ea typeface="ＭＳ Ｐゴシック" panose="020B0600070205080204" pitchFamily="50" charset="-128"/>
            </a:rPr>
            <a:t>　企業会計については、独立採算の原則から一般会計に依存しすぎることのないよう、経費削減を徹底し、経営の健全化を一層進めていく。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61</xdr:row>
      <xdr:rowOff>19050</xdr:rowOff>
    </xdr:to>
    <xdr:cxnSp macro="">
      <xdr:nvCxnSpPr>
        <xdr:cNvPr id="251" name="直線コネクタ 250"/>
        <xdr:cNvCxnSpPr/>
      </xdr:nvCxnSpPr>
      <xdr:spPr>
        <a:xfrm flipV="1">
          <a:off x="15671800" y="9804400"/>
          <a:ext cx="8382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19050</xdr:rowOff>
    </xdr:from>
    <xdr:to>
      <xdr:col>78</xdr:col>
      <xdr:colOff>69850</xdr:colOff>
      <xdr:row>61</xdr:row>
      <xdr:rowOff>31750</xdr:rowOff>
    </xdr:to>
    <xdr:cxnSp macro="">
      <xdr:nvCxnSpPr>
        <xdr:cNvPr id="254" name="直線コネクタ 253"/>
        <xdr:cNvCxnSpPr/>
      </xdr:nvCxnSpPr>
      <xdr:spPr>
        <a:xfrm flipV="1">
          <a:off x="14782800" y="1047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61</xdr:row>
      <xdr:rowOff>31750</xdr:rowOff>
    </xdr:to>
    <xdr:cxnSp macro="">
      <xdr:nvCxnSpPr>
        <xdr:cNvPr id="257" name="直線コネクタ 256"/>
        <xdr:cNvCxnSpPr/>
      </xdr:nvCxnSpPr>
      <xdr:spPr>
        <a:xfrm>
          <a:off x="13893800" y="1040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114300</xdr:rowOff>
    </xdr:to>
    <xdr:cxnSp macro="">
      <xdr:nvCxnSpPr>
        <xdr:cNvPr id="260" name="直線コネクタ 259"/>
        <xdr:cNvCxnSpPr/>
      </xdr:nvCxnSpPr>
      <xdr:spPr>
        <a:xfrm>
          <a:off x="13004800" y="1037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139700</xdr:rowOff>
    </xdr:from>
    <xdr:to>
      <xdr:col>78</xdr:col>
      <xdr:colOff>120650</xdr:colOff>
      <xdr:row>61</xdr:row>
      <xdr:rowOff>69850</xdr:rowOff>
    </xdr:to>
    <xdr:sp macro="" textlink="">
      <xdr:nvSpPr>
        <xdr:cNvPr id="272" name="楕円 271"/>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54627</xdr:rowOff>
    </xdr:from>
    <xdr:ext cx="736600" cy="259045"/>
    <xdr:sp macro="" textlink="">
      <xdr:nvSpPr>
        <xdr:cNvPr id="273" name="テキスト ボックス 272"/>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4" name="楕円 273"/>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5" name="テキスト ボックス 274"/>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6" name="楕円 275"/>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7" name="テキスト ボックス 276"/>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が、これは消防・ごみ・し尿処理施設の管理運営を市が直営で行っているため、一部事務組合負担金が類似団体と比較し、少ないことが要因である。一方で、下水道事業の公営企業化に伴う負担金の増加等に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行財政改革に基づき、引き続き各種補助金等の見直しを徹底し、適正化に努める。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36</xdr:row>
      <xdr:rowOff>139700</xdr:rowOff>
    </xdr:from>
    <xdr:to>
      <xdr:col>82</xdr:col>
      <xdr:colOff>107950</xdr:colOff>
      <xdr:row>42</xdr:row>
      <xdr:rowOff>0</xdr:rowOff>
    </xdr:to>
    <xdr:cxnSp macro="">
      <xdr:nvCxnSpPr>
        <xdr:cNvPr id="307" name="直線コネクタ 306"/>
        <xdr:cNvCxnSpPr/>
      </xdr:nvCxnSpPr>
      <xdr:spPr>
        <a:xfrm flipV="1">
          <a:off x="16510000" y="6311900"/>
          <a:ext cx="0" cy="88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0</xdr:rowOff>
    </xdr:from>
    <xdr:to>
      <xdr:col>82</xdr:col>
      <xdr:colOff>196850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0" name="補助費等最大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36</xdr:row>
      <xdr:rowOff>139700</xdr:rowOff>
    </xdr:from>
    <xdr:to>
      <xdr:col>82</xdr:col>
      <xdr:colOff>196850</xdr:colOff>
      <xdr:row>36</xdr:row>
      <xdr:rowOff>139700</xdr:rowOff>
    </xdr:to>
    <xdr:cxnSp macro="">
      <xdr:nvCxnSpPr>
        <xdr:cNvPr id="311" name="直線コネクタ 310"/>
        <xdr:cNvCxnSpPr/>
      </xdr:nvCxnSpPr>
      <xdr:spPr>
        <a:xfrm>
          <a:off x="16421100" y="631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44450</xdr:rowOff>
    </xdr:from>
    <xdr:to>
      <xdr:col>82</xdr:col>
      <xdr:colOff>107950</xdr:colOff>
      <xdr:row>37</xdr:row>
      <xdr:rowOff>6350</xdr:rowOff>
    </xdr:to>
    <xdr:cxnSp macro="">
      <xdr:nvCxnSpPr>
        <xdr:cNvPr id="312" name="直線コネクタ 311"/>
        <xdr:cNvCxnSpPr/>
      </xdr:nvCxnSpPr>
      <xdr:spPr>
        <a:xfrm>
          <a:off x="15671800" y="57023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3827</xdr:rowOff>
    </xdr:from>
    <xdr:ext cx="762000" cy="259045"/>
    <xdr:sp macro="" textlink="">
      <xdr:nvSpPr>
        <xdr:cNvPr id="313" name="補助費等平均値テキスト"/>
        <xdr:cNvSpPr txBox="1"/>
      </xdr:nvSpPr>
      <xdr:spPr>
        <a:xfrm>
          <a:off x="16598900" y="669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31750</xdr:rowOff>
    </xdr:from>
    <xdr:to>
      <xdr:col>82</xdr:col>
      <xdr:colOff>158750</xdr:colOff>
      <xdr:row>39</xdr:row>
      <xdr:rowOff>133350</xdr:rowOff>
    </xdr:to>
    <xdr:sp macro="" textlink="">
      <xdr:nvSpPr>
        <xdr:cNvPr id="314" name="フローチャート: 判断 313"/>
        <xdr:cNvSpPr/>
      </xdr:nvSpPr>
      <xdr:spPr>
        <a:xfrm>
          <a:off x="164592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19050</xdr:rowOff>
    </xdr:from>
    <xdr:to>
      <xdr:col>78</xdr:col>
      <xdr:colOff>69850</xdr:colOff>
      <xdr:row>33</xdr:row>
      <xdr:rowOff>44450</xdr:rowOff>
    </xdr:to>
    <xdr:cxnSp macro="">
      <xdr:nvCxnSpPr>
        <xdr:cNvPr id="315" name="直線コネクタ 314"/>
        <xdr:cNvCxnSpPr/>
      </xdr:nvCxnSpPr>
      <xdr:spPr>
        <a:xfrm>
          <a:off x="14782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69850</xdr:rowOff>
    </xdr:from>
    <xdr:to>
      <xdr:col>78</xdr:col>
      <xdr:colOff>120650</xdr:colOff>
      <xdr:row>38</xdr:row>
      <xdr:rowOff>0</xdr:rowOff>
    </xdr:to>
    <xdr:sp macro="" textlink="">
      <xdr:nvSpPr>
        <xdr:cNvPr id="316" name="フローチャート: 判断 315"/>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156227</xdr:rowOff>
    </xdr:from>
    <xdr:ext cx="736600" cy="259045"/>
    <xdr:sp macro="" textlink="">
      <xdr:nvSpPr>
        <xdr:cNvPr id="317" name="テキスト ボックス 316"/>
        <xdr:cNvSpPr txBox="1"/>
      </xdr:nvSpPr>
      <xdr:spPr>
        <a:xfrm>
          <a:off x="15290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88900</xdr:rowOff>
    </xdr:from>
    <xdr:to>
      <xdr:col>73</xdr:col>
      <xdr:colOff>180975</xdr:colOff>
      <xdr:row>33</xdr:row>
      <xdr:rowOff>19050</xdr:rowOff>
    </xdr:to>
    <xdr:cxnSp macro="">
      <xdr:nvCxnSpPr>
        <xdr:cNvPr id="318" name="直線コネクタ 317"/>
        <xdr:cNvCxnSpPr/>
      </xdr:nvCxnSpPr>
      <xdr:spPr>
        <a:xfrm>
          <a:off x="13893800" y="557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9" name="フローチャート: 判断 318"/>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0" name="テキスト ボックス 319"/>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88900</xdr:rowOff>
    </xdr:from>
    <xdr:to>
      <xdr:col>69</xdr:col>
      <xdr:colOff>92075</xdr:colOff>
      <xdr:row>32</xdr:row>
      <xdr:rowOff>101600</xdr:rowOff>
    </xdr:to>
    <xdr:cxnSp macro="">
      <xdr:nvCxnSpPr>
        <xdr:cNvPr id="321" name="直線コネクタ 320"/>
        <xdr:cNvCxnSpPr/>
      </xdr:nvCxnSpPr>
      <xdr:spPr>
        <a:xfrm flipV="1">
          <a:off x="13004800" y="557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139700</xdr:rowOff>
    </xdr:from>
    <xdr:to>
      <xdr:col>69</xdr:col>
      <xdr:colOff>142875</xdr:colOff>
      <xdr:row>37</xdr:row>
      <xdr:rowOff>69850</xdr:rowOff>
    </xdr:to>
    <xdr:sp macro="" textlink="">
      <xdr:nvSpPr>
        <xdr:cNvPr id="322" name="フローチャート: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4" name="フローチャート: 判断 323"/>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25" name="テキスト ボックス 324"/>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127000</xdr:rowOff>
    </xdr:from>
    <xdr:to>
      <xdr:col>82</xdr:col>
      <xdr:colOff>158750</xdr:colOff>
      <xdr:row>37</xdr:row>
      <xdr:rowOff>57150</xdr:rowOff>
    </xdr:to>
    <xdr:sp macro="" textlink="">
      <xdr:nvSpPr>
        <xdr:cNvPr id="331" name="楕円 330"/>
        <xdr:cNvSpPr/>
      </xdr:nvSpPr>
      <xdr:spPr>
        <a:xfrm>
          <a:off x="164592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2"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165100</xdr:rowOff>
    </xdr:from>
    <xdr:to>
      <xdr:col>78</xdr:col>
      <xdr:colOff>120650</xdr:colOff>
      <xdr:row>33</xdr:row>
      <xdr:rowOff>95250</xdr:rowOff>
    </xdr:to>
    <xdr:sp macro="" textlink="">
      <xdr:nvSpPr>
        <xdr:cNvPr id="333" name="楕円 332"/>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105427</xdr:rowOff>
    </xdr:from>
    <xdr:ext cx="736600" cy="259045"/>
    <xdr:sp macro="" textlink="">
      <xdr:nvSpPr>
        <xdr:cNvPr id="334" name="テキスト ボックス 333"/>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139700</xdr:rowOff>
    </xdr:from>
    <xdr:to>
      <xdr:col>74</xdr:col>
      <xdr:colOff>31750</xdr:colOff>
      <xdr:row>33</xdr:row>
      <xdr:rowOff>69850</xdr:rowOff>
    </xdr:to>
    <xdr:sp macro="" textlink="">
      <xdr:nvSpPr>
        <xdr:cNvPr id="335" name="楕円 334"/>
        <xdr:cNvSpPr/>
      </xdr:nvSpPr>
      <xdr:spPr>
        <a:xfrm>
          <a:off x="14732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80027</xdr:rowOff>
    </xdr:from>
    <xdr:ext cx="762000" cy="259045"/>
    <xdr:sp macro="" textlink="">
      <xdr:nvSpPr>
        <xdr:cNvPr id="336" name="テキスト ボックス 335"/>
        <xdr:cNvSpPr txBox="1"/>
      </xdr:nvSpPr>
      <xdr:spPr>
        <a:xfrm>
          <a:off x="14401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38100</xdr:rowOff>
    </xdr:from>
    <xdr:to>
      <xdr:col>69</xdr:col>
      <xdr:colOff>142875</xdr:colOff>
      <xdr:row>32</xdr:row>
      <xdr:rowOff>139700</xdr:rowOff>
    </xdr:to>
    <xdr:sp macro="" textlink="">
      <xdr:nvSpPr>
        <xdr:cNvPr id="337" name="楕円 336"/>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149877</xdr:rowOff>
    </xdr:from>
    <xdr:ext cx="762000" cy="259045"/>
    <xdr:sp macro="" textlink="">
      <xdr:nvSpPr>
        <xdr:cNvPr id="338" name="テキスト ボックス 337"/>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50800</xdr:rowOff>
    </xdr:from>
    <xdr:to>
      <xdr:col>65</xdr:col>
      <xdr:colOff>53975</xdr:colOff>
      <xdr:row>32</xdr:row>
      <xdr:rowOff>152400</xdr:rowOff>
    </xdr:to>
    <xdr:sp macro="" textlink="">
      <xdr:nvSpPr>
        <xdr:cNvPr id="339" name="楕円 338"/>
        <xdr:cNvSpPr/>
      </xdr:nvSpPr>
      <xdr:spPr>
        <a:xfrm>
          <a:off x="12954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162577</xdr:rowOff>
    </xdr:from>
    <xdr:ext cx="762000" cy="259045"/>
    <xdr:sp macro="" textlink="">
      <xdr:nvSpPr>
        <xdr:cNvPr id="340" name="テキスト ボックス 339"/>
        <xdr:cNvSpPr txBox="1"/>
      </xdr:nvSpPr>
      <xdr:spPr>
        <a:xfrm>
          <a:off x="12623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元利償還金が増加し、昨年度に引き続き類似団体平均を上回っている。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将来の財政負担を考慮し、緊急度・ニーズを把握した事業の選択により、地方債に大きく頼ることのない財政運営に努める。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170543</xdr:rowOff>
    </xdr:from>
    <xdr:to>
      <xdr:col>24</xdr:col>
      <xdr:colOff>25400</xdr:colOff>
      <xdr:row>79</xdr:row>
      <xdr:rowOff>75293</xdr:rowOff>
    </xdr:to>
    <xdr:cxnSp macro="">
      <xdr:nvCxnSpPr>
        <xdr:cNvPr id="375" name="直線コネクタ 374"/>
        <xdr:cNvCxnSpPr/>
      </xdr:nvCxnSpPr>
      <xdr:spPr>
        <a:xfrm>
          <a:off x="3987800" y="13543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137886</xdr:rowOff>
    </xdr:from>
    <xdr:to>
      <xdr:col>19</xdr:col>
      <xdr:colOff>187325</xdr:colOff>
      <xdr:row>78</xdr:row>
      <xdr:rowOff>170543</xdr:rowOff>
    </xdr:to>
    <xdr:cxnSp macro="">
      <xdr:nvCxnSpPr>
        <xdr:cNvPr id="378" name="直線コネクタ 377"/>
        <xdr:cNvCxnSpPr/>
      </xdr:nvCxnSpPr>
      <xdr:spPr>
        <a:xfrm>
          <a:off x="3098800" y="1351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137886</xdr:rowOff>
    </xdr:from>
    <xdr:to>
      <xdr:col>15</xdr:col>
      <xdr:colOff>98425</xdr:colOff>
      <xdr:row>78</xdr:row>
      <xdr:rowOff>137886</xdr:rowOff>
    </xdr:to>
    <xdr:cxnSp macro="">
      <xdr:nvCxnSpPr>
        <xdr:cNvPr id="381" name="直線コネクタ 380"/>
        <xdr:cNvCxnSpPr/>
      </xdr:nvCxnSpPr>
      <xdr:spPr>
        <a:xfrm>
          <a:off x="2209800" y="13510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137886</xdr:rowOff>
    </xdr:from>
    <xdr:to>
      <xdr:col>11</xdr:col>
      <xdr:colOff>9525</xdr:colOff>
      <xdr:row>79</xdr:row>
      <xdr:rowOff>53521</xdr:rowOff>
    </xdr:to>
    <xdr:cxnSp macro="">
      <xdr:nvCxnSpPr>
        <xdr:cNvPr id="384" name="直線コネクタ 383"/>
        <xdr:cNvCxnSpPr/>
      </xdr:nvCxnSpPr>
      <xdr:spPr>
        <a:xfrm flipV="1">
          <a:off x="1320800" y="13510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24493</xdr:rowOff>
    </xdr:from>
    <xdr:to>
      <xdr:col>24</xdr:col>
      <xdr:colOff>76200</xdr:colOff>
      <xdr:row>79</xdr:row>
      <xdr:rowOff>126093</xdr:rowOff>
    </xdr:to>
    <xdr:sp macro="" textlink="">
      <xdr:nvSpPr>
        <xdr:cNvPr id="394" name="楕円 393"/>
        <xdr:cNvSpPr/>
      </xdr:nvSpPr>
      <xdr:spPr>
        <a:xfrm>
          <a:off x="4775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168020</xdr:rowOff>
    </xdr:from>
    <xdr:ext cx="762000" cy="259045"/>
    <xdr:sp macro="" textlink="">
      <xdr:nvSpPr>
        <xdr:cNvPr id="395" name="公債費該当値テキスト"/>
        <xdr:cNvSpPr txBox="1"/>
      </xdr:nvSpPr>
      <xdr:spPr>
        <a:xfrm>
          <a:off x="4914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119743</xdr:rowOff>
    </xdr:from>
    <xdr:to>
      <xdr:col>20</xdr:col>
      <xdr:colOff>38100</xdr:colOff>
      <xdr:row>79</xdr:row>
      <xdr:rowOff>49893</xdr:rowOff>
    </xdr:to>
    <xdr:sp macro="" textlink="">
      <xdr:nvSpPr>
        <xdr:cNvPr id="396" name="楕円 395"/>
        <xdr:cNvSpPr/>
      </xdr:nvSpPr>
      <xdr:spPr>
        <a:xfrm>
          <a:off x="3937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34670</xdr:rowOff>
    </xdr:from>
    <xdr:ext cx="736600" cy="259045"/>
    <xdr:sp macro="" textlink="">
      <xdr:nvSpPr>
        <xdr:cNvPr id="397" name="テキスト ボックス 396"/>
        <xdr:cNvSpPr txBox="1"/>
      </xdr:nvSpPr>
      <xdr:spPr>
        <a:xfrm>
          <a:off x="3606800" y="135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87086</xdr:rowOff>
    </xdr:from>
    <xdr:to>
      <xdr:col>15</xdr:col>
      <xdr:colOff>149225</xdr:colOff>
      <xdr:row>79</xdr:row>
      <xdr:rowOff>17236</xdr:rowOff>
    </xdr:to>
    <xdr:sp macro="" textlink="">
      <xdr:nvSpPr>
        <xdr:cNvPr id="398" name="楕円 397"/>
        <xdr:cNvSpPr/>
      </xdr:nvSpPr>
      <xdr:spPr>
        <a:xfrm>
          <a:off x="3048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2013</xdr:rowOff>
    </xdr:from>
    <xdr:ext cx="762000" cy="259045"/>
    <xdr:sp macro="" textlink="">
      <xdr:nvSpPr>
        <xdr:cNvPr id="399" name="テキスト ボックス 398"/>
        <xdr:cNvSpPr txBox="1"/>
      </xdr:nvSpPr>
      <xdr:spPr>
        <a:xfrm>
          <a:off x="2717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87086</xdr:rowOff>
    </xdr:from>
    <xdr:to>
      <xdr:col>11</xdr:col>
      <xdr:colOff>60325</xdr:colOff>
      <xdr:row>79</xdr:row>
      <xdr:rowOff>17236</xdr:rowOff>
    </xdr:to>
    <xdr:sp macro="" textlink="">
      <xdr:nvSpPr>
        <xdr:cNvPr id="400" name="楕円 399"/>
        <xdr:cNvSpPr/>
      </xdr:nvSpPr>
      <xdr:spPr>
        <a:xfrm>
          <a:off x="2159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2013</xdr:rowOff>
    </xdr:from>
    <xdr:ext cx="762000" cy="259045"/>
    <xdr:sp macro="" textlink="">
      <xdr:nvSpPr>
        <xdr:cNvPr id="401" name="テキスト ボックス 400"/>
        <xdr:cNvSpPr txBox="1"/>
      </xdr:nvSpPr>
      <xdr:spPr>
        <a:xfrm>
          <a:off x="1828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402" name="楕円 401"/>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403" name="テキスト ボックス 402"/>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ポイント減少している一方で、類似団体平均を上回っているのは、企業会計等への繰出金が主な要因である。</a:t>
          </a:r>
        </a:p>
        <a:p>
          <a:r>
            <a:rPr kumimoji="1" lang="ja-JP" altLang="en-US" sz="1300">
              <a:latin typeface="ＭＳ Ｐゴシック" panose="020B0600070205080204" pitchFamily="50" charset="-128"/>
              <a:ea typeface="ＭＳ Ｐゴシック" panose="020B0600070205080204" pitchFamily="50" charset="-128"/>
            </a:rPr>
            <a:t>　今後も、企業会計における経営健全化の取組を進めるとともに、行財政改革により、さらなる経常経費の削減を進める。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6350</xdr:rowOff>
    </xdr:from>
    <xdr:to>
      <xdr:col>82</xdr:col>
      <xdr:colOff>107950</xdr:colOff>
      <xdr:row>79</xdr:row>
      <xdr:rowOff>44450</xdr:rowOff>
    </xdr:to>
    <xdr:cxnSp macro="">
      <xdr:nvCxnSpPr>
        <xdr:cNvPr id="436" name="直線コネクタ 435"/>
        <xdr:cNvCxnSpPr/>
      </xdr:nvCxnSpPr>
      <xdr:spPr>
        <a:xfrm flipV="1">
          <a:off x="15671800" y="1355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7" name="公債費以外平均値テキスト"/>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82550</xdr:rowOff>
    </xdr:from>
    <xdr:to>
      <xdr:col>78</xdr:col>
      <xdr:colOff>69850</xdr:colOff>
      <xdr:row>79</xdr:row>
      <xdr:rowOff>44450</xdr:rowOff>
    </xdr:to>
    <xdr:cxnSp macro="">
      <xdr:nvCxnSpPr>
        <xdr:cNvPr id="439" name="直線コネクタ 438"/>
        <xdr:cNvCxnSpPr/>
      </xdr:nvCxnSpPr>
      <xdr:spPr>
        <a:xfrm>
          <a:off x="14782800" y="13284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0</xdr:rowOff>
    </xdr:from>
    <xdr:to>
      <xdr:col>73</xdr:col>
      <xdr:colOff>180975</xdr:colOff>
      <xdr:row>77</xdr:row>
      <xdr:rowOff>82550</xdr:rowOff>
    </xdr:to>
    <xdr:cxnSp macro="">
      <xdr:nvCxnSpPr>
        <xdr:cNvPr id="442" name="直線コネクタ 441"/>
        <xdr:cNvCxnSpPr/>
      </xdr:nvCxnSpPr>
      <xdr:spPr>
        <a:xfrm>
          <a:off x="13893800" y="13030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4" name="テキスト ボックス 44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76200</xdr:rowOff>
    </xdr:from>
    <xdr:to>
      <xdr:col>69</xdr:col>
      <xdr:colOff>92075</xdr:colOff>
      <xdr:row>76</xdr:row>
      <xdr:rowOff>0</xdr:rowOff>
    </xdr:to>
    <xdr:cxnSp macro="">
      <xdr:nvCxnSpPr>
        <xdr:cNvPr id="445" name="直線コネクタ 444"/>
        <xdr:cNvCxnSpPr/>
      </xdr:nvCxnSpPr>
      <xdr:spPr>
        <a:xfrm>
          <a:off x="13004800" y="1276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7" name="テキスト ボックス 446"/>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49" name="テキスト ボックス 448"/>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55" name="楕円 454"/>
        <xdr:cNvSpPr/>
      </xdr:nvSpPr>
      <xdr:spPr>
        <a:xfrm>
          <a:off x="16459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56" name="公債費以外該当値テキスト"/>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165100</xdr:rowOff>
    </xdr:from>
    <xdr:to>
      <xdr:col>78</xdr:col>
      <xdr:colOff>120650</xdr:colOff>
      <xdr:row>79</xdr:row>
      <xdr:rowOff>95250</xdr:rowOff>
    </xdr:to>
    <xdr:sp macro="" textlink="">
      <xdr:nvSpPr>
        <xdr:cNvPr id="457" name="楕円 456"/>
        <xdr:cNvSpPr/>
      </xdr:nvSpPr>
      <xdr:spPr>
        <a:xfrm>
          <a:off x="15621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80027</xdr:rowOff>
    </xdr:from>
    <xdr:ext cx="736600" cy="259045"/>
    <xdr:sp macro="" textlink="">
      <xdr:nvSpPr>
        <xdr:cNvPr id="458" name="テキスト ボックス 457"/>
        <xdr:cNvSpPr txBox="1"/>
      </xdr:nvSpPr>
      <xdr:spPr>
        <a:xfrm>
          <a:off x="15290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31750</xdr:rowOff>
    </xdr:from>
    <xdr:to>
      <xdr:col>74</xdr:col>
      <xdr:colOff>31750</xdr:colOff>
      <xdr:row>77</xdr:row>
      <xdr:rowOff>133350</xdr:rowOff>
    </xdr:to>
    <xdr:sp macro="" textlink="">
      <xdr:nvSpPr>
        <xdr:cNvPr id="459" name="楕円 458"/>
        <xdr:cNvSpPr/>
      </xdr:nvSpPr>
      <xdr:spPr>
        <a:xfrm>
          <a:off x="14732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118127</xdr:rowOff>
    </xdr:from>
    <xdr:ext cx="762000" cy="259045"/>
    <xdr:sp macro="" textlink="">
      <xdr:nvSpPr>
        <xdr:cNvPr id="460" name="テキスト ボックス 459"/>
        <xdr:cNvSpPr txBox="1"/>
      </xdr:nvSpPr>
      <xdr:spPr>
        <a:xfrm>
          <a:off x="14401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120650</xdr:rowOff>
    </xdr:from>
    <xdr:to>
      <xdr:col>69</xdr:col>
      <xdr:colOff>142875</xdr:colOff>
      <xdr:row>76</xdr:row>
      <xdr:rowOff>50800</xdr:rowOff>
    </xdr:to>
    <xdr:sp macro="" textlink="">
      <xdr:nvSpPr>
        <xdr:cNvPr id="461" name="楕円 460"/>
        <xdr:cNvSpPr/>
      </xdr:nvSpPr>
      <xdr:spPr>
        <a:xfrm>
          <a:off x="13843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60977</xdr:rowOff>
    </xdr:from>
    <xdr:ext cx="762000" cy="259045"/>
    <xdr:sp macro="" textlink="">
      <xdr:nvSpPr>
        <xdr:cNvPr id="462" name="テキスト ボックス 461"/>
        <xdr:cNvSpPr txBox="1"/>
      </xdr:nvSpPr>
      <xdr:spPr>
        <a:xfrm>
          <a:off x="13512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25400</xdr:rowOff>
    </xdr:from>
    <xdr:to>
      <xdr:col>65</xdr:col>
      <xdr:colOff>53975</xdr:colOff>
      <xdr:row>74</xdr:row>
      <xdr:rowOff>127000</xdr:rowOff>
    </xdr:to>
    <xdr:sp macro="" textlink="">
      <xdr:nvSpPr>
        <xdr:cNvPr id="463" name="楕円 462"/>
        <xdr:cNvSpPr/>
      </xdr:nvSpPr>
      <xdr:spPr>
        <a:xfrm>
          <a:off x="12954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137177</xdr:rowOff>
    </xdr:from>
    <xdr:ext cx="762000" cy="259045"/>
    <xdr:sp macro="" textlink="">
      <xdr:nvSpPr>
        <xdr:cNvPr id="464" name="テキスト ボックス 463"/>
        <xdr:cNvSpPr txBox="1"/>
      </xdr:nvSpPr>
      <xdr:spPr>
        <a:xfrm>
          <a:off x="12623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165416</xdr:rowOff>
    </xdr:from>
    <xdr:to>
      <xdr:col>29</xdr:col>
      <xdr:colOff>127000</xdr:colOff>
      <xdr:row>13</xdr:row>
      <xdr:rowOff>90500</xdr:rowOff>
    </xdr:to>
    <xdr:cxnSp macro="">
      <xdr:nvCxnSpPr>
        <xdr:cNvPr id="52" name="直線コネクタ 51"/>
        <xdr:cNvCxnSpPr/>
      </xdr:nvCxnSpPr>
      <xdr:spPr bwMode="auto">
        <a:xfrm>
          <a:off x="5003800" y="2270441"/>
          <a:ext cx="647700" cy="9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33886</xdr:rowOff>
    </xdr:from>
    <xdr:ext cx="762000" cy="259045"/>
    <xdr:sp macro="" textlink="">
      <xdr:nvSpPr>
        <xdr:cNvPr id="53" name="人口1人当たり決算額の推移平均値テキスト130"/>
        <xdr:cNvSpPr txBox="1"/>
      </xdr:nvSpPr>
      <xdr:spPr>
        <a:xfrm>
          <a:off x="5740400" y="2653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165416</xdr:rowOff>
    </xdr:from>
    <xdr:to>
      <xdr:col>26</xdr:col>
      <xdr:colOff>50800</xdr:colOff>
      <xdr:row>13</xdr:row>
      <xdr:rowOff>116659</xdr:rowOff>
    </xdr:to>
    <xdr:cxnSp macro="">
      <xdr:nvCxnSpPr>
        <xdr:cNvPr id="55" name="直線コネクタ 54"/>
        <xdr:cNvCxnSpPr/>
      </xdr:nvCxnSpPr>
      <xdr:spPr bwMode="auto">
        <a:xfrm flipV="1">
          <a:off x="4305300" y="2270441"/>
          <a:ext cx="698500" cy="12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116659</xdr:rowOff>
    </xdr:from>
    <xdr:to>
      <xdr:col>22</xdr:col>
      <xdr:colOff>114300</xdr:colOff>
      <xdr:row>13</xdr:row>
      <xdr:rowOff>130669</xdr:rowOff>
    </xdr:to>
    <xdr:cxnSp macro="">
      <xdr:nvCxnSpPr>
        <xdr:cNvPr id="58" name="直線コネクタ 57"/>
        <xdr:cNvCxnSpPr/>
      </xdr:nvCxnSpPr>
      <xdr:spPr bwMode="auto">
        <a:xfrm flipV="1">
          <a:off x="3606800" y="2393134"/>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130669</xdr:rowOff>
    </xdr:from>
    <xdr:to>
      <xdr:col>18</xdr:col>
      <xdr:colOff>177800</xdr:colOff>
      <xdr:row>13</xdr:row>
      <xdr:rowOff>160125</xdr:rowOff>
    </xdr:to>
    <xdr:cxnSp macro="">
      <xdr:nvCxnSpPr>
        <xdr:cNvPr id="61" name="直線コネクタ 60"/>
        <xdr:cNvCxnSpPr/>
      </xdr:nvCxnSpPr>
      <xdr:spPr bwMode="auto">
        <a:xfrm flipV="1">
          <a:off x="2908300" y="2407144"/>
          <a:ext cx="698500" cy="2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39700</xdr:rowOff>
    </xdr:from>
    <xdr:to>
      <xdr:col>29</xdr:col>
      <xdr:colOff>177800</xdr:colOff>
      <xdr:row>13</xdr:row>
      <xdr:rowOff>141300</xdr:rowOff>
    </xdr:to>
    <xdr:sp macro="" textlink="">
      <xdr:nvSpPr>
        <xdr:cNvPr id="71" name="楕円 70"/>
        <xdr:cNvSpPr/>
      </xdr:nvSpPr>
      <xdr:spPr bwMode="auto">
        <a:xfrm>
          <a:off x="5600700" y="231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56227</xdr:rowOff>
    </xdr:from>
    <xdr:ext cx="762000" cy="259045"/>
    <xdr:sp macro="" textlink="">
      <xdr:nvSpPr>
        <xdr:cNvPr id="72" name="人口1人当たり決算額の推移該当値テキスト130"/>
        <xdr:cNvSpPr txBox="1"/>
      </xdr:nvSpPr>
      <xdr:spPr>
        <a:xfrm>
          <a:off x="5740400" y="21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114616</xdr:rowOff>
    </xdr:from>
    <xdr:to>
      <xdr:col>26</xdr:col>
      <xdr:colOff>101600</xdr:colOff>
      <xdr:row>13</xdr:row>
      <xdr:rowOff>44766</xdr:rowOff>
    </xdr:to>
    <xdr:sp macro="" textlink="">
      <xdr:nvSpPr>
        <xdr:cNvPr id="73" name="楕円 72"/>
        <xdr:cNvSpPr/>
      </xdr:nvSpPr>
      <xdr:spPr bwMode="auto">
        <a:xfrm>
          <a:off x="4953000" y="221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54943</xdr:rowOff>
    </xdr:from>
    <xdr:ext cx="736600" cy="259045"/>
    <xdr:sp macro="" textlink="">
      <xdr:nvSpPr>
        <xdr:cNvPr id="74" name="テキスト ボックス 73"/>
        <xdr:cNvSpPr txBox="1"/>
      </xdr:nvSpPr>
      <xdr:spPr>
        <a:xfrm>
          <a:off x="4622800" y="1988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65859</xdr:rowOff>
    </xdr:from>
    <xdr:to>
      <xdr:col>22</xdr:col>
      <xdr:colOff>165100</xdr:colOff>
      <xdr:row>13</xdr:row>
      <xdr:rowOff>167459</xdr:rowOff>
    </xdr:to>
    <xdr:sp macro="" textlink="">
      <xdr:nvSpPr>
        <xdr:cNvPr id="75" name="楕円 74"/>
        <xdr:cNvSpPr/>
      </xdr:nvSpPr>
      <xdr:spPr bwMode="auto">
        <a:xfrm>
          <a:off x="4254500" y="234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6186</xdr:rowOff>
    </xdr:from>
    <xdr:ext cx="762000" cy="259045"/>
    <xdr:sp macro="" textlink="">
      <xdr:nvSpPr>
        <xdr:cNvPr id="76" name="テキスト ボックス 75"/>
        <xdr:cNvSpPr txBox="1"/>
      </xdr:nvSpPr>
      <xdr:spPr>
        <a:xfrm>
          <a:off x="3924300" y="211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79869</xdr:rowOff>
    </xdr:from>
    <xdr:to>
      <xdr:col>19</xdr:col>
      <xdr:colOff>38100</xdr:colOff>
      <xdr:row>14</xdr:row>
      <xdr:rowOff>10019</xdr:rowOff>
    </xdr:to>
    <xdr:sp macro="" textlink="">
      <xdr:nvSpPr>
        <xdr:cNvPr id="77" name="楕円 76"/>
        <xdr:cNvSpPr/>
      </xdr:nvSpPr>
      <xdr:spPr bwMode="auto">
        <a:xfrm>
          <a:off x="3556000" y="235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20196</xdr:rowOff>
    </xdr:from>
    <xdr:ext cx="762000" cy="259045"/>
    <xdr:sp macro="" textlink="">
      <xdr:nvSpPr>
        <xdr:cNvPr id="78" name="テキスト ボックス 77"/>
        <xdr:cNvSpPr txBox="1"/>
      </xdr:nvSpPr>
      <xdr:spPr>
        <a:xfrm>
          <a:off x="3225800" y="212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109325</xdr:rowOff>
    </xdr:from>
    <xdr:to>
      <xdr:col>15</xdr:col>
      <xdr:colOff>101600</xdr:colOff>
      <xdr:row>14</xdr:row>
      <xdr:rowOff>39475</xdr:rowOff>
    </xdr:to>
    <xdr:sp macro="" textlink="">
      <xdr:nvSpPr>
        <xdr:cNvPr id="79" name="楕円 78"/>
        <xdr:cNvSpPr/>
      </xdr:nvSpPr>
      <xdr:spPr bwMode="auto">
        <a:xfrm>
          <a:off x="2857500" y="23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49652</xdr:rowOff>
    </xdr:from>
    <xdr:ext cx="762000" cy="259045"/>
    <xdr:sp macro="" textlink="">
      <xdr:nvSpPr>
        <xdr:cNvPr id="80" name="テキスト ボックス 79"/>
        <xdr:cNvSpPr txBox="1"/>
      </xdr:nvSpPr>
      <xdr:spPr>
        <a:xfrm>
          <a:off x="2527300" y="2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79527</xdr:rowOff>
    </xdr:from>
    <xdr:to>
      <xdr:col>29</xdr:col>
      <xdr:colOff>127000</xdr:colOff>
      <xdr:row>34</xdr:row>
      <xdr:rowOff>112979</xdr:rowOff>
    </xdr:to>
    <xdr:cxnSp macro="">
      <xdr:nvCxnSpPr>
        <xdr:cNvPr id="115" name="直線コネクタ 114"/>
        <xdr:cNvCxnSpPr/>
      </xdr:nvCxnSpPr>
      <xdr:spPr bwMode="auto">
        <a:xfrm flipV="1">
          <a:off x="5003800" y="6346977"/>
          <a:ext cx="647700" cy="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112979</xdr:rowOff>
    </xdr:from>
    <xdr:to>
      <xdr:col>26</xdr:col>
      <xdr:colOff>50800</xdr:colOff>
      <xdr:row>34</xdr:row>
      <xdr:rowOff>149936</xdr:rowOff>
    </xdr:to>
    <xdr:cxnSp macro="">
      <xdr:nvCxnSpPr>
        <xdr:cNvPr id="118" name="直線コネクタ 117"/>
        <xdr:cNvCxnSpPr/>
      </xdr:nvCxnSpPr>
      <xdr:spPr bwMode="auto">
        <a:xfrm flipV="1">
          <a:off x="4305300" y="6380429"/>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132639</xdr:rowOff>
    </xdr:from>
    <xdr:to>
      <xdr:col>22</xdr:col>
      <xdr:colOff>114300</xdr:colOff>
      <xdr:row>34</xdr:row>
      <xdr:rowOff>149936</xdr:rowOff>
    </xdr:to>
    <xdr:cxnSp macro="">
      <xdr:nvCxnSpPr>
        <xdr:cNvPr id="121" name="直線コネクタ 120"/>
        <xdr:cNvCxnSpPr/>
      </xdr:nvCxnSpPr>
      <xdr:spPr bwMode="auto">
        <a:xfrm>
          <a:off x="3606800" y="6400089"/>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31513</xdr:rowOff>
    </xdr:from>
    <xdr:ext cx="762000" cy="259045"/>
    <xdr:sp macro="" textlink="">
      <xdr:nvSpPr>
        <xdr:cNvPr id="123" name="テキスト ボックス 122"/>
        <xdr:cNvSpPr txBox="1"/>
      </xdr:nvSpPr>
      <xdr:spPr>
        <a:xfrm>
          <a:off x="3924300" y="66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205029</xdr:rowOff>
    </xdr:from>
    <xdr:to>
      <xdr:col>18</xdr:col>
      <xdr:colOff>177800</xdr:colOff>
      <xdr:row>34</xdr:row>
      <xdr:rowOff>132639</xdr:rowOff>
    </xdr:to>
    <xdr:cxnSp macro="">
      <xdr:nvCxnSpPr>
        <xdr:cNvPr id="124" name="直線コネクタ 123"/>
        <xdr:cNvCxnSpPr/>
      </xdr:nvCxnSpPr>
      <xdr:spPr bwMode="auto">
        <a:xfrm>
          <a:off x="2908300" y="6129579"/>
          <a:ext cx="698500" cy="270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28727</xdr:rowOff>
    </xdr:from>
    <xdr:to>
      <xdr:col>29</xdr:col>
      <xdr:colOff>177800</xdr:colOff>
      <xdr:row>34</xdr:row>
      <xdr:rowOff>130327</xdr:rowOff>
    </xdr:to>
    <xdr:sp macro="" textlink="">
      <xdr:nvSpPr>
        <xdr:cNvPr id="134" name="楕円 133"/>
        <xdr:cNvSpPr/>
      </xdr:nvSpPr>
      <xdr:spPr bwMode="auto">
        <a:xfrm>
          <a:off x="5600700" y="629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216704</xdr:rowOff>
    </xdr:from>
    <xdr:ext cx="762000" cy="259045"/>
    <xdr:sp macro="" textlink="">
      <xdr:nvSpPr>
        <xdr:cNvPr id="135" name="人口1人当たり決算額の推移該当値テキスト445"/>
        <xdr:cNvSpPr txBox="1"/>
      </xdr:nvSpPr>
      <xdr:spPr>
        <a:xfrm>
          <a:off x="5740400" y="614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62179</xdr:rowOff>
    </xdr:from>
    <xdr:to>
      <xdr:col>26</xdr:col>
      <xdr:colOff>101600</xdr:colOff>
      <xdr:row>34</xdr:row>
      <xdr:rowOff>163779</xdr:rowOff>
    </xdr:to>
    <xdr:sp macro="" textlink="">
      <xdr:nvSpPr>
        <xdr:cNvPr id="136" name="楕円 135"/>
        <xdr:cNvSpPr/>
      </xdr:nvSpPr>
      <xdr:spPr bwMode="auto">
        <a:xfrm>
          <a:off x="4953000" y="632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173956</xdr:rowOff>
    </xdr:from>
    <xdr:ext cx="736600" cy="259045"/>
    <xdr:sp macro="" textlink="">
      <xdr:nvSpPr>
        <xdr:cNvPr id="137" name="テキスト ボックス 136"/>
        <xdr:cNvSpPr txBox="1"/>
      </xdr:nvSpPr>
      <xdr:spPr>
        <a:xfrm>
          <a:off x="4622800" y="609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99136</xdr:rowOff>
    </xdr:from>
    <xdr:to>
      <xdr:col>22</xdr:col>
      <xdr:colOff>165100</xdr:colOff>
      <xdr:row>34</xdr:row>
      <xdr:rowOff>200736</xdr:rowOff>
    </xdr:to>
    <xdr:sp macro="" textlink="">
      <xdr:nvSpPr>
        <xdr:cNvPr id="138" name="楕円 137"/>
        <xdr:cNvSpPr/>
      </xdr:nvSpPr>
      <xdr:spPr bwMode="auto">
        <a:xfrm>
          <a:off x="4254500" y="636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210913</xdr:rowOff>
    </xdr:from>
    <xdr:ext cx="762000" cy="259045"/>
    <xdr:sp macro="" textlink="">
      <xdr:nvSpPr>
        <xdr:cNvPr id="139" name="テキスト ボックス 138"/>
        <xdr:cNvSpPr txBox="1"/>
      </xdr:nvSpPr>
      <xdr:spPr>
        <a:xfrm>
          <a:off x="3924300" y="613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81839</xdr:rowOff>
    </xdr:from>
    <xdr:to>
      <xdr:col>19</xdr:col>
      <xdr:colOff>38100</xdr:colOff>
      <xdr:row>34</xdr:row>
      <xdr:rowOff>183439</xdr:rowOff>
    </xdr:to>
    <xdr:sp macro="" textlink="">
      <xdr:nvSpPr>
        <xdr:cNvPr id="140" name="楕円 139"/>
        <xdr:cNvSpPr/>
      </xdr:nvSpPr>
      <xdr:spPr bwMode="auto">
        <a:xfrm>
          <a:off x="3556000" y="634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193616</xdr:rowOff>
    </xdr:from>
    <xdr:ext cx="762000" cy="259045"/>
    <xdr:sp macro="" textlink="">
      <xdr:nvSpPr>
        <xdr:cNvPr id="141" name="テキスト ボックス 140"/>
        <xdr:cNvSpPr txBox="1"/>
      </xdr:nvSpPr>
      <xdr:spPr>
        <a:xfrm>
          <a:off x="3225800" y="61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154229</xdr:rowOff>
    </xdr:from>
    <xdr:to>
      <xdr:col>15</xdr:col>
      <xdr:colOff>101600</xdr:colOff>
      <xdr:row>33</xdr:row>
      <xdr:rowOff>255829</xdr:rowOff>
    </xdr:to>
    <xdr:sp macro="" textlink="">
      <xdr:nvSpPr>
        <xdr:cNvPr id="142" name="楕円 141"/>
        <xdr:cNvSpPr/>
      </xdr:nvSpPr>
      <xdr:spPr bwMode="auto">
        <a:xfrm>
          <a:off x="2857500" y="607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94556</xdr:rowOff>
    </xdr:from>
    <xdr:ext cx="762000" cy="259045"/>
    <xdr:sp macro="" textlink="">
      <xdr:nvSpPr>
        <xdr:cNvPr id="143" name="テキスト ボックス 142"/>
        <xdr:cNvSpPr txBox="1"/>
      </xdr:nvSpPr>
      <xdr:spPr>
        <a:xfrm>
          <a:off x="2527300" y="584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77,392
76,996
536.12
54,503,382
53,465,366
826,664
26,613,301
51,801,720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101381</xdr:rowOff>
    </xdr:from>
    <xdr:to>
      <xdr:col>24</xdr:col>
      <xdr:colOff>63500</xdr:colOff>
      <xdr:row>32</xdr:row>
      <xdr:rowOff>25886</xdr:rowOff>
    </xdr:to>
    <xdr:cxnSp macro="">
      <xdr:nvCxnSpPr>
        <xdr:cNvPr id="65" name="直線コネクタ 64"/>
        <xdr:cNvCxnSpPr/>
      </xdr:nvCxnSpPr>
      <xdr:spPr>
        <a:xfrm flipV="1">
          <a:off x="3797300" y="5416331"/>
          <a:ext cx="838200" cy="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36580</xdr:rowOff>
    </xdr:from>
    <xdr:ext cx="534377" cy="259045"/>
    <xdr:sp macro="" textlink="">
      <xdr:nvSpPr>
        <xdr:cNvPr id="66" name="人件費平均値テキスト"/>
        <xdr:cNvSpPr txBox="1"/>
      </xdr:nvSpPr>
      <xdr:spPr>
        <a:xfrm>
          <a:off x="4686300" y="603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25886</xdr:rowOff>
    </xdr:from>
    <xdr:to>
      <xdr:col>19</xdr:col>
      <xdr:colOff>177800</xdr:colOff>
      <xdr:row>32</xdr:row>
      <xdr:rowOff>50489</xdr:rowOff>
    </xdr:to>
    <xdr:cxnSp macro="">
      <xdr:nvCxnSpPr>
        <xdr:cNvPr id="68" name="直線コネクタ 67"/>
        <xdr:cNvCxnSpPr/>
      </xdr:nvCxnSpPr>
      <xdr:spPr>
        <a:xfrm flipV="1">
          <a:off x="2908300" y="5512286"/>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31544</xdr:rowOff>
    </xdr:from>
    <xdr:to>
      <xdr:col>15</xdr:col>
      <xdr:colOff>50800</xdr:colOff>
      <xdr:row>32</xdr:row>
      <xdr:rowOff>50489</xdr:rowOff>
    </xdr:to>
    <xdr:cxnSp macro="">
      <xdr:nvCxnSpPr>
        <xdr:cNvPr id="71" name="直線コネクタ 70"/>
        <xdr:cNvCxnSpPr/>
      </xdr:nvCxnSpPr>
      <xdr:spPr>
        <a:xfrm>
          <a:off x="2019300" y="5517944"/>
          <a:ext cx="889000" cy="1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31544</xdr:rowOff>
    </xdr:from>
    <xdr:to>
      <xdr:col>10</xdr:col>
      <xdr:colOff>114300</xdr:colOff>
      <xdr:row>32</xdr:row>
      <xdr:rowOff>76949</xdr:rowOff>
    </xdr:to>
    <xdr:cxnSp macro="">
      <xdr:nvCxnSpPr>
        <xdr:cNvPr id="74" name="直線コネクタ 73"/>
        <xdr:cNvCxnSpPr/>
      </xdr:nvCxnSpPr>
      <xdr:spPr>
        <a:xfrm flipV="1">
          <a:off x="1130300" y="5517944"/>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99874</xdr:rowOff>
    </xdr:from>
    <xdr:ext cx="534377" cy="259045"/>
    <xdr:sp macro="" textlink="">
      <xdr:nvSpPr>
        <xdr:cNvPr id="78" name="テキスト ボックス 77"/>
        <xdr:cNvSpPr txBox="1"/>
      </xdr:nvSpPr>
      <xdr:spPr>
        <a:xfrm>
          <a:off x="863111" y="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50581</xdr:rowOff>
    </xdr:from>
    <xdr:to>
      <xdr:col>24</xdr:col>
      <xdr:colOff>114300</xdr:colOff>
      <xdr:row>31</xdr:row>
      <xdr:rowOff>152181</xdr:rowOff>
    </xdr:to>
    <xdr:sp macro="" textlink="">
      <xdr:nvSpPr>
        <xdr:cNvPr id="84" name="楕円 83"/>
        <xdr:cNvSpPr/>
      </xdr:nvSpPr>
      <xdr:spPr>
        <a:xfrm>
          <a:off x="4584700" y="5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73458</xdr:rowOff>
    </xdr:from>
    <xdr:ext cx="534377" cy="259045"/>
    <xdr:sp macro="" textlink="">
      <xdr:nvSpPr>
        <xdr:cNvPr id="85" name="人件費該当値テキスト"/>
        <xdr:cNvSpPr txBox="1"/>
      </xdr:nvSpPr>
      <xdr:spPr>
        <a:xfrm>
          <a:off x="4686300" y="52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146536</xdr:rowOff>
    </xdr:from>
    <xdr:to>
      <xdr:col>20</xdr:col>
      <xdr:colOff>38100</xdr:colOff>
      <xdr:row>32</xdr:row>
      <xdr:rowOff>76686</xdr:rowOff>
    </xdr:to>
    <xdr:sp macro="" textlink="">
      <xdr:nvSpPr>
        <xdr:cNvPr id="86" name="楕円 85"/>
        <xdr:cNvSpPr/>
      </xdr:nvSpPr>
      <xdr:spPr>
        <a:xfrm>
          <a:off x="3746500" y="54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93213</xdr:rowOff>
    </xdr:from>
    <xdr:ext cx="534377" cy="259045"/>
    <xdr:sp macro="" textlink="">
      <xdr:nvSpPr>
        <xdr:cNvPr id="87" name="テキスト ボックス 86"/>
        <xdr:cNvSpPr txBox="1"/>
      </xdr:nvSpPr>
      <xdr:spPr>
        <a:xfrm>
          <a:off x="3530111" y="52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171139</xdr:rowOff>
    </xdr:from>
    <xdr:to>
      <xdr:col>15</xdr:col>
      <xdr:colOff>101600</xdr:colOff>
      <xdr:row>32</xdr:row>
      <xdr:rowOff>101289</xdr:rowOff>
    </xdr:to>
    <xdr:sp macro="" textlink="">
      <xdr:nvSpPr>
        <xdr:cNvPr id="88" name="楕円 87"/>
        <xdr:cNvSpPr/>
      </xdr:nvSpPr>
      <xdr:spPr>
        <a:xfrm>
          <a:off x="2857500" y="54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117816</xdr:rowOff>
    </xdr:from>
    <xdr:ext cx="534377" cy="259045"/>
    <xdr:sp macro="" textlink="">
      <xdr:nvSpPr>
        <xdr:cNvPr id="89" name="テキスト ボックス 88"/>
        <xdr:cNvSpPr txBox="1"/>
      </xdr:nvSpPr>
      <xdr:spPr>
        <a:xfrm>
          <a:off x="2641111" y="52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152194</xdr:rowOff>
    </xdr:from>
    <xdr:to>
      <xdr:col>10</xdr:col>
      <xdr:colOff>165100</xdr:colOff>
      <xdr:row>32</xdr:row>
      <xdr:rowOff>82344</xdr:rowOff>
    </xdr:to>
    <xdr:sp macro="" textlink="">
      <xdr:nvSpPr>
        <xdr:cNvPr id="90" name="楕円 89"/>
        <xdr:cNvSpPr/>
      </xdr:nvSpPr>
      <xdr:spPr>
        <a:xfrm>
          <a:off x="1968500" y="5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98871</xdr:rowOff>
    </xdr:from>
    <xdr:ext cx="534377" cy="259045"/>
    <xdr:sp macro="" textlink="">
      <xdr:nvSpPr>
        <xdr:cNvPr id="91" name="テキスト ボックス 90"/>
        <xdr:cNvSpPr txBox="1"/>
      </xdr:nvSpPr>
      <xdr:spPr>
        <a:xfrm>
          <a:off x="1752111" y="52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26149</xdr:rowOff>
    </xdr:from>
    <xdr:to>
      <xdr:col>6</xdr:col>
      <xdr:colOff>38100</xdr:colOff>
      <xdr:row>32</xdr:row>
      <xdr:rowOff>127749</xdr:rowOff>
    </xdr:to>
    <xdr:sp macro="" textlink="">
      <xdr:nvSpPr>
        <xdr:cNvPr id="92" name="楕円 91"/>
        <xdr:cNvSpPr/>
      </xdr:nvSpPr>
      <xdr:spPr>
        <a:xfrm>
          <a:off x="1079500" y="55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144276</xdr:rowOff>
    </xdr:from>
    <xdr:ext cx="534377" cy="259045"/>
    <xdr:sp macro="" textlink="">
      <xdr:nvSpPr>
        <xdr:cNvPr id="93" name="テキスト ボックス 92"/>
        <xdr:cNvSpPr txBox="1"/>
      </xdr:nvSpPr>
      <xdr:spPr>
        <a:xfrm>
          <a:off x="863111" y="52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49730</xdr:rowOff>
    </xdr:from>
    <xdr:to>
      <xdr:col>24</xdr:col>
      <xdr:colOff>63500</xdr:colOff>
      <xdr:row>55</xdr:row>
      <xdr:rowOff>63696</xdr:rowOff>
    </xdr:to>
    <xdr:cxnSp macro="">
      <xdr:nvCxnSpPr>
        <xdr:cNvPr id="125" name="直線コネクタ 124"/>
        <xdr:cNvCxnSpPr/>
      </xdr:nvCxnSpPr>
      <xdr:spPr>
        <a:xfrm flipV="1">
          <a:off x="3797300" y="9479480"/>
          <a:ext cx="8382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123083</xdr:rowOff>
    </xdr:from>
    <xdr:ext cx="534377" cy="259045"/>
    <xdr:sp macro="" textlink="">
      <xdr:nvSpPr>
        <xdr:cNvPr id="126" name="物件費平均値テキスト"/>
        <xdr:cNvSpPr txBox="1"/>
      </xdr:nvSpPr>
      <xdr:spPr>
        <a:xfrm>
          <a:off x="4686300" y="955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63696</xdr:rowOff>
    </xdr:from>
    <xdr:to>
      <xdr:col>19</xdr:col>
      <xdr:colOff>177800</xdr:colOff>
      <xdr:row>55</xdr:row>
      <xdr:rowOff>158173</xdr:rowOff>
    </xdr:to>
    <xdr:cxnSp macro="">
      <xdr:nvCxnSpPr>
        <xdr:cNvPr id="128" name="直線コネクタ 127"/>
        <xdr:cNvCxnSpPr/>
      </xdr:nvCxnSpPr>
      <xdr:spPr>
        <a:xfrm flipV="1">
          <a:off x="2908300" y="9493446"/>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126316</xdr:rowOff>
    </xdr:from>
    <xdr:ext cx="534377" cy="259045"/>
    <xdr:sp macro="" textlink="">
      <xdr:nvSpPr>
        <xdr:cNvPr id="130" name="テキスト ボックス 129"/>
        <xdr:cNvSpPr txBox="1"/>
      </xdr:nvSpPr>
      <xdr:spPr>
        <a:xfrm>
          <a:off x="3530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141496</xdr:rowOff>
    </xdr:from>
    <xdr:to>
      <xdr:col>15</xdr:col>
      <xdr:colOff>50800</xdr:colOff>
      <xdr:row>55</xdr:row>
      <xdr:rowOff>158173</xdr:rowOff>
    </xdr:to>
    <xdr:cxnSp macro="">
      <xdr:nvCxnSpPr>
        <xdr:cNvPr id="131" name="直線コネクタ 130"/>
        <xdr:cNvCxnSpPr/>
      </xdr:nvCxnSpPr>
      <xdr:spPr>
        <a:xfrm>
          <a:off x="2019300" y="9571246"/>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22260</xdr:rowOff>
    </xdr:from>
    <xdr:ext cx="534377" cy="259045"/>
    <xdr:sp macro="" textlink="">
      <xdr:nvSpPr>
        <xdr:cNvPr id="133" name="テキスト ボックス 132"/>
        <xdr:cNvSpPr txBox="1"/>
      </xdr:nvSpPr>
      <xdr:spPr>
        <a:xfrm>
          <a:off x="2641111" y="97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141496</xdr:rowOff>
    </xdr:from>
    <xdr:to>
      <xdr:col>10</xdr:col>
      <xdr:colOff>114300</xdr:colOff>
      <xdr:row>55</xdr:row>
      <xdr:rowOff>142182</xdr:rowOff>
    </xdr:to>
    <xdr:cxnSp macro="">
      <xdr:nvCxnSpPr>
        <xdr:cNvPr id="134" name="直線コネクタ 133"/>
        <xdr:cNvCxnSpPr/>
      </xdr:nvCxnSpPr>
      <xdr:spPr>
        <a:xfrm flipV="1">
          <a:off x="1130300" y="957124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114343</xdr:rowOff>
    </xdr:from>
    <xdr:ext cx="534377" cy="259045"/>
    <xdr:sp macro="" textlink="">
      <xdr:nvSpPr>
        <xdr:cNvPr id="136" name="テキスト ボックス 135"/>
        <xdr:cNvSpPr txBox="1"/>
      </xdr:nvSpPr>
      <xdr:spPr>
        <a:xfrm>
          <a:off x="1752111" y="9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122539</xdr:rowOff>
    </xdr:from>
    <xdr:ext cx="534377" cy="259045"/>
    <xdr:sp macro="" textlink="">
      <xdr:nvSpPr>
        <xdr:cNvPr id="138" name="テキスト ボックス 137"/>
        <xdr:cNvSpPr txBox="1"/>
      </xdr:nvSpPr>
      <xdr:spPr>
        <a:xfrm>
          <a:off x="863111" y="97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170380</xdr:rowOff>
    </xdr:from>
    <xdr:to>
      <xdr:col>24</xdr:col>
      <xdr:colOff>114300</xdr:colOff>
      <xdr:row>55</xdr:row>
      <xdr:rowOff>100530</xdr:rowOff>
    </xdr:to>
    <xdr:sp macro="" textlink="">
      <xdr:nvSpPr>
        <xdr:cNvPr id="144" name="楕円 143"/>
        <xdr:cNvSpPr/>
      </xdr:nvSpPr>
      <xdr:spPr>
        <a:xfrm>
          <a:off x="4584700" y="94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21807</xdr:rowOff>
    </xdr:from>
    <xdr:ext cx="534377" cy="259045"/>
    <xdr:sp macro="" textlink="">
      <xdr:nvSpPr>
        <xdr:cNvPr id="145" name="物件費該当値テキスト"/>
        <xdr:cNvSpPr txBox="1"/>
      </xdr:nvSpPr>
      <xdr:spPr>
        <a:xfrm>
          <a:off x="4686300" y="92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12896</xdr:rowOff>
    </xdr:from>
    <xdr:to>
      <xdr:col>20</xdr:col>
      <xdr:colOff>38100</xdr:colOff>
      <xdr:row>55</xdr:row>
      <xdr:rowOff>114496</xdr:rowOff>
    </xdr:to>
    <xdr:sp macro="" textlink="">
      <xdr:nvSpPr>
        <xdr:cNvPr id="146" name="楕円 145"/>
        <xdr:cNvSpPr/>
      </xdr:nvSpPr>
      <xdr:spPr>
        <a:xfrm>
          <a:off x="3746500" y="94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131023</xdr:rowOff>
    </xdr:from>
    <xdr:ext cx="534377" cy="259045"/>
    <xdr:sp macro="" textlink="">
      <xdr:nvSpPr>
        <xdr:cNvPr id="147" name="テキスト ボックス 146"/>
        <xdr:cNvSpPr txBox="1"/>
      </xdr:nvSpPr>
      <xdr:spPr>
        <a:xfrm>
          <a:off x="3530111" y="92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107373</xdr:rowOff>
    </xdr:from>
    <xdr:to>
      <xdr:col>15</xdr:col>
      <xdr:colOff>101600</xdr:colOff>
      <xdr:row>56</xdr:row>
      <xdr:rowOff>37523</xdr:rowOff>
    </xdr:to>
    <xdr:sp macro="" textlink="">
      <xdr:nvSpPr>
        <xdr:cNvPr id="148" name="楕円 147"/>
        <xdr:cNvSpPr/>
      </xdr:nvSpPr>
      <xdr:spPr>
        <a:xfrm>
          <a:off x="2857500" y="95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54050</xdr:rowOff>
    </xdr:from>
    <xdr:ext cx="534377" cy="259045"/>
    <xdr:sp macro="" textlink="">
      <xdr:nvSpPr>
        <xdr:cNvPr id="149" name="テキスト ボックス 148"/>
        <xdr:cNvSpPr txBox="1"/>
      </xdr:nvSpPr>
      <xdr:spPr>
        <a:xfrm>
          <a:off x="2641111" y="93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90696</xdr:rowOff>
    </xdr:from>
    <xdr:to>
      <xdr:col>10</xdr:col>
      <xdr:colOff>165100</xdr:colOff>
      <xdr:row>56</xdr:row>
      <xdr:rowOff>20846</xdr:rowOff>
    </xdr:to>
    <xdr:sp macro="" textlink="">
      <xdr:nvSpPr>
        <xdr:cNvPr id="150" name="楕円 149"/>
        <xdr:cNvSpPr/>
      </xdr:nvSpPr>
      <xdr:spPr>
        <a:xfrm>
          <a:off x="1968500" y="9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37373</xdr:rowOff>
    </xdr:from>
    <xdr:ext cx="534377" cy="259045"/>
    <xdr:sp macro="" textlink="">
      <xdr:nvSpPr>
        <xdr:cNvPr id="151" name="テキスト ボックス 150"/>
        <xdr:cNvSpPr txBox="1"/>
      </xdr:nvSpPr>
      <xdr:spPr>
        <a:xfrm>
          <a:off x="1752111" y="92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91382</xdr:rowOff>
    </xdr:from>
    <xdr:to>
      <xdr:col>6</xdr:col>
      <xdr:colOff>38100</xdr:colOff>
      <xdr:row>56</xdr:row>
      <xdr:rowOff>21532</xdr:rowOff>
    </xdr:to>
    <xdr:sp macro="" textlink="">
      <xdr:nvSpPr>
        <xdr:cNvPr id="152" name="楕円 151"/>
        <xdr:cNvSpPr/>
      </xdr:nvSpPr>
      <xdr:spPr>
        <a:xfrm>
          <a:off x="1079500" y="9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38059</xdr:rowOff>
    </xdr:from>
    <xdr:ext cx="534377" cy="259045"/>
    <xdr:sp macro="" textlink="">
      <xdr:nvSpPr>
        <xdr:cNvPr id="153" name="テキスト ボックス 152"/>
        <xdr:cNvSpPr txBox="1"/>
      </xdr:nvSpPr>
      <xdr:spPr>
        <a:xfrm>
          <a:off x="863111" y="92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116840</xdr:rowOff>
    </xdr:from>
    <xdr:to>
      <xdr:col>24</xdr:col>
      <xdr:colOff>63500</xdr:colOff>
      <xdr:row>73</xdr:row>
      <xdr:rowOff>73406</xdr:rowOff>
    </xdr:to>
    <xdr:cxnSp macro="">
      <xdr:nvCxnSpPr>
        <xdr:cNvPr id="183" name="直線コネクタ 182"/>
        <xdr:cNvCxnSpPr/>
      </xdr:nvCxnSpPr>
      <xdr:spPr>
        <a:xfrm flipV="1">
          <a:off x="3797300" y="124612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100855</xdr:rowOff>
    </xdr:from>
    <xdr:ext cx="469744" cy="259045"/>
    <xdr:sp macro="" textlink="">
      <xdr:nvSpPr>
        <xdr:cNvPr id="184" name="維持補修費平均値テキスト"/>
        <xdr:cNvSpPr txBox="1"/>
      </xdr:nvSpPr>
      <xdr:spPr>
        <a:xfrm>
          <a:off x="4686300" y="12959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73406</xdr:rowOff>
    </xdr:from>
    <xdr:to>
      <xdr:col>19</xdr:col>
      <xdr:colOff>177800</xdr:colOff>
      <xdr:row>74</xdr:row>
      <xdr:rowOff>19494</xdr:rowOff>
    </xdr:to>
    <xdr:cxnSp macro="">
      <xdr:nvCxnSpPr>
        <xdr:cNvPr id="186" name="直線コネクタ 185"/>
        <xdr:cNvCxnSpPr/>
      </xdr:nvCxnSpPr>
      <xdr:spPr>
        <a:xfrm flipV="1">
          <a:off x="2908300" y="12589256"/>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101236</xdr:rowOff>
    </xdr:from>
    <xdr:ext cx="469744" cy="259045"/>
    <xdr:sp macro="" textlink="">
      <xdr:nvSpPr>
        <xdr:cNvPr id="188" name="テキスト ボックス 187"/>
        <xdr:cNvSpPr txBox="1"/>
      </xdr:nvSpPr>
      <xdr:spPr>
        <a:xfrm>
          <a:off x="3562428" y="129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19494</xdr:rowOff>
    </xdr:from>
    <xdr:to>
      <xdr:col>15</xdr:col>
      <xdr:colOff>50800</xdr:colOff>
      <xdr:row>74</xdr:row>
      <xdr:rowOff>36068</xdr:rowOff>
    </xdr:to>
    <xdr:cxnSp macro="">
      <xdr:nvCxnSpPr>
        <xdr:cNvPr id="189" name="直線コネクタ 188"/>
        <xdr:cNvCxnSpPr/>
      </xdr:nvCxnSpPr>
      <xdr:spPr>
        <a:xfrm flipV="1">
          <a:off x="2019300" y="1270679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143527</xdr:rowOff>
    </xdr:from>
    <xdr:ext cx="469744" cy="259045"/>
    <xdr:sp macro="" textlink="">
      <xdr:nvSpPr>
        <xdr:cNvPr id="191" name="テキスト ボックス 190"/>
        <xdr:cNvSpPr txBox="1"/>
      </xdr:nvSpPr>
      <xdr:spPr>
        <a:xfrm>
          <a:off x="2673428"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51689</xdr:rowOff>
    </xdr:from>
    <xdr:to>
      <xdr:col>10</xdr:col>
      <xdr:colOff>114300</xdr:colOff>
      <xdr:row>74</xdr:row>
      <xdr:rowOff>36068</xdr:rowOff>
    </xdr:to>
    <xdr:cxnSp macro="">
      <xdr:nvCxnSpPr>
        <xdr:cNvPr id="192" name="直線コネクタ 191"/>
        <xdr:cNvCxnSpPr/>
      </xdr:nvCxnSpPr>
      <xdr:spPr>
        <a:xfrm>
          <a:off x="1130300" y="12567539"/>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168291</xdr:rowOff>
    </xdr:from>
    <xdr:ext cx="469744" cy="259045"/>
    <xdr:sp macro="" textlink="">
      <xdr:nvSpPr>
        <xdr:cNvPr id="194" name="テキスト ボックス 193"/>
        <xdr:cNvSpPr txBox="1"/>
      </xdr:nvSpPr>
      <xdr:spPr>
        <a:xfrm>
          <a:off x="1784428" y="1302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147717</xdr:rowOff>
    </xdr:from>
    <xdr:ext cx="469744" cy="259045"/>
    <xdr:sp macro="" textlink="">
      <xdr:nvSpPr>
        <xdr:cNvPr id="196" name="テキスト ボックス 195"/>
        <xdr:cNvSpPr txBox="1"/>
      </xdr:nvSpPr>
      <xdr:spPr>
        <a:xfrm>
          <a:off x="895428" y="13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66040</xdr:rowOff>
    </xdr:from>
    <xdr:to>
      <xdr:col>24</xdr:col>
      <xdr:colOff>114300</xdr:colOff>
      <xdr:row>72</xdr:row>
      <xdr:rowOff>167640</xdr:rowOff>
    </xdr:to>
    <xdr:sp macro="" textlink="">
      <xdr:nvSpPr>
        <xdr:cNvPr id="202" name="楕円 201"/>
        <xdr:cNvSpPr/>
      </xdr:nvSpPr>
      <xdr:spPr>
        <a:xfrm>
          <a:off x="4584700" y="12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88917</xdr:rowOff>
    </xdr:from>
    <xdr:ext cx="469744" cy="259045"/>
    <xdr:sp macro="" textlink="">
      <xdr:nvSpPr>
        <xdr:cNvPr id="203" name="維持補修費該当値テキスト"/>
        <xdr:cNvSpPr txBox="1"/>
      </xdr:nvSpPr>
      <xdr:spPr>
        <a:xfrm>
          <a:off x="4686300" y="1226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22606</xdr:rowOff>
    </xdr:from>
    <xdr:to>
      <xdr:col>20</xdr:col>
      <xdr:colOff>38100</xdr:colOff>
      <xdr:row>73</xdr:row>
      <xdr:rowOff>124206</xdr:rowOff>
    </xdr:to>
    <xdr:sp macro="" textlink="">
      <xdr:nvSpPr>
        <xdr:cNvPr id="204" name="楕円 203"/>
        <xdr:cNvSpPr/>
      </xdr:nvSpPr>
      <xdr:spPr>
        <a:xfrm>
          <a:off x="3746500" y="125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140733</xdr:rowOff>
    </xdr:from>
    <xdr:ext cx="469744" cy="259045"/>
    <xdr:sp macro="" textlink="">
      <xdr:nvSpPr>
        <xdr:cNvPr id="205" name="テキスト ボックス 204"/>
        <xdr:cNvSpPr txBox="1"/>
      </xdr:nvSpPr>
      <xdr:spPr>
        <a:xfrm>
          <a:off x="3562428" y="1231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140144</xdr:rowOff>
    </xdr:from>
    <xdr:to>
      <xdr:col>15</xdr:col>
      <xdr:colOff>101600</xdr:colOff>
      <xdr:row>74</xdr:row>
      <xdr:rowOff>70294</xdr:rowOff>
    </xdr:to>
    <xdr:sp macro="" textlink="">
      <xdr:nvSpPr>
        <xdr:cNvPr id="206" name="楕円 205"/>
        <xdr:cNvSpPr/>
      </xdr:nvSpPr>
      <xdr:spPr>
        <a:xfrm>
          <a:off x="2857500" y="126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86821</xdr:rowOff>
    </xdr:from>
    <xdr:ext cx="469744" cy="259045"/>
    <xdr:sp macro="" textlink="">
      <xdr:nvSpPr>
        <xdr:cNvPr id="207" name="テキスト ボックス 206"/>
        <xdr:cNvSpPr txBox="1"/>
      </xdr:nvSpPr>
      <xdr:spPr>
        <a:xfrm>
          <a:off x="2673428" y="124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156718</xdr:rowOff>
    </xdr:from>
    <xdr:to>
      <xdr:col>10</xdr:col>
      <xdr:colOff>165100</xdr:colOff>
      <xdr:row>74</xdr:row>
      <xdr:rowOff>86868</xdr:rowOff>
    </xdr:to>
    <xdr:sp macro="" textlink="">
      <xdr:nvSpPr>
        <xdr:cNvPr id="208" name="楕円 207"/>
        <xdr:cNvSpPr/>
      </xdr:nvSpPr>
      <xdr:spPr>
        <a:xfrm>
          <a:off x="1968500" y="126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103395</xdr:rowOff>
    </xdr:from>
    <xdr:ext cx="469744" cy="259045"/>
    <xdr:sp macro="" textlink="">
      <xdr:nvSpPr>
        <xdr:cNvPr id="209" name="テキスト ボックス 208"/>
        <xdr:cNvSpPr txBox="1"/>
      </xdr:nvSpPr>
      <xdr:spPr>
        <a:xfrm>
          <a:off x="1784428" y="1244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889</xdr:rowOff>
    </xdr:from>
    <xdr:to>
      <xdr:col>6</xdr:col>
      <xdr:colOff>38100</xdr:colOff>
      <xdr:row>73</xdr:row>
      <xdr:rowOff>102489</xdr:rowOff>
    </xdr:to>
    <xdr:sp macro="" textlink="">
      <xdr:nvSpPr>
        <xdr:cNvPr id="210" name="楕円 209"/>
        <xdr:cNvSpPr/>
      </xdr:nvSpPr>
      <xdr:spPr>
        <a:xfrm>
          <a:off x="1079500" y="125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119016</xdr:rowOff>
    </xdr:from>
    <xdr:ext cx="469744" cy="259045"/>
    <xdr:sp macro="" textlink="">
      <xdr:nvSpPr>
        <xdr:cNvPr id="211" name="テキスト ボックス 210"/>
        <xdr:cNvSpPr txBox="1"/>
      </xdr:nvSpPr>
      <xdr:spPr>
        <a:xfrm>
          <a:off x="895428" y="1229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100282</xdr:rowOff>
    </xdr:from>
    <xdr:to>
      <xdr:col>24</xdr:col>
      <xdr:colOff>63500</xdr:colOff>
      <xdr:row>92</xdr:row>
      <xdr:rowOff>162886</xdr:rowOff>
    </xdr:to>
    <xdr:cxnSp macro="">
      <xdr:nvCxnSpPr>
        <xdr:cNvPr id="243" name="直線コネクタ 242"/>
        <xdr:cNvCxnSpPr/>
      </xdr:nvCxnSpPr>
      <xdr:spPr>
        <a:xfrm flipV="1">
          <a:off x="3797300" y="15873682"/>
          <a:ext cx="838200" cy="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44"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162886</xdr:rowOff>
    </xdr:from>
    <xdr:to>
      <xdr:col>19</xdr:col>
      <xdr:colOff>177800</xdr:colOff>
      <xdr:row>93</xdr:row>
      <xdr:rowOff>139733</xdr:rowOff>
    </xdr:to>
    <xdr:cxnSp macro="">
      <xdr:nvCxnSpPr>
        <xdr:cNvPr id="246" name="直線コネクタ 245"/>
        <xdr:cNvCxnSpPr/>
      </xdr:nvCxnSpPr>
      <xdr:spPr>
        <a:xfrm flipV="1">
          <a:off x="2908300" y="15936286"/>
          <a:ext cx="889000" cy="1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8" name="テキスト ボックス 247"/>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139733</xdr:rowOff>
    </xdr:from>
    <xdr:to>
      <xdr:col>15</xdr:col>
      <xdr:colOff>50800</xdr:colOff>
      <xdr:row>94</xdr:row>
      <xdr:rowOff>6001</xdr:rowOff>
    </xdr:to>
    <xdr:cxnSp macro="">
      <xdr:nvCxnSpPr>
        <xdr:cNvPr id="249" name="直線コネクタ 248"/>
        <xdr:cNvCxnSpPr/>
      </xdr:nvCxnSpPr>
      <xdr:spPr>
        <a:xfrm flipV="1">
          <a:off x="2019300" y="16084583"/>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51" name="テキスト ボックス 250"/>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6001</xdr:rowOff>
    </xdr:from>
    <xdr:to>
      <xdr:col>10</xdr:col>
      <xdr:colOff>114300</xdr:colOff>
      <xdr:row>94</xdr:row>
      <xdr:rowOff>146069</xdr:rowOff>
    </xdr:to>
    <xdr:cxnSp macro="">
      <xdr:nvCxnSpPr>
        <xdr:cNvPr id="252" name="直線コネクタ 251"/>
        <xdr:cNvCxnSpPr/>
      </xdr:nvCxnSpPr>
      <xdr:spPr>
        <a:xfrm flipV="1">
          <a:off x="1130300" y="16122301"/>
          <a:ext cx="889000" cy="1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54" name="テキスト ボックス 253"/>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6" name="テキスト ボックス 255"/>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49482</xdr:rowOff>
    </xdr:from>
    <xdr:to>
      <xdr:col>24</xdr:col>
      <xdr:colOff>114300</xdr:colOff>
      <xdr:row>92</xdr:row>
      <xdr:rowOff>151082</xdr:rowOff>
    </xdr:to>
    <xdr:sp macro="" textlink="">
      <xdr:nvSpPr>
        <xdr:cNvPr id="262" name="楕円 261"/>
        <xdr:cNvSpPr/>
      </xdr:nvSpPr>
      <xdr:spPr>
        <a:xfrm>
          <a:off x="4584700" y="158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72359</xdr:rowOff>
    </xdr:from>
    <xdr:ext cx="534377" cy="259045"/>
    <xdr:sp macro="" textlink="">
      <xdr:nvSpPr>
        <xdr:cNvPr id="263" name="扶助費該当値テキスト"/>
        <xdr:cNvSpPr txBox="1"/>
      </xdr:nvSpPr>
      <xdr:spPr>
        <a:xfrm>
          <a:off x="4686300" y="1567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112086</xdr:rowOff>
    </xdr:from>
    <xdr:to>
      <xdr:col>20</xdr:col>
      <xdr:colOff>38100</xdr:colOff>
      <xdr:row>93</xdr:row>
      <xdr:rowOff>42236</xdr:rowOff>
    </xdr:to>
    <xdr:sp macro="" textlink="">
      <xdr:nvSpPr>
        <xdr:cNvPr id="264" name="楕円 263"/>
        <xdr:cNvSpPr/>
      </xdr:nvSpPr>
      <xdr:spPr>
        <a:xfrm>
          <a:off x="3746500" y="158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58763</xdr:rowOff>
    </xdr:from>
    <xdr:ext cx="534377" cy="259045"/>
    <xdr:sp macro="" textlink="">
      <xdr:nvSpPr>
        <xdr:cNvPr id="265" name="テキスト ボックス 264"/>
        <xdr:cNvSpPr txBox="1"/>
      </xdr:nvSpPr>
      <xdr:spPr>
        <a:xfrm>
          <a:off x="3530111" y="156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88933</xdr:rowOff>
    </xdr:from>
    <xdr:to>
      <xdr:col>15</xdr:col>
      <xdr:colOff>101600</xdr:colOff>
      <xdr:row>94</xdr:row>
      <xdr:rowOff>19083</xdr:rowOff>
    </xdr:to>
    <xdr:sp macro="" textlink="">
      <xdr:nvSpPr>
        <xdr:cNvPr id="266" name="楕円 265"/>
        <xdr:cNvSpPr/>
      </xdr:nvSpPr>
      <xdr:spPr>
        <a:xfrm>
          <a:off x="2857500" y="160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35610</xdr:rowOff>
    </xdr:from>
    <xdr:ext cx="534377" cy="259045"/>
    <xdr:sp macro="" textlink="">
      <xdr:nvSpPr>
        <xdr:cNvPr id="267" name="テキスト ボックス 266"/>
        <xdr:cNvSpPr txBox="1"/>
      </xdr:nvSpPr>
      <xdr:spPr>
        <a:xfrm>
          <a:off x="2641111" y="158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126651</xdr:rowOff>
    </xdr:from>
    <xdr:to>
      <xdr:col>10</xdr:col>
      <xdr:colOff>165100</xdr:colOff>
      <xdr:row>94</xdr:row>
      <xdr:rowOff>56801</xdr:rowOff>
    </xdr:to>
    <xdr:sp macro="" textlink="">
      <xdr:nvSpPr>
        <xdr:cNvPr id="268" name="楕円 267"/>
        <xdr:cNvSpPr/>
      </xdr:nvSpPr>
      <xdr:spPr>
        <a:xfrm>
          <a:off x="1968500" y="160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73328</xdr:rowOff>
    </xdr:from>
    <xdr:ext cx="534377" cy="259045"/>
    <xdr:sp macro="" textlink="">
      <xdr:nvSpPr>
        <xdr:cNvPr id="269" name="テキスト ボックス 268"/>
        <xdr:cNvSpPr txBox="1"/>
      </xdr:nvSpPr>
      <xdr:spPr>
        <a:xfrm>
          <a:off x="1752111" y="158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95269</xdr:rowOff>
    </xdr:from>
    <xdr:to>
      <xdr:col>6</xdr:col>
      <xdr:colOff>38100</xdr:colOff>
      <xdr:row>95</xdr:row>
      <xdr:rowOff>25419</xdr:rowOff>
    </xdr:to>
    <xdr:sp macro="" textlink="">
      <xdr:nvSpPr>
        <xdr:cNvPr id="270" name="楕円 269"/>
        <xdr:cNvSpPr/>
      </xdr:nvSpPr>
      <xdr:spPr>
        <a:xfrm>
          <a:off x="1079500" y="16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41946</xdr:rowOff>
    </xdr:from>
    <xdr:ext cx="534377" cy="259045"/>
    <xdr:sp macro="" textlink="">
      <xdr:nvSpPr>
        <xdr:cNvPr id="271" name="テキスト ボックス 270"/>
        <xdr:cNvSpPr txBox="1"/>
      </xdr:nvSpPr>
      <xdr:spPr>
        <a:xfrm>
          <a:off x="863111" y="159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160487</xdr:rowOff>
    </xdr:from>
    <xdr:to>
      <xdr:col>55</xdr:col>
      <xdr:colOff>0</xdr:colOff>
      <xdr:row>38</xdr:row>
      <xdr:rowOff>148181</xdr:rowOff>
    </xdr:to>
    <xdr:cxnSp macro="">
      <xdr:nvCxnSpPr>
        <xdr:cNvPr id="301" name="直線コネクタ 300"/>
        <xdr:cNvCxnSpPr/>
      </xdr:nvCxnSpPr>
      <xdr:spPr>
        <a:xfrm flipV="1">
          <a:off x="9639300" y="5646887"/>
          <a:ext cx="838200" cy="10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16707</xdr:rowOff>
    </xdr:from>
    <xdr:ext cx="599010" cy="259045"/>
    <xdr:sp macro="" textlink="">
      <xdr:nvSpPr>
        <xdr:cNvPr id="302" name="補助費等平均値テキスト"/>
        <xdr:cNvSpPr txBox="1"/>
      </xdr:nvSpPr>
      <xdr:spPr>
        <a:xfrm>
          <a:off x="10528300" y="5674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148181</xdr:rowOff>
    </xdr:from>
    <xdr:to>
      <xdr:col>50</xdr:col>
      <xdr:colOff>114300</xdr:colOff>
      <xdr:row>38</xdr:row>
      <xdr:rowOff>148958</xdr:rowOff>
    </xdr:to>
    <xdr:cxnSp macro="">
      <xdr:nvCxnSpPr>
        <xdr:cNvPr id="304" name="直線コネクタ 303"/>
        <xdr:cNvCxnSpPr/>
      </xdr:nvCxnSpPr>
      <xdr:spPr>
        <a:xfrm flipV="1">
          <a:off x="8750300" y="666328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53863</xdr:rowOff>
    </xdr:from>
    <xdr:ext cx="534377" cy="259045"/>
    <xdr:sp macro="" textlink="">
      <xdr:nvSpPr>
        <xdr:cNvPr id="306" name="テキスト ボックス 305"/>
        <xdr:cNvSpPr txBox="1"/>
      </xdr:nvSpPr>
      <xdr:spPr>
        <a:xfrm>
          <a:off x="9372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148958</xdr:rowOff>
    </xdr:from>
    <xdr:to>
      <xdr:col>45</xdr:col>
      <xdr:colOff>177800</xdr:colOff>
      <xdr:row>39</xdr:row>
      <xdr:rowOff>38667</xdr:rowOff>
    </xdr:to>
    <xdr:cxnSp macro="">
      <xdr:nvCxnSpPr>
        <xdr:cNvPr id="307" name="直線コネクタ 306"/>
        <xdr:cNvCxnSpPr/>
      </xdr:nvCxnSpPr>
      <xdr:spPr>
        <a:xfrm flipV="1">
          <a:off x="7861300" y="6664058"/>
          <a:ext cx="889000" cy="6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63639</xdr:rowOff>
    </xdr:from>
    <xdr:ext cx="534377" cy="259045"/>
    <xdr:sp macro="" textlink="">
      <xdr:nvSpPr>
        <xdr:cNvPr id="309" name="テキスト ボックス 308"/>
        <xdr:cNvSpPr txBox="1"/>
      </xdr:nvSpPr>
      <xdr:spPr>
        <a:xfrm>
          <a:off x="8483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2502</xdr:rowOff>
    </xdr:from>
    <xdr:to>
      <xdr:col>41</xdr:col>
      <xdr:colOff>50800</xdr:colOff>
      <xdr:row>39</xdr:row>
      <xdr:rowOff>38667</xdr:rowOff>
    </xdr:to>
    <xdr:cxnSp macro="">
      <xdr:nvCxnSpPr>
        <xdr:cNvPr id="310" name="直線コネクタ 309"/>
        <xdr:cNvCxnSpPr/>
      </xdr:nvCxnSpPr>
      <xdr:spPr>
        <a:xfrm>
          <a:off x="6972300" y="668905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85249</xdr:rowOff>
    </xdr:from>
    <xdr:ext cx="534377" cy="259045"/>
    <xdr:sp macro="" textlink="">
      <xdr:nvSpPr>
        <xdr:cNvPr id="312" name="テキスト ボックス 311"/>
        <xdr:cNvSpPr txBox="1"/>
      </xdr:nvSpPr>
      <xdr:spPr>
        <a:xfrm>
          <a:off x="7594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64409</xdr:rowOff>
    </xdr:from>
    <xdr:ext cx="534377" cy="259045"/>
    <xdr:sp macro="" textlink="">
      <xdr:nvSpPr>
        <xdr:cNvPr id="314" name="テキスト ボックス 313"/>
        <xdr:cNvSpPr txBox="1"/>
      </xdr:nvSpPr>
      <xdr:spPr>
        <a:xfrm>
          <a:off x="6705111" y="67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109687</xdr:rowOff>
    </xdr:from>
    <xdr:to>
      <xdr:col>55</xdr:col>
      <xdr:colOff>50800</xdr:colOff>
      <xdr:row>33</xdr:row>
      <xdr:rowOff>39837</xdr:rowOff>
    </xdr:to>
    <xdr:sp macro="" textlink="">
      <xdr:nvSpPr>
        <xdr:cNvPr id="320" name="楕円 319"/>
        <xdr:cNvSpPr/>
      </xdr:nvSpPr>
      <xdr:spPr>
        <a:xfrm>
          <a:off x="10426700" y="55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132564</xdr:rowOff>
    </xdr:from>
    <xdr:ext cx="599010" cy="259045"/>
    <xdr:sp macro="" textlink="">
      <xdr:nvSpPr>
        <xdr:cNvPr id="321" name="補助費等該当値テキスト"/>
        <xdr:cNvSpPr txBox="1"/>
      </xdr:nvSpPr>
      <xdr:spPr>
        <a:xfrm>
          <a:off x="10528300" y="544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97381</xdr:rowOff>
    </xdr:from>
    <xdr:to>
      <xdr:col>50</xdr:col>
      <xdr:colOff>165100</xdr:colOff>
      <xdr:row>39</xdr:row>
      <xdr:rowOff>27531</xdr:rowOff>
    </xdr:to>
    <xdr:sp macro="" textlink="">
      <xdr:nvSpPr>
        <xdr:cNvPr id="322" name="楕円 321"/>
        <xdr:cNvSpPr/>
      </xdr:nvSpPr>
      <xdr:spPr>
        <a:xfrm>
          <a:off x="9588500" y="66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44058</xdr:rowOff>
    </xdr:from>
    <xdr:ext cx="534377" cy="259045"/>
    <xdr:sp macro="" textlink="">
      <xdr:nvSpPr>
        <xdr:cNvPr id="323" name="テキスト ボックス 322"/>
        <xdr:cNvSpPr txBox="1"/>
      </xdr:nvSpPr>
      <xdr:spPr>
        <a:xfrm>
          <a:off x="9372111" y="63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98158</xdr:rowOff>
    </xdr:from>
    <xdr:to>
      <xdr:col>46</xdr:col>
      <xdr:colOff>38100</xdr:colOff>
      <xdr:row>39</xdr:row>
      <xdr:rowOff>28308</xdr:rowOff>
    </xdr:to>
    <xdr:sp macro="" textlink="">
      <xdr:nvSpPr>
        <xdr:cNvPr id="324" name="楕円 323"/>
        <xdr:cNvSpPr/>
      </xdr:nvSpPr>
      <xdr:spPr>
        <a:xfrm>
          <a:off x="8699500" y="66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44835</xdr:rowOff>
    </xdr:from>
    <xdr:ext cx="534377" cy="259045"/>
    <xdr:sp macro="" textlink="">
      <xdr:nvSpPr>
        <xdr:cNvPr id="325" name="テキスト ボックス 324"/>
        <xdr:cNvSpPr txBox="1"/>
      </xdr:nvSpPr>
      <xdr:spPr>
        <a:xfrm>
          <a:off x="8483111" y="63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159317</xdr:rowOff>
    </xdr:from>
    <xdr:to>
      <xdr:col>41</xdr:col>
      <xdr:colOff>101600</xdr:colOff>
      <xdr:row>39</xdr:row>
      <xdr:rowOff>89467</xdr:rowOff>
    </xdr:to>
    <xdr:sp macro="" textlink="">
      <xdr:nvSpPr>
        <xdr:cNvPr id="326" name="楕円 325"/>
        <xdr:cNvSpPr/>
      </xdr:nvSpPr>
      <xdr:spPr>
        <a:xfrm>
          <a:off x="7810500" y="66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105993</xdr:rowOff>
    </xdr:from>
    <xdr:ext cx="534377" cy="259045"/>
    <xdr:sp macro="" textlink="">
      <xdr:nvSpPr>
        <xdr:cNvPr id="327" name="テキスト ボックス 326"/>
        <xdr:cNvSpPr txBox="1"/>
      </xdr:nvSpPr>
      <xdr:spPr>
        <a:xfrm>
          <a:off x="7594111" y="64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123152</xdr:rowOff>
    </xdr:from>
    <xdr:to>
      <xdr:col>36</xdr:col>
      <xdr:colOff>165100</xdr:colOff>
      <xdr:row>39</xdr:row>
      <xdr:rowOff>53302</xdr:rowOff>
    </xdr:to>
    <xdr:sp macro="" textlink="">
      <xdr:nvSpPr>
        <xdr:cNvPr id="328" name="楕円 327"/>
        <xdr:cNvSpPr/>
      </xdr:nvSpPr>
      <xdr:spPr>
        <a:xfrm>
          <a:off x="6921500" y="66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69829</xdr:rowOff>
    </xdr:from>
    <xdr:ext cx="534377" cy="259045"/>
    <xdr:sp macro="" textlink="">
      <xdr:nvSpPr>
        <xdr:cNvPr id="329" name="テキスト ボックス 328"/>
        <xdr:cNvSpPr txBox="1"/>
      </xdr:nvSpPr>
      <xdr:spPr>
        <a:xfrm>
          <a:off x="6705111" y="641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0" name="テキスト ボックス 33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2" name="テキスト ボックス 34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30276</xdr:rowOff>
    </xdr:from>
    <xdr:to>
      <xdr:col>54</xdr:col>
      <xdr:colOff>189865</xdr:colOff>
      <xdr:row>58</xdr:row>
      <xdr:rowOff>4191</xdr:rowOff>
    </xdr:to>
    <xdr:cxnSp macro="">
      <xdr:nvCxnSpPr>
        <xdr:cNvPr id="354" name="直線コネクタ 353"/>
        <xdr:cNvCxnSpPr/>
      </xdr:nvCxnSpPr>
      <xdr:spPr>
        <a:xfrm flipV="1">
          <a:off x="10475595" y="9288576"/>
          <a:ext cx="1270" cy="65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8018</xdr:rowOff>
    </xdr:from>
    <xdr:ext cx="534377" cy="259045"/>
    <xdr:sp macro="" textlink="">
      <xdr:nvSpPr>
        <xdr:cNvPr id="355" name="普通建設事業費最小値テキスト"/>
        <xdr:cNvSpPr txBox="1"/>
      </xdr:nvSpPr>
      <xdr:spPr>
        <a:xfrm>
          <a:off x="10528300" y="99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4191</xdr:rowOff>
    </xdr:from>
    <xdr:to>
      <xdr:col>55</xdr:col>
      <xdr:colOff>88900</xdr:colOff>
      <xdr:row>58</xdr:row>
      <xdr:rowOff>4191</xdr:rowOff>
    </xdr:to>
    <xdr:cxnSp macro="">
      <xdr:nvCxnSpPr>
        <xdr:cNvPr id="356" name="直線コネクタ 355"/>
        <xdr:cNvCxnSpPr/>
      </xdr:nvCxnSpPr>
      <xdr:spPr>
        <a:xfrm>
          <a:off x="10388600" y="994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148403</xdr:rowOff>
    </xdr:from>
    <xdr:ext cx="534377" cy="259045"/>
    <xdr:sp macro="" textlink="">
      <xdr:nvSpPr>
        <xdr:cNvPr id="357" name="普通建設事業費最大値テキスト"/>
        <xdr:cNvSpPr txBox="1"/>
      </xdr:nvSpPr>
      <xdr:spPr>
        <a:xfrm>
          <a:off x="10528300" y="90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30276</xdr:rowOff>
    </xdr:from>
    <xdr:to>
      <xdr:col>55</xdr:col>
      <xdr:colOff>88900</xdr:colOff>
      <xdr:row>54</xdr:row>
      <xdr:rowOff>30276</xdr:rowOff>
    </xdr:to>
    <xdr:cxnSp macro="">
      <xdr:nvCxnSpPr>
        <xdr:cNvPr id="358" name="直線コネクタ 357"/>
        <xdr:cNvCxnSpPr/>
      </xdr:nvCxnSpPr>
      <xdr:spPr>
        <a:xfrm>
          <a:off x="10388600" y="928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83248</xdr:rowOff>
    </xdr:from>
    <xdr:to>
      <xdr:col>55</xdr:col>
      <xdr:colOff>0</xdr:colOff>
      <xdr:row>57</xdr:row>
      <xdr:rowOff>81179</xdr:rowOff>
    </xdr:to>
    <xdr:cxnSp macro="">
      <xdr:nvCxnSpPr>
        <xdr:cNvPr id="359" name="直線コネクタ 358"/>
        <xdr:cNvCxnSpPr/>
      </xdr:nvCxnSpPr>
      <xdr:spPr>
        <a:xfrm>
          <a:off x="9639300" y="9341548"/>
          <a:ext cx="838200" cy="5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60863</xdr:rowOff>
    </xdr:from>
    <xdr:ext cx="534377" cy="259045"/>
    <xdr:sp macro="" textlink="">
      <xdr:nvSpPr>
        <xdr:cNvPr id="360" name="普通建設事業費平均値テキスト"/>
        <xdr:cNvSpPr txBox="1"/>
      </xdr:nvSpPr>
      <xdr:spPr>
        <a:xfrm>
          <a:off x="10528300" y="949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37986</xdr:rowOff>
    </xdr:from>
    <xdr:to>
      <xdr:col>55</xdr:col>
      <xdr:colOff>50800</xdr:colOff>
      <xdr:row>56</xdr:row>
      <xdr:rowOff>139586</xdr:rowOff>
    </xdr:to>
    <xdr:sp macro="" textlink="">
      <xdr:nvSpPr>
        <xdr:cNvPr id="361" name="フローチャート: 判断 360"/>
        <xdr:cNvSpPr/>
      </xdr:nvSpPr>
      <xdr:spPr>
        <a:xfrm>
          <a:off x="10426700" y="963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28143</xdr:rowOff>
    </xdr:from>
    <xdr:to>
      <xdr:col>50</xdr:col>
      <xdr:colOff>114300</xdr:colOff>
      <xdr:row>54</xdr:row>
      <xdr:rowOff>83248</xdr:rowOff>
    </xdr:to>
    <xdr:cxnSp macro="">
      <xdr:nvCxnSpPr>
        <xdr:cNvPr id="362" name="直線コネクタ 361"/>
        <xdr:cNvCxnSpPr/>
      </xdr:nvCxnSpPr>
      <xdr:spPr>
        <a:xfrm>
          <a:off x="8750300" y="8600643"/>
          <a:ext cx="889000" cy="7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151079</xdr:rowOff>
    </xdr:from>
    <xdr:to>
      <xdr:col>50</xdr:col>
      <xdr:colOff>165100</xdr:colOff>
      <xdr:row>56</xdr:row>
      <xdr:rowOff>81229</xdr:rowOff>
    </xdr:to>
    <xdr:sp macro="" textlink="">
      <xdr:nvSpPr>
        <xdr:cNvPr id="363" name="フローチャート: 判断 362"/>
        <xdr:cNvSpPr/>
      </xdr:nvSpPr>
      <xdr:spPr>
        <a:xfrm>
          <a:off x="95885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72356</xdr:rowOff>
    </xdr:from>
    <xdr:ext cx="534377" cy="259045"/>
    <xdr:sp macro="" textlink="">
      <xdr:nvSpPr>
        <xdr:cNvPr id="364" name="テキスト ボックス 363"/>
        <xdr:cNvSpPr txBox="1"/>
      </xdr:nvSpPr>
      <xdr:spPr>
        <a:xfrm>
          <a:off x="9372111" y="96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28143</xdr:rowOff>
    </xdr:from>
    <xdr:to>
      <xdr:col>45</xdr:col>
      <xdr:colOff>177800</xdr:colOff>
      <xdr:row>56</xdr:row>
      <xdr:rowOff>118097</xdr:rowOff>
    </xdr:to>
    <xdr:cxnSp macro="">
      <xdr:nvCxnSpPr>
        <xdr:cNvPr id="365" name="直線コネクタ 364"/>
        <xdr:cNvCxnSpPr/>
      </xdr:nvCxnSpPr>
      <xdr:spPr>
        <a:xfrm flipV="1">
          <a:off x="7861300" y="8600643"/>
          <a:ext cx="8890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54039</xdr:rowOff>
    </xdr:from>
    <xdr:to>
      <xdr:col>46</xdr:col>
      <xdr:colOff>38100</xdr:colOff>
      <xdr:row>55</xdr:row>
      <xdr:rowOff>155639</xdr:rowOff>
    </xdr:to>
    <xdr:sp macro="" textlink="">
      <xdr:nvSpPr>
        <xdr:cNvPr id="366" name="フローチャート: 判断 365"/>
        <xdr:cNvSpPr/>
      </xdr:nvSpPr>
      <xdr:spPr>
        <a:xfrm>
          <a:off x="8699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146766</xdr:rowOff>
    </xdr:from>
    <xdr:ext cx="534377" cy="259045"/>
    <xdr:sp macro="" textlink="">
      <xdr:nvSpPr>
        <xdr:cNvPr id="367" name="テキスト ボックス 366"/>
        <xdr:cNvSpPr txBox="1"/>
      </xdr:nvSpPr>
      <xdr:spPr>
        <a:xfrm>
          <a:off x="8483111" y="9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22479</xdr:rowOff>
    </xdr:from>
    <xdr:to>
      <xdr:col>41</xdr:col>
      <xdr:colOff>50800</xdr:colOff>
      <xdr:row>56</xdr:row>
      <xdr:rowOff>118097</xdr:rowOff>
    </xdr:to>
    <xdr:cxnSp macro="">
      <xdr:nvCxnSpPr>
        <xdr:cNvPr id="368" name="直線コネクタ 367"/>
        <xdr:cNvCxnSpPr/>
      </xdr:nvCxnSpPr>
      <xdr:spPr>
        <a:xfrm>
          <a:off x="6972300" y="9452229"/>
          <a:ext cx="889000" cy="2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92735</xdr:rowOff>
    </xdr:from>
    <xdr:to>
      <xdr:col>41</xdr:col>
      <xdr:colOff>101600</xdr:colOff>
      <xdr:row>57</xdr:row>
      <xdr:rowOff>22885</xdr:rowOff>
    </xdr:to>
    <xdr:sp macro="" textlink="">
      <xdr:nvSpPr>
        <xdr:cNvPr id="369" name="フローチャート: 判断 368"/>
        <xdr:cNvSpPr/>
      </xdr:nvSpPr>
      <xdr:spPr>
        <a:xfrm>
          <a:off x="7810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14012</xdr:rowOff>
    </xdr:from>
    <xdr:ext cx="534377" cy="259045"/>
    <xdr:sp macro="" textlink="">
      <xdr:nvSpPr>
        <xdr:cNvPr id="370" name="テキスト ボックス 369"/>
        <xdr:cNvSpPr txBox="1"/>
      </xdr:nvSpPr>
      <xdr:spPr>
        <a:xfrm>
          <a:off x="7594111" y="9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132537</xdr:rowOff>
    </xdr:from>
    <xdr:to>
      <xdr:col>36</xdr:col>
      <xdr:colOff>165100</xdr:colOff>
      <xdr:row>55</xdr:row>
      <xdr:rowOff>62687</xdr:rowOff>
    </xdr:to>
    <xdr:sp macro="" textlink="">
      <xdr:nvSpPr>
        <xdr:cNvPr id="371" name="フローチャート: 判断 370"/>
        <xdr:cNvSpPr/>
      </xdr:nvSpPr>
      <xdr:spPr>
        <a:xfrm>
          <a:off x="6921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79214</xdr:rowOff>
    </xdr:from>
    <xdr:ext cx="534377" cy="259045"/>
    <xdr:sp macro="" textlink="">
      <xdr:nvSpPr>
        <xdr:cNvPr id="372" name="テキスト ボックス 371"/>
        <xdr:cNvSpPr txBox="1"/>
      </xdr:nvSpPr>
      <xdr:spPr>
        <a:xfrm>
          <a:off x="6705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30379</xdr:rowOff>
    </xdr:from>
    <xdr:to>
      <xdr:col>55</xdr:col>
      <xdr:colOff>50800</xdr:colOff>
      <xdr:row>57</xdr:row>
      <xdr:rowOff>131979</xdr:rowOff>
    </xdr:to>
    <xdr:sp macro="" textlink="">
      <xdr:nvSpPr>
        <xdr:cNvPr id="378" name="楕円 377"/>
        <xdr:cNvSpPr/>
      </xdr:nvSpPr>
      <xdr:spPr>
        <a:xfrm>
          <a:off x="104267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116756</xdr:rowOff>
    </xdr:from>
    <xdr:ext cx="534377" cy="259045"/>
    <xdr:sp macro="" textlink="">
      <xdr:nvSpPr>
        <xdr:cNvPr id="379" name="普通建設事業費該当値テキスト"/>
        <xdr:cNvSpPr txBox="1"/>
      </xdr:nvSpPr>
      <xdr:spPr>
        <a:xfrm>
          <a:off x="10528300" y="97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32448</xdr:rowOff>
    </xdr:from>
    <xdr:to>
      <xdr:col>50</xdr:col>
      <xdr:colOff>165100</xdr:colOff>
      <xdr:row>54</xdr:row>
      <xdr:rowOff>134048</xdr:rowOff>
    </xdr:to>
    <xdr:sp macro="" textlink="">
      <xdr:nvSpPr>
        <xdr:cNvPr id="380" name="楕円 379"/>
        <xdr:cNvSpPr/>
      </xdr:nvSpPr>
      <xdr:spPr>
        <a:xfrm>
          <a:off x="9588500" y="9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150575</xdr:rowOff>
    </xdr:from>
    <xdr:ext cx="534377" cy="259045"/>
    <xdr:sp macro="" textlink="">
      <xdr:nvSpPr>
        <xdr:cNvPr id="381" name="テキスト ボックス 380"/>
        <xdr:cNvSpPr txBox="1"/>
      </xdr:nvSpPr>
      <xdr:spPr>
        <a:xfrm>
          <a:off x="9372111" y="906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148793</xdr:rowOff>
    </xdr:from>
    <xdr:to>
      <xdr:col>46</xdr:col>
      <xdr:colOff>38100</xdr:colOff>
      <xdr:row>50</xdr:row>
      <xdr:rowOff>78943</xdr:rowOff>
    </xdr:to>
    <xdr:sp macro="" textlink="">
      <xdr:nvSpPr>
        <xdr:cNvPr id="382" name="楕円 381"/>
        <xdr:cNvSpPr/>
      </xdr:nvSpPr>
      <xdr:spPr>
        <a:xfrm>
          <a:off x="8699500" y="85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95470</xdr:rowOff>
    </xdr:from>
    <xdr:ext cx="599010" cy="259045"/>
    <xdr:sp macro="" textlink="">
      <xdr:nvSpPr>
        <xdr:cNvPr id="383" name="テキスト ボックス 382"/>
        <xdr:cNvSpPr txBox="1"/>
      </xdr:nvSpPr>
      <xdr:spPr>
        <a:xfrm>
          <a:off x="8450795" y="832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67297</xdr:rowOff>
    </xdr:from>
    <xdr:to>
      <xdr:col>41</xdr:col>
      <xdr:colOff>101600</xdr:colOff>
      <xdr:row>56</xdr:row>
      <xdr:rowOff>168897</xdr:rowOff>
    </xdr:to>
    <xdr:sp macro="" textlink="">
      <xdr:nvSpPr>
        <xdr:cNvPr id="384" name="楕円 383"/>
        <xdr:cNvSpPr/>
      </xdr:nvSpPr>
      <xdr:spPr>
        <a:xfrm>
          <a:off x="7810500" y="96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13974</xdr:rowOff>
    </xdr:from>
    <xdr:ext cx="534377" cy="259045"/>
    <xdr:sp macro="" textlink="">
      <xdr:nvSpPr>
        <xdr:cNvPr id="385" name="テキスト ボックス 384"/>
        <xdr:cNvSpPr txBox="1"/>
      </xdr:nvSpPr>
      <xdr:spPr>
        <a:xfrm>
          <a:off x="7594111" y="94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143129</xdr:rowOff>
    </xdr:from>
    <xdr:to>
      <xdr:col>36</xdr:col>
      <xdr:colOff>165100</xdr:colOff>
      <xdr:row>55</xdr:row>
      <xdr:rowOff>73279</xdr:rowOff>
    </xdr:to>
    <xdr:sp macro="" textlink="">
      <xdr:nvSpPr>
        <xdr:cNvPr id="386" name="楕円 385"/>
        <xdr:cNvSpPr/>
      </xdr:nvSpPr>
      <xdr:spPr>
        <a:xfrm>
          <a:off x="6921500" y="94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64406</xdr:rowOff>
    </xdr:from>
    <xdr:ext cx="534377" cy="259045"/>
    <xdr:sp macro="" textlink="">
      <xdr:nvSpPr>
        <xdr:cNvPr id="387" name="テキスト ボックス 386"/>
        <xdr:cNvSpPr txBox="1"/>
      </xdr:nvSpPr>
      <xdr:spPr>
        <a:xfrm>
          <a:off x="6705111" y="94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7" name="テキスト ボックス 40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9" name="テキスト ボックス 40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13" name="直線コネクタ 412"/>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14"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15" name="直線コネクタ 414"/>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6"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7" name="直線コネクタ 416"/>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87743</xdr:rowOff>
    </xdr:from>
    <xdr:to>
      <xdr:col>55</xdr:col>
      <xdr:colOff>0</xdr:colOff>
      <xdr:row>77</xdr:row>
      <xdr:rowOff>144109</xdr:rowOff>
    </xdr:to>
    <xdr:cxnSp macro="">
      <xdr:nvCxnSpPr>
        <xdr:cNvPr id="418" name="直線コネクタ 417"/>
        <xdr:cNvCxnSpPr/>
      </xdr:nvCxnSpPr>
      <xdr:spPr>
        <a:xfrm>
          <a:off x="9639300" y="12946493"/>
          <a:ext cx="838200" cy="39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43197</xdr:rowOff>
    </xdr:from>
    <xdr:ext cx="534377" cy="259045"/>
    <xdr:sp macro="" textlink="">
      <xdr:nvSpPr>
        <xdr:cNvPr id="419" name="普通建設事業費 （ うち新規整備　）平均値テキスト"/>
        <xdr:cNvSpPr txBox="1"/>
      </xdr:nvSpPr>
      <xdr:spPr>
        <a:xfrm>
          <a:off x="10528300" y="12730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20" name="フローチャート: 判断 419"/>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164161</xdr:rowOff>
    </xdr:from>
    <xdr:to>
      <xdr:col>50</xdr:col>
      <xdr:colOff>114300</xdr:colOff>
      <xdr:row>75</xdr:row>
      <xdr:rowOff>87743</xdr:rowOff>
    </xdr:to>
    <xdr:cxnSp macro="">
      <xdr:nvCxnSpPr>
        <xdr:cNvPr id="421" name="直線コネクタ 420"/>
        <xdr:cNvCxnSpPr/>
      </xdr:nvCxnSpPr>
      <xdr:spPr>
        <a:xfrm>
          <a:off x="8750300" y="12337111"/>
          <a:ext cx="889000" cy="60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22" name="フローチャート: 判断 421"/>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23" name="テキスト ボックス 422"/>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164161</xdr:rowOff>
    </xdr:from>
    <xdr:to>
      <xdr:col>45</xdr:col>
      <xdr:colOff>177800</xdr:colOff>
      <xdr:row>74</xdr:row>
      <xdr:rowOff>40847</xdr:rowOff>
    </xdr:to>
    <xdr:cxnSp macro="">
      <xdr:nvCxnSpPr>
        <xdr:cNvPr id="424" name="直線コネクタ 423"/>
        <xdr:cNvCxnSpPr/>
      </xdr:nvCxnSpPr>
      <xdr:spPr>
        <a:xfrm flipV="1">
          <a:off x="7861300" y="12337111"/>
          <a:ext cx="889000" cy="39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25" name="フローチャート: 判断 424"/>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151550</xdr:rowOff>
    </xdr:from>
    <xdr:ext cx="534377" cy="259045"/>
    <xdr:sp macro="" textlink="">
      <xdr:nvSpPr>
        <xdr:cNvPr id="426" name="テキスト ボックス 425"/>
        <xdr:cNvSpPr txBox="1"/>
      </xdr:nvSpPr>
      <xdr:spPr>
        <a:xfrm>
          <a:off x="8483111" y="126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143913</xdr:rowOff>
    </xdr:from>
    <xdr:to>
      <xdr:col>41</xdr:col>
      <xdr:colOff>50800</xdr:colOff>
      <xdr:row>74</xdr:row>
      <xdr:rowOff>40847</xdr:rowOff>
    </xdr:to>
    <xdr:cxnSp macro="">
      <xdr:nvCxnSpPr>
        <xdr:cNvPr id="427" name="直線コネクタ 426"/>
        <xdr:cNvCxnSpPr/>
      </xdr:nvCxnSpPr>
      <xdr:spPr>
        <a:xfrm>
          <a:off x="6972300" y="12145413"/>
          <a:ext cx="889000" cy="58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8" name="フローチャート: 判断 427"/>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25297</xdr:rowOff>
    </xdr:from>
    <xdr:ext cx="534377" cy="259045"/>
    <xdr:sp macro="" textlink="">
      <xdr:nvSpPr>
        <xdr:cNvPr id="429" name="テキスト ボックス 428"/>
        <xdr:cNvSpPr txBox="1"/>
      </xdr:nvSpPr>
      <xdr:spPr>
        <a:xfrm>
          <a:off x="7594111" y="128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30" name="フローチャート: 判断 429"/>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31" name="テキスト ボックス 430"/>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93309</xdr:rowOff>
    </xdr:from>
    <xdr:to>
      <xdr:col>55</xdr:col>
      <xdr:colOff>50800</xdr:colOff>
      <xdr:row>78</xdr:row>
      <xdr:rowOff>23459</xdr:rowOff>
    </xdr:to>
    <xdr:sp macro="" textlink="">
      <xdr:nvSpPr>
        <xdr:cNvPr id="437" name="楕円 436"/>
        <xdr:cNvSpPr/>
      </xdr:nvSpPr>
      <xdr:spPr>
        <a:xfrm>
          <a:off x="10426700" y="132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71736</xdr:rowOff>
    </xdr:from>
    <xdr:ext cx="469744" cy="259045"/>
    <xdr:sp macro="" textlink="">
      <xdr:nvSpPr>
        <xdr:cNvPr id="438" name="普通建設事業費 （ うち新規整備　）該当値テキスト"/>
        <xdr:cNvSpPr txBox="1"/>
      </xdr:nvSpPr>
      <xdr:spPr>
        <a:xfrm>
          <a:off x="10528300" y="1327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36943</xdr:rowOff>
    </xdr:from>
    <xdr:to>
      <xdr:col>50</xdr:col>
      <xdr:colOff>165100</xdr:colOff>
      <xdr:row>75</xdr:row>
      <xdr:rowOff>138543</xdr:rowOff>
    </xdr:to>
    <xdr:sp macro="" textlink="">
      <xdr:nvSpPr>
        <xdr:cNvPr id="439" name="楕円 438"/>
        <xdr:cNvSpPr/>
      </xdr:nvSpPr>
      <xdr:spPr>
        <a:xfrm>
          <a:off x="9588500" y="12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129669</xdr:rowOff>
    </xdr:from>
    <xdr:ext cx="534377" cy="259045"/>
    <xdr:sp macro="" textlink="">
      <xdr:nvSpPr>
        <xdr:cNvPr id="440" name="テキスト ボックス 439"/>
        <xdr:cNvSpPr txBox="1"/>
      </xdr:nvSpPr>
      <xdr:spPr>
        <a:xfrm>
          <a:off x="9372111" y="129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113361</xdr:rowOff>
    </xdr:from>
    <xdr:to>
      <xdr:col>46</xdr:col>
      <xdr:colOff>38100</xdr:colOff>
      <xdr:row>72</xdr:row>
      <xdr:rowOff>43511</xdr:rowOff>
    </xdr:to>
    <xdr:sp macro="" textlink="">
      <xdr:nvSpPr>
        <xdr:cNvPr id="441" name="楕円 440"/>
        <xdr:cNvSpPr/>
      </xdr:nvSpPr>
      <xdr:spPr>
        <a:xfrm>
          <a:off x="8699500" y="122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60038</xdr:rowOff>
    </xdr:from>
    <xdr:ext cx="534377" cy="259045"/>
    <xdr:sp macro="" textlink="">
      <xdr:nvSpPr>
        <xdr:cNvPr id="442" name="テキスト ボックス 441"/>
        <xdr:cNvSpPr txBox="1"/>
      </xdr:nvSpPr>
      <xdr:spPr>
        <a:xfrm>
          <a:off x="8483111" y="120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161497</xdr:rowOff>
    </xdr:from>
    <xdr:to>
      <xdr:col>41</xdr:col>
      <xdr:colOff>101600</xdr:colOff>
      <xdr:row>74</xdr:row>
      <xdr:rowOff>91647</xdr:rowOff>
    </xdr:to>
    <xdr:sp macro="" textlink="">
      <xdr:nvSpPr>
        <xdr:cNvPr id="443" name="楕円 442"/>
        <xdr:cNvSpPr/>
      </xdr:nvSpPr>
      <xdr:spPr>
        <a:xfrm>
          <a:off x="7810500" y="126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108174</xdr:rowOff>
    </xdr:from>
    <xdr:ext cx="534377" cy="259045"/>
    <xdr:sp macro="" textlink="">
      <xdr:nvSpPr>
        <xdr:cNvPr id="444" name="テキスト ボックス 443"/>
        <xdr:cNvSpPr txBox="1"/>
      </xdr:nvSpPr>
      <xdr:spPr>
        <a:xfrm>
          <a:off x="7594111" y="124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93113</xdr:rowOff>
    </xdr:from>
    <xdr:to>
      <xdr:col>36</xdr:col>
      <xdr:colOff>165100</xdr:colOff>
      <xdr:row>71</xdr:row>
      <xdr:rowOff>23263</xdr:rowOff>
    </xdr:to>
    <xdr:sp macro="" textlink="">
      <xdr:nvSpPr>
        <xdr:cNvPr id="445" name="楕円 444"/>
        <xdr:cNvSpPr/>
      </xdr:nvSpPr>
      <xdr:spPr>
        <a:xfrm>
          <a:off x="6921500" y="120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14390</xdr:rowOff>
    </xdr:from>
    <xdr:ext cx="534377" cy="259045"/>
    <xdr:sp macro="" textlink="">
      <xdr:nvSpPr>
        <xdr:cNvPr id="446" name="テキスト ボックス 445"/>
        <xdr:cNvSpPr txBox="1"/>
      </xdr:nvSpPr>
      <xdr:spPr>
        <a:xfrm>
          <a:off x="6705111" y="121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7" name="直線コネクタ 45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8" name="テキスト ボックス 45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9" name="直線コネクタ 45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60" name="テキスト ボックス 45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61" name="直線コネクタ 46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2" name="テキスト ボックス 46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3" name="直線コネクタ 46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4" name="テキスト ボックス 46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5" name="直線コネクタ 46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6" name="テキスト ボックス 46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7" name="直線コネクタ 46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8" name="テキスト ボックス 46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9" name="直線コネクタ 46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70" name="テキスト ボックス 46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7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79496</xdr:rowOff>
    </xdr:from>
    <xdr:to>
      <xdr:col>54</xdr:col>
      <xdr:colOff>189865</xdr:colOff>
      <xdr:row>98</xdr:row>
      <xdr:rowOff>117983</xdr:rowOff>
    </xdr:to>
    <xdr:cxnSp macro="">
      <xdr:nvCxnSpPr>
        <xdr:cNvPr id="472" name="直線コネクタ 471"/>
        <xdr:cNvCxnSpPr/>
      </xdr:nvCxnSpPr>
      <xdr:spPr>
        <a:xfrm flipV="1">
          <a:off x="10475595" y="16024346"/>
          <a:ext cx="1270" cy="89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121810</xdr:rowOff>
    </xdr:from>
    <xdr:ext cx="469744" cy="259045"/>
    <xdr:sp macro="" textlink="">
      <xdr:nvSpPr>
        <xdr:cNvPr id="473" name="普通建設事業費 （ うち更新整備　）最小値テキスト"/>
        <xdr:cNvSpPr txBox="1"/>
      </xdr:nvSpPr>
      <xdr:spPr>
        <a:xfrm>
          <a:off x="10528300" y="169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117983</xdr:rowOff>
    </xdr:from>
    <xdr:to>
      <xdr:col>55</xdr:col>
      <xdr:colOff>88900</xdr:colOff>
      <xdr:row>98</xdr:row>
      <xdr:rowOff>117983</xdr:rowOff>
    </xdr:to>
    <xdr:cxnSp macro="">
      <xdr:nvCxnSpPr>
        <xdr:cNvPr id="474" name="直線コネクタ 473"/>
        <xdr:cNvCxnSpPr/>
      </xdr:nvCxnSpPr>
      <xdr:spPr>
        <a:xfrm>
          <a:off x="10388600" y="1692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26173</xdr:rowOff>
    </xdr:from>
    <xdr:ext cx="534377" cy="259045"/>
    <xdr:sp macro="" textlink="">
      <xdr:nvSpPr>
        <xdr:cNvPr id="475" name="普通建設事業費 （ うち更新整備　）最大値テキスト"/>
        <xdr:cNvSpPr txBox="1"/>
      </xdr:nvSpPr>
      <xdr:spPr>
        <a:xfrm>
          <a:off x="10528300" y="157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79496</xdr:rowOff>
    </xdr:from>
    <xdr:to>
      <xdr:col>55</xdr:col>
      <xdr:colOff>88900</xdr:colOff>
      <xdr:row>93</xdr:row>
      <xdr:rowOff>79496</xdr:rowOff>
    </xdr:to>
    <xdr:cxnSp macro="">
      <xdr:nvCxnSpPr>
        <xdr:cNvPr id="476" name="直線コネクタ 475"/>
        <xdr:cNvCxnSpPr/>
      </xdr:nvCxnSpPr>
      <xdr:spPr>
        <a:xfrm>
          <a:off x="10388600" y="1602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16011</xdr:rowOff>
    </xdr:from>
    <xdr:to>
      <xdr:col>55</xdr:col>
      <xdr:colOff>0</xdr:colOff>
      <xdr:row>96</xdr:row>
      <xdr:rowOff>40177</xdr:rowOff>
    </xdr:to>
    <xdr:cxnSp macro="">
      <xdr:nvCxnSpPr>
        <xdr:cNvPr id="477" name="直線コネクタ 476"/>
        <xdr:cNvCxnSpPr/>
      </xdr:nvCxnSpPr>
      <xdr:spPr>
        <a:xfrm>
          <a:off x="9639300" y="15960861"/>
          <a:ext cx="838200" cy="53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11258</xdr:rowOff>
    </xdr:from>
    <xdr:ext cx="534377" cy="259045"/>
    <xdr:sp macro="" textlink="">
      <xdr:nvSpPr>
        <xdr:cNvPr id="478" name="普通建設事業費 （ うち更新整備　）平均値テキスト"/>
        <xdr:cNvSpPr txBox="1"/>
      </xdr:nvSpPr>
      <xdr:spPr>
        <a:xfrm>
          <a:off x="10528300" y="162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159831</xdr:rowOff>
    </xdr:from>
    <xdr:to>
      <xdr:col>55</xdr:col>
      <xdr:colOff>50800</xdr:colOff>
      <xdr:row>96</xdr:row>
      <xdr:rowOff>89981</xdr:rowOff>
    </xdr:to>
    <xdr:sp macro="" textlink="">
      <xdr:nvSpPr>
        <xdr:cNvPr id="479" name="フローチャート: 判断 478"/>
        <xdr:cNvSpPr/>
      </xdr:nvSpPr>
      <xdr:spPr>
        <a:xfrm>
          <a:off x="104267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109803</xdr:rowOff>
    </xdr:from>
    <xdr:to>
      <xdr:col>50</xdr:col>
      <xdr:colOff>114300</xdr:colOff>
      <xdr:row>93</xdr:row>
      <xdr:rowOff>16011</xdr:rowOff>
    </xdr:to>
    <xdr:cxnSp macro="">
      <xdr:nvCxnSpPr>
        <xdr:cNvPr id="480" name="直線コネクタ 479"/>
        <xdr:cNvCxnSpPr/>
      </xdr:nvCxnSpPr>
      <xdr:spPr>
        <a:xfrm>
          <a:off x="8750300" y="15368853"/>
          <a:ext cx="889000" cy="59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85683</xdr:rowOff>
    </xdr:from>
    <xdr:to>
      <xdr:col>50</xdr:col>
      <xdr:colOff>165100</xdr:colOff>
      <xdr:row>96</xdr:row>
      <xdr:rowOff>15833</xdr:rowOff>
    </xdr:to>
    <xdr:sp macro="" textlink="">
      <xdr:nvSpPr>
        <xdr:cNvPr id="481" name="フローチャート: 判断 480"/>
        <xdr:cNvSpPr/>
      </xdr:nvSpPr>
      <xdr:spPr>
        <a:xfrm>
          <a:off x="9588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6960</xdr:rowOff>
    </xdr:from>
    <xdr:ext cx="534377" cy="259045"/>
    <xdr:sp macro="" textlink="">
      <xdr:nvSpPr>
        <xdr:cNvPr id="482" name="テキスト ボックス 481"/>
        <xdr:cNvSpPr txBox="1"/>
      </xdr:nvSpPr>
      <xdr:spPr>
        <a:xfrm>
          <a:off x="9372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109803</xdr:rowOff>
    </xdr:from>
    <xdr:to>
      <xdr:col>45</xdr:col>
      <xdr:colOff>177800</xdr:colOff>
      <xdr:row>97</xdr:row>
      <xdr:rowOff>50693</xdr:rowOff>
    </xdr:to>
    <xdr:cxnSp macro="">
      <xdr:nvCxnSpPr>
        <xdr:cNvPr id="483" name="直線コネクタ 482"/>
        <xdr:cNvCxnSpPr/>
      </xdr:nvCxnSpPr>
      <xdr:spPr>
        <a:xfrm flipV="1">
          <a:off x="7861300" y="15368853"/>
          <a:ext cx="889000" cy="13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130880</xdr:rowOff>
    </xdr:from>
    <xdr:to>
      <xdr:col>46</xdr:col>
      <xdr:colOff>38100</xdr:colOff>
      <xdr:row>96</xdr:row>
      <xdr:rowOff>61030</xdr:rowOff>
    </xdr:to>
    <xdr:sp macro="" textlink="">
      <xdr:nvSpPr>
        <xdr:cNvPr id="484" name="フローチャート: 判断 483"/>
        <xdr:cNvSpPr/>
      </xdr:nvSpPr>
      <xdr:spPr>
        <a:xfrm>
          <a:off x="8699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52157</xdr:rowOff>
    </xdr:from>
    <xdr:ext cx="534377" cy="259045"/>
    <xdr:sp macro="" textlink="">
      <xdr:nvSpPr>
        <xdr:cNvPr id="485" name="テキスト ボックス 484"/>
        <xdr:cNvSpPr txBox="1"/>
      </xdr:nvSpPr>
      <xdr:spPr>
        <a:xfrm>
          <a:off x="8483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50693</xdr:rowOff>
    </xdr:from>
    <xdr:to>
      <xdr:col>41</xdr:col>
      <xdr:colOff>50800</xdr:colOff>
      <xdr:row>97</xdr:row>
      <xdr:rowOff>165173</xdr:rowOff>
    </xdr:to>
    <xdr:cxnSp macro="">
      <xdr:nvCxnSpPr>
        <xdr:cNvPr id="486" name="直線コネクタ 485"/>
        <xdr:cNvCxnSpPr/>
      </xdr:nvCxnSpPr>
      <xdr:spPr>
        <a:xfrm flipV="1">
          <a:off x="6972300" y="16681343"/>
          <a:ext cx="8890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123467</xdr:rowOff>
    </xdr:from>
    <xdr:to>
      <xdr:col>41</xdr:col>
      <xdr:colOff>101600</xdr:colOff>
      <xdr:row>97</xdr:row>
      <xdr:rowOff>53617</xdr:rowOff>
    </xdr:to>
    <xdr:sp macro="" textlink="">
      <xdr:nvSpPr>
        <xdr:cNvPr id="487" name="フローチャート: 判断 486"/>
        <xdr:cNvSpPr/>
      </xdr:nvSpPr>
      <xdr:spPr>
        <a:xfrm>
          <a:off x="7810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70144</xdr:rowOff>
    </xdr:from>
    <xdr:ext cx="534377" cy="259045"/>
    <xdr:sp macro="" textlink="">
      <xdr:nvSpPr>
        <xdr:cNvPr id="488" name="テキスト ボックス 487"/>
        <xdr:cNvSpPr txBox="1"/>
      </xdr:nvSpPr>
      <xdr:spPr>
        <a:xfrm>
          <a:off x="7594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122814</xdr:rowOff>
    </xdr:from>
    <xdr:to>
      <xdr:col>36</xdr:col>
      <xdr:colOff>165100</xdr:colOff>
      <xdr:row>97</xdr:row>
      <xdr:rowOff>52964</xdr:rowOff>
    </xdr:to>
    <xdr:sp macro="" textlink="">
      <xdr:nvSpPr>
        <xdr:cNvPr id="489" name="フローチャート: 判断 488"/>
        <xdr:cNvSpPr/>
      </xdr:nvSpPr>
      <xdr:spPr>
        <a:xfrm>
          <a:off x="6921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69491</xdr:rowOff>
    </xdr:from>
    <xdr:ext cx="534377" cy="259045"/>
    <xdr:sp macro="" textlink="">
      <xdr:nvSpPr>
        <xdr:cNvPr id="490" name="テキスト ボックス 489"/>
        <xdr:cNvSpPr txBox="1"/>
      </xdr:nvSpPr>
      <xdr:spPr>
        <a:xfrm>
          <a:off x="6705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91" name="テキスト ボックス 49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2" name="テキスト ボックス 49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3" name="テキスト ボックス 49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4" name="テキスト ボックス 49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5" name="テキスト ボックス 49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160827</xdr:rowOff>
    </xdr:from>
    <xdr:to>
      <xdr:col>55</xdr:col>
      <xdr:colOff>50800</xdr:colOff>
      <xdr:row>96</xdr:row>
      <xdr:rowOff>90977</xdr:rowOff>
    </xdr:to>
    <xdr:sp macro="" textlink="">
      <xdr:nvSpPr>
        <xdr:cNvPr id="496" name="楕円 495"/>
        <xdr:cNvSpPr/>
      </xdr:nvSpPr>
      <xdr:spPr>
        <a:xfrm>
          <a:off x="10426700" y="164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139254</xdr:rowOff>
    </xdr:from>
    <xdr:ext cx="534377" cy="259045"/>
    <xdr:sp macro="" textlink="">
      <xdr:nvSpPr>
        <xdr:cNvPr id="497" name="普通建設事業費 （ うち更新整備　）該当値テキスト"/>
        <xdr:cNvSpPr txBox="1"/>
      </xdr:nvSpPr>
      <xdr:spPr>
        <a:xfrm>
          <a:off x="10528300" y="164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136661</xdr:rowOff>
    </xdr:from>
    <xdr:to>
      <xdr:col>50</xdr:col>
      <xdr:colOff>165100</xdr:colOff>
      <xdr:row>93</xdr:row>
      <xdr:rowOff>66811</xdr:rowOff>
    </xdr:to>
    <xdr:sp macro="" textlink="">
      <xdr:nvSpPr>
        <xdr:cNvPr id="498" name="楕円 497"/>
        <xdr:cNvSpPr/>
      </xdr:nvSpPr>
      <xdr:spPr>
        <a:xfrm>
          <a:off x="9588500" y="1591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83338</xdr:rowOff>
    </xdr:from>
    <xdr:ext cx="534377" cy="259045"/>
    <xdr:sp macro="" textlink="">
      <xdr:nvSpPr>
        <xdr:cNvPr id="499" name="テキスト ボックス 498"/>
        <xdr:cNvSpPr txBox="1"/>
      </xdr:nvSpPr>
      <xdr:spPr>
        <a:xfrm>
          <a:off x="9372111" y="156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59003</xdr:rowOff>
    </xdr:from>
    <xdr:to>
      <xdr:col>46</xdr:col>
      <xdr:colOff>38100</xdr:colOff>
      <xdr:row>89</xdr:row>
      <xdr:rowOff>160603</xdr:rowOff>
    </xdr:to>
    <xdr:sp macro="" textlink="">
      <xdr:nvSpPr>
        <xdr:cNvPr id="500" name="楕円 499"/>
        <xdr:cNvSpPr/>
      </xdr:nvSpPr>
      <xdr:spPr>
        <a:xfrm>
          <a:off x="8699500" y="153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5680</xdr:rowOff>
    </xdr:from>
    <xdr:ext cx="599010" cy="259045"/>
    <xdr:sp macro="" textlink="">
      <xdr:nvSpPr>
        <xdr:cNvPr id="501" name="テキスト ボックス 500"/>
        <xdr:cNvSpPr txBox="1"/>
      </xdr:nvSpPr>
      <xdr:spPr>
        <a:xfrm>
          <a:off x="8450795" y="150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171343</xdr:rowOff>
    </xdr:from>
    <xdr:to>
      <xdr:col>41</xdr:col>
      <xdr:colOff>101600</xdr:colOff>
      <xdr:row>97</xdr:row>
      <xdr:rowOff>101493</xdr:rowOff>
    </xdr:to>
    <xdr:sp macro="" textlink="">
      <xdr:nvSpPr>
        <xdr:cNvPr id="502" name="楕円 501"/>
        <xdr:cNvSpPr/>
      </xdr:nvSpPr>
      <xdr:spPr>
        <a:xfrm>
          <a:off x="7810500" y="1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92620</xdr:rowOff>
    </xdr:from>
    <xdr:ext cx="534377" cy="259045"/>
    <xdr:sp macro="" textlink="">
      <xdr:nvSpPr>
        <xdr:cNvPr id="503" name="テキスト ボックス 502"/>
        <xdr:cNvSpPr txBox="1"/>
      </xdr:nvSpPr>
      <xdr:spPr>
        <a:xfrm>
          <a:off x="7594111" y="167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114373</xdr:rowOff>
    </xdr:from>
    <xdr:to>
      <xdr:col>36</xdr:col>
      <xdr:colOff>165100</xdr:colOff>
      <xdr:row>98</xdr:row>
      <xdr:rowOff>44523</xdr:rowOff>
    </xdr:to>
    <xdr:sp macro="" textlink="">
      <xdr:nvSpPr>
        <xdr:cNvPr id="504" name="楕円 503"/>
        <xdr:cNvSpPr/>
      </xdr:nvSpPr>
      <xdr:spPr>
        <a:xfrm>
          <a:off x="6921500" y="167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35650</xdr:rowOff>
    </xdr:from>
    <xdr:ext cx="534377" cy="259045"/>
    <xdr:sp macro="" textlink="">
      <xdr:nvSpPr>
        <xdr:cNvPr id="505" name="テキスト ボックス 504"/>
        <xdr:cNvSpPr txBox="1"/>
      </xdr:nvSpPr>
      <xdr:spPr>
        <a:xfrm>
          <a:off x="6705111" y="168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6" name="正方形/長方形 50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7" name="正方形/長方形 50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8" name="正方形/長方形 50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9" name="正方形/長方形 50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10" name="正方形/長方形 50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11" name="正方形/長方形 51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2" name="正方形/長方形 51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3" name="正方形/長方形 51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4" name="テキスト ボックス 51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5" name="直線コネクタ 51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6" name="直線コネクタ 51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7" name="テキスト ボックス 51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8" name="直線コネクタ 51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9" name="テキスト ボックス 51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20" name="直線コネクタ 51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1" name="テキスト ボックス 52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2" name="直線コネクタ 52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3" name="テキスト ボックス 52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4" name="直線コネクタ 52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5" name="テキスト ボックス 52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9" name="直線コネクタ 528"/>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3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31" name="直線コネクタ 53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32"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33" name="直線コネクタ 532"/>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132766</xdr:rowOff>
    </xdr:from>
    <xdr:to>
      <xdr:col>85</xdr:col>
      <xdr:colOff>127000</xdr:colOff>
      <xdr:row>37</xdr:row>
      <xdr:rowOff>170028</xdr:rowOff>
    </xdr:to>
    <xdr:cxnSp macro="">
      <xdr:nvCxnSpPr>
        <xdr:cNvPr id="534" name="直線コネクタ 533"/>
        <xdr:cNvCxnSpPr/>
      </xdr:nvCxnSpPr>
      <xdr:spPr>
        <a:xfrm flipV="1">
          <a:off x="15481300" y="6304966"/>
          <a:ext cx="838200" cy="2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72889</xdr:rowOff>
    </xdr:from>
    <xdr:ext cx="469744" cy="259045"/>
    <xdr:sp macro="" textlink="">
      <xdr:nvSpPr>
        <xdr:cNvPr id="535" name="災害復旧事業費平均値テキスト"/>
        <xdr:cNvSpPr txBox="1"/>
      </xdr:nvSpPr>
      <xdr:spPr>
        <a:xfrm>
          <a:off x="16370300" y="641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6" name="フローチャート: 判断 535"/>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170028</xdr:rowOff>
    </xdr:from>
    <xdr:to>
      <xdr:col>81</xdr:col>
      <xdr:colOff>50800</xdr:colOff>
      <xdr:row>39</xdr:row>
      <xdr:rowOff>28296</xdr:rowOff>
    </xdr:to>
    <xdr:cxnSp macro="">
      <xdr:nvCxnSpPr>
        <xdr:cNvPr id="537" name="直線コネクタ 536"/>
        <xdr:cNvCxnSpPr/>
      </xdr:nvCxnSpPr>
      <xdr:spPr>
        <a:xfrm flipV="1">
          <a:off x="14592300" y="651367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8" name="フローチャート: 判断 537"/>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120667</xdr:rowOff>
    </xdr:from>
    <xdr:ext cx="469744" cy="259045"/>
    <xdr:sp macro="" textlink="">
      <xdr:nvSpPr>
        <xdr:cNvPr id="539" name="テキスト ボックス 538"/>
        <xdr:cNvSpPr txBox="1"/>
      </xdr:nvSpPr>
      <xdr:spPr>
        <a:xfrm>
          <a:off x="15246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8331</xdr:rowOff>
    </xdr:from>
    <xdr:to>
      <xdr:col>76</xdr:col>
      <xdr:colOff>114300</xdr:colOff>
      <xdr:row>39</xdr:row>
      <xdr:rowOff>28296</xdr:rowOff>
    </xdr:to>
    <xdr:cxnSp macro="">
      <xdr:nvCxnSpPr>
        <xdr:cNvPr id="540" name="直線コネクタ 539"/>
        <xdr:cNvCxnSpPr/>
      </xdr:nvCxnSpPr>
      <xdr:spPr>
        <a:xfrm>
          <a:off x="13703300" y="6694881"/>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41" name="フローチャート: 判断 540"/>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42" name="テキスト ボックス 541"/>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8331</xdr:rowOff>
    </xdr:from>
    <xdr:to>
      <xdr:col>71</xdr:col>
      <xdr:colOff>177800</xdr:colOff>
      <xdr:row>39</xdr:row>
      <xdr:rowOff>10655</xdr:rowOff>
    </xdr:to>
    <xdr:cxnSp macro="">
      <xdr:nvCxnSpPr>
        <xdr:cNvPr id="543" name="直線コネクタ 542"/>
        <xdr:cNvCxnSpPr/>
      </xdr:nvCxnSpPr>
      <xdr:spPr>
        <a:xfrm flipV="1">
          <a:off x="12814300" y="669488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44" name="フローチャート: 判断 543"/>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45" name="テキスト ボックス 544"/>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6" name="フローチャート: 判断 545"/>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47" name="テキスト ボックス 546"/>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81966</xdr:rowOff>
    </xdr:from>
    <xdr:to>
      <xdr:col>85</xdr:col>
      <xdr:colOff>177800</xdr:colOff>
      <xdr:row>37</xdr:row>
      <xdr:rowOff>12116</xdr:rowOff>
    </xdr:to>
    <xdr:sp macro="" textlink="">
      <xdr:nvSpPr>
        <xdr:cNvPr id="553" name="楕円 552"/>
        <xdr:cNvSpPr/>
      </xdr:nvSpPr>
      <xdr:spPr>
        <a:xfrm>
          <a:off x="16268700" y="62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104843</xdr:rowOff>
    </xdr:from>
    <xdr:ext cx="534377" cy="259045"/>
    <xdr:sp macro="" textlink="">
      <xdr:nvSpPr>
        <xdr:cNvPr id="554" name="災害復旧事業費該当値テキスト"/>
        <xdr:cNvSpPr txBox="1"/>
      </xdr:nvSpPr>
      <xdr:spPr>
        <a:xfrm>
          <a:off x="16370300" y="61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119228</xdr:rowOff>
    </xdr:from>
    <xdr:to>
      <xdr:col>81</xdr:col>
      <xdr:colOff>101600</xdr:colOff>
      <xdr:row>38</xdr:row>
      <xdr:rowOff>49378</xdr:rowOff>
    </xdr:to>
    <xdr:sp macro="" textlink="">
      <xdr:nvSpPr>
        <xdr:cNvPr id="555" name="楕円 554"/>
        <xdr:cNvSpPr/>
      </xdr:nvSpPr>
      <xdr:spPr>
        <a:xfrm>
          <a:off x="15430500" y="64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65905</xdr:rowOff>
    </xdr:from>
    <xdr:ext cx="469744" cy="259045"/>
    <xdr:sp macro="" textlink="">
      <xdr:nvSpPr>
        <xdr:cNvPr id="556" name="テキスト ボックス 555"/>
        <xdr:cNvSpPr txBox="1"/>
      </xdr:nvSpPr>
      <xdr:spPr>
        <a:xfrm>
          <a:off x="15246428" y="62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148946</xdr:rowOff>
    </xdr:from>
    <xdr:to>
      <xdr:col>76</xdr:col>
      <xdr:colOff>165100</xdr:colOff>
      <xdr:row>39</xdr:row>
      <xdr:rowOff>79096</xdr:rowOff>
    </xdr:to>
    <xdr:sp macro="" textlink="">
      <xdr:nvSpPr>
        <xdr:cNvPr id="557" name="楕円 556"/>
        <xdr:cNvSpPr/>
      </xdr:nvSpPr>
      <xdr:spPr>
        <a:xfrm>
          <a:off x="14541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70223</xdr:rowOff>
    </xdr:from>
    <xdr:ext cx="378565" cy="259045"/>
    <xdr:sp macro="" textlink="">
      <xdr:nvSpPr>
        <xdr:cNvPr id="558" name="テキスト ボックス 557"/>
        <xdr:cNvSpPr txBox="1"/>
      </xdr:nvSpPr>
      <xdr:spPr>
        <a:xfrm>
          <a:off x="14403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128981</xdr:rowOff>
    </xdr:from>
    <xdr:to>
      <xdr:col>72</xdr:col>
      <xdr:colOff>38100</xdr:colOff>
      <xdr:row>39</xdr:row>
      <xdr:rowOff>59131</xdr:rowOff>
    </xdr:to>
    <xdr:sp macro="" textlink="">
      <xdr:nvSpPr>
        <xdr:cNvPr id="559" name="楕円 558"/>
        <xdr:cNvSpPr/>
      </xdr:nvSpPr>
      <xdr:spPr>
        <a:xfrm>
          <a:off x="13652500" y="66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50258</xdr:rowOff>
    </xdr:from>
    <xdr:ext cx="378565" cy="259045"/>
    <xdr:sp macro="" textlink="">
      <xdr:nvSpPr>
        <xdr:cNvPr id="560" name="テキスト ボックス 559"/>
        <xdr:cNvSpPr txBox="1"/>
      </xdr:nvSpPr>
      <xdr:spPr>
        <a:xfrm>
          <a:off x="13514017" y="6736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131305</xdr:rowOff>
    </xdr:from>
    <xdr:to>
      <xdr:col>67</xdr:col>
      <xdr:colOff>101600</xdr:colOff>
      <xdr:row>39</xdr:row>
      <xdr:rowOff>61455</xdr:rowOff>
    </xdr:to>
    <xdr:sp macro="" textlink="">
      <xdr:nvSpPr>
        <xdr:cNvPr id="561" name="楕円 560"/>
        <xdr:cNvSpPr/>
      </xdr:nvSpPr>
      <xdr:spPr>
        <a:xfrm>
          <a:off x="12763500" y="6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52582</xdr:rowOff>
    </xdr:from>
    <xdr:ext cx="378565" cy="259045"/>
    <xdr:sp macro="" textlink="">
      <xdr:nvSpPr>
        <xdr:cNvPr id="562" name="テキスト ボックス 561"/>
        <xdr:cNvSpPr txBox="1"/>
      </xdr:nvSpPr>
      <xdr:spPr>
        <a:xfrm>
          <a:off x="12625017" y="6739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2" name="テキスト ボックス 62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4" name="テキスト ボックス 62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8" name="直線コネクタ 637"/>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9"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40" name="直線コネクタ 639"/>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41"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42" name="直線コネクタ 641"/>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58514</xdr:rowOff>
    </xdr:from>
    <xdr:to>
      <xdr:col>85</xdr:col>
      <xdr:colOff>127000</xdr:colOff>
      <xdr:row>70</xdr:row>
      <xdr:rowOff>167949</xdr:rowOff>
    </xdr:to>
    <xdr:cxnSp macro="">
      <xdr:nvCxnSpPr>
        <xdr:cNvPr id="643" name="直線コネクタ 642"/>
        <xdr:cNvCxnSpPr/>
      </xdr:nvCxnSpPr>
      <xdr:spPr>
        <a:xfrm flipV="1">
          <a:off x="15481300" y="12060014"/>
          <a:ext cx="8382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44"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5" name="フローチャート: 判断 644"/>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167949</xdr:rowOff>
    </xdr:from>
    <xdr:to>
      <xdr:col>81</xdr:col>
      <xdr:colOff>50800</xdr:colOff>
      <xdr:row>71</xdr:row>
      <xdr:rowOff>15897</xdr:rowOff>
    </xdr:to>
    <xdr:cxnSp macro="">
      <xdr:nvCxnSpPr>
        <xdr:cNvPr id="646" name="直線コネクタ 645"/>
        <xdr:cNvCxnSpPr/>
      </xdr:nvCxnSpPr>
      <xdr:spPr>
        <a:xfrm flipV="1">
          <a:off x="14592300" y="12169449"/>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7" name="フローチャート: 判断 646"/>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8" name="テキスト ボックス 647"/>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1724</xdr:rowOff>
    </xdr:from>
    <xdr:to>
      <xdr:col>76</xdr:col>
      <xdr:colOff>114300</xdr:colOff>
      <xdr:row>71</xdr:row>
      <xdr:rowOff>15897</xdr:rowOff>
    </xdr:to>
    <xdr:cxnSp macro="">
      <xdr:nvCxnSpPr>
        <xdr:cNvPr id="649" name="直線コネクタ 648"/>
        <xdr:cNvCxnSpPr/>
      </xdr:nvCxnSpPr>
      <xdr:spPr>
        <a:xfrm>
          <a:off x="13703300" y="1217467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50" name="フローチャート: 判断 649"/>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51" name="テキスト ボックス 650"/>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81831</xdr:rowOff>
    </xdr:from>
    <xdr:to>
      <xdr:col>71</xdr:col>
      <xdr:colOff>177800</xdr:colOff>
      <xdr:row>71</xdr:row>
      <xdr:rowOff>1724</xdr:rowOff>
    </xdr:to>
    <xdr:cxnSp macro="">
      <xdr:nvCxnSpPr>
        <xdr:cNvPr id="652" name="直線コネクタ 651"/>
        <xdr:cNvCxnSpPr/>
      </xdr:nvCxnSpPr>
      <xdr:spPr>
        <a:xfrm>
          <a:off x="12814300" y="12083331"/>
          <a:ext cx="889000" cy="9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53" name="フローチャート: 判断 652"/>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54" name="テキスト ボックス 653"/>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5" name="フローチャート: 判断 654"/>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56" name="テキスト ボックス 655"/>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7714</xdr:rowOff>
    </xdr:from>
    <xdr:to>
      <xdr:col>85</xdr:col>
      <xdr:colOff>177800</xdr:colOff>
      <xdr:row>70</xdr:row>
      <xdr:rowOff>109314</xdr:rowOff>
    </xdr:to>
    <xdr:sp macro="" textlink="">
      <xdr:nvSpPr>
        <xdr:cNvPr id="662" name="楕円 661"/>
        <xdr:cNvSpPr/>
      </xdr:nvSpPr>
      <xdr:spPr>
        <a:xfrm>
          <a:off x="16268700" y="120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94091</xdr:rowOff>
    </xdr:from>
    <xdr:ext cx="534377" cy="259045"/>
    <xdr:sp macro="" textlink="">
      <xdr:nvSpPr>
        <xdr:cNvPr id="663" name="公債費該当値テキスト"/>
        <xdr:cNvSpPr txBox="1"/>
      </xdr:nvSpPr>
      <xdr:spPr>
        <a:xfrm>
          <a:off x="16370300" y="119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117149</xdr:rowOff>
    </xdr:from>
    <xdr:to>
      <xdr:col>81</xdr:col>
      <xdr:colOff>101600</xdr:colOff>
      <xdr:row>71</xdr:row>
      <xdr:rowOff>47299</xdr:rowOff>
    </xdr:to>
    <xdr:sp macro="" textlink="">
      <xdr:nvSpPr>
        <xdr:cNvPr id="664" name="楕円 663"/>
        <xdr:cNvSpPr/>
      </xdr:nvSpPr>
      <xdr:spPr>
        <a:xfrm>
          <a:off x="15430500" y="121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63826</xdr:rowOff>
    </xdr:from>
    <xdr:ext cx="534377" cy="259045"/>
    <xdr:sp macro="" textlink="">
      <xdr:nvSpPr>
        <xdr:cNvPr id="665" name="テキスト ボックス 664"/>
        <xdr:cNvSpPr txBox="1"/>
      </xdr:nvSpPr>
      <xdr:spPr>
        <a:xfrm>
          <a:off x="15214111" y="118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136547</xdr:rowOff>
    </xdr:from>
    <xdr:to>
      <xdr:col>76</xdr:col>
      <xdr:colOff>165100</xdr:colOff>
      <xdr:row>71</xdr:row>
      <xdr:rowOff>66697</xdr:rowOff>
    </xdr:to>
    <xdr:sp macro="" textlink="">
      <xdr:nvSpPr>
        <xdr:cNvPr id="666" name="楕円 665"/>
        <xdr:cNvSpPr/>
      </xdr:nvSpPr>
      <xdr:spPr>
        <a:xfrm>
          <a:off x="14541500" y="121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83224</xdr:rowOff>
    </xdr:from>
    <xdr:ext cx="534377" cy="259045"/>
    <xdr:sp macro="" textlink="">
      <xdr:nvSpPr>
        <xdr:cNvPr id="667" name="テキスト ボックス 666"/>
        <xdr:cNvSpPr txBox="1"/>
      </xdr:nvSpPr>
      <xdr:spPr>
        <a:xfrm>
          <a:off x="14325111" y="119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122374</xdr:rowOff>
    </xdr:from>
    <xdr:to>
      <xdr:col>72</xdr:col>
      <xdr:colOff>38100</xdr:colOff>
      <xdr:row>71</xdr:row>
      <xdr:rowOff>52524</xdr:rowOff>
    </xdr:to>
    <xdr:sp macro="" textlink="">
      <xdr:nvSpPr>
        <xdr:cNvPr id="668" name="楕円 667"/>
        <xdr:cNvSpPr/>
      </xdr:nvSpPr>
      <xdr:spPr>
        <a:xfrm>
          <a:off x="13652500" y="121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69051</xdr:rowOff>
    </xdr:from>
    <xdr:ext cx="534377" cy="259045"/>
    <xdr:sp macro="" textlink="">
      <xdr:nvSpPr>
        <xdr:cNvPr id="669" name="テキスト ボックス 668"/>
        <xdr:cNvSpPr txBox="1"/>
      </xdr:nvSpPr>
      <xdr:spPr>
        <a:xfrm>
          <a:off x="13436111" y="1189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31031</xdr:rowOff>
    </xdr:from>
    <xdr:to>
      <xdr:col>67</xdr:col>
      <xdr:colOff>101600</xdr:colOff>
      <xdr:row>70</xdr:row>
      <xdr:rowOff>132631</xdr:rowOff>
    </xdr:to>
    <xdr:sp macro="" textlink="">
      <xdr:nvSpPr>
        <xdr:cNvPr id="670" name="楕円 669"/>
        <xdr:cNvSpPr/>
      </xdr:nvSpPr>
      <xdr:spPr>
        <a:xfrm>
          <a:off x="12763500" y="120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149158</xdr:rowOff>
    </xdr:from>
    <xdr:ext cx="534377" cy="259045"/>
    <xdr:sp macro="" textlink="">
      <xdr:nvSpPr>
        <xdr:cNvPr id="671" name="テキスト ボックス 670"/>
        <xdr:cNvSpPr txBox="1"/>
      </xdr:nvSpPr>
      <xdr:spPr>
        <a:xfrm>
          <a:off x="12547111" y="118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1" name="テキスト ボックス 69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5" name="直線コネクタ 694"/>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6"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7" name="直線コネクタ 696"/>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8"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9" name="直線コネクタ 698"/>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11303</xdr:rowOff>
    </xdr:from>
    <xdr:to>
      <xdr:col>85</xdr:col>
      <xdr:colOff>127000</xdr:colOff>
      <xdr:row>98</xdr:row>
      <xdr:rowOff>43383</xdr:rowOff>
    </xdr:to>
    <xdr:cxnSp macro="">
      <xdr:nvCxnSpPr>
        <xdr:cNvPr id="700" name="直線コネクタ 699"/>
        <xdr:cNvCxnSpPr/>
      </xdr:nvCxnSpPr>
      <xdr:spPr>
        <a:xfrm flipV="1">
          <a:off x="15481300" y="16470503"/>
          <a:ext cx="838200" cy="3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701"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702" name="フローチャート: 判断 701"/>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84874</xdr:rowOff>
    </xdr:from>
    <xdr:to>
      <xdr:col>81</xdr:col>
      <xdr:colOff>50800</xdr:colOff>
      <xdr:row>98</xdr:row>
      <xdr:rowOff>43383</xdr:rowOff>
    </xdr:to>
    <xdr:cxnSp macro="">
      <xdr:nvCxnSpPr>
        <xdr:cNvPr id="703" name="直線コネクタ 702"/>
        <xdr:cNvCxnSpPr/>
      </xdr:nvCxnSpPr>
      <xdr:spPr>
        <a:xfrm>
          <a:off x="14592300" y="16715524"/>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4" name="フローチャート: 判断 703"/>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705" name="テキスト ボックス 704"/>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101219</xdr:rowOff>
    </xdr:from>
    <xdr:to>
      <xdr:col>76</xdr:col>
      <xdr:colOff>114300</xdr:colOff>
      <xdr:row>97</xdr:row>
      <xdr:rowOff>84874</xdr:rowOff>
    </xdr:to>
    <xdr:cxnSp macro="">
      <xdr:nvCxnSpPr>
        <xdr:cNvPr id="706" name="直線コネクタ 705"/>
        <xdr:cNvCxnSpPr/>
      </xdr:nvCxnSpPr>
      <xdr:spPr>
        <a:xfrm>
          <a:off x="13703300" y="16560419"/>
          <a:ext cx="8890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7" name="フローチャート: 判断 706"/>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8" name="テキスト ボックス 707"/>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64985</xdr:rowOff>
    </xdr:from>
    <xdr:to>
      <xdr:col>71</xdr:col>
      <xdr:colOff>177800</xdr:colOff>
      <xdr:row>96</xdr:row>
      <xdr:rowOff>101219</xdr:rowOff>
    </xdr:to>
    <xdr:cxnSp macro="">
      <xdr:nvCxnSpPr>
        <xdr:cNvPr id="709" name="直線コネクタ 708"/>
        <xdr:cNvCxnSpPr/>
      </xdr:nvCxnSpPr>
      <xdr:spPr>
        <a:xfrm>
          <a:off x="12814300" y="16524185"/>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10" name="フローチャート: 判断 709"/>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11" name="テキスト ボックス 710"/>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12" name="フローチャート: 判断 711"/>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13" name="テキスト ボックス 712"/>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131953</xdr:rowOff>
    </xdr:from>
    <xdr:to>
      <xdr:col>85</xdr:col>
      <xdr:colOff>177800</xdr:colOff>
      <xdr:row>96</xdr:row>
      <xdr:rowOff>62103</xdr:rowOff>
    </xdr:to>
    <xdr:sp macro="" textlink="">
      <xdr:nvSpPr>
        <xdr:cNvPr id="719" name="楕円 718"/>
        <xdr:cNvSpPr/>
      </xdr:nvSpPr>
      <xdr:spPr>
        <a:xfrm>
          <a:off x="16268700" y="164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110380</xdr:rowOff>
    </xdr:from>
    <xdr:ext cx="534377" cy="259045"/>
    <xdr:sp macro="" textlink="">
      <xdr:nvSpPr>
        <xdr:cNvPr id="720" name="積立金該当値テキスト"/>
        <xdr:cNvSpPr txBox="1"/>
      </xdr:nvSpPr>
      <xdr:spPr>
        <a:xfrm>
          <a:off x="16370300" y="163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164033</xdr:rowOff>
    </xdr:from>
    <xdr:to>
      <xdr:col>81</xdr:col>
      <xdr:colOff>101600</xdr:colOff>
      <xdr:row>98</xdr:row>
      <xdr:rowOff>94183</xdr:rowOff>
    </xdr:to>
    <xdr:sp macro="" textlink="">
      <xdr:nvSpPr>
        <xdr:cNvPr id="721" name="楕円 720"/>
        <xdr:cNvSpPr/>
      </xdr:nvSpPr>
      <xdr:spPr>
        <a:xfrm>
          <a:off x="15430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85310</xdr:rowOff>
    </xdr:from>
    <xdr:ext cx="469744" cy="259045"/>
    <xdr:sp macro="" textlink="">
      <xdr:nvSpPr>
        <xdr:cNvPr id="722" name="テキスト ボックス 721"/>
        <xdr:cNvSpPr txBox="1"/>
      </xdr:nvSpPr>
      <xdr:spPr>
        <a:xfrm>
          <a:off x="15246428" y="1688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34074</xdr:rowOff>
    </xdr:from>
    <xdr:to>
      <xdr:col>76</xdr:col>
      <xdr:colOff>165100</xdr:colOff>
      <xdr:row>97</xdr:row>
      <xdr:rowOff>135674</xdr:rowOff>
    </xdr:to>
    <xdr:sp macro="" textlink="">
      <xdr:nvSpPr>
        <xdr:cNvPr id="723" name="楕円 722"/>
        <xdr:cNvSpPr/>
      </xdr:nvSpPr>
      <xdr:spPr>
        <a:xfrm>
          <a:off x="14541500" y="166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126801</xdr:rowOff>
    </xdr:from>
    <xdr:ext cx="469744" cy="259045"/>
    <xdr:sp macro="" textlink="">
      <xdr:nvSpPr>
        <xdr:cNvPr id="724" name="テキスト ボックス 723"/>
        <xdr:cNvSpPr txBox="1"/>
      </xdr:nvSpPr>
      <xdr:spPr>
        <a:xfrm>
          <a:off x="14357428" y="1675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50419</xdr:rowOff>
    </xdr:from>
    <xdr:to>
      <xdr:col>72</xdr:col>
      <xdr:colOff>38100</xdr:colOff>
      <xdr:row>96</xdr:row>
      <xdr:rowOff>152019</xdr:rowOff>
    </xdr:to>
    <xdr:sp macro="" textlink="">
      <xdr:nvSpPr>
        <xdr:cNvPr id="725" name="楕円 724"/>
        <xdr:cNvSpPr/>
      </xdr:nvSpPr>
      <xdr:spPr>
        <a:xfrm>
          <a:off x="13652500" y="165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143146</xdr:rowOff>
    </xdr:from>
    <xdr:ext cx="534377" cy="259045"/>
    <xdr:sp macro="" textlink="">
      <xdr:nvSpPr>
        <xdr:cNvPr id="726" name="テキスト ボックス 725"/>
        <xdr:cNvSpPr txBox="1"/>
      </xdr:nvSpPr>
      <xdr:spPr>
        <a:xfrm>
          <a:off x="13436111" y="166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14185</xdr:rowOff>
    </xdr:from>
    <xdr:to>
      <xdr:col>67</xdr:col>
      <xdr:colOff>101600</xdr:colOff>
      <xdr:row>96</xdr:row>
      <xdr:rowOff>115785</xdr:rowOff>
    </xdr:to>
    <xdr:sp macro="" textlink="">
      <xdr:nvSpPr>
        <xdr:cNvPr id="727" name="楕円 726"/>
        <xdr:cNvSpPr/>
      </xdr:nvSpPr>
      <xdr:spPr>
        <a:xfrm>
          <a:off x="12763500" y="16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106912</xdr:rowOff>
    </xdr:from>
    <xdr:ext cx="534377" cy="259045"/>
    <xdr:sp macro="" textlink="">
      <xdr:nvSpPr>
        <xdr:cNvPr id="728" name="テキスト ボックス 727"/>
        <xdr:cNvSpPr txBox="1"/>
      </xdr:nvSpPr>
      <xdr:spPr>
        <a:xfrm>
          <a:off x="12547111" y="165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52" name="直線コネクタ 751"/>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5"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6" name="直線コネクタ 755"/>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103632</xdr:rowOff>
    </xdr:from>
    <xdr:to>
      <xdr:col>116</xdr:col>
      <xdr:colOff>63500</xdr:colOff>
      <xdr:row>34</xdr:row>
      <xdr:rowOff>52197</xdr:rowOff>
    </xdr:to>
    <xdr:cxnSp macro="">
      <xdr:nvCxnSpPr>
        <xdr:cNvPr id="757" name="直線コネクタ 756"/>
        <xdr:cNvCxnSpPr/>
      </xdr:nvCxnSpPr>
      <xdr:spPr>
        <a:xfrm flipV="1">
          <a:off x="21323300" y="5418582"/>
          <a:ext cx="8382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138828</xdr:rowOff>
    </xdr:from>
    <xdr:ext cx="469744" cy="259045"/>
    <xdr:sp macro="" textlink="">
      <xdr:nvSpPr>
        <xdr:cNvPr id="758" name="投資及び出資金平均値テキスト"/>
        <xdr:cNvSpPr txBox="1"/>
      </xdr:nvSpPr>
      <xdr:spPr>
        <a:xfrm>
          <a:off x="22212300" y="6311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9" name="フローチャート: 判断 758"/>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52197</xdr:rowOff>
    </xdr:from>
    <xdr:to>
      <xdr:col>111</xdr:col>
      <xdr:colOff>177800</xdr:colOff>
      <xdr:row>34</xdr:row>
      <xdr:rowOff>149606</xdr:rowOff>
    </xdr:to>
    <xdr:cxnSp macro="">
      <xdr:nvCxnSpPr>
        <xdr:cNvPr id="760" name="直線コネクタ 759"/>
        <xdr:cNvCxnSpPr/>
      </xdr:nvCxnSpPr>
      <xdr:spPr>
        <a:xfrm flipV="1">
          <a:off x="20434300" y="5881497"/>
          <a:ext cx="8890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61" name="フローチャート: 判断 760"/>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107459</xdr:rowOff>
    </xdr:from>
    <xdr:ext cx="469744" cy="259045"/>
    <xdr:sp macro="" textlink="">
      <xdr:nvSpPr>
        <xdr:cNvPr id="762" name="テキスト ボックス 761"/>
        <xdr:cNvSpPr txBox="1"/>
      </xdr:nvSpPr>
      <xdr:spPr>
        <a:xfrm>
          <a:off x="21088428"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2540</xdr:rowOff>
    </xdr:from>
    <xdr:to>
      <xdr:col>107</xdr:col>
      <xdr:colOff>50800</xdr:colOff>
      <xdr:row>34</xdr:row>
      <xdr:rowOff>149606</xdr:rowOff>
    </xdr:to>
    <xdr:cxnSp macro="">
      <xdr:nvCxnSpPr>
        <xdr:cNvPr id="763" name="直線コネクタ 762"/>
        <xdr:cNvCxnSpPr/>
      </xdr:nvCxnSpPr>
      <xdr:spPr>
        <a:xfrm>
          <a:off x="19545300" y="5831840"/>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4" name="フローチャート: 判断 763"/>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122318</xdr:rowOff>
    </xdr:from>
    <xdr:ext cx="469744" cy="259045"/>
    <xdr:sp macro="" textlink="">
      <xdr:nvSpPr>
        <xdr:cNvPr id="765" name="テキスト ボックス 764"/>
        <xdr:cNvSpPr txBox="1"/>
      </xdr:nvSpPr>
      <xdr:spPr>
        <a:xfrm>
          <a:off x="20199428" y="66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30480</xdr:rowOff>
    </xdr:from>
    <xdr:to>
      <xdr:col>102</xdr:col>
      <xdr:colOff>114300</xdr:colOff>
      <xdr:row>34</xdr:row>
      <xdr:rowOff>2540</xdr:rowOff>
    </xdr:to>
    <xdr:cxnSp macro="">
      <xdr:nvCxnSpPr>
        <xdr:cNvPr id="766" name="直線コネクタ 765"/>
        <xdr:cNvCxnSpPr/>
      </xdr:nvCxnSpPr>
      <xdr:spPr>
        <a:xfrm>
          <a:off x="18656300" y="5345430"/>
          <a:ext cx="889000" cy="4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7" name="フローチャート: 判断 766"/>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150893</xdr:rowOff>
    </xdr:from>
    <xdr:ext cx="469744" cy="259045"/>
    <xdr:sp macro="" textlink="">
      <xdr:nvSpPr>
        <xdr:cNvPr id="768" name="テキスト ボックス 767"/>
        <xdr:cNvSpPr txBox="1"/>
      </xdr:nvSpPr>
      <xdr:spPr>
        <a:xfrm>
          <a:off x="19310428"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9" name="フローチャート: 判断 768"/>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74439</xdr:rowOff>
    </xdr:from>
    <xdr:ext cx="469744" cy="259045"/>
    <xdr:sp macro="" textlink="">
      <xdr:nvSpPr>
        <xdr:cNvPr id="770" name="テキスト ボックス 769"/>
        <xdr:cNvSpPr txBox="1"/>
      </xdr:nvSpPr>
      <xdr:spPr>
        <a:xfrm>
          <a:off x="18421428"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52832</xdr:rowOff>
    </xdr:from>
    <xdr:to>
      <xdr:col>116</xdr:col>
      <xdr:colOff>114300</xdr:colOff>
      <xdr:row>31</xdr:row>
      <xdr:rowOff>154432</xdr:rowOff>
    </xdr:to>
    <xdr:sp macro="" textlink="">
      <xdr:nvSpPr>
        <xdr:cNvPr id="776" name="楕円 775"/>
        <xdr:cNvSpPr/>
      </xdr:nvSpPr>
      <xdr:spPr>
        <a:xfrm>
          <a:off x="22110700" y="53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5859</xdr:rowOff>
    </xdr:from>
    <xdr:ext cx="534377" cy="259045"/>
    <xdr:sp macro="" textlink="">
      <xdr:nvSpPr>
        <xdr:cNvPr id="777" name="投資及び出資金該当値テキスト"/>
        <xdr:cNvSpPr txBox="1"/>
      </xdr:nvSpPr>
      <xdr:spPr>
        <a:xfrm>
          <a:off x="22212300" y="532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xdr:rowOff>
    </xdr:from>
    <xdr:to>
      <xdr:col>112</xdr:col>
      <xdr:colOff>38100</xdr:colOff>
      <xdr:row>34</xdr:row>
      <xdr:rowOff>102997</xdr:rowOff>
    </xdr:to>
    <xdr:sp macro="" textlink="">
      <xdr:nvSpPr>
        <xdr:cNvPr id="778" name="楕円 777"/>
        <xdr:cNvSpPr/>
      </xdr:nvSpPr>
      <xdr:spPr>
        <a:xfrm>
          <a:off x="21272500" y="58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119524</xdr:rowOff>
    </xdr:from>
    <xdr:ext cx="469744" cy="259045"/>
    <xdr:sp macro="" textlink="">
      <xdr:nvSpPr>
        <xdr:cNvPr id="779" name="テキスト ボックス 778"/>
        <xdr:cNvSpPr txBox="1"/>
      </xdr:nvSpPr>
      <xdr:spPr>
        <a:xfrm>
          <a:off x="21088428" y="560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98806</xdr:rowOff>
    </xdr:from>
    <xdr:to>
      <xdr:col>107</xdr:col>
      <xdr:colOff>101600</xdr:colOff>
      <xdr:row>35</xdr:row>
      <xdr:rowOff>28956</xdr:rowOff>
    </xdr:to>
    <xdr:sp macro="" textlink="">
      <xdr:nvSpPr>
        <xdr:cNvPr id="780" name="楕円 779"/>
        <xdr:cNvSpPr/>
      </xdr:nvSpPr>
      <xdr:spPr>
        <a:xfrm>
          <a:off x="203835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45483</xdr:rowOff>
    </xdr:from>
    <xdr:ext cx="469744" cy="259045"/>
    <xdr:sp macro="" textlink="">
      <xdr:nvSpPr>
        <xdr:cNvPr id="781" name="テキスト ボックス 780"/>
        <xdr:cNvSpPr txBox="1"/>
      </xdr:nvSpPr>
      <xdr:spPr>
        <a:xfrm>
          <a:off x="20199428" y="57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123190</xdr:rowOff>
    </xdr:from>
    <xdr:to>
      <xdr:col>102</xdr:col>
      <xdr:colOff>165100</xdr:colOff>
      <xdr:row>34</xdr:row>
      <xdr:rowOff>53340</xdr:rowOff>
    </xdr:to>
    <xdr:sp macro="" textlink="">
      <xdr:nvSpPr>
        <xdr:cNvPr id="782" name="楕円 781"/>
        <xdr:cNvSpPr/>
      </xdr:nvSpPr>
      <xdr:spPr>
        <a:xfrm>
          <a:off x="19494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69867</xdr:rowOff>
    </xdr:from>
    <xdr:ext cx="469744" cy="259045"/>
    <xdr:sp macro="" textlink="">
      <xdr:nvSpPr>
        <xdr:cNvPr id="783" name="テキスト ボックス 782"/>
        <xdr:cNvSpPr txBox="1"/>
      </xdr:nvSpPr>
      <xdr:spPr>
        <a:xfrm>
          <a:off x="19310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151130</xdr:rowOff>
    </xdr:from>
    <xdr:to>
      <xdr:col>98</xdr:col>
      <xdr:colOff>38100</xdr:colOff>
      <xdr:row>31</xdr:row>
      <xdr:rowOff>81280</xdr:rowOff>
    </xdr:to>
    <xdr:sp macro="" textlink="">
      <xdr:nvSpPr>
        <xdr:cNvPr id="784" name="楕円 783"/>
        <xdr:cNvSpPr/>
      </xdr:nvSpPr>
      <xdr:spPr>
        <a:xfrm>
          <a:off x="18605500" y="52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97807</xdr:rowOff>
    </xdr:from>
    <xdr:ext cx="534377" cy="259045"/>
    <xdr:sp macro="" textlink="">
      <xdr:nvSpPr>
        <xdr:cNvPr id="785" name="テキスト ボックス 784"/>
        <xdr:cNvSpPr txBox="1"/>
      </xdr:nvSpPr>
      <xdr:spPr>
        <a:xfrm>
          <a:off x="18389111" y="506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6" name="直線コネクタ 79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7" name="テキスト ボックス 79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8" name="直線コネクタ 79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9" name="テキスト ボックス 79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801" name="テキスト ボックス 80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2" name="直線コネクタ 80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3" name="テキスト ボックス 80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4" name="直線コネクタ 80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5" name="テキスト ボックス 80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7" name="テキスト ボックス 80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9" name="直線コネクタ 808"/>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10"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11" name="直線コネクタ 810"/>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12"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13" name="直線コネクタ 812"/>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9131</xdr:rowOff>
    </xdr:from>
    <xdr:to>
      <xdr:col>116</xdr:col>
      <xdr:colOff>63500</xdr:colOff>
      <xdr:row>58</xdr:row>
      <xdr:rowOff>29896</xdr:rowOff>
    </xdr:to>
    <xdr:cxnSp macro="">
      <xdr:nvCxnSpPr>
        <xdr:cNvPr id="814" name="直線コネクタ 813"/>
        <xdr:cNvCxnSpPr/>
      </xdr:nvCxnSpPr>
      <xdr:spPr>
        <a:xfrm flipV="1">
          <a:off x="21323300" y="9953231"/>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15"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6" name="フローチャート: 判断 815"/>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19762</xdr:rowOff>
    </xdr:from>
    <xdr:to>
      <xdr:col>111</xdr:col>
      <xdr:colOff>177800</xdr:colOff>
      <xdr:row>58</xdr:row>
      <xdr:rowOff>29896</xdr:rowOff>
    </xdr:to>
    <xdr:cxnSp macro="">
      <xdr:nvCxnSpPr>
        <xdr:cNvPr id="817" name="直線コネクタ 816"/>
        <xdr:cNvCxnSpPr/>
      </xdr:nvCxnSpPr>
      <xdr:spPr>
        <a:xfrm>
          <a:off x="20434300" y="996386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8" name="フローチャート: 判断 817"/>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9" name="テキスト ボックス 818"/>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18428</xdr:rowOff>
    </xdr:from>
    <xdr:to>
      <xdr:col>107</xdr:col>
      <xdr:colOff>50800</xdr:colOff>
      <xdr:row>58</xdr:row>
      <xdr:rowOff>19762</xdr:rowOff>
    </xdr:to>
    <xdr:cxnSp macro="">
      <xdr:nvCxnSpPr>
        <xdr:cNvPr id="820" name="直線コネクタ 819"/>
        <xdr:cNvCxnSpPr/>
      </xdr:nvCxnSpPr>
      <xdr:spPr>
        <a:xfrm>
          <a:off x="19545300" y="996252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21" name="フローチャート: 判断 820"/>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22" name="テキスト ボックス 821"/>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18428</xdr:rowOff>
    </xdr:from>
    <xdr:to>
      <xdr:col>102</xdr:col>
      <xdr:colOff>114300</xdr:colOff>
      <xdr:row>58</xdr:row>
      <xdr:rowOff>23381</xdr:rowOff>
    </xdr:to>
    <xdr:cxnSp macro="">
      <xdr:nvCxnSpPr>
        <xdr:cNvPr id="823" name="直線コネクタ 822"/>
        <xdr:cNvCxnSpPr/>
      </xdr:nvCxnSpPr>
      <xdr:spPr>
        <a:xfrm flipV="1">
          <a:off x="18656300" y="99625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4" name="フローチャート: 判断 823"/>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25" name="テキスト ボックス 824"/>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6" name="フローチャート: 判断 825"/>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7" name="テキスト ボックス 826"/>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129781</xdr:rowOff>
    </xdr:from>
    <xdr:to>
      <xdr:col>116</xdr:col>
      <xdr:colOff>114300</xdr:colOff>
      <xdr:row>58</xdr:row>
      <xdr:rowOff>59931</xdr:rowOff>
    </xdr:to>
    <xdr:sp macro="" textlink="">
      <xdr:nvSpPr>
        <xdr:cNvPr id="833" name="楕円 832"/>
        <xdr:cNvSpPr/>
      </xdr:nvSpPr>
      <xdr:spPr>
        <a:xfrm>
          <a:off x="22110700" y="9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108208</xdr:rowOff>
    </xdr:from>
    <xdr:ext cx="469744" cy="259045"/>
    <xdr:sp macro="" textlink="">
      <xdr:nvSpPr>
        <xdr:cNvPr id="834" name="貸付金該当値テキスト"/>
        <xdr:cNvSpPr txBox="1"/>
      </xdr:nvSpPr>
      <xdr:spPr>
        <a:xfrm>
          <a:off x="22212300" y="98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150546</xdr:rowOff>
    </xdr:from>
    <xdr:to>
      <xdr:col>112</xdr:col>
      <xdr:colOff>38100</xdr:colOff>
      <xdr:row>58</xdr:row>
      <xdr:rowOff>80696</xdr:rowOff>
    </xdr:to>
    <xdr:sp macro="" textlink="">
      <xdr:nvSpPr>
        <xdr:cNvPr id="835" name="楕円 834"/>
        <xdr:cNvSpPr/>
      </xdr:nvSpPr>
      <xdr:spPr>
        <a:xfrm>
          <a:off x="21272500" y="99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71823</xdr:rowOff>
    </xdr:from>
    <xdr:ext cx="469744" cy="259045"/>
    <xdr:sp macro="" textlink="">
      <xdr:nvSpPr>
        <xdr:cNvPr id="836" name="テキスト ボックス 835"/>
        <xdr:cNvSpPr txBox="1"/>
      </xdr:nvSpPr>
      <xdr:spPr>
        <a:xfrm>
          <a:off x="21088428" y="1001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140412</xdr:rowOff>
    </xdr:from>
    <xdr:to>
      <xdr:col>107</xdr:col>
      <xdr:colOff>101600</xdr:colOff>
      <xdr:row>58</xdr:row>
      <xdr:rowOff>70562</xdr:rowOff>
    </xdr:to>
    <xdr:sp macro="" textlink="">
      <xdr:nvSpPr>
        <xdr:cNvPr id="837" name="楕円 836"/>
        <xdr:cNvSpPr/>
      </xdr:nvSpPr>
      <xdr:spPr>
        <a:xfrm>
          <a:off x="20383500" y="99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61689</xdr:rowOff>
    </xdr:from>
    <xdr:ext cx="469744" cy="259045"/>
    <xdr:sp macro="" textlink="">
      <xdr:nvSpPr>
        <xdr:cNvPr id="838" name="テキスト ボックス 837"/>
        <xdr:cNvSpPr txBox="1"/>
      </xdr:nvSpPr>
      <xdr:spPr>
        <a:xfrm>
          <a:off x="20199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139078</xdr:rowOff>
    </xdr:from>
    <xdr:to>
      <xdr:col>102</xdr:col>
      <xdr:colOff>165100</xdr:colOff>
      <xdr:row>58</xdr:row>
      <xdr:rowOff>69228</xdr:rowOff>
    </xdr:to>
    <xdr:sp macro="" textlink="">
      <xdr:nvSpPr>
        <xdr:cNvPr id="839" name="楕円 838"/>
        <xdr:cNvSpPr/>
      </xdr:nvSpPr>
      <xdr:spPr>
        <a:xfrm>
          <a:off x="19494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60355</xdr:rowOff>
    </xdr:from>
    <xdr:ext cx="469744" cy="259045"/>
    <xdr:sp macro="" textlink="">
      <xdr:nvSpPr>
        <xdr:cNvPr id="840" name="テキスト ボックス 839"/>
        <xdr:cNvSpPr txBox="1"/>
      </xdr:nvSpPr>
      <xdr:spPr>
        <a:xfrm>
          <a:off x="19310428" y="1000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144031</xdr:rowOff>
    </xdr:from>
    <xdr:to>
      <xdr:col>98</xdr:col>
      <xdr:colOff>38100</xdr:colOff>
      <xdr:row>58</xdr:row>
      <xdr:rowOff>74181</xdr:rowOff>
    </xdr:to>
    <xdr:sp macro="" textlink="">
      <xdr:nvSpPr>
        <xdr:cNvPr id="841" name="楕円 840"/>
        <xdr:cNvSpPr/>
      </xdr:nvSpPr>
      <xdr:spPr>
        <a:xfrm>
          <a:off x="18605500" y="99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65308</xdr:rowOff>
    </xdr:from>
    <xdr:ext cx="469744" cy="259045"/>
    <xdr:sp macro="" textlink="">
      <xdr:nvSpPr>
        <xdr:cNvPr id="842" name="テキスト ボックス 841"/>
        <xdr:cNvSpPr txBox="1"/>
      </xdr:nvSpPr>
      <xdr:spPr>
        <a:xfrm>
          <a:off x="18421428" y="100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3" name="正方形/長方形 84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4" name="正方形/長方形 84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5" name="正方形/長方形 84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6" name="正方形/長方形 84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7" name="正方形/長方形 84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8" name="正方形/長方形 84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9" name="正方形/長方形 84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0" name="正方形/長方形 84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1" name="テキスト ボックス 85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2" name="直線コネクタ 85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3" name="テキスト ボックス 85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4" name="直線コネクタ 85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5" name="テキスト ボックス 85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6" name="直線コネクタ 85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7" name="テキスト ボックス 85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8" name="直線コネクタ 85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9" name="テキスト ボックス 85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60" name="直線コネクタ 85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61" name="テキスト ボックス 86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99947</xdr:rowOff>
    </xdr:from>
    <xdr:to>
      <xdr:col>116</xdr:col>
      <xdr:colOff>62864</xdr:colOff>
      <xdr:row>78</xdr:row>
      <xdr:rowOff>125023</xdr:rowOff>
    </xdr:to>
    <xdr:cxnSp macro="">
      <xdr:nvCxnSpPr>
        <xdr:cNvPr id="865" name="直線コネクタ 864"/>
        <xdr:cNvCxnSpPr/>
      </xdr:nvCxnSpPr>
      <xdr:spPr>
        <a:xfrm flipV="1">
          <a:off x="22159595" y="12787247"/>
          <a:ext cx="1269" cy="71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128850</xdr:rowOff>
    </xdr:from>
    <xdr:ext cx="534377" cy="259045"/>
    <xdr:sp macro="" textlink="">
      <xdr:nvSpPr>
        <xdr:cNvPr id="866" name="繰出金最小値テキスト"/>
        <xdr:cNvSpPr txBox="1"/>
      </xdr:nvSpPr>
      <xdr:spPr>
        <a:xfrm>
          <a:off x="22212300" y="135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125023</xdr:rowOff>
    </xdr:from>
    <xdr:to>
      <xdr:col>116</xdr:col>
      <xdr:colOff>152400</xdr:colOff>
      <xdr:row>78</xdr:row>
      <xdr:rowOff>125023</xdr:rowOff>
    </xdr:to>
    <xdr:cxnSp macro="">
      <xdr:nvCxnSpPr>
        <xdr:cNvPr id="867" name="直線コネクタ 866"/>
        <xdr:cNvCxnSpPr/>
      </xdr:nvCxnSpPr>
      <xdr:spPr>
        <a:xfrm>
          <a:off x="22072600" y="13498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46624</xdr:rowOff>
    </xdr:from>
    <xdr:ext cx="534377" cy="259045"/>
    <xdr:sp macro="" textlink="">
      <xdr:nvSpPr>
        <xdr:cNvPr id="868" name="繰出金最大値テキスト"/>
        <xdr:cNvSpPr txBox="1"/>
      </xdr:nvSpPr>
      <xdr:spPr>
        <a:xfrm>
          <a:off x="22212300" y="125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99947</xdr:rowOff>
    </xdr:from>
    <xdr:to>
      <xdr:col>116</xdr:col>
      <xdr:colOff>152400</xdr:colOff>
      <xdr:row>74</xdr:row>
      <xdr:rowOff>99947</xdr:rowOff>
    </xdr:to>
    <xdr:cxnSp macro="">
      <xdr:nvCxnSpPr>
        <xdr:cNvPr id="869" name="直線コネクタ 868"/>
        <xdr:cNvCxnSpPr/>
      </xdr:nvCxnSpPr>
      <xdr:spPr>
        <a:xfrm>
          <a:off x="22072600" y="1278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141963</xdr:rowOff>
    </xdr:from>
    <xdr:to>
      <xdr:col>116</xdr:col>
      <xdr:colOff>63500</xdr:colOff>
      <xdr:row>75</xdr:row>
      <xdr:rowOff>124223</xdr:rowOff>
    </xdr:to>
    <xdr:cxnSp macro="">
      <xdr:nvCxnSpPr>
        <xdr:cNvPr id="870" name="直線コネクタ 869"/>
        <xdr:cNvCxnSpPr/>
      </xdr:nvCxnSpPr>
      <xdr:spPr>
        <a:xfrm>
          <a:off x="21323300" y="12486363"/>
          <a:ext cx="838200" cy="49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40741</xdr:rowOff>
    </xdr:from>
    <xdr:ext cx="534377" cy="259045"/>
    <xdr:sp macro="" textlink="">
      <xdr:nvSpPr>
        <xdr:cNvPr id="871" name="繰出金平均値テキスト"/>
        <xdr:cNvSpPr txBox="1"/>
      </xdr:nvSpPr>
      <xdr:spPr>
        <a:xfrm>
          <a:off x="22212300" y="1307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62314</xdr:rowOff>
    </xdr:from>
    <xdr:to>
      <xdr:col>116</xdr:col>
      <xdr:colOff>114300</xdr:colOff>
      <xdr:row>76</xdr:row>
      <xdr:rowOff>163914</xdr:rowOff>
    </xdr:to>
    <xdr:sp macro="" textlink="">
      <xdr:nvSpPr>
        <xdr:cNvPr id="872" name="フローチャート: 判断 871"/>
        <xdr:cNvSpPr/>
      </xdr:nvSpPr>
      <xdr:spPr>
        <a:xfrm>
          <a:off x="22110700" y="130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93911</xdr:rowOff>
    </xdr:from>
    <xdr:to>
      <xdr:col>111</xdr:col>
      <xdr:colOff>177800</xdr:colOff>
      <xdr:row>72</xdr:row>
      <xdr:rowOff>141963</xdr:rowOff>
    </xdr:to>
    <xdr:cxnSp macro="">
      <xdr:nvCxnSpPr>
        <xdr:cNvPr id="873" name="直線コネクタ 872"/>
        <xdr:cNvCxnSpPr/>
      </xdr:nvCxnSpPr>
      <xdr:spPr>
        <a:xfrm>
          <a:off x="20434300" y="12438311"/>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165824</xdr:rowOff>
    </xdr:from>
    <xdr:to>
      <xdr:col>112</xdr:col>
      <xdr:colOff>38100</xdr:colOff>
      <xdr:row>75</xdr:row>
      <xdr:rowOff>95974</xdr:rowOff>
    </xdr:to>
    <xdr:sp macro="" textlink="">
      <xdr:nvSpPr>
        <xdr:cNvPr id="874" name="フローチャート: 判断 873"/>
        <xdr:cNvSpPr/>
      </xdr:nvSpPr>
      <xdr:spPr>
        <a:xfrm>
          <a:off x="21272500" y="12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87101</xdr:rowOff>
    </xdr:from>
    <xdr:ext cx="534377" cy="259045"/>
    <xdr:sp macro="" textlink="">
      <xdr:nvSpPr>
        <xdr:cNvPr id="875" name="テキスト ボックス 874"/>
        <xdr:cNvSpPr txBox="1"/>
      </xdr:nvSpPr>
      <xdr:spPr>
        <a:xfrm>
          <a:off x="21056111" y="12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93911</xdr:rowOff>
    </xdr:from>
    <xdr:to>
      <xdr:col>107</xdr:col>
      <xdr:colOff>50800</xdr:colOff>
      <xdr:row>72</xdr:row>
      <xdr:rowOff>168046</xdr:rowOff>
    </xdr:to>
    <xdr:cxnSp macro="">
      <xdr:nvCxnSpPr>
        <xdr:cNvPr id="876" name="直線コネクタ 875"/>
        <xdr:cNvCxnSpPr/>
      </xdr:nvCxnSpPr>
      <xdr:spPr>
        <a:xfrm flipV="1">
          <a:off x="19545300" y="12438311"/>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5644</xdr:rowOff>
    </xdr:from>
    <xdr:to>
      <xdr:col>107</xdr:col>
      <xdr:colOff>101600</xdr:colOff>
      <xdr:row>75</xdr:row>
      <xdr:rowOff>107244</xdr:rowOff>
    </xdr:to>
    <xdr:sp macro="" textlink="">
      <xdr:nvSpPr>
        <xdr:cNvPr id="877" name="フローチャート: 判断 876"/>
        <xdr:cNvSpPr/>
      </xdr:nvSpPr>
      <xdr:spPr>
        <a:xfrm>
          <a:off x="20383500" y="128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98371</xdr:rowOff>
    </xdr:from>
    <xdr:ext cx="534377" cy="259045"/>
    <xdr:sp macro="" textlink="">
      <xdr:nvSpPr>
        <xdr:cNvPr id="878" name="テキスト ボックス 877"/>
        <xdr:cNvSpPr txBox="1"/>
      </xdr:nvSpPr>
      <xdr:spPr>
        <a:xfrm>
          <a:off x="20167111" y="129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100472</xdr:rowOff>
    </xdr:from>
    <xdr:to>
      <xdr:col>102</xdr:col>
      <xdr:colOff>114300</xdr:colOff>
      <xdr:row>72</xdr:row>
      <xdr:rowOff>168046</xdr:rowOff>
    </xdr:to>
    <xdr:cxnSp macro="">
      <xdr:nvCxnSpPr>
        <xdr:cNvPr id="879" name="直線コネクタ 878"/>
        <xdr:cNvCxnSpPr/>
      </xdr:nvCxnSpPr>
      <xdr:spPr>
        <a:xfrm>
          <a:off x="18656300" y="12273422"/>
          <a:ext cx="889000" cy="2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5301</xdr:rowOff>
    </xdr:from>
    <xdr:to>
      <xdr:col>102</xdr:col>
      <xdr:colOff>165100</xdr:colOff>
      <xdr:row>75</xdr:row>
      <xdr:rowOff>106901</xdr:rowOff>
    </xdr:to>
    <xdr:sp macro="" textlink="">
      <xdr:nvSpPr>
        <xdr:cNvPr id="880" name="フローチャート: 判断 879"/>
        <xdr:cNvSpPr/>
      </xdr:nvSpPr>
      <xdr:spPr>
        <a:xfrm>
          <a:off x="19494500" y="128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98028</xdr:rowOff>
    </xdr:from>
    <xdr:ext cx="534377" cy="259045"/>
    <xdr:sp macro="" textlink="">
      <xdr:nvSpPr>
        <xdr:cNvPr id="881" name="テキスト ボックス 880"/>
        <xdr:cNvSpPr txBox="1"/>
      </xdr:nvSpPr>
      <xdr:spPr>
        <a:xfrm>
          <a:off x="19278111" y="129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152611</xdr:rowOff>
    </xdr:from>
    <xdr:to>
      <xdr:col>98</xdr:col>
      <xdr:colOff>38100</xdr:colOff>
      <xdr:row>75</xdr:row>
      <xdr:rowOff>82761</xdr:rowOff>
    </xdr:to>
    <xdr:sp macro="" textlink="">
      <xdr:nvSpPr>
        <xdr:cNvPr id="882" name="フローチャート: 判断 881"/>
        <xdr:cNvSpPr/>
      </xdr:nvSpPr>
      <xdr:spPr>
        <a:xfrm>
          <a:off x="18605500" y="1283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73888</xdr:rowOff>
    </xdr:from>
    <xdr:ext cx="534377" cy="259045"/>
    <xdr:sp macro="" textlink="">
      <xdr:nvSpPr>
        <xdr:cNvPr id="883" name="テキスト ボックス 882"/>
        <xdr:cNvSpPr txBox="1"/>
      </xdr:nvSpPr>
      <xdr:spPr>
        <a:xfrm>
          <a:off x="18389111" y="129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73423</xdr:rowOff>
    </xdr:from>
    <xdr:to>
      <xdr:col>116</xdr:col>
      <xdr:colOff>114300</xdr:colOff>
      <xdr:row>76</xdr:row>
      <xdr:rowOff>3573</xdr:rowOff>
    </xdr:to>
    <xdr:sp macro="" textlink="">
      <xdr:nvSpPr>
        <xdr:cNvPr id="889" name="楕円 888"/>
        <xdr:cNvSpPr/>
      </xdr:nvSpPr>
      <xdr:spPr>
        <a:xfrm>
          <a:off x="22110700" y="12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96300</xdr:rowOff>
    </xdr:from>
    <xdr:ext cx="534377" cy="259045"/>
    <xdr:sp macro="" textlink="">
      <xdr:nvSpPr>
        <xdr:cNvPr id="890" name="繰出金該当値テキスト"/>
        <xdr:cNvSpPr txBox="1"/>
      </xdr:nvSpPr>
      <xdr:spPr>
        <a:xfrm>
          <a:off x="22212300" y="127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91163</xdr:rowOff>
    </xdr:from>
    <xdr:to>
      <xdr:col>112</xdr:col>
      <xdr:colOff>38100</xdr:colOff>
      <xdr:row>73</xdr:row>
      <xdr:rowOff>21313</xdr:rowOff>
    </xdr:to>
    <xdr:sp macro="" textlink="">
      <xdr:nvSpPr>
        <xdr:cNvPr id="891" name="楕円 890"/>
        <xdr:cNvSpPr/>
      </xdr:nvSpPr>
      <xdr:spPr>
        <a:xfrm>
          <a:off x="21272500" y="124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37840</xdr:rowOff>
    </xdr:from>
    <xdr:ext cx="534377" cy="259045"/>
    <xdr:sp macro="" textlink="">
      <xdr:nvSpPr>
        <xdr:cNvPr id="892" name="テキスト ボックス 891"/>
        <xdr:cNvSpPr txBox="1"/>
      </xdr:nvSpPr>
      <xdr:spPr>
        <a:xfrm>
          <a:off x="21056111" y="122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43111</xdr:rowOff>
    </xdr:from>
    <xdr:to>
      <xdr:col>107</xdr:col>
      <xdr:colOff>101600</xdr:colOff>
      <xdr:row>72</xdr:row>
      <xdr:rowOff>144711</xdr:rowOff>
    </xdr:to>
    <xdr:sp macro="" textlink="">
      <xdr:nvSpPr>
        <xdr:cNvPr id="893" name="楕円 892"/>
        <xdr:cNvSpPr/>
      </xdr:nvSpPr>
      <xdr:spPr>
        <a:xfrm>
          <a:off x="20383500" y="123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161238</xdr:rowOff>
    </xdr:from>
    <xdr:ext cx="534377" cy="259045"/>
    <xdr:sp macro="" textlink="">
      <xdr:nvSpPr>
        <xdr:cNvPr id="894" name="テキスト ボックス 893"/>
        <xdr:cNvSpPr txBox="1"/>
      </xdr:nvSpPr>
      <xdr:spPr>
        <a:xfrm>
          <a:off x="20167111" y="1216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117246</xdr:rowOff>
    </xdr:from>
    <xdr:to>
      <xdr:col>102</xdr:col>
      <xdr:colOff>165100</xdr:colOff>
      <xdr:row>73</xdr:row>
      <xdr:rowOff>47396</xdr:rowOff>
    </xdr:to>
    <xdr:sp macro="" textlink="">
      <xdr:nvSpPr>
        <xdr:cNvPr id="895" name="楕円 894"/>
        <xdr:cNvSpPr/>
      </xdr:nvSpPr>
      <xdr:spPr>
        <a:xfrm>
          <a:off x="19494500" y="12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63923</xdr:rowOff>
    </xdr:from>
    <xdr:ext cx="534377" cy="259045"/>
    <xdr:sp macro="" textlink="">
      <xdr:nvSpPr>
        <xdr:cNvPr id="896" name="テキスト ボックス 895"/>
        <xdr:cNvSpPr txBox="1"/>
      </xdr:nvSpPr>
      <xdr:spPr>
        <a:xfrm>
          <a:off x="19278111" y="122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49672</xdr:rowOff>
    </xdr:from>
    <xdr:to>
      <xdr:col>98</xdr:col>
      <xdr:colOff>38100</xdr:colOff>
      <xdr:row>71</xdr:row>
      <xdr:rowOff>151272</xdr:rowOff>
    </xdr:to>
    <xdr:sp macro="" textlink="">
      <xdr:nvSpPr>
        <xdr:cNvPr id="897" name="楕円 896"/>
        <xdr:cNvSpPr/>
      </xdr:nvSpPr>
      <xdr:spPr>
        <a:xfrm>
          <a:off x="18605500" y="122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167799</xdr:rowOff>
    </xdr:from>
    <xdr:ext cx="534377" cy="259045"/>
    <xdr:sp macro="" textlink="">
      <xdr:nvSpPr>
        <xdr:cNvPr id="898" name="テキスト ボックス 897"/>
        <xdr:cNvSpPr txBox="1"/>
      </xdr:nvSpPr>
      <xdr:spPr>
        <a:xfrm>
          <a:off x="18389111" y="1199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192,272</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となり、令和元年度から大きく増加している。これは新型コロナウイルス感染症対策に伴う特別定額給付金支給事業等によるものである。補助費等を除き、歳出決算総額で最も大きな比重を占める人件費は、住民一人当たり</a:t>
          </a:r>
          <a:r>
            <a:rPr kumimoji="1" lang="en-US" altLang="ja-JP" sz="1300">
              <a:latin typeface="ＭＳ Ｐゴシック" panose="020B0600070205080204" pitchFamily="50" charset="-128"/>
              <a:ea typeface="ＭＳ Ｐゴシック" panose="020B0600070205080204" pitchFamily="50" charset="-128"/>
            </a:rPr>
            <a:t>99,341</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％）となっており、類似団体中２位となっている。これは人口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人当たりの職員数が類似団体平均を大きく上回っていることが要因であり、第１次・第２次・第３次定員適正化計画（平成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年度～令和２年度）において、</a:t>
          </a:r>
          <a:r>
            <a:rPr kumimoji="1" lang="en-US" altLang="ja-JP" sz="1300">
              <a:latin typeface="ＭＳ Ｐゴシック" panose="020B0600070205080204" pitchFamily="50" charset="-128"/>
              <a:ea typeface="ＭＳ Ｐゴシック" panose="020B0600070205080204" pitchFamily="50" charset="-128"/>
            </a:rPr>
            <a:t>621</a:t>
          </a:r>
          <a:r>
            <a:rPr kumimoji="1" lang="ja-JP" altLang="en-US" sz="1300">
              <a:latin typeface="ＭＳ Ｐゴシック" panose="020B0600070205080204" pitchFamily="50" charset="-128"/>
              <a:ea typeface="ＭＳ Ｐゴシック" panose="020B0600070205080204" pitchFamily="50" charset="-128"/>
            </a:rPr>
            <a:t>人の職員の削減を実施し、経費の削減に努めた。一方で、令和２年度は会計年度任用職員制度の導入により人件費が増加しているものである。扶助費は、住民一人当たり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96,707</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％）となっており、児童扶養手当給付費等が減少したものの、新型コロナウイルス感染症対策に係る臨時特別給付金支給事業費等で全体としては増加している。物件費は、住民一人当たり</a:t>
          </a:r>
          <a:r>
            <a:rPr kumimoji="1" lang="en-US" altLang="ja-JP" sz="1300">
              <a:latin typeface="ＭＳ Ｐゴシック" panose="020B0600070205080204" pitchFamily="50" charset="-128"/>
              <a:ea typeface="ＭＳ Ｐゴシック" panose="020B0600070205080204" pitchFamily="50" charset="-128"/>
            </a:rPr>
            <a:t>97,515</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％）となっており、令和元年度と比較して増加している。普通建設事業費は、住民一人当たり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54,108</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％）となっており、令和元年度から</a:t>
          </a:r>
          <a:r>
            <a:rPr kumimoji="1" lang="en-US" altLang="ja-JP" sz="1300">
              <a:latin typeface="ＭＳ Ｐゴシック" panose="020B0600070205080204" pitchFamily="50" charset="-128"/>
              <a:ea typeface="ＭＳ Ｐゴシック" panose="020B0600070205080204" pitchFamily="50" charset="-128"/>
            </a:rPr>
            <a:t>40,337</a:t>
          </a:r>
          <a:r>
            <a:rPr kumimoji="1" lang="ja-JP" altLang="en-US" sz="1300">
              <a:latin typeface="ＭＳ Ｐゴシック" panose="020B0600070205080204" pitchFamily="50" charset="-128"/>
              <a:ea typeface="ＭＳ Ｐゴシック" panose="020B0600070205080204" pitchFamily="50" charset="-128"/>
            </a:rPr>
            <a:t>円減少している。これは、新クリーンセンター整備事業、新登米懐古館整備事業等の減少によるものである。繰出金は、住民一人当たり</a:t>
          </a:r>
          <a:r>
            <a:rPr kumimoji="1" lang="en-US" altLang="ja-JP" sz="1300">
              <a:latin typeface="ＭＳ Ｐゴシック" panose="020B0600070205080204" pitchFamily="50" charset="-128"/>
              <a:ea typeface="ＭＳ Ｐゴシック" panose="020B0600070205080204" pitchFamily="50" charset="-128"/>
            </a:rPr>
            <a:t>43,177</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なっており、令和元年度から大きく減少している。これは、下水道事業の公営企業法適用化によるものである。一方で、公営企業への繰出金等については依然として高い水準で推移し、類似団体平均を上回っているため、企業会計における経営健全化の取組等により、一般会計の負担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77,392
76,996
536.12
54,503,382
53,465,366
826,664
26,613,301
51,801,720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97637</xdr:rowOff>
    </xdr:from>
    <xdr:to>
      <xdr:col>24</xdr:col>
      <xdr:colOff>63500</xdr:colOff>
      <xdr:row>33</xdr:row>
      <xdr:rowOff>39573</xdr:rowOff>
    </xdr:to>
    <xdr:cxnSp macro="">
      <xdr:nvCxnSpPr>
        <xdr:cNvPr id="59" name="直線コネクタ 58"/>
        <xdr:cNvCxnSpPr/>
      </xdr:nvCxnSpPr>
      <xdr:spPr>
        <a:xfrm>
          <a:off x="3797300" y="5584037"/>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114520</xdr:rowOff>
    </xdr:from>
    <xdr:ext cx="469744" cy="259045"/>
    <xdr:sp macro="" textlink="">
      <xdr:nvSpPr>
        <xdr:cNvPr id="60" name="議会費平均値テキスト"/>
        <xdr:cNvSpPr txBox="1"/>
      </xdr:nvSpPr>
      <xdr:spPr>
        <a:xfrm>
          <a:off x="4686300" y="5429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84836</xdr:rowOff>
    </xdr:from>
    <xdr:to>
      <xdr:col>19</xdr:col>
      <xdr:colOff>177800</xdr:colOff>
      <xdr:row>32</xdr:row>
      <xdr:rowOff>97637</xdr:rowOff>
    </xdr:to>
    <xdr:cxnSp macro="">
      <xdr:nvCxnSpPr>
        <xdr:cNvPr id="62" name="直線コネクタ 61"/>
        <xdr:cNvCxnSpPr/>
      </xdr:nvCxnSpPr>
      <xdr:spPr>
        <a:xfrm>
          <a:off x="2908300" y="557123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84836</xdr:rowOff>
    </xdr:from>
    <xdr:to>
      <xdr:col>15</xdr:col>
      <xdr:colOff>50800</xdr:colOff>
      <xdr:row>32</xdr:row>
      <xdr:rowOff>166218</xdr:rowOff>
    </xdr:to>
    <xdr:cxnSp macro="">
      <xdr:nvCxnSpPr>
        <xdr:cNvPr id="65" name="直線コネクタ 64"/>
        <xdr:cNvCxnSpPr/>
      </xdr:nvCxnSpPr>
      <xdr:spPr>
        <a:xfrm flipV="1">
          <a:off x="2019300" y="5571236"/>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166218</xdr:rowOff>
    </xdr:from>
    <xdr:to>
      <xdr:col>10</xdr:col>
      <xdr:colOff>114300</xdr:colOff>
      <xdr:row>33</xdr:row>
      <xdr:rowOff>130099</xdr:rowOff>
    </xdr:to>
    <xdr:cxnSp macro="">
      <xdr:nvCxnSpPr>
        <xdr:cNvPr id="68" name="直線コネクタ 67"/>
        <xdr:cNvCxnSpPr/>
      </xdr:nvCxnSpPr>
      <xdr:spPr>
        <a:xfrm flipV="1">
          <a:off x="1130300" y="5652618"/>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70" name="テキスト ボックス 69"/>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72" name="テキスト ボックス 71"/>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160223</xdr:rowOff>
    </xdr:from>
    <xdr:to>
      <xdr:col>24</xdr:col>
      <xdr:colOff>114300</xdr:colOff>
      <xdr:row>33</xdr:row>
      <xdr:rowOff>90373</xdr:rowOff>
    </xdr:to>
    <xdr:sp macro="" textlink="">
      <xdr:nvSpPr>
        <xdr:cNvPr id="78" name="楕円 77"/>
        <xdr:cNvSpPr/>
      </xdr:nvSpPr>
      <xdr:spPr>
        <a:xfrm>
          <a:off x="4584700" y="56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138650</xdr:rowOff>
    </xdr:from>
    <xdr:ext cx="469744" cy="259045"/>
    <xdr:sp macro="" textlink="">
      <xdr:nvSpPr>
        <xdr:cNvPr id="79" name="議会費該当値テキスト"/>
        <xdr:cNvSpPr txBox="1"/>
      </xdr:nvSpPr>
      <xdr:spPr>
        <a:xfrm>
          <a:off x="4686300" y="562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46837</xdr:rowOff>
    </xdr:from>
    <xdr:to>
      <xdr:col>20</xdr:col>
      <xdr:colOff>38100</xdr:colOff>
      <xdr:row>32</xdr:row>
      <xdr:rowOff>148437</xdr:rowOff>
    </xdr:to>
    <xdr:sp macro="" textlink="">
      <xdr:nvSpPr>
        <xdr:cNvPr id="80" name="楕円 79"/>
        <xdr:cNvSpPr/>
      </xdr:nvSpPr>
      <xdr:spPr>
        <a:xfrm>
          <a:off x="37465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164964</xdr:rowOff>
    </xdr:from>
    <xdr:ext cx="469744" cy="259045"/>
    <xdr:sp macro="" textlink="">
      <xdr:nvSpPr>
        <xdr:cNvPr id="81" name="テキスト ボックス 80"/>
        <xdr:cNvSpPr txBox="1"/>
      </xdr:nvSpPr>
      <xdr:spPr>
        <a:xfrm>
          <a:off x="3562428" y="530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34036</xdr:rowOff>
    </xdr:from>
    <xdr:to>
      <xdr:col>15</xdr:col>
      <xdr:colOff>101600</xdr:colOff>
      <xdr:row>32</xdr:row>
      <xdr:rowOff>135636</xdr:rowOff>
    </xdr:to>
    <xdr:sp macro="" textlink="">
      <xdr:nvSpPr>
        <xdr:cNvPr id="82" name="楕円 81"/>
        <xdr:cNvSpPr/>
      </xdr:nvSpPr>
      <xdr:spPr>
        <a:xfrm>
          <a:off x="2857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152163</xdr:rowOff>
    </xdr:from>
    <xdr:ext cx="469744" cy="259045"/>
    <xdr:sp macro="" textlink="">
      <xdr:nvSpPr>
        <xdr:cNvPr id="83" name="テキスト ボックス 82"/>
        <xdr:cNvSpPr txBox="1"/>
      </xdr:nvSpPr>
      <xdr:spPr>
        <a:xfrm>
          <a:off x="2673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115418</xdr:rowOff>
    </xdr:from>
    <xdr:to>
      <xdr:col>10</xdr:col>
      <xdr:colOff>165100</xdr:colOff>
      <xdr:row>33</xdr:row>
      <xdr:rowOff>45568</xdr:rowOff>
    </xdr:to>
    <xdr:sp macro="" textlink="">
      <xdr:nvSpPr>
        <xdr:cNvPr id="84" name="楕円 83"/>
        <xdr:cNvSpPr/>
      </xdr:nvSpPr>
      <xdr:spPr>
        <a:xfrm>
          <a:off x="1968500" y="56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36695</xdr:rowOff>
    </xdr:from>
    <xdr:ext cx="469744" cy="259045"/>
    <xdr:sp macro="" textlink="">
      <xdr:nvSpPr>
        <xdr:cNvPr id="85" name="テキスト ボックス 84"/>
        <xdr:cNvSpPr txBox="1"/>
      </xdr:nvSpPr>
      <xdr:spPr>
        <a:xfrm>
          <a:off x="1784428" y="56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79299</xdr:rowOff>
    </xdr:from>
    <xdr:to>
      <xdr:col>6</xdr:col>
      <xdr:colOff>38100</xdr:colOff>
      <xdr:row>34</xdr:row>
      <xdr:rowOff>9449</xdr:rowOff>
    </xdr:to>
    <xdr:sp macro="" textlink="">
      <xdr:nvSpPr>
        <xdr:cNvPr id="86" name="楕円 85"/>
        <xdr:cNvSpPr/>
      </xdr:nvSpPr>
      <xdr:spPr>
        <a:xfrm>
          <a:off x="10795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576</xdr:rowOff>
    </xdr:from>
    <xdr:ext cx="469744" cy="259045"/>
    <xdr:sp macro="" textlink="">
      <xdr:nvSpPr>
        <xdr:cNvPr id="87" name="テキスト ボックス 86"/>
        <xdr:cNvSpPr txBox="1"/>
      </xdr:nvSpPr>
      <xdr:spPr>
        <a:xfrm>
          <a:off x="895428" y="58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156251</xdr:rowOff>
    </xdr:from>
    <xdr:to>
      <xdr:col>24</xdr:col>
      <xdr:colOff>63500</xdr:colOff>
      <xdr:row>58</xdr:row>
      <xdr:rowOff>130533</xdr:rowOff>
    </xdr:to>
    <xdr:cxnSp macro="">
      <xdr:nvCxnSpPr>
        <xdr:cNvPr id="117" name="直線コネクタ 116"/>
        <xdr:cNvCxnSpPr/>
      </xdr:nvCxnSpPr>
      <xdr:spPr>
        <a:xfrm flipV="1">
          <a:off x="3797300" y="9243101"/>
          <a:ext cx="838200" cy="8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88966</xdr:rowOff>
    </xdr:from>
    <xdr:to>
      <xdr:col>19</xdr:col>
      <xdr:colOff>177800</xdr:colOff>
      <xdr:row>58</xdr:row>
      <xdr:rowOff>130533</xdr:rowOff>
    </xdr:to>
    <xdr:cxnSp macro="">
      <xdr:nvCxnSpPr>
        <xdr:cNvPr id="120" name="直線コネクタ 119"/>
        <xdr:cNvCxnSpPr/>
      </xdr:nvCxnSpPr>
      <xdr:spPr>
        <a:xfrm>
          <a:off x="2908300" y="10033066"/>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87183</xdr:rowOff>
    </xdr:from>
    <xdr:to>
      <xdr:col>15</xdr:col>
      <xdr:colOff>50800</xdr:colOff>
      <xdr:row>58</xdr:row>
      <xdr:rowOff>88966</xdr:rowOff>
    </xdr:to>
    <xdr:cxnSp macro="">
      <xdr:nvCxnSpPr>
        <xdr:cNvPr id="123" name="直線コネクタ 122"/>
        <xdr:cNvCxnSpPr/>
      </xdr:nvCxnSpPr>
      <xdr:spPr>
        <a:xfrm>
          <a:off x="2019300" y="10031283"/>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15869</xdr:rowOff>
    </xdr:from>
    <xdr:ext cx="534377" cy="259045"/>
    <xdr:sp macro="" textlink="">
      <xdr:nvSpPr>
        <xdr:cNvPr id="125" name="テキスト ボックス 124"/>
        <xdr:cNvSpPr txBox="1"/>
      </xdr:nvSpPr>
      <xdr:spPr>
        <a:xfrm>
          <a:off x="2641111" y="101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40694</xdr:rowOff>
    </xdr:from>
    <xdr:to>
      <xdr:col>10</xdr:col>
      <xdr:colOff>114300</xdr:colOff>
      <xdr:row>58</xdr:row>
      <xdr:rowOff>87183</xdr:rowOff>
    </xdr:to>
    <xdr:cxnSp macro="">
      <xdr:nvCxnSpPr>
        <xdr:cNvPr id="126" name="直線コネクタ 125"/>
        <xdr:cNvCxnSpPr/>
      </xdr:nvCxnSpPr>
      <xdr:spPr>
        <a:xfrm>
          <a:off x="1130300" y="9984794"/>
          <a:ext cx="889000" cy="4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1764</xdr:rowOff>
    </xdr:from>
    <xdr:ext cx="534377" cy="259045"/>
    <xdr:sp macro="" textlink="">
      <xdr:nvSpPr>
        <xdr:cNvPr id="128" name="テキスト ボックス 127"/>
        <xdr:cNvSpPr txBox="1"/>
      </xdr:nvSpPr>
      <xdr:spPr>
        <a:xfrm>
          <a:off x="1752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105451</xdr:rowOff>
    </xdr:from>
    <xdr:to>
      <xdr:col>24</xdr:col>
      <xdr:colOff>114300</xdr:colOff>
      <xdr:row>54</xdr:row>
      <xdr:rowOff>35601</xdr:rowOff>
    </xdr:to>
    <xdr:sp macro="" textlink="">
      <xdr:nvSpPr>
        <xdr:cNvPr id="136" name="楕円 135"/>
        <xdr:cNvSpPr/>
      </xdr:nvSpPr>
      <xdr:spPr>
        <a:xfrm>
          <a:off x="4584700" y="91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83878</xdr:rowOff>
    </xdr:from>
    <xdr:ext cx="599010" cy="259045"/>
    <xdr:sp macro="" textlink="">
      <xdr:nvSpPr>
        <xdr:cNvPr id="137" name="総務費該当値テキスト"/>
        <xdr:cNvSpPr txBox="1"/>
      </xdr:nvSpPr>
      <xdr:spPr>
        <a:xfrm>
          <a:off x="4686300" y="917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79733</xdr:rowOff>
    </xdr:from>
    <xdr:to>
      <xdr:col>20</xdr:col>
      <xdr:colOff>38100</xdr:colOff>
      <xdr:row>59</xdr:row>
      <xdr:rowOff>9883</xdr:rowOff>
    </xdr:to>
    <xdr:sp macro="" textlink="">
      <xdr:nvSpPr>
        <xdr:cNvPr id="138" name="楕円 137"/>
        <xdr:cNvSpPr/>
      </xdr:nvSpPr>
      <xdr:spPr>
        <a:xfrm>
          <a:off x="3746500" y="100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1010</xdr:rowOff>
    </xdr:from>
    <xdr:ext cx="534377" cy="259045"/>
    <xdr:sp macro="" textlink="">
      <xdr:nvSpPr>
        <xdr:cNvPr id="139" name="テキスト ボックス 138"/>
        <xdr:cNvSpPr txBox="1"/>
      </xdr:nvSpPr>
      <xdr:spPr>
        <a:xfrm>
          <a:off x="3530111" y="101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38166</xdr:rowOff>
    </xdr:from>
    <xdr:to>
      <xdr:col>15</xdr:col>
      <xdr:colOff>101600</xdr:colOff>
      <xdr:row>58</xdr:row>
      <xdr:rowOff>139766</xdr:rowOff>
    </xdr:to>
    <xdr:sp macro="" textlink="">
      <xdr:nvSpPr>
        <xdr:cNvPr id="140" name="楕円 139"/>
        <xdr:cNvSpPr/>
      </xdr:nvSpPr>
      <xdr:spPr>
        <a:xfrm>
          <a:off x="2857500" y="99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156293</xdr:rowOff>
    </xdr:from>
    <xdr:ext cx="534377" cy="259045"/>
    <xdr:sp macro="" textlink="">
      <xdr:nvSpPr>
        <xdr:cNvPr id="141" name="テキスト ボックス 140"/>
        <xdr:cNvSpPr txBox="1"/>
      </xdr:nvSpPr>
      <xdr:spPr>
        <a:xfrm>
          <a:off x="2641111" y="97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36383</xdr:rowOff>
    </xdr:from>
    <xdr:to>
      <xdr:col>10</xdr:col>
      <xdr:colOff>165100</xdr:colOff>
      <xdr:row>58</xdr:row>
      <xdr:rowOff>137983</xdr:rowOff>
    </xdr:to>
    <xdr:sp macro="" textlink="">
      <xdr:nvSpPr>
        <xdr:cNvPr id="142" name="楕円 141"/>
        <xdr:cNvSpPr/>
      </xdr:nvSpPr>
      <xdr:spPr>
        <a:xfrm>
          <a:off x="1968500" y="99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154510</xdr:rowOff>
    </xdr:from>
    <xdr:ext cx="534377" cy="259045"/>
    <xdr:sp macro="" textlink="">
      <xdr:nvSpPr>
        <xdr:cNvPr id="143" name="テキスト ボックス 142"/>
        <xdr:cNvSpPr txBox="1"/>
      </xdr:nvSpPr>
      <xdr:spPr>
        <a:xfrm>
          <a:off x="1752111" y="97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161344</xdr:rowOff>
    </xdr:from>
    <xdr:to>
      <xdr:col>6</xdr:col>
      <xdr:colOff>38100</xdr:colOff>
      <xdr:row>58</xdr:row>
      <xdr:rowOff>91494</xdr:rowOff>
    </xdr:to>
    <xdr:sp macro="" textlink="">
      <xdr:nvSpPr>
        <xdr:cNvPr id="144" name="楕円 143"/>
        <xdr:cNvSpPr/>
      </xdr:nvSpPr>
      <xdr:spPr>
        <a:xfrm>
          <a:off x="1079500" y="99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108021</xdr:rowOff>
    </xdr:from>
    <xdr:ext cx="534377" cy="259045"/>
    <xdr:sp macro="" textlink="">
      <xdr:nvSpPr>
        <xdr:cNvPr id="145" name="テキスト ボックス 144"/>
        <xdr:cNvSpPr txBox="1"/>
      </xdr:nvSpPr>
      <xdr:spPr>
        <a:xfrm>
          <a:off x="863111" y="9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102308</xdr:rowOff>
    </xdr:from>
    <xdr:to>
      <xdr:col>24</xdr:col>
      <xdr:colOff>63500</xdr:colOff>
      <xdr:row>75</xdr:row>
      <xdr:rowOff>6573</xdr:rowOff>
    </xdr:to>
    <xdr:cxnSp macro="">
      <xdr:nvCxnSpPr>
        <xdr:cNvPr id="177" name="直線コネクタ 176"/>
        <xdr:cNvCxnSpPr/>
      </xdr:nvCxnSpPr>
      <xdr:spPr>
        <a:xfrm flipV="1">
          <a:off x="3797300" y="12618158"/>
          <a:ext cx="838200" cy="2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13116</xdr:rowOff>
    </xdr:from>
    <xdr:ext cx="599010" cy="259045"/>
    <xdr:sp macro="" textlink="">
      <xdr:nvSpPr>
        <xdr:cNvPr id="178" name="民生費平均値テキスト"/>
        <xdr:cNvSpPr txBox="1"/>
      </xdr:nvSpPr>
      <xdr:spPr>
        <a:xfrm>
          <a:off x="4686300" y="12871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6573</xdr:rowOff>
    </xdr:from>
    <xdr:to>
      <xdr:col>19</xdr:col>
      <xdr:colOff>177800</xdr:colOff>
      <xdr:row>75</xdr:row>
      <xdr:rowOff>56016</xdr:rowOff>
    </xdr:to>
    <xdr:cxnSp macro="">
      <xdr:nvCxnSpPr>
        <xdr:cNvPr id="180" name="直線コネクタ 179"/>
        <xdr:cNvCxnSpPr/>
      </xdr:nvCxnSpPr>
      <xdr:spPr>
        <a:xfrm flipV="1">
          <a:off x="2908300" y="12865323"/>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2" name="テキスト ボックス 181"/>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56016</xdr:rowOff>
    </xdr:from>
    <xdr:to>
      <xdr:col>15</xdr:col>
      <xdr:colOff>50800</xdr:colOff>
      <xdr:row>75</xdr:row>
      <xdr:rowOff>104169</xdr:rowOff>
    </xdr:to>
    <xdr:cxnSp macro="">
      <xdr:nvCxnSpPr>
        <xdr:cNvPr id="183" name="直線コネクタ 182"/>
        <xdr:cNvCxnSpPr/>
      </xdr:nvCxnSpPr>
      <xdr:spPr>
        <a:xfrm flipV="1">
          <a:off x="2019300" y="12914766"/>
          <a:ext cx="889000" cy="4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66397</xdr:rowOff>
    </xdr:from>
    <xdr:ext cx="599010" cy="259045"/>
    <xdr:sp macro="" textlink="">
      <xdr:nvSpPr>
        <xdr:cNvPr id="185" name="テキスト ボックス 184"/>
        <xdr:cNvSpPr txBox="1"/>
      </xdr:nvSpPr>
      <xdr:spPr>
        <a:xfrm>
          <a:off x="2608795" y="1326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104169</xdr:rowOff>
    </xdr:from>
    <xdr:to>
      <xdr:col>10</xdr:col>
      <xdr:colOff>114300</xdr:colOff>
      <xdr:row>76</xdr:row>
      <xdr:rowOff>3079</xdr:rowOff>
    </xdr:to>
    <xdr:cxnSp macro="">
      <xdr:nvCxnSpPr>
        <xdr:cNvPr id="186" name="直線コネクタ 185"/>
        <xdr:cNvCxnSpPr/>
      </xdr:nvCxnSpPr>
      <xdr:spPr>
        <a:xfrm flipV="1">
          <a:off x="1130300" y="12962919"/>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100621</xdr:rowOff>
    </xdr:from>
    <xdr:ext cx="599010" cy="259045"/>
    <xdr:sp macro="" textlink="">
      <xdr:nvSpPr>
        <xdr:cNvPr id="188" name="テキスト ボックス 187"/>
        <xdr:cNvSpPr txBox="1"/>
      </xdr:nvSpPr>
      <xdr:spPr>
        <a:xfrm>
          <a:off x="1719795" y="1313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51587</xdr:rowOff>
    </xdr:from>
    <xdr:ext cx="599010" cy="259045"/>
    <xdr:sp macro="" textlink="">
      <xdr:nvSpPr>
        <xdr:cNvPr id="190" name="テキスト ボックス 189"/>
        <xdr:cNvSpPr txBox="1"/>
      </xdr:nvSpPr>
      <xdr:spPr>
        <a:xfrm>
          <a:off x="830795" y="1308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51508</xdr:rowOff>
    </xdr:from>
    <xdr:to>
      <xdr:col>24</xdr:col>
      <xdr:colOff>114300</xdr:colOff>
      <xdr:row>73</xdr:row>
      <xdr:rowOff>153108</xdr:rowOff>
    </xdr:to>
    <xdr:sp macro="" textlink="">
      <xdr:nvSpPr>
        <xdr:cNvPr id="196" name="楕円 195"/>
        <xdr:cNvSpPr/>
      </xdr:nvSpPr>
      <xdr:spPr>
        <a:xfrm>
          <a:off x="4584700" y="125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74385</xdr:rowOff>
    </xdr:from>
    <xdr:ext cx="599010" cy="259045"/>
    <xdr:sp macro="" textlink="">
      <xdr:nvSpPr>
        <xdr:cNvPr id="197" name="民生費該当値テキスト"/>
        <xdr:cNvSpPr txBox="1"/>
      </xdr:nvSpPr>
      <xdr:spPr>
        <a:xfrm>
          <a:off x="4686300" y="1241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127223</xdr:rowOff>
    </xdr:from>
    <xdr:to>
      <xdr:col>20</xdr:col>
      <xdr:colOff>38100</xdr:colOff>
      <xdr:row>75</xdr:row>
      <xdr:rowOff>57373</xdr:rowOff>
    </xdr:to>
    <xdr:sp macro="" textlink="">
      <xdr:nvSpPr>
        <xdr:cNvPr id="198" name="楕円 197"/>
        <xdr:cNvSpPr/>
      </xdr:nvSpPr>
      <xdr:spPr>
        <a:xfrm>
          <a:off x="3746500" y="128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73900</xdr:rowOff>
    </xdr:from>
    <xdr:ext cx="599010" cy="259045"/>
    <xdr:sp macro="" textlink="">
      <xdr:nvSpPr>
        <xdr:cNvPr id="199" name="テキスト ボックス 198"/>
        <xdr:cNvSpPr txBox="1"/>
      </xdr:nvSpPr>
      <xdr:spPr>
        <a:xfrm>
          <a:off x="3497795" y="125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5216</xdr:rowOff>
    </xdr:from>
    <xdr:to>
      <xdr:col>15</xdr:col>
      <xdr:colOff>101600</xdr:colOff>
      <xdr:row>75</xdr:row>
      <xdr:rowOff>106816</xdr:rowOff>
    </xdr:to>
    <xdr:sp macro="" textlink="">
      <xdr:nvSpPr>
        <xdr:cNvPr id="200" name="楕円 199"/>
        <xdr:cNvSpPr/>
      </xdr:nvSpPr>
      <xdr:spPr>
        <a:xfrm>
          <a:off x="2857500" y="128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123343</xdr:rowOff>
    </xdr:from>
    <xdr:ext cx="599010" cy="259045"/>
    <xdr:sp macro="" textlink="">
      <xdr:nvSpPr>
        <xdr:cNvPr id="201" name="テキスト ボックス 200"/>
        <xdr:cNvSpPr txBox="1"/>
      </xdr:nvSpPr>
      <xdr:spPr>
        <a:xfrm>
          <a:off x="2608795" y="1263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53369</xdr:rowOff>
    </xdr:from>
    <xdr:to>
      <xdr:col>10</xdr:col>
      <xdr:colOff>165100</xdr:colOff>
      <xdr:row>75</xdr:row>
      <xdr:rowOff>154969</xdr:rowOff>
    </xdr:to>
    <xdr:sp macro="" textlink="">
      <xdr:nvSpPr>
        <xdr:cNvPr id="202" name="楕円 201"/>
        <xdr:cNvSpPr/>
      </xdr:nvSpPr>
      <xdr:spPr>
        <a:xfrm>
          <a:off x="1968500" y="129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46</xdr:rowOff>
    </xdr:from>
    <xdr:ext cx="599010" cy="259045"/>
    <xdr:sp macro="" textlink="">
      <xdr:nvSpPr>
        <xdr:cNvPr id="203" name="テキスト ボックス 202"/>
        <xdr:cNvSpPr txBox="1"/>
      </xdr:nvSpPr>
      <xdr:spPr>
        <a:xfrm>
          <a:off x="1719795" y="1268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123729</xdr:rowOff>
    </xdr:from>
    <xdr:to>
      <xdr:col>6</xdr:col>
      <xdr:colOff>38100</xdr:colOff>
      <xdr:row>76</xdr:row>
      <xdr:rowOff>53879</xdr:rowOff>
    </xdr:to>
    <xdr:sp macro="" textlink="">
      <xdr:nvSpPr>
        <xdr:cNvPr id="204" name="楕円 203"/>
        <xdr:cNvSpPr/>
      </xdr:nvSpPr>
      <xdr:spPr>
        <a:xfrm>
          <a:off x="1079500" y="12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70406</xdr:rowOff>
    </xdr:from>
    <xdr:ext cx="599010" cy="259045"/>
    <xdr:sp macro="" textlink="">
      <xdr:nvSpPr>
        <xdr:cNvPr id="205" name="テキスト ボックス 204"/>
        <xdr:cNvSpPr txBox="1"/>
      </xdr:nvSpPr>
      <xdr:spPr>
        <a:xfrm>
          <a:off x="830795" y="1275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68681</xdr:rowOff>
    </xdr:from>
    <xdr:to>
      <xdr:col>24</xdr:col>
      <xdr:colOff>62865</xdr:colOff>
      <xdr:row>98</xdr:row>
      <xdr:rowOff>39670</xdr:rowOff>
    </xdr:to>
    <xdr:cxnSp macro="">
      <xdr:nvCxnSpPr>
        <xdr:cNvPr id="231" name="直線コネクタ 230"/>
        <xdr:cNvCxnSpPr/>
      </xdr:nvCxnSpPr>
      <xdr:spPr>
        <a:xfrm flipV="1">
          <a:off x="4633595" y="16184981"/>
          <a:ext cx="1270" cy="65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43497</xdr:rowOff>
    </xdr:from>
    <xdr:ext cx="534377" cy="259045"/>
    <xdr:sp macro="" textlink="">
      <xdr:nvSpPr>
        <xdr:cNvPr id="232" name="衛生費最小値テキスト"/>
        <xdr:cNvSpPr txBox="1"/>
      </xdr:nvSpPr>
      <xdr:spPr>
        <a:xfrm>
          <a:off x="4686300" y="168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39670</xdr:rowOff>
    </xdr:from>
    <xdr:to>
      <xdr:col>24</xdr:col>
      <xdr:colOff>152400</xdr:colOff>
      <xdr:row>98</xdr:row>
      <xdr:rowOff>39670</xdr:rowOff>
    </xdr:to>
    <xdr:cxnSp macro="">
      <xdr:nvCxnSpPr>
        <xdr:cNvPr id="233" name="直線コネクタ 232"/>
        <xdr:cNvCxnSpPr/>
      </xdr:nvCxnSpPr>
      <xdr:spPr>
        <a:xfrm>
          <a:off x="4546600" y="168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15358</xdr:rowOff>
    </xdr:from>
    <xdr:ext cx="534377" cy="259045"/>
    <xdr:sp macro="" textlink="">
      <xdr:nvSpPr>
        <xdr:cNvPr id="234" name="衛生費最大値テキスト"/>
        <xdr:cNvSpPr txBox="1"/>
      </xdr:nvSpPr>
      <xdr:spPr>
        <a:xfrm>
          <a:off x="4686300" y="159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68681</xdr:rowOff>
    </xdr:from>
    <xdr:to>
      <xdr:col>24</xdr:col>
      <xdr:colOff>152400</xdr:colOff>
      <xdr:row>94</xdr:row>
      <xdr:rowOff>68681</xdr:rowOff>
    </xdr:to>
    <xdr:cxnSp macro="">
      <xdr:nvCxnSpPr>
        <xdr:cNvPr id="235" name="直線コネクタ 234"/>
        <xdr:cNvCxnSpPr/>
      </xdr:nvCxnSpPr>
      <xdr:spPr>
        <a:xfrm>
          <a:off x="4546600" y="1618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34272</xdr:rowOff>
    </xdr:from>
    <xdr:to>
      <xdr:col>24</xdr:col>
      <xdr:colOff>63500</xdr:colOff>
      <xdr:row>95</xdr:row>
      <xdr:rowOff>91084</xdr:rowOff>
    </xdr:to>
    <xdr:cxnSp macro="">
      <xdr:nvCxnSpPr>
        <xdr:cNvPr id="236" name="直線コネクタ 235"/>
        <xdr:cNvCxnSpPr/>
      </xdr:nvCxnSpPr>
      <xdr:spPr>
        <a:xfrm>
          <a:off x="3797300" y="15979122"/>
          <a:ext cx="838200" cy="39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29162</xdr:rowOff>
    </xdr:from>
    <xdr:ext cx="534377" cy="259045"/>
    <xdr:sp macro="" textlink="">
      <xdr:nvSpPr>
        <xdr:cNvPr id="237" name="衛生費平均値テキスト"/>
        <xdr:cNvSpPr txBox="1"/>
      </xdr:nvSpPr>
      <xdr:spPr>
        <a:xfrm>
          <a:off x="4686300" y="1648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50735</xdr:rowOff>
    </xdr:from>
    <xdr:to>
      <xdr:col>24</xdr:col>
      <xdr:colOff>114300</xdr:colOff>
      <xdr:row>96</xdr:row>
      <xdr:rowOff>152335</xdr:rowOff>
    </xdr:to>
    <xdr:sp macro="" textlink="">
      <xdr:nvSpPr>
        <xdr:cNvPr id="238" name="フローチャート: 判断 237"/>
        <xdr:cNvSpPr/>
      </xdr:nvSpPr>
      <xdr:spPr>
        <a:xfrm>
          <a:off x="4584700" y="165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72644</xdr:rowOff>
    </xdr:from>
    <xdr:to>
      <xdr:col>19</xdr:col>
      <xdr:colOff>177800</xdr:colOff>
      <xdr:row>93</xdr:row>
      <xdr:rowOff>34272</xdr:rowOff>
    </xdr:to>
    <xdr:cxnSp macro="">
      <xdr:nvCxnSpPr>
        <xdr:cNvPr id="239" name="直線コネクタ 238"/>
        <xdr:cNvCxnSpPr/>
      </xdr:nvCxnSpPr>
      <xdr:spPr>
        <a:xfrm>
          <a:off x="2908300" y="15503144"/>
          <a:ext cx="889000" cy="47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99242</xdr:rowOff>
    </xdr:from>
    <xdr:to>
      <xdr:col>20</xdr:col>
      <xdr:colOff>38100</xdr:colOff>
      <xdr:row>97</xdr:row>
      <xdr:rowOff>29392</xdr:rowOff>
    </xdr:to>
    <xdr:sp macro="" textlink="">
      <xdr:nvSpPr>
        <xdr:cNvPr id="240" name="フローチャート: 判断 239"/>
        <xdr:cNvSpPr/>
      </xdr:nvSpPr>
      <xdr:spPr>
        <a:xfrm>
          <a:off x="3746500" y="1655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20519</xdr:rowOff>
    </xdr:from>
    <xdr:ext cx="534377" cy="259045"/>
    <xdr:sp macro="" textlink="">
      <xdr:nvSpPr>
        <xdr:cNvPr id="241" name="テキスト ボックス 240"/>
        <xdr:cNvSpPr txBox="1"/>
      </xdr:nvSpPr>
      <xdr:spPr>
        <a:xfrm>
          <a:off x="3530111" y="166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72644</xdr:rowOff>
    </xdr:from>
    <xdr:to>
      <xdr:col>15</xdr:col>
      <xdr:colOff>50800</xdr:colOff>
      <xdr:row>95</xdr:row>
      <xdr:rowOff>115827</xdr:rowOff>
    </xdr:to>
    <xdr:cxnSp macro="">
      <xdr:nvCxnSpPr>
        <xdr:cNvPr id="242" name="直線コネクタ 241"/>
        <xdr:cNvCxnSpPr/>
      </xdr:nvCxnSpPr>
      <xdr:spPr>
        <a:xfrm flipV="1">
          <a:off x="2019300" y="15503144"/>
          <a:ext cx="889000" cy="9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48177</xdr:rowOff>
    </xdr:from>
    <xdr:to>
      <xdr:col>15</xdr:col>
      <xdr:colOff>101600</xdr:colOff>
      <xdr:row>96</xdr:row>
      <xdr:rowOff>149777</xdr:rowOff>
    </xdr:to>
    <xdr:sp macro="" textlink="">
      <xdr:nvSpPr>
        <xdr:cNvPr id="243" name="フローチャート: 判断 242"/>
        <xdr:cNvSpPr/>
      </xdr:nvSpPr>
      <xdr:spPr>
        <a:xfrm>
          <a:off x="28575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140904</xdr:rowOff>
    </xdr:from>
    <xdr:ext cx="534377" cy="259045"/>
    <xdr:sp macro="" textlink="">
      <xdr:nvSpPr>
        <xdr:cNvPr id="244" name="テキスト ボックス 243"/>
        <xdr:cNvSpPr txBox="1"/>
      </xdr:nvSpPr>
      <xdr:spPr>
        <a:xfrm>
          <a:off x="2641111" y="166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135629</xdr:rowOff>
    </xdr:from>
    <xdr:to>
      <xdr:col>10</xdr:col>
      <xdr:colOff>114300</xdr:colOff>
      <xdr:row>95</xdr:row>
      <xdr:rowOff>115827</xdr:rowOff>
    </xdr:to>
    <xdr:cxnSp macro="">
      <xdr:nvCxnSpPr>
        <xdr:cNvPr id="245" name="直線コネクタ 244"/>
        <xdr:cNvCxnSpPr/>
      </xdr:nvCxnSpPr>
      <xdr:spPr>
        <a:xfrm>
          <a:off x="1130300" y="16251929"/>
          <a:ext cx="8890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149196</xdr:rowOff>
    </xdr:from>
    <xdr:to>
      <xdr:col>10</xdr:col>
      <xdr:colOff>165100</xdr:colOff>
      <xdr:row>97</xdr:row>
      <xdr:rowOff>79346</xdr:rowOff>
    </xdr:to>
    <xdr:sp macro="" textlink="">
      <xdr:nvSpPr>
        <xdr:cNvPr id="246" name="フローチャート: 判断 245"/>
        <xdr:cNvSpPr/>
      </xdr:nvSpPr>
      <xdr:spPr>
        <a:xfrm>
          <a:off x="1968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70473</xdr:rowOff>
    </xdr:from>
    <xdr:ext cx="534377" cy="259045"/>
    <xdr:sp macro="" textlink="">
      <xdr:nvSpPr>
        <xdr:cNvPr id="247" name="テキスト ボックス 246"/>
        <xdr:cNvSpPr txBox="1"/>
      </xdr:nvSpPr>
      <xdr:spPr>
        <a:xfrm>
          <a:off x="1752111" y="16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98577</xdr:rowOff>
    </xdr:from>
    <xdr:to>
      <xdr:col>6</xdr:col>
      <xdr:colOff>38100</xdr:colOff>
      <xdr:row>97</xdr:row>
      <xdr:rowOff>28727</xdr:rowOff>
    </xdr:to>
    <xdr:sp macro="" textlink="">
      <xdr:nvSpPr>
        <xdr:cNvPr id="248" name="フローチャート: 判断 247"/>
        <xdr:cNvSpPr/>
      </xdr:nvSpPr>
      <xdr:spPr>
        <a:xfrm>
          <a:off x="1079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19854</xdr:rowOff>
    </xdr:from>
    <xdr:ext cx="534377" cy="259045"/>
    <xdr:sp macro="" textlink="">
      <xdr:nvSpPr>
        <xdr:cNvPr id="249" name="テキスト ボックス 248"/>
        <xdr:cNvSpPr txBox="1"/>
      </xdr:nvSpPr>
      <xdr:spPr>
        <a:xfrm>
          <a:off x="863111" y="166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40284</xdr:rowOff>
    </xdr:from>
    <xdr:to>
      <xdr:col>24</xdr:col>
      <xdr:colOff>114300</xdr:colOff>
      <xdr:row>95</xdr:row>
      <xdr:rowOff>141884</xdr:rowOff>
    </xdr:to>
    <xdr:sp macro="" textlink="">
      <xdr:nvSpPr>
        <xdr:cNvPr id="255" name="楕円 254"/>
        <xdr:cNvSpPr/>
      </xdr:nvSpPr>
      <xdr:spPr>
        <a:xfrm>
          <a:off x="4584700" y="1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63161</xdr:rowOff>
    </xdr:from>
    <xdr:ext cx="534377" cy="259045"/>
    <xdr:sp macro="" textlink="">
      <xdr:nvSpPr>
        <xdr:cNvPr id="256" name="衛生費該当値テキスト"/>
        <xdr:cNvSpPr txBox="1"/>
      </xdr:nvSpPr>
      <xdr:spPr>
        <a:xfrm>
          <a:off x="4686300" y="161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154922</xdr:rowOff>
    </xdr:from>
    <xdr:to>
      <xdr:col>20</xdr:col>
      <xdr:colOff>38100</xdr:colOff>
      <xdr:row>93</xdr:row>
      <xdr:rowOff>85072</xdr:rowOff>
    </xdr:to>
    <xdr:sp macro="" textlink="">
      <xdr:nvSpPr>
        <xdr:cNvPr id="257" name="楕円 256"/>
        <xdr:cNvSpPr/>
      </xdr:nvSpPr>
      <xdr:spPr>
        <a:xfrm>
          <a:off x="3746500" y="159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101599</xdr:rowOff>
    </xdr:from>
    <xdr:ext cx="599010" cy="259045"/>
    <xdr:sp macro="" textlink="">
      <xdr:nvSpPr>
        <xdr:cNvPr id="258" name="テキスト ボックス 257"/>
        <xdr:cNvSpPr txBox="1"/>
      </xdr:nvSpPr>
      <xdr:spPr>
        <a:xfrm>
          <a:off x="3497795" y="1570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21844</xdr:rowOff>
    </xdr:from>
    <xdr:to>
      <xdr:col>15</xdr:col>
      <xdr:colOff>101600</xdr:colOff>
      <xdr:row>90</xdr:row>
      <xdr:rowOff>123444</xdr:rowOff>
    </xdr:to>
    <xdr:sp macro="" textlink="">
      <xdr:nvSpPr>
        <xdr:cNvPr id="259" name="楕円 258"/>
        <xdr:cNvSpPr/>
      </xdr:nvSpPr>
      <xdr:spPr>
        <a:xfrm>
          <a:off x="2857500" y="154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139971</xdr:rowOff>
    </xdr:from>
    <xdr:ext cx="599010" cy="259045"/>
    <xdr:sp macro="" textlink="">
      <xdr:nvSpPr>
        <xdr:cNvPr id="260" name="テキスト ボックス 259"/>
        <xdr:cNvSpPr txBox="1"/>
      </xdr:nvSpPr>
      <xdr:spPr>
        <a:xfrm>
          <a:off x="2608795" y="1522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65027</xdr:rowOff>
    </xdr:from>
    <xdr:to>
      <xdr:col>10</xdr:col>
      <xdr:colOff>165100</xdr:colOff>
      <xdr:row>95</xdr:row>
      <xdr:rowOff>166627</xdr:rowOff>
    </xdr:to>
    <xdr:sp macro="" textlink="">
      <xdr:nvSpPr>
        <xdr:cNvPr id="261" name="楕円 260"/>
        <xdr:cNvSpPr/>
      </xdr:nvSpPr>
      <xdr:spPr>
        <a:xfrm>
          <a:off x="1968500" y="163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11704</xdr:rowOff>
    </xdr:from>
    <xdr:ext cx="534377" cy="259045"/>
    <xdr:sp macro="" textlink="">
      <xdr:nvSpPr>
        <xdr:cNvPr id="262" name="テキスト ボックス 261"/>
        <xdr:cNvSpPr txBox="1"/>
      </xdr:nvSpPr>
      <xdr:spPr>
        <a:xfrm>
          <a:off x="1752111" y="161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84829</xdr:rowOff>
    </xdr:from>
    <xdr:to>
      <xdr:col>6</xdr:col>
      <xdr:colOff>38100</xdr:colOff>
      <xdr:row>95</xdr:row>
      <xdr:rowOff>14979</xdr:rowOff>
    </xdr:to>
    <xdr:sp macro="" textlink="">
      <xdr:nvSpPr>
        <xdr:cNvPr id="263" name="楕円 262"/>
        <xdr:cNvSpPr/>
      </xdr:nvSpPr>
      <xdr:spPr>
        <a:xfrm>
          <a:off x="1079500" y="162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31506</xdr:rowOff>
    </xdr:from>
    <xdr:ext cx="534377" cy="259045"/>
    <xdr:sp macro="" textlink="">
      <xdr:nvSpPr>
        <xdr:cNvPr id="264" name="テキスト ボックス 263"/>
        <xdr:cNvSpPr txBox="1"/>
      </xdr:nvSpPr>
      <xdr:spPr>
        <a:xfrm>
          <a:off x="863111" y="159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77064</xdr:rowOff>
    </xdr:from>
    <xdr:to>
      <xdr:col>54</xdr:col>
      <xdr:colOff>189865</xdr:colOff>
      <xdr:row>38</xdr:row>
      <xdr:rowOff>125070</xdr:rowOff>
    </xdr:to>
    <xdr:cxnSp macro="">
      <xdr:nvCxnSpPr>
        <xdr:cNvPr id="286" name="直線コネクタ 285"/>
        <xdr:cNvCxnSpPr/>
      </xdr:nvCxnSpPr>
      <xdr:spPr>
        <a:xfrm flipV="1">
          <a:off x="10475595" y="6077814"/>
          <a:ext cx="1270" cy="56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128897</xdr:rowOff>
    </xdr:from>
    <xdr:ext cx="313932" cy="259045"/>
    <xdr:sp macro="" textlink="">
      <xdr:nvSpPr>
        <xdr:cNvPr id="287" name="労働費最小値テキスト"/>
        <xdr:cNvSpPr txBox="1"/>
      </xdr:nvSpPr>
      <xdr:spPr>
        <a:xfrm>
          <a:off x="10528300" y="66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125070</xdr:rowOff>
    </xdr:from>
    <xdr:to>
      <xdr:col>55</xdr:col>
      <xdr:colOff>88900</xdr:colOff>
      <xdr:row>38</xdr:row>
      <xdr:rowOff>125070</xdr:rowOff>
    </xdr:to>
    <xdr:cxnSp macro="">
      <xdr:nvCxnSpPr>
        <xdr:cNvPr id="288" name="直線コネクタ 287"/>
        <xdr:cNvCxnSpPr/>
      </xdr:nvCxnSpPr>
      <xdr:spPr>
        <a:xfrm>
          <a:off x="10388600" y="664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23741</xdr:rowOff>
    </xdr:from>
    <xdr:ext cx="469744" cy="259045"/>
    <xdr:sp macro="" textlink="">
      <xdr:nvSpPr>
        <xdr:cNvPr id="289" name="労働費最大値テキスト"/>
        <xdr:cNvSpPr txBox="1"/>
      </xdr:nvSpPr>
      <xdr:spPr>
        <a:xfrm>
          <a:off x="10528300" y="58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77064</xdr:rowOff>
    </xdr:from>
    <xdr:to>
      <xdr:col>55</xdr:col>
      <xdr:colOff>88900</xdr:colOff>
      <xdr:row>35</xdr:row>
      <xdr:rowOff>77064</xdr:rowOff>
    </xdr:to>
    <xdr:cxnSp macro="">
      <xdr:nvCxnSpPr>
        <xdr:cNvPr id="290" name="直線コネクタ 289"/>
        <xdr:cNvCxnSpPr/>
      </xdr:nvCxnSpPr>
      <xdr:spPr>
        <a:xfrm>
          <a:off x="10388600" y="60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77064</xdr:rowOff>
    </xdr:from>
    <xdr:to>
      <xdr:col>55</xdr:col>
      <xdr:colOff>0</xdr:colOff>
      <xdr:row>35</xdr:row>
      <xdr:rowOff>151130</xdr:rowOff>
    </xdr:to>
    <xdr:cxnSp macro="">
      <xdr:nvCxnSpPr>
        <xdr:cNvPr id="291" name="直線コネクタ 290"/>
        <xdr:cNvCxnSpPr/>
      </xdr:nvCxnSpPr>
      <xdr:spPr>
        <a:xfrm flipV="1">
          <a:off x="9639300" y="6077814"/>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60469</xdr:rowOff>
    </xdr:from>
    <xdr:ext cx="378565" cy="259045"/>
    <xdr:sp macro="" textlink="">
      <xdr:nvSpPr>
        <xdr:cNvPr id="292" name="労働費平均値テキスト"/>
        <xdr:cNvSpPr txBox="1"/>
      </xdr:nvSpPr>
      <xdr:spPr>
        <a:xfrm>
          <a:off x="10528300" y="64041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82042</xdr:rowOff>
    </xdr:from>
    <xdr:to>
      <xdr:col>55</xdr:col>
      <xdr:colOff>50800</xdr:colOff>
      <xdr:row>38</xdr:row>
      <xdr:rowOff>12192</xdr:rowOff>
    </xdr:to>
    <xdr:sp macro="" textlink="">
      <xdr:nvSpPr>
        <xdr:cNvPr id="293" name="フローチャート: 判断 292"/>
        <xdr:cNvSpPr/>
      </xdr:nvSpPr>
      <xdr:spPr>
        <a:xfrm>
          <a:off x="104267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151130</xdr:rowOff>
    </xdr:from>
    <xdr:to>
      <xdr:col>50</xdr:col>
      <xdr:colOff>114300</xdr:colOff>
      <xdr:row>35</xdr:row>
      <xdr:rowOff>155702</xdr:rowOff>
    </xdr:to>
    <xdr:cxnSp macro="">
      <xdr:nvCxnSpPr>
        <xdr:cNvPr id="294" name="直線コネクタ 293"/>
        <xdr:cNvCxnSpPr/>
      </xdr:nvCxnSpPr>
      <xdr:spPr>
        <a:xfrm flipV="1">
          <a:off x="8750300" y="6151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83414</xdr:rowOff>
    </xdr:from>
    <xdr:to>
      <xdr:col>50</xdr:col>
      <xdr:colOff>165100</xdr:colOff>
      <xdr:row>38</xdr:row>
      <xdr:rowOff>13564</xdr:rowOff>
    </xdr:to>
    <xdr:sp macro="" textlink="">
      <xdr:nvSpPr>
        <xdr:cNvPr id="295" name="フローチャート: 判断 294"/>
        <xdr:cNvSpPr/>
      </xdr:nvSpPr>
      <xdr:spPr>
        <a:xfrm>
          <a:off x="9588500" y="642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4691</xdr:rowOff>
    </xdr:from>
    <xdr:ext cx="378565" cy="259045"/>
    <xdr:sp macro="" textlink="">
      <xdr:nvSpPr>
        <xdr:cNvPr id="296" name="テキスト ボックス 295"/>
        <xdr:cNvSpPr txBox="1"/>
      </xdr:nvSpPr>
      <xdr:spPr>
        <a:xfrm>
          <a:off x="9450017" y="65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122326</xdr:rowOff>
    </xdr:from>
    <xdr:to>
      <xdr:col>45</xdr:col>
      <xdr:colOff>177800</xdr:colOff>
      <xdr:row>35</xdr:row>
      <xdr:rowOff>155702</xdr:rowOff>
    </xdr:to>
    <xdr:cxnSp macro="">
      <xdr:nvCxnSpPr>
        <xdr:cNvPr id="297" name="直線コネクタ 296"/>
        <xdr:cNvCxnSpPr/>
      </xdr:nvCxnSpPr>
      <xdr:spPr>
        <a:xfrm>
          <a:off x="7861300" y="612307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33579</xdr:rowOff>
    </xdr:from>
    <xdr:to>
      <xdr:col>46</xdr:col>
      <xdr:colOff>38100</xdr:colOff>
      <xdr:row>36</xdr:row>
      <xdr:rowOff>135179</xdr:rowOff>
    </xdr:to>
    <xdr:sp macro="" textlink="">
      <xdr:nvSpPr>
        <xdr:cNvPr id="298" name="フローチャート: 判断 297"/>
        <xdr:cNvSpPr/>
      </xdr:nvSpPr>
      <xdr:spPr>
        <a:xfrm>
          <a:off x="8699500" y="620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126306</xdr:rowOff>
    </xdr:from>
    <xdr:ext cx="378565" cy="259045"/>
    <xdr:sp macro="" textlink="">
      <xdr:nvSpPr>
        <xdr:cNvPr id="299" name="テキスト ボックス 298"/>
        <xdr:cNvSpPr txBox="1"/>
      </xdr:nvSpPr>
      <xdr:spPr>
        <a:xfrm>
          <a:off x="8561017" y="629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89865</xdr:rowOff>
    </xdr:from>
    <xdr:to>
      <xdr:col>41</xdr:col>
      <xdr:colOff>50800</xdr:colOff>
      <xdr:row>35</xdr:row>
      <xdr:rowOff>122326</xdr:rowOff>
    </xdr:to>
    <xdr:cxnSp macro="">
      <xdr:nvCxnSpPr>
        <xdr:cNvPr id="300" name="直線コネクタ 299"/>
        <xdr:cNvCxnSpPr/>
      </xdr:nvCxnSpPr>
      <xdr:spPr>
        <a:xfrm>
          <a:off x="6972300" y="5576265"/>
          <a:ext cx="889000" cy="5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93929</xdr:rowOff>
    </xdr:from>
    <xdr:to>
      <xdr:col>41</xdr:col>
      <xdr:colOff>101600</xdr:colOff>
      <xdr:row>38</xdr:row>
      <xdr:rowOff>24079</xdr:rowOff>
    </xdr:to>
    <xdr:sp macro="" textlink="">
      <xdr:nvSpPr>
        <xdr:cNvPr id="301" name="フローチャート: 判断 300"/>
        <xdr:cNvSpPr/>
      </xdr:nvSpPr>
      <xdr:spPr>
        <a:xfrm>
          <a:off x="7810500" y="64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15206</xdr:rowOff>
    </xdr:from>
    <xdr:ext cx="378565" cy="259045"/>
    <xdr:sp macro="" textlink="">
      <xdr:nvSpPr>
        <xdr:cNvPr id="302" name="テキスト ボックス 301"/>
        <xdr:cNvSpPr txBox="1"/>
      </xdr:nvSpPr>
      <xdr:spPr>
        <a:xfrm>
          <a:off x="7672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87986</xdr:rowOff>
    </xdr:from>
    <xdr:to>
      <xdr:col>36</xdr:col>
      <xdr:colOff>165100</xdr:colOff>
      <xdr:row>37</xdr:row>
      <xdr:rowOff>18136</xdr:rowOff>
    </xdr:to>
    <xdr:sp macro="" textlink="">
      <xdr:nvSpPr>
        <xdr:cNvPr id="303" name="フローチャート: 判断 302"/>
        <xdr:cNvSpPr/>
      </xdr:nvSpPr>
      <xdr:spPr>
        <a:xfrm>
          <a:off x="6921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9263</xdr:rowOff>
    </xdr:from>
    <xdr:ext cx="378565" cy="259045"/>
    <xdr:sp macro="" textlink="">
      <xdr:nvSpPr>
        <xdr:cNvPr id="304" name="テキスト ボックス 303"/>
        <xdr:cNvSpPr txBox="1"/>
      </xdr:nvSpPr>
      <xdr:spPr>
        <a:xfrm>
          <a:off x="6783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26264</xdr:rowOff>
    </xdr:from>
    <xdr:to>
      <xdr:col>55</xdr:col>
      <xdr:colOff>50800</xdr:colOff>
      <xdr:row>35</xdr:row>
      <xdr:rowOff>127864</xdr:rowOff>
    </xdr:to>
    <xdr:sp macro="" textlink="">
      <xdr:nvSpPr>
        <xdr:cNvPr id="310" name="楕円 309"/>
        <xdr:cNvSpPr/>
      </xdr:nvSpPr>
      <xdr:spPr>
        <a:xfrm>
          <a:off x="10426700" y="60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150741</xdr:rowOff>
    </xdr:from>
    <xdr:ext cx="469744" cy="259045"/>
    <xdr:sp macro="" textlink="">
      <xdr:nvSpPr>
        <xdr:cNvPr id="311" name="労働費該当値テキスト"/>
        <xdr:cNvSpPr txBox="1"/>
      </xdr:nvSpPr>
      <xdr:spPr>
        <a:xfrm>
          <a:off x="10528300" y="5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100330</xdr:rowOff>
    </xdr:from>
    <xdr:to>
      <xdr:col>50</xdr:col>
      <xdr:colOff>165100</xdr:colOff>
      <xdr:row>36</xdr:row>
      <xdr:rowOff>30480</xdr:rowOff>
    </xdr:to>
    <xdr:sp macro="" textlink="">
      <xdr:nvSpPr>
        <xdr:cNvPr id="312" name="楕円 311"/>
        <xdr:cNvSpPr/>
      </xdr:nvSpPr>
      <xdr:spPr>
        <a:xfrm>
          <a:off x="958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47007</xdr:rowOff>
    </xdr:from>
    <xdr:ext cx="469744" cy="259045"/>
    <xdr:sp macro="" textlink="">
      <xdr:nvSpPr>
        <xdr:cNvPr id="313" name="テキスト ボックス 312"/>
        <xdr:cNvSpPr txBox="1"/>
      </xdr:nvSpPr>
      <xdr:spPr>
        <a:xfrm>
          <a:off x="9404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104902</xdr:rowOff>
    </xdr:from>
    <xdr:to>
      <xdr:col>46</xdr:col>
      <xdr:colOff>38100</xdr:colOff>
      <xdr:row>36</xdr:row>
      <xdr:rowOff>35052</xdr:rowOff>
    </xdr:to>
    <xdr:sp macro="" textlink="">
      <xdr:nvSpPr>
        <xdr:cNvPr id="314" name="楕円 313"/>
        <xdr:cNvSpPr/>
      </xdr:nvSpPr>
      <xdr:spPr>
        <a:xfrm>
          <a:off x="869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51579</xdr:rowOff>
    </xdr:from>
    <xdr:ext cx="469744" cy="259045"/>
    <xdr:sp macro="" textlink="">
      <xdr:nvSpPr>
        <xdr:cNvPr id="315" name="テキスト ボックス 314"/>
        <xdr:cNvSpPr txBox="1"/>
      </xdr:nvSpPr>
      <xdr:spPr>
        <a:xfrm>
          <a:off x="8515428"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71526</xdr:rowOff>
    </xdr:from>
    <xdr:to>
      <xdr:col>41</xdr:col>
      <xdr:colOff>101600</xdr:colOff>
      <xdr:row>36</xdr:row>
      <xdr:rowOff>1676</xdr:rowOff>
    </xdr:to>
    <xdr:sp macro="" textlink="">
      <xdr:nvSpPr>
        <xdr:cNvPr id="316" name="楕円 315"/>
        <xdr:cNvSpPr/>
      </xdr:nvSpPr>
      <xdr:spPr>
        <a:xfrm>
          <a:off x="7810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18203</xdr:rowOff>
    </xdr:from>
    <xdr:ext cx="469744" cy="259045"/>
    <xdr:sp macro="" textlink="">
      <xdr:nvSpPr>
        <xdr:cNvPr id="317" name="テキスト ボックス 316"/>
        <xdr:cNvSpPr txBox="1"/>
      </xdr:nvSpPr>
      <xdr:spPr>
        <a:xfrm>
          <a:off x="7626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39065</xdr:rowOff>
    </xdr:from>
    <xdr:to>
      <xdr:col>36</xdr:col>
      <xdr:colOff>165100</xdr:colOff>
      <xdr:row>32</xdr:row>
      <xdr:rowOff>140665</xdr:rowOff>
    </xdr:to>
    <xdr:sp macro="" textlink="">
      <xdr:nvSpPr>
        <xdr:cNvPr id="318" name="楕円 317"/>
        <xdr:cNvSpPr/>
      </xdr:nvSpPr>
      <xdr:spPr>
        <a:xfrm>
          <a:off x="6921500" y="5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157192</xdr:rowOff>
    </xdr:from>
    <xdr:ext cx="469744" cy="259045"/>
    <xdr:sp macro="" textlink="">
      <xdr:nvSpPr>
        <xdr:cNvPr id="319" name="テキスト ボックス 318"/>
        <xdr:cNvSpPr txBox="1"/>
      </xdr:nvSpPr>
      <xdr:spPr>
        <a:xfrm>
          <a:off x="6737428" y="530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81445</xdr:rowOff>
    </xdr:from>
    <xdr:to>
      <xdr:col>54</xdr:col>
      <xdr:colOff>189865</xdr:colOff>
      <xdr:row>59</xdr:row>
      <xdr:rowOff>77483</xdr:rowOff>
    </xdr:to>
    <xdr:cxnSp macro="">
      <xdr:nvCxnSpPr>
        <xdr:cNvPr id="344" name="直線コネクタ 343"/>
        <xdr:cNvCxnSpPr/>
      </xdr:nvCxnSpPr>
      <xdr:spPr>
        <a:xfrm flipV="1">
          <a:off x="10475595" y="8996845"/>
          <a:ext cx="1270" cy="1196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81310</xdr:rowOff>
    </xdr:from>
    <xdr:ext cx="469744" cy="259045"/>
    <xdr:sp macro="" textlink="">
      <xdr:nvSpPr>
        <xdr:cNvPr id="345" name="農林水産業費最小値テキスト"/>
        <xdr:cNvSpPr txBox="1"/>
      </xdr:nvSpPr>
      <xdr:spPr>
        <a:xfrm>
          <a:off x="10528300" y="1019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77483</xdr:rowOff>
    </xdr:from>
    <xdr:to>
      <xdr:col>55</xdr:col>
      <xdr:colOff>88900</xdr:colOff>
      <xdr:row>59</xdr:row>
      <xdr:rowOff>77483</xdr:rowOff>
    </xdr:to>
    <xdr:cxnSp macro="">
      <xdr:nvCxnSpPr>
        <xdr:cNvPr id="346" name="直線コネクタ 345"/>
        <xdr:cNvCxnSpPr/>
      </xdr:nvCxnSpPr>
      <xdr:spPr>
        <a:xfrm>
          <a:off x="10388600" y="10193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28122</xdr:rowOff>
    </xdr:from>
    <xdr:ext cx="534377" cy="259045"/>
    <xdr:sp macro="" textlink="">
      <xdr:nvSpPr>
        <xdr:cNvPr id="347" name="農林水産業費最大値テキスト"/>
        <xdr:cNvSpPr txBox="1"/>
      </xdr:nvSpPr>
      <xdr:spPr>
        <a:xfrm>
          <a:off x="10528300" y="87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81445</xdr:rowOff>
    </xdr:from>
    <xdr:to>
      <xdr:col>55</xdr:col>
      <xdr:colOff>88900</xdr:colOff>
      <xdr:row>52</xdr:row>
      <xdr:rowOff>81445</xdr:rowOff>
    </xdr:to>
    <xdr:cxnSp macro="">
      <xdr:nvCxnSpPr>
        <xdr:cNvPr id="348" name="直線コネクタ 347"/>
        <xdr:cNvCxnSpPr/>
      </xdr:nvCxnSpPr>
      <xdr:spPr>
        <a:xfrm>
          <a:off x="10388600" y="899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81445</xdr:rowOff>
    </xdr:from>
    <xdr:to>
      <xdr:col>55</xdr:col>
      <xdr:colOff>0</xdr:colOff>
      <xdr:row>53</xdr:row>
      <xdr:rowOff>10275</xdr:rowOff>
    </xdr:to>
    <xdr:cxnSp macro="">
      <xdr:nvCxnSpPr>
        <xdr:cNvPr id="349" name="直線コネクタ 348"/>
        <xdr:cNvCxnSpPr/>
      </xdr:nvCxnSpPr>
      <xdr:spPr>
        <a:xfrm flipV="1">
          <a:off x="9639300" y="8996845"/>
          <a:ext cx="838200" cy="10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24540</xdr:rowOff>
    </xdr:from>
    <xdr:ext cx="534377" cy="259045"/>
    <xdr:sp macro="" textlink="">
      <xdr:nvSpPr>
        <xdr:cNvPr id="350" name="農林水産業費平均値テキスト"/>
        <xdr:cNvSpPr txBox="1"/>
      </xdr:nvSpPr>
      <xdr:spPr>
        <a:xfrm>
          <a:off x="10528300" y="962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46113</xdr:rowOff>
    </xdr:from>
    <xdr:to>
      <xdr:col>55</xdr:col>
      <xdr:colOff>50800</xdr:colOff>
      <xdr:row>56</xdr:row>
      <xdr:rowOff>147713</xdr:rowOff>
    </xdr:to>
    <xdr:sp macro="" textlink="">
      <xdr:nvSpPr>
        <xdr:cNvPr id="351" name="フローチャート: 判断 350"/>
        <xdr:cNvSpPr/>
      </xdr:nvSpPr>
      <xdr:spPr>
        <a:xfrm>
          <a:off x="10426700" y="96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10275</xdr:rowOff>
    </xdr:from>
    <xdr:to>
      <xdr:col>50</xdr:col>
      <xdr:colOff>114300</xdr:colOff>
      <xdr:row>53</xdr:row>
      <xdr:rowOff>19609</xdr:rowOff>
    </xdr:to>
    <xdr:cxnSp macro="">
      <xdr:nvCxnSpPr>
        <xdr:cNvPr id="352" name="直線コネクタ 351"/>
        <xdr:cNvCxnSpPr/>
      </xdr:nvCxnSpPr>
      <xdr:spPr>
        <a:xfrm flipV="1">
          <a:off x="8750300" y="909712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82994</xdr:rowOff>
    </xdr:from>
    <xdr:to>
      <xdr:col>50</xdr:col>
      <xdr:colOff>165100</xdr:colOff>
      <xdr:row>57</xdr:row>
      <xdr:rowOff>13144</xdr:rowOff>
    </xdr:to>
    <xdr:sp macro="" textlink="">
      <xdr:nvSpPr>
        <xdr:cNvPr id="353" name="フローチャート: 判断 352"/>
        <xdr:cNvSpPr/>
      </xdr:nvSpPr>
      <xdr:spPr>
        <a:xfrm>
          <a:off x="95885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4271</xdr:rowOff>
    </xdr:from>
    <xdr:ext cx="534377" cy="259045"/>
    <xdr:sp macro="" textlink="">
      <xdr:nvSpPr>
        <xdr:cNvPr id="354" name="テキスト ボックス 353"/>
        <xdr:cNvSpPr txBox="1"/>
      </xdr:nvSpPr>
      <xdr:spPr>
        <a:xfrm>
          <a:off x="9372111" y="97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19609</xdr:rowOff>
    </xdr:from>
    <xdr:to>
      <xdr:col>45</xdr:col>
      <xdr:colOff>177800</xdr:colOff>
      <xdr:row>53</xdr:row>
      <xdr:rowOff>96342</xdr:rowOff>
    </xdr:to>
    <xdr:cxnSp macro="">
      <xdr:nvCxnSpPr>
        <xdr:cNvPr id="355" name="直線コネクタ 354"/>
        <xdr:cNvCxnSpPr/>
      </xdr:nvCxnSpPr>
      <xdr:spPr>
        <a:xfrm flipV="1">
          <a:off x="7861300" y="9106459"/>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66154</xdr:rowOff>
    </xdr:from>
    <xdr:to>
      <xdr:col>46</xdr:col>
      <xdr:colOff>38100</xdr:colOff>
      <xdr:row>56</xdr:row>
      <xdr:rowOff>167754</xdr:rowOff>
    </xdr:to>
    <xdr:sp macro="" textlink="">
      <xdr:nvSpPr>
        <xdr:cNvPr id="356" name="フローチャート: 判断 355"/>
        <xdr:cNvSpPr/>
      </xdr:nvSpPr>
      <xdr:spPr>
        <a:xfrm>
          <a:off x="8699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158881</xdr:rowOff>
    </xdr:from>
    <xdr:ext cx="534377" cy="259045"/>
    <xdr:sp macro="" textlink="">
      <xdr:nvSpPr>
        <xdr:cNvPr id="357" name="テキスト ボックス 356"/>
        <xdr:cNvSpPr txBox="1"/>
      </xdr:nvSpPr>
      <xdr:spPr>
        <a:xfrm>
          <a:off x="8483111" y="97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136957</xdr:rowOff>
    </xdr:from>
    <xdr:to>
      <xdr:col>41</xdr:col>
      <xdr:colOff>50800</xdr:colOff>
      <xdr:row>53</xdr:row>
      <xdr:rowOff>96342</xdr:rowOff>
    </xdr:to>
    <xdr:cxnSp macro="">
      <xdr:nvCxnSpPr>
        <xdr:cNvPr id="358" name="直線コネクタ 357"/>
        <xdr:cNvCxnSpPr/>
      </xdr:nvCxnSpPr>
      <xdr:spPr>
        <a:xfrm>
          <a:off x="6972300" y="8880907"/>
          <a:ext cx="889000" cy="30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167462</xdr:rowOff>
    </xdr:from>
    <xdr:to>
      <xdr:col>41</xdr:col>
      <xdr:colOff>101600</xdr:colOff>
      <xdr:row>57</xdr:row>
      <xdr:rowOff>97612</xdr:rowOff>
    </xdr:to>
    <xdr:sp macro="" textlink="">
      <xdr:nvSpPr>
        <xdr:cNvPr id="359" name="フローチャート: 判断 358"/>
        <xdr:cNvSpPr/>
      </xdr:nvSpPr>
      <xdr:spPr>
        <a:xfrm>
          <a:off x="7810500" y="976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88739</xdr:rowOff>
    </xdr:from>
    <xdr:ext cx="534377" cy="259045"/>
    <xdr:sp macro="" textlink="">
      <xdr:nvSpPr>
        <xdr:cNvPr id="360" name="テキスト ボックス 359"/>
        <xdr:cNvSpPr txBox="1"/>
      </xdr:nvSpPr>
      <xdr:spPr>
        <a:xfrm>
          <a:off x="7594111" y="98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121285</xdr:rowOff>
    </xdr:from>
    <xdr:to>
      <xdr:col>36</xdr:col>
      <xdr:colOff>165100</xdr:colOff>
      <xdr:row>57</xdr:row>
      <xdr:rowOff>51435</xdr:rowOff>
    </xdr:to>
    <xdr:sp macro="" textlink="">
      <xdr:nvSpPr>
        <xdr:cNvPr id="361" name="フローチャート: 判断 360"/>
        <xdr:cNvSpPr/>
      </xdr:nvSpPr>
      <xdr:spPr>
        <a:xfrm>
          <a:off x="6921500" y="972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42562</xdr:rowOff>
    </xdr:from>
    <xdr:ext cx="534377" cy="259045"/>
    <xdr:sp macro="" textlink="">
      <xdr:nvSpPr>
        <xdr:cNvPr id="362" name="テキスト ボックス 361"/>
        <xdr:cNvSpPr txBox="1"/>
      </xdr:nvSpPr>
      <xdr:spPr>
        <a:xfrm>
          <a:off x="6705111" y="98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30645</xdr:rowOff>
    </xdr:from>
    <xdr:to>
      <xdr:col>55</xdr:col>
      <xdr:colOff>50800</xdr:colOff>
      <xdr:row>52</xdr:row>
      <xdr:rowOff>132245</xdr:rowOff>
    </xdr:to>
    <xdr:sp macro="" textlink="">
      <xdr:nvSpPr>
        <xdr:cNvPr id="368" name="楕円 367"/>
        <xdr:cNvSpPr/>
      </xdr:nvSpPr>
      <xdr:spPr>
        <a:xfrm>
          <a:off x="10426700" y="89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155122</xdr:rowOff>
    </xdr:from>
    <xdr:ext cx="534377" cy="259045"/>
    <xdr:sp macro="" textlink="">
      <xdr:nvSpPr>
        <xdr:cNvPr id="369" name="農林水産業費該当値テキスト"/>
        <xdr:cNvSpPr txBox="1"/>
      </xdr:nvSpPr>
      <xdr:spPr>
        <a:xfrm>
          <a:off x="10528300" y="88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130925</xdr:rowOff>
    </xdr:from>
    <xdr:to>
      <xdr:col>50</xdr:col>
      <xdr:colOff>165100</xdr:colOff>
      <xdr:row>53</xdr:row>
      <xdr:rowOff>61075</xdr:rowOff>
    </xdr:to>
    <xdr:sp macro="" textlink="">
      <xdr:nvSpPr>
        <xdr:cNvPr id="370" name="楕円 369"/>
        <xdr:cNvSpPr/>
      </xdr:nvSpPr>
      <xdr:spPr>
        <a:xfrm>
          <a:off x="9588500" y="90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77602</xdr:rowOff>
    </xdr:from>
    <xdr:ext cx="534377" cy="259045"/>
    <xdr:sp macro="" textlink="">
      <xdr:nvSpPr>
        <xdr:cNvPr id="371" name="テキスト ボックス 370"/>
        <xdr:cNvSpPr txBox="1"/>
      </xdr:nvSpPr>
      <xdr:spPr>
        <a:xfrm>
          <a:off x="9372111" y="882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140259</xdr:rowOff>
    </xdr:from>
    <xdr:to>
      <xdr:col>46</xdr:col>
      <xdr:colOff>38100</xdr:colOff>
      <xdr:row>53</xdr:row>
      <xdr:rowOff>70409</xdr:rowOff>
    </xdr:to>
    <xdr:sp macro="" textlink="">
      <xdr:nvSpPr>
        <xdr:cNvPr id="372" name="楕円 371"/>
        <xdr:cNvSpPr/>
      </xdr:nvSpPr>
      <xdr:spPr>
        <a:xfrm>
          <a:off x="8699500" y="90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86936</xdr:rowOff>
    </xdr:from>
    <xdr:ext cx="534377" cy="259045"/>
    <xdr:sp macro="" textlink="">
      <xdr:nvSpPr>
        <xdr:cNvPr id="373" name="テキスト ボックス 372"/>
        <xdr:cNvSpPr txBox="1"/>
      </xdr:nvSpPr>
      <xdr:spPr>
        <a:xfrm>
          <a:off x="8483111" y="88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45542</xdr:rowOff>
    </xdr:from>
    <xdr:to>
      <xdr:col>41</xdr:col>
      <xdr:colOff>101600</xdr:colOff>
      <xdr:row>53</xdr:row>
      <xdr:rowOff>147142</xdr:rowOff>
    </xdr:to>
    <xdr:sp macro="" textlink="">
      <xdr:nvSpPr>
        <xdr:cNvPr id="374" name="楕円 373"/>
        <xdr:cNvSpPr/>
      </xdr:nvSpPr>
      <xdr:spPr>
        <a:xfrm>
          <a:off x="7810500" y="91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163669</xdr:rowOff>
    </xdr:from>
    <xdr:ext cx="534377" cy="259045"/>
    <xdr:sp macro="" textlink="">
      <xdr:nvSpPr>
        <xdr:cNvPr id="375" name="テキスト ボックス 374"/>
        <xdr:cNvSpPr txBox="1"/>
      </xdr:nvSpPr>
      <xdr:spPr>
        <a:xfrm>
          <a:off x="7594111" y="89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86157</xdr:rowOff>
    </xdr:from>
    <xdr:to>
      <xdr:col>36</xdr:col>
      <xdr:colOff>165100</xdr:colOff>
      <xdr:row>52</xdr:row>
      <xdr:rowOff>16307</xdr:rowOff>
    </xdr:to>
    <xdr:sp macro="" textlink="">
      <xdr:nvSpPr>
        <xdr:cNvPr id="376" name="楕円 375"/>
        <xdr:cNvSpPr/>
      </xdr:nvSpPr>
      <xdr:spPr>
        <a:xfrm>
          <a:off x="6921500" y="88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32834</xdr:rowOff>
    </xdr:from>
    <xdr:ext cx="534377" cy="259045"/>
    <xdr:sp macro="" textlink="">
      <xdr:nvSpPr>
        <xdr:cNvPr id="377" name="テキスト ボックス 376"/>
        <xdr:cNvSpPr txBox="1"/>
      </xdr:nvSpPr>
      <xdr:spPr>
        <a:xfrm>
          <a:off x="6705111" y="86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401" name="直線コネクタ 400"/>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402"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3" name="直線コネクタ 402"/>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4"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5" name="直線コネクタ 404"/>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5397</xdr:rowOff>
    </xdr:from>
    <xdr:to>
      <xdr:col>55</xdr:col>
      <xdr:colOff>0</xdr:colOff>
      <xdr:row>76</xdr:row>
      <xdr:rowOff>4217</xdr:rowOff>
    </xdr:to>
    <xdr:cxnSp macro="">
      <xdr:nvCxnSpPr>
        <xdr:cNvPr id="406" name="直線コネクタ 405"/>
        <xdr:cNvCxnSpPr/>
      </xdr:nvCxnSpPr>
      <xdr:spPr>
        <a:xfrm flipV="1">
          <a:off x="9639300" y="12692697"/>
          <a:ext cx="838200" cy="3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158576</xdr:rowOff>
    </xdr:from>
    <xdr:ext cx="534377" cy="259045"/>
    <xdr:sp macro="" textlink="">
      <xdr:nvSpPr>
        <xdr:cNvPr id="407" name="商工費平均値テキスト"/>
        <xdr:cNvSpPr txBox="1"/>
      </xdr:nvSpPr>
      <xdr:spPr>
        <a:xfrm>
          <a:off x="10528300" y="12845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8" name="フローチャート: 判断 407"/>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19228</xdr:rowOff>
    </xdr:from>
    <xdr:to>
      <xdr:col>50</xdr:col>
      <xdr:colOff>114300</xdr:colOff>
      <xdr:row>76</xdr:row>
      <xdr:rowOff>4217</xdr:rowOff>
    </xdr:to>
    <xdr:cxnSp macro="">
      <xdr:nvCxnSpPr>
        <xdr:cNvPr id="409" name="直線コネクタ 408"/>
        <xdr:cNvCxnSpPr/>
      </xdr:nvCxnSpPr>
      <xdr:spPr>
        <a:xfrm>
          <a:off x="8750300" y="12877978"/>
          <a:ext cx="889000" cy="1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10" name="フローチャート: 判断 409"/>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11" name="テキスト ボックス 410"/>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19228</xdr:rowOff>
    </xdr:from>
    <xdr:to>
      <xdr:col>45</xdr:col>
      <xdr:colOff>177800</xdr:colOff>
      <xdr:row>75</xdr:row>
      <xdr:rowOff>112954</xdr:rowOff>
    </xdr:to>
    <xdr:cxnSp macro="">
      <xdr:nvCxnSpPr>
        <xdr:cNvPr id="412" name="直線コネクタ 411"/>
        <xdr:cNvCxnSpPr/>
      </xdr:nvCxnSpPr>
      <xdr:spPr>
        <a:xfrm flipV="1">
          <a:off x="7861300" y="1287797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3" name="フローチャート: 判断 412"/>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31399</xdr:rowOff>
    </xdr:from>
    <xdr:ext cx="534377" cy="259045"/>
    <xdr:sp macro="" textlink="">
      <xdr:nvSpPr>
        <xdr:cNvPr id="414" name="テキスト ボックス 413"/>
        <xdr:cNvSpPr txBox="1"/>
      </xdr:nvSpPr>
      <xdr:spPr>
        <a:xfrm>
          <a:off x="8483111" y="132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2045</xdr:rowOff>
    </xdr:from>
    <xdr:to>
      <xdr:col>41</xdr:col>
      <xdr:colOff>50800</xdr:colOff>
      <xdr:row>75</xdr:row>
      <xdr:rowOff>112954</xdr:rowOff>
    </xdr:to>
    <xdr:cxnSp macro="">
      <xdr:nvCxnSpPr>
        <xdr:cNvPr id="415" name="直線コネクタ 414"/>
        <xdr:cNvCxnSpPr/>
      </xdr:nvCxnSpPr>
      <xdr:spPr>
        <a:xfrm>
          <a:off x="6972300" y="12517895"/>
          <a:ext cx="889000" cy="4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6" name="フローチャート: 判断 415"/>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7" name="テキスト ボックス 416"/>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8" name="フローチャート: 判断 417"/>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9" name="テキスト ボックス 418"/>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126047</xdr:rowOff>
    </xdr:from>
    <xdr:to>
      <xdr:col>55</xdr:col>
      <xdr:colOff>50800</xdr:colOff>
      <xdr:row>74</xdr:row>
      <xdr:rowOff>56197</xdr:rowOff>
    </xdr:to>
    <xdr:sp macro="" textlink="">
      <xdr:nvSpPr>
        <xdr:cNvPr id="425" name="楕円 424"/>
        <xdr:cNvSpPr/>
      </xdr:nvSpPr>
      <xdr:spPr>
        <a:xfrm>
          <a:off x="104267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148924</xdr:rowOff>
    </xdr:from>
    <xdr:ext cx="534377" cy="259045"/>
    <xdr:sp macro="" textlink="">
      <xdr:nvSpPr>
        <xdr:cNvPr id="426" name="商工費該当値テキスト"/>
        <xdr:cNvSpPr txBox="1"/>
      </xdr:nvSpPr>
      <xdr:spPr>
        <a:xfrm>
          <a:off x="10528300" y="124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124866</xdr:rowOff>
    </xdr:from>
    <xdr:to>
      <xdr:col>50</xdr:col>
      <xdr:colOff>165100</xdr:colOff>
      <xdr:row>76</xdr:row>
      <xdr:rowOff>55017</xdr:rowOff>
    </xdr:to>
    <xdr:sp macro="" textlink="">
      <xdr:nvSpPr>
        <xdr:cNvPr id="427" name="楕円 426"/>
        <xdr:cNvSpPr/>
      </xdr:nvSpPr>
      <xdr:spPr>
        <a:xfrm>
          <a:off x="9588500" y="12983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71543</xdr:rowOff>
    </xdr:from>
    <xdr:ext cx="534377" cy="259045"/>
    <xdr:sp macro="" textlink="">
      <xdr:nvSpPr>
        <xdr:cNvPr id="428" name="テキスト ボックス 427"/>
        <xdr:cNvSpPr txBox="1"/>
      </xdr:nvSpPr>
      <xdr:spPr>
        <a:xfrm>
          <a:off x="9372111" y="127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139878</xdr:rowOff>
    </xdr:from>
    <xdr:to>
      <xdr:col>46</xdr:col>
      <xdr:colOff>38100</xdr:colOff>
      <xdr:row>75</xdr:row>
      <xdr:rowOff>70028</xdr:rowOff>
    </xdr:to>
    <xdr:sp macro="" textlink="">
      <xdr:nvSpPr>
        <xdr:cNvPr id="429" name="楕円 428"/>
        <xdr:cNvSpPr/>
      </xdr:nvSpPr>
      <xdr:spPr>
        <a:xfrm>
          <a:off x="8699500" y="128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86555</xdr:rowOff>
    </xdr:from>
    <xdr:ext cx="534377" cy="259045"/>
    <xdr:sp macro="" textlink="">
      <xdr:nvSpPr>
        <xdr:cNvPr id="430" name="テキスト ボックス 429"/>
        <xdr:cNvSpPr txBox="1"/>
      </xdr:nvSpPr>
      <xdr:spPr>
        <a:xfrm>
          <a:off x="8483111" y="126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62154</xdr:rowOff>
    </xdr:from>
    <xdr:to>
      <xdr:col>41</xdr:col>
      <xdr:colOff>101600</xdr:colOff>
      <xdr:row>75</xdr:row>
      <xdr:rowOff>163754</xdr:rowOff>
    </xdr:to>
    <xdr:sp macro="" textlink="">
      <xdr:nvSpPr>
        <xdr:cNvPr id="431" name="楕円 430"/>
        <xdr:cNvSpPr/>
      </xdr:nvSpPr>
      <xdr:spPr>
        <a:xfrm>
          <a:off x="7810500" y="129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8831</xdr:rowOff>
    </xdr:from>
    <xdr:ext cx="534377" cy="259045"/>
    <xdr:sp macro="" textlink="">
      <xdr:nvSpPr>
        <xdr:cNvPr id="432" name="テキスト ボックス 431"/>
        <xdr:cNvSpPr txBox="1"/>
      </xdr:nvSpPr>
      <xdr:spPr>
        <a:xfrm>
          <a:off x="7594111" y="126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122695</xdr:rowOff>
    </xdr:from>
    <xdr:to>
      <xdr:col>36</xdr:col>
      <xdr:colOff>165100</xdr:colOff>
      <xdr:row>73</xdr:row>
      <xdr:rowOff>52845</xdr:rowOff>
    </xdr:to>
    <xdr:sp macro="" textlink="">
      <xdr:nvSpPr>
        <xdr:cNvPr id="433" name="楕円 432"/>
        <xdr:cNvSpPr/>
      </xdr:nvSpPr>
      <xdr:spPr>
        <a:xfrm>
          <a:off x="6921500" y="124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69372</xdr:rowOff>
    </xdr:from>
    <xdr:ext cx="534377" cy="259045"/>
    <xdr:sp macro="" textlink="">
      <xdr:nvSpPr>
        <xdr:cNvPr id="434" name="テキスト ボックス 433"/>
        <xdr:cNvSpPr txBox="1"/>
      </xdr:nvSpPr>
      <xdr:spPr>
        <a:xfrm>
          <a:off x="6705111" y="122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7" name="直線コネクタ 456"/>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8"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9" name="直線コネクタ 458"/>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60"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61" name="直線コネクタ 460"/>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114280</xdr:rowOff>
    </xdr:from>
    <xdr:to>
      <xdr:col>55</xdr:col>
      <xdr:colOff>0</xdr:colOff>
      <xdr:row>94</xdr:row>
      <xdr:rowOff>127081</xdr:rowOff>
    </xdr:to>
    <xdr:cxnSp macro="">
      <xdr:nvCxnSpPr>
        <xdr:cNvPr id="462" name="直線コネクタ 461"/>
        <xdr:cNvCxnSpPr/>
      </xdr:nvCxnSpPr>
      <xdr:spPr>
        <a:xfrm flipV="1">
          <a:off x="9639300" y="15887680"/>
          <a:ext cx="838200" cy="3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126900</xdr:rowOff>
    </xdr:from>
    <xdr:ext cx="534377" cy="259045"/>
    <xdr:sp macro="" textlink="">
      <xdr:nvSpPr>
        <xdr:cNvPr id="463" name="土木費平均値テキスト"/>
        <xdr:cNvSpPr txBox="1"/>
      </xdr:nvSpPr>
      <xdr:spPr>
        <a:xfrm>
          <a:off x="10528300" y="16243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4" name="フローチャート: 判断 463"/>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135722</xdr:rowOff>
    </xdr:from>
    <xdr:to>
      <xdr:col>50</xdr:col>
      <xdr:colOff>114300</xdr:colOff>
      <xdr:row>94</xdr:row>
      <xdr:rowOff>127081</xdr:rowOff>
    </xdr:to>
    <xdr:cxnSp macro="">
      <xdr:nvCxnSpPr>
        <xdr:cNvPr id="465" name="直線コネクタ 464"/>
        <xdr:cNvCxnSpPr/>
      </xdr:nvCxnSpPr>
      <xdr:spPr>
        <a:xfrm>
          <a:off x="8750300" y="15909122"/>
          <a:ext cx="889000" cy="3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6" name="フローチャート: 判断 465"/>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129232</xdr:rowOff>
    </xdr:from>
    <xdr:ext cx="534377" cy="259045"/>
    <xdr:sp macro="" textlink="">
      <xdr:nvSpPr>
        <xdr:cNvPr id="467" name="テキスト ボックス 466"/>
        <xdr:cNvSpPr txBox="1"/>
      </xdr:nvSpPr>
      <xdr:spPr>
        <a:xfrm>
          <a:off x="9372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34086</xdr:rowOff>
    </xdr:from>
    <xdr:to>
      <xdr:col>45</xdr:col>
      <xdr:colOff>177800</xdr:colOff>
      <xdr:row>92</xdr:row>
      <xdr:rowOff>135722</xdr:rowOff>
    </xdr:to>
    <xdr:cxnSp macro="">
      <xdr:nvCxnSpPr>
        <xdr:cNvPr id="468" name="直線コネクタ 467"/>
        <xdr:cNvCxnSpPr/>
      </xdr:nvCxnSpPr>
      <xdr:spPr>
        <a:xfrm>
          <a:off x="7861300" y="15807486"/>
          <a:ext cx="889000"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9" name="フローチャート: 判断 468"/>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161693</xdr:rowOff>
    </xdr:from>
    <xdr:ext cx="534377" cy="259045"/>
    <xdr:sp macro="" textlink="">
      <xdr:nvSpPr>
        <xdr:cNvPr id="470" name="テキスト ボックス 469"/>
        <xdr:cNvSpPr txBox="1"/>
      </xdr:nvSpPr>
      <xdr:spPr>
        <a:xfrm>
          <a:off x="8483111" y="161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103718</xdr:rowOff>
    </xdr:from>
    <xdr:to>
      <xdr:col>41</xdr:col>
      <xdr:colOff>50800</xdr:colOff>
      <xdr:row>92</xdr:row>
      <xdr:rowOff>34086</xdr:rowOff>
    </xdr:to>
    <xdr:cxnSp macro="">
      <xdr:nvCxnSpPr>
        <xdr:cNvPr id="471" name="直線コネクタ 470"/>
        <xdr:cNvCxnSpPr/>
      </xdr:nvCxnSpPr>
      <xdr:spPr>
        <a:xfrm>
          <a:off x="6972300" y="15534218"/>
          <a:ext cx="889000" cy="27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72" name="フローチャート: 判断 471"/>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152686</xdr:rowOff>
    </xdr:from>
    <xdr:ext cx="534377" cy="259045"/>
    <xdr:sp macro="" textlink="">
      <xdr:nvSpPr>
        <xdr:cNvPr id="473" name="テキスト ボックス 472"/>
        <xdr:cNvSpPr txBox="1"/>
      </xdr:nvSpPr>
      <xdr:spPr>
        <a:xfrm>
          <a:off x="7594111" y="162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4" name="フローチャート: 判断 473"/>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36191</xdr:rowOff>
    </xdr:from>
    <xdr:ext cx="534377" cy="259045"/>
    <xdr:sp macro="" textlink="">
      <xdr:nvSpPr>
        <xdr:cNvPr id="475" name="テキスト ボックス 474"/>
        <xdr:cNvSpPr txBox="1"/>
      </xdr:nvSpPr>
      <xdr:spPr>
        <a:xfrm>
          <a:off x="6705111" y="1598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63480</xdr:rowOff>
    </xdr:from>
    <xdr:to>
      <xdr:col>55</xdr:col>
      <xdr:colOff>50800</xdr:colOff>
      <xdr:row>92</xdr:row>
      <xdr:rowOff>165080</xdr:rowOff>
    </xdr:to>
    <xdr:sp macro="" textlink="">
      <xdr:nvSpPr>
        <xdr:cNvPr id="481" name="楕円 480"/>
        <xdr:cNvSpPr/>
      </xdr:nvSpPr>
      <xdr:spPr>
        <a:xfrm>
          <a:off x="10426700" y="158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86357</xdr:rowOff>
    </xdr:from>
    <xdr:ext cx="534377" cy="259045"/>
    <xdr:sp macro="" textlink="">
      <xdr:nvSpPr>
        <xdr:cNvPr id="482" name="土木費該当値テキスト"/>
        <xdr:cNvSpPr txBox="1"/>
      </xdr:nvSpPr>
      <xdr:spPr>
        <a:xfrm>
          <a:off x="10528300" y="156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76281</xdr:rowOff>
    </xdr:from>
    <xdr:to>
      <xdr:col>50</xdr:col>
      <xdr:colOff>165100</xdr:colOff>
      <xdr:row>95</xdr:row>
      <xdr:rowOff>6431</xdr:rowOff>
    </xdr:to>
    <xdr:sp macro="" textlink="">
      <xdr:nvSpPr>
        <xdr:cNvPr id="483" name="楕円 482"/>
        <xdr:cNvSpPr/>
      </xdr:nvSpPr>
      <xdr:spPr>
        <a:xfrm>
          <a:off x="9588500" y="161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22958</xdr:rowOff>
    </xdr:from>
    <xdr:ext cx="534377" cy="259045"/>
    <xdr:sp macro="" textlink="">
      <xdr:nvSpPr>
        <xdr:cNvPr id="484" name="テキスト ボックス 483"/>
        <xdr:cNvSpPr txBox="1"/>
      </xdr:nvSpPr>
      <xdr:spPr>
        <a:xfrm>
          <a:off x="9372111" y="159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84922</xdr:rowOff>
    </xdr:from>
    <xdr:to>
      <xdr:col>46</xdr:col>
      <xdr:colOff>38100</xdr:colOff>
      <xdr:row>93</xdr:row>
      <xdr:rowOff>15072</xdr:rowOff>
    </xdr:to>
    <xdr:sp macro="" textlink="">
      <xdr:nvSpPr>
        <xdr:cNvPr id="485" name="楕円 484"/>
        <xdr:cNvSpPr/>
      </xdr:nvSpPr>
      <xdr:spPr>
        <a:xfrm>
          <a:off x="8699500" y="158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31599</xdr:rowOff>
    </xdr:from>
    <xdr:ext cx="534377" cy="259045"/>
    <xdr:sp macro="" textlink="">
      <xdr:nvSpPr>
        <xdr:cNvPr id="486" name="テキスト ボックス 485"/>
        <xdr:cNvSpPr txBox="1"/>
      </xdr:nvSpPr>
      <xdr:spPr>
        <a:xfrm>
          <a:off x="8483111" y="156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154736</xdr:rowOff>
    </xdr:from>
    <xdr:to>
      <xdr:col>41</xdr:col>
      <xdr:colOff>101600</xdr:colOff>
      <xdr:row>92</xdr:row>
      <xdr:rowOff>84886</xdr:rowOff>
    </xdr:to>
    <xdr:sp macro="" textlink="">
      <xdr:nvSpPr>
        <xdr:cNvPr id="487" name="楕円 486"/>
        <xdr:cNvSpPr/>
      </xdr:nvSpPr>
      <xdr:spPr>
        <a:xfrm>
          <a:off x="7810500" y="157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101413</xdr:rowOff>
    </xdr:from>
    <xdr:ext cx="534377" cy="259045"/>
    <xdr:sp macro="" textlink="">
      <xdr:nvSpPr>
        <xdr:cNvPr id="488" name="テキスト ボックス 487"/>
        <xdr:cNvSpPr txBox="1"/>
      </xdr:nvSpPr>
      <xdr:spPr>
        <a:xfrm>
          <a:off x="7594111" y="155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52918</xdr:rowOff>
    </xdr:from>
    <xdr:to>
      <xdr:col>36</xdr:col>
      <xdr:colOff>165100</xdr:colOff>
      <xdr:row>90</xdr:row>
      <xdr:rowOff>154518</xdr:rowOff>
    </xdr:to>
    <xdr:sp macro="" textlink="">
      <xdr:nvSpPr>
        <xdr:cNvPr id="489" name="楕円 488"/>
        <xdr:cNvSpPr/>
      </xdr:nvSpPr>
      <xdr:spPr>
        <a:xfrm>
          <a:off x="6921500" y="154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171045</xdr:rowOff>
    </xdr:from>
    <xdr:ext cx="534377" cy="259045"/>
    <xdr:sp macro="" textlink="">
      <xdr:nvSpPr>
        <xdr:cNvPr id="490" name="テキスト ボックス 489"/>
        <xdr:cNvSpPr txBox="1"/>
      </xdr:nvSpPr>
      <xdr:spPr>
        <a:xfrm>
          <a:off x="6705111" y="152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5" name="直線コネクタ 514"/>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6"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7" name="直線コネクタ 516"/>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8"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9" name="直線コネクタ 518"/>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146329</xdr:rowOff>
    </xdr:from>
    <xdr:to>
      <xdr:col>85</xdr:col>
      <xdr:colOff>127000</xdr:colOff>
      <xdr:row>36</xdr:row>
      <xdr:rowOff>166294</xdr:rowOff>
    </xdr:to>
    <xdr:cxnSp macro="">
      <xdr:nvCxnSpPr>
        <xdr:cNvPr id="520" name="直線コネクタ 519"/>
        <xdr:cNvCxnSpPr/>
      </xdr:nvCxnSpPr>
      <xdr:spPr>
        <a:xfrm flipV="1">
          <a:off x="15481300" y="6147079"/>
          <a:ext cx="838200" cy="1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141241</xdr:rowOff>
    </xdr:from>
    <xdr:ext cx="534377" cy="259045"/>
    <xdr:sp macro="" textlink="">
      <xdr:nvSpPr>
        <xdr:cNvPr id="521" name="消防費平均値テキスト"/>
        <xdr:cNvSpPr txBox="1"/>
      </xdr:nvSpPr>
      <xdr:spPr>
        <a:xfrm>
          <a:off x="16370300" y="6141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22" name="フローチャート: 判断 521"/>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71501</xdr:rowOff>
    </xdr:from>
    <xdr:to>
      <xdr:col>81</xdr:col>
      <xdr:colOff>50800</xdr:colOff>
      <xdr:row>36</xdr:row>
      <xdr:rowOff>166294</xdr:rowOff>
    </xdr:to>
    <xdr:cxnSp macro="">
      <xdr:nvCxnSpPr>
        <xdr:cNvPr id="523" name="直線コネクタ 522"/>
        <xdr:cNvCxnSpPr/>
      </xdr:nvCxnSpPr>
      <xdr:spPr>
        <a:xfrm>
          <a:off x="14592300" y="6243701"/>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4" name="フローチャート: 判断 523"/>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5" name="テキスト ボックス 524"/>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71501</xdr:rowOff>
    </xdr:from>
    <xdr:to>
      <xdr:col>76</xdr:col>
      <xdr:colOff>114300</xdr:colOff>
      <xdr:row>37</xdr:row>
      <xdr:rowOff>56642</xdr:rowOff>
    </xdr:to>
    <xdr:cxnSp macro="">
      <xdr:nvCxnSpPr>
        <xdr:cNvPr id="526" name="直線コネクタ 525"/>
        <xdr:cNvCxnSpPr/>
      </xdr:nvCxnSpPr>
      <xdr:spPr>
        <a:xfrm flipV="1">
          <a:off x="13703300" y="6243701"/>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7" name="フローチャート: 判断 526"/>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22750</xdr:rowOff>
    </xdr:from>
    <xdr:ext cx="534377" cy="259045"/>
    <xdr:sp macro="" textlink="">
      <xdr:nvSpPr>
        <xdr:cNvPr id="528" name="テキスト ボックス 527"/>
        <xdr:cNvSpPr txBox="1"/>
      </xdr:nvSpPr>
      <xdr:spPr>
        <a:xfrm>
          <a:off x="14325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48832</xdr:rowOff>
    </xdr:from>
    <xdr:to>
      <xdr:col>71</xdr:col>
      <xdr:colOff>177800</xdr:colOff>
      <xdr:row>37</xdr:row>
      <xdr:rowOff>56642</xdr:rowOff>
    </xdr:to>
    <xdr:cxnSp macro="">
      <xdr:nvCxnSpPr>
        <xdr:cNvPr id="529" name="直線コネクタ 528"/>
        <xdr:cNvCxnSpPr/>
      </xdr:nvCxnSpPr>
      <xdr:spPr>
        <a:xfrm>
          <a:off x="12814300" y="639248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30" name="フローチャート: 判断 529"/>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31" name="テキスト ボックス 530"/>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32" name="フローチャート: 判断 531"/>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3" name="テキスト ボックス 532"/>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95529</xdr:rowOff>
    </xdr:from>
    <xdr:to>
      <xdr:col>85</xdr:col>
      <xdr:colOff>177800</xdr:colOff>
      <xdr:row>36</xdr:row>
      <xdr:rowOff>25679</xdr:rowOff>
    </xdr:to>
    <xdr:sp macro="" textlink="">
      <xdr:nvSpPr>
        <xdr:cNvPr id="539" name="楕円 538"/>
        <xdr:cNvSpPr/>
      </xdr:nvSpPr>
      <xdr:spPr>
        <a:xfrm>
          <a:off x="16268700" y="60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118406</xdr:rowOff>
    </xdr:from>
    <xdr:ext cx="534377" cy="259045"/>
    <xdr:sp macro="" textlink="">
      <xdr:nvSpPr>
        <xdr:cNvPr id="540" name="消防費該当値テキスト"/>
        <xdr:cNvSpPr txBox="1"/>
      </xdr:nvSpPr>
      <xdr:spPr>
        <a:xfrm>
          <a:off x="16370300" y="59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115494</xdr:rowOff>
    </xdr:from>
    <xdr:to>
      <xdr:col>81</xdr:col>
      <xdr:colOff>101600</xdr:colOff>
      <xdr:row>37</xdr:row>
      <xdr:rowOff>45644</xdr:rowOff>
    </xdr:to>
    <xdr:sp macro="" textlink="">
      <xdr:nvSpPr>
        <xdr:cNvPr id="541" name="楕円 540"/>
        <xdr:cNvSpPr/>
      </xdr:nvSpPr>
      <xdr:spPr>
        <a:xfrm>
          <a:off x="154305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36771</xdr:rowOff>
    </xdr:from>
    <xdr:ext cx="534377" cy="259045"/>
    <xdr:sp macro="" textlink="">
      <xdr:nvSpPr>
        <xdr:cNvPr id="542" name="テキスト ボックス 541"/>
        <xdr:cNvSpPr txBox="1"/>
      </xdr:nvSpPr>
      <xdr:spPr>
        <a:xfrm>
          <a:off x="15214111" y="6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20701</xdr:rowOff>
    </xdr:from>
    <xdr:to>
      <xdr:col>76</xdr:col>
      <xdr:colOff>165100</xdr:colOff>
      <xdr:row>36</xdr:row>
      <xdr:rowOff>122301</xdr:rowOff>
    </xdr:to>
    <xdr:sp macro="" textlink="">
      <xdr:nvSpPr>
        <xdr:cNvPr id="543" name="楕円 542"/>
        <xdr:cNvSpPr/>
      </xdr:nvSpPr>
      <xdr:spPr>
        <a:xfrm>
          <a:off x="14541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138828</xdr:rowOff>
    </xdr:from>
    <xdr:ext cx="534377" cy="259045"/>
    <xdr:sp macro="" textlink="">
      <xdr:nvSpPr>
        <xdr:cNvPr id="544" name="テキスト ボックス 543"/>
        <xdr:cNvSpPr txBox="1"/>
      </xdr:nvSpPr>
      <xdr:spPr>
        <a:xfrm>
          <a:off x="14325111" y="59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5842</xdr:rowOff>
    </xdr:from>
    <xdr:to>
      <xdr:col>72</xdr:col>
      <xdr:colOff>38100</xdr:colOff>
      <xdr:row>37</xdr:row>
      <xdr:rowOff>107442</xdr:rowOff>
    </xdr:to>
    <xdr:sp macro="" textlink="">
      <xdr:nvSpPr>
        <xdr:cNvPr id="545" name="楕円 544"/>
        <xdr:cNvSpPr/>
      </xdr:nvSpPr>
      <xdr:spPr>
        <a:xfrm>
          <a:off x="13652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98569</xdr:rowOff>
    </xdr:from>
    <xdr:ext cx="534377" cy="259045"/>
    <xdr:sp macro="" textlink="">
      <xdr:nvSpPr>
        <xdr:cNvPr id="546" name="テキスト ボックス 545"/>
        <xdr:cNvSpPr txBox="1"/>
      </xdr:nvSpPr>
      <xdr:spPr>
        <a:xfrm>
          <a:off x="13436111" y="64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169482</xdr:rowOff>
    </xdr:from>
    <xdr:to>
      <xdr:col>67</xdr:col>
      <xdr:colOff>101600</xdr:colOff>
      <xdr:row>37</xdr:row>
      <xdr:rowOff>99632</xdr:rowOff>
    </xdr:to>
    <xdr:sp macro="" textlink="">
      <xdr:nvSpPr>
        <xdr:cNvPr id="547" name="楕円 546"/>
        <xdr:cNvSpPr/>
      </xdr:nvSpPr>
      <xdr:spPr>
        <a:xfrm>
          <a:off x="12763500" y="63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90759</xdr:rowOff>
    </xdr:from>
    <xdr:ext cx="534377" cy="259045"/>
    <xdr:sp macro="" textlink="">
      <xdr:nvSpPr>
        <xdr:cNvPr id="548" name="テキスト ボックス 547"/>
        <xdr:cNvSpPr txBox="1"/>
      </xdr:nvSpPr>
      <xdr:spPr>
        <a:xfrm>
          <a:off x="12547111" y="64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71" name="直線コネクタ 570"/>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72" name="教育費最小値テキスト"/>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73" name="直線コネクタ 572"/>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74" name="教育費最大値テキスト"/>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5" name="直線コネクタ 574"/>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128590</xdr:rowOff>
    </xdr:from>
    <xdr:to>
      <xdr:col>85</xdr:col>
      <xdr:colOff>127000</xdr:colOff>
      <xdr:row>56</xdr:row>
      <xdr:rowOff>158400</xdr:rowOff>
    </xdr:to>
    <xdr:cxnSp macro="">
      <xdr:nvCxnSpPr>
        <xdr:cNvPr id="576" name="直線コネクタ 575"/>
        <xdr:cNvCxnSpPr/>
      </xdr:nvCxnSpPr>
      <xdr:spPr>
        <a:xfrm>
          <a:off x="15481300" y="8872540"/>
          <a:ext cx="838200" cy="88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114200</xdr:rowOff>
    </xdr:from>
    <xdr:ext cx="534377" cy="259045"/>
    <xdr:sp macro="" textlink="">
      <xdr:nvSpPr>
        <xdr:cNvPr id="577" name="教育費平均値テキスト"/>
        <xdr:cNvSpPr txBox="1"/>
      </xdr:nvSpPr>
      <xdr:spPr>
        <a:xfrm>
          <a:off x="16370300" y="9201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8" name="フローチャート: 判断 577"/>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128590</xdr:rowOff>
    </xdr:from>
    <xdr:to>
      <xdr:col>81</xdr:col>
      <xdr:colOff>50800</xdr:colOff>
      <xdr:row>54</xdr:row>
      <xdr:rowOff>129322</xdr:rowOff>
    </xdr:to>
    <xdr:cxnSp macro="">
      <xdr:nvCxnSpPr>
        <xdr:cNvPr id="579" name="直線コネクタ 578"/>
        <xdr:cNvCxnSpPr/>
      </xdr:nvCxnSpPr>
      <xdr:spPr>
        <a:xfrm flipV="1">
          <a:off x="14592300" y="8872540"/>
          <a:ext cx="889000" cy="5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80" name="フローチャート: 判断 579"/>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13286</xdr:rowOff>
    </xdr:from>
    <xdr:ext cx="534377" cy="259045"/>
    <xdr:sp macro="" textlink="">
      <xdr:nvSpPr>
        <xdr:cNvPr id="581" name="テキスト ボックス 580"/>
        <xdr:cNvSpPr txBox="1"/>
      </xdr:nvSpPr>
      <xdr:spPr>
        <a:xfrm>
          <a:off x="15214111" y="94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129322</xdr:rowOff>
    </xdr:from>
    <xdr:to>
      <xdr:col>76</xdr:col>
      <xdr:colOff>114300</xdr:colOff>
      <xdr:row>55</xdr:row>
      <xdr:rowOff>18542</xdr:rowOff>
    </xdr:to>
    <xdr:cxnSp macro="">
      <xdr:nvCxnSpPr>
        <xdr:cNvPr id="582" name="直線コネクタ 581"/>
        <xdr:cNvCxnSpPr/>
      </xdr:nvCxnSpPr>
      <xdr:spPr>
        <a:xfrm flipV="1">
          <a:off x="13703300" y="9387622"/>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83" name="フローチャート: 判断 582"/>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34729</xdr:rowOff>
    </xdr:from>
    <xdr:ext cx="534377" cy="259045"/>
    <xdr:sp macro="" textlink="">
      <xdr:nvSpPr>
        <xdr:cNvPr id="584" name="テキスト ボックス 583"/>
        <xdr:cNvSpPr txBox="1"/>
      </xdr:nvSpPr>
      <xdr:spPr>
        <a:xfrm>
          <a:off x="14325111" y="96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18542</xdr:rowOff>
    </xdr:from>
    <xdr:to>
      <xdr:col>71</xdr:col>
      <xdr:colOff>177800</xdr:colOff>
      <xdr:row>56</xdr:row>
      <xdr:rowOff>169007</xdr:rowOff>
    </xdr:to>
    <xdr:cxnSp macro="">
      <xdr:nvCxnSpPr>
        <xdr:cNvPr id="585" name="直線コネクタ 584"/>
        <xdr:cNvCxnSpPr/>
      </xdr:nvCxnSpPr>
      <xdr:spPr>
        <a:xfrm flipV="1">
          <a:off x="12814300" y="9448292"/>
          <a:ext cx="889000" cy="3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6" name="フローチャート: 判断 585"/>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38843</xdr:rowOff>
    </xdr:from>
    <xdr:ext cx="534377" cy="259045"/>
    <xdr:sp macro="" textlink="">
      <xdr:nvSpPr>
        <xdr:cNvPr id="587" name="テキスト ボックス 586"/>
        <xdr:cNvSpPr txBox="1"/>
      </xdr:nvSpPr>
      <xdr:spPr>
        <a:xfrm>
          <a:off x="13436111" y="9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8" name="フローチャート: 判断 587"/>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144025</xdr:rowOff>
    </xdr:from>
    <xdr:ext cx="534377" cy="259045"/>
    <xdr:sp macro="" textlink="">
      <xdr:nvSpPr>
        <xdr:cNvPr id="589" name="テキスト ボックス 588"/>
        <xdr:cNvSpPr txBox="1"/>
      </xdr:nvSpPr>
      <xdr:spPr>
        <a:xfrm>
          <a:off x="12547111" y="94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107600</xdr:rowOff>
    </xdr:from>
    <xdr:to>
      <xdr:col>85</xdr:col>
      <xdr:colOff>177800</xdr:colOff>
      <xdr:row>57</xdr:row>
      <xdr:rowOff>37750</xdr:rowOff>
    </xdr:to>
    <xdr:sp macro="" textlink="">
      <xdr:nvSpPr>
        <xdr:cNvPr id="595" name="楕円 594"/>
        <xdr:cNvSpPr/>
      </xdr:nvSpPr>
      <xdr:spPr>
        <a:xfrm>
          <a:off x="16268700" y="97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86027</xdr:rowOff>
    </xdr:from>
    <xdr:ext cx="534377" cy="259045"/>
    <xdr:sp macro="" textlink="">
      <xdr:nvSpPr>
        <xdr:cNvPr id="596" name="教育費該当値テキスト"/>
        <xdr:cNvSpPr txBox="1"/>
      </xdr:nvSpPr>
      <xdr:spPr>
        <a:xfrm>
          <a:off x="16370300" y="96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77790</xdr:rowOff>
    </xdr:from>
    <xdr:to>
      <xdr:col>81</xdr:col>
      <xdr:colOff>101600</xdr:colOff>
      <xdr:row>52</xdr:row>
      <xdr:rowOff>7940</xdr:rowOff>
    </xdr:to>
    <xdr:sp macro="" textlink="">
      <xdr:nvSpPr>
        <xdr:cNvPr id="597" name="楕円 596"/>
        <xdr:cNvSpPr/>
      </xdr:nvSpPr>
      <xdr:spPr>
        <a:xfrm>
          <a:off x="15430500" y="88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24467</xdr:rowOff>
    </xdr:from>
    <xdr:ext cx="534377" cy="259045"/>
    <xdr:sp macro="" textlink="">
      <xdr:nvSpPr>
        <xdr:cNvPr id="598" name="テキスト ボックス 597"/>
        <xdr:cNvSpPr txBox="1"/>
      </xdr:nvSpPr>
      <xdr:spPr>
        <a:xfrm>
          <a:off x="15214111" y="85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78522</xdr:rowOff>
    </xdr:from>
    <xdr:to>
      <xdr:col>76</xdr:col>
      <xdr:colOff>165100</xdr:colOff>
      <xdr:row>55</xdr:row>
      <xdr:rowOff>8672</xdr:rowOff>
    </xdr:to>
    <xdr:sp macro="" textlink="">
      <xdr:nvSpPr>
        <xdr:cNvPr id="599" name="楕円 598"/>
        <xdr:cNvSpPr/>
      </xdr:nvSpPr>
      <xdr:spPr>
        <a:xfrm>
          <a:off x="14541500" y="93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25199</xdr:rowOff>
    </xdr:from>
    <xdr:ext cx="534377" cy="259045"/>
    <xdr:sp macro="" textlink="">
      <xdr:nvSpPr>
        <xdr:cNvPr id="600" name="テキスト ボックス 599"/>
        <xdr:cNvSpPr txBox="1"/>
      </xdr:nvSpPr>
      <xdr:spPr>
        <a:xfrm>
          <a:off x="14325111" y="91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139192</xdr:rowOff>
    </xdr:from>
    <xdr:to>
      <xdr:col>72</xdr:col>
      <xdr:colOff>38100</xdr:colOff>
      <xdr:row>55</xdr:row>
      <xdr:rowOff>69342</xdr:rowOff>
    </xdr:to>
    <xdr:sp macro="" textlink="">
      <xdr:nvSpPr>
        <xdr:cNvPr id="601" name="楕円 600"/>
        <xdr:cNvSpPr/>
      </xdr:nvSpPr>
      <xdr:spPr>
        <a:xfrm>
          <a:off x="13652500" y="93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85869</xdr:rowOff>
    </xdr:from>
    <xdr:ext cx="534377" cy="259045"/>
    <xdr:sp macro="" textlink="">
      <xdr:nvSpPr>
        <xdr:cNvPr id="602" name="テキスト ボックス 601"/>
        <xdr:cNvSpPr txBox="1"/>
      </xdr:nvSpPr>
      <xdr:spPr>
        <a:xfrm>
          <a:off x="13436111" y="91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118207</xdr:rowOff>
    </xdr:from>
    <xdr:to>
      <xdr:col>67</xdr:col>
      <xdr:colOff>101600</xdr:colOff>
      <xdr:row>57</xdr:row>
      <xdr:rowOff>48357</xdr:rowOff>
    </xdr:to>
    <xdr:sp macro="" textlink="">
      <xdr:nvSpPr>
        <xdr:cNvPr id="603" name="楕円 602"/>
        <xdr:cNvSpPr/>
      </xdr:nvSpPr>
      <xdr:spPr>
        <a:xfrm>
          <a:off x="12763500" y="97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39484</xdr:rowOff>
    </xdr:from>
    <xdr:ext cx="534377" cy="259045"/>
    <xdr:sp macro="" textlink="">
      <xdr:nvSpPr>
        <xdr:cNvPr id="604" name="テキスト ボックス 603"/>
        <xdr:cNvSpPr txBox="1"/>
      </xdr:nvSpPr>
      <xdr:spPr>
        <a:xfrm>
          <a:off x="12547111" y="98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8" name="直線コネクタ 627"/>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1"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2" name="直線コネクタ 631"/>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132766</xdr:rowOff>
    </xdr:from>
    <xdr:to>
      <xdr:col>85</xdr:col>
      <xdr:colOff>127000</xdr:colOff>
      <xdr:row>77</xdr:row>
      <xdr:rowOff>170027</xdr:rowOff>
    </xdr:to>
    <xdr:cxnSp macro="">
      <xdr:nvCxnSpPr>
        <xdr:cNvPr id="633" name="直線コネクタ 632"/>
        <xdr:cNvCxnSpPr/>
      </xdr:nvCxnSpPr>
      <xdr:spPr>
        <a:xfrm flipV="1">
          <a:off x="15481300" y="13162966"/>
          <a:ext cx="838200" cy="2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72889</xdr:rowOff>
    </xdr:from>
    <xdr:ext cx="469744" cy="259045"/>
    <xdr:sp macro="" textlink="">
      <xdr:nvSpPr>
        <xdr:cNvPr id="634" name="災害復旧費平均値テキスト"/>
        <xdr:cNvSpPr txBox="1"/>
      </xdr:nvSpPr>
      <xdr:spPr>
        <a:xfrm>
          <a:off x="16370300" y="13274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5" name="フローチャート: 判断 634"/>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170027</xdr:rowOff>
    </xdr:from>
    <xdr:to>
      <xdr:col>81</xdr:col>
      <xdr:colOff>50800</xdr:colOff>
      <xdr:row>79</xdr:row>
      <xdr:rowOff>28296</xdr:rowOff>
    </xdr:to>
    <xdr:cxnSp macro="">
      <xdr:nvCxnSpPr>
        <xdr:cNvPr id="636" name="直線コネクタ 635"/>
        <xdr:cNvCxnSpPr/>
      </xdr:nvCxnSpPr>
      <xdr:spPr>
        <a:xfrm flipV="1">
          <a:off x="14592300" y="13371677"/>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7" name="フローチャート: 判断 636"/>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120666</xdr:rowOff>
    </xdr:from>
    <xdr:ext cx="469744" cy="259045"/>
    <xdr:sp macro="" textlink="">
      <xdr:nvSpPr>
        <xdr:cNvPr id="638" name="テキスト ボックス 637"/>
        <xdr:cNvSpPr txBox="1"/>
      </xdr:nvSpPr>
      <xdr:spPr>
        <a:xfrm>
          <a:off x="15246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8331</xdr:rowOff>
    </xdr:from>
    <xdr:to>
      <xdr:col>76</xdr:col>
      <xdr:colOff>114300</xdr:colOff>
      <xdr:row>79</xdr:row>
      <xdr:rowOff>28296</xdr:rowOff>
    </xdr:to>
    <xdr:cxnSp macro="">
      <xdr:nvCxnSpPr>
        <xdr:cNvPr id="639" name="直線コネクタ 638"/>
        <xdr:cNvCxnSpPr/>
      </xdr:nvCxnSpPr>
      <xdr:spPr>
        <a:xfrm>
          <a:off x="13703300" y="13552881"/>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40" name="フローチャート: 判断 639"/>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1" name="テキスト ボックス 640"/>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8331</xdr:rowOff>
    </xdr:from>
    <xdr:to>
      <xdr:col>71</xdr:col>
      <xdr:colOff>177800</xdr:colOff>
      <xdr:row>79</xdr:row>
      <xdr:rowOff>10655</xdr:rowOff>
    </xdr:to>
    <xdr:cxnSp macro="">
      <xdr:nvCxnSpPr>
        <xdr:cNvPr id="642" name="直線コネクタ 641"/>
        <xdr:cNvCxnSpPr/>
      </xdr:nvCxnSpPr>
      <xdr:spPr>
        <a:xfrm flipV="1">
          <a:off x="12814300" y="1355288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3" name="フローチャート: 判断 642"/>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4" name="テキスト ボックス 643"/>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5" name="フローチャート: 判断 644"/>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6" name="テキスト ボックス 645"/>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81966</xdr:rowOff>
    </xdr:from>
    <xdr:to>
      <xdr:col>85</xdr:col>
      <xdr:colOff>177800</xdr:colOff>
      <xdr:row>77</xdr:row>
      <xdr:rowOff>12116</xdr:rowOff>
    </xdr:to>
    <xdr:sp macro="" textlink="">
      <xdr:nvSpPr>
        <xdr:cNvPr id="652" name="楕円 651"/>
        <xdr:cNvSpPr/>
      </xdr:nvSpPr>
      <xdr:spPr>
        <a:xfrm>
          <a:off x="16268700" y="131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104843</xdr:rowOff>
    </xdr:from>
    <xdr:ext cx="534377" cy="259045"/>
    <xdr:sp macro="" textlink="">
      <xdr:nvSpPr>
        <xdr:cNvPr id="653" name="災害復旧費該当値テキスト"/>
        <xdr:cNvSpPr txBox="1"/>
      </xdr:nvSpPr>
      <xdr:spPr>
        <a:xfrm>
          <a:off x="16370300" y="129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119227</xdr:rowOff>
    </xdr:from>
    <xdr:to>
      <xdr:col>81</xdr:col>
      <xdr:colOff>101600</xdr:colOff>
      <xdr:row>78</xdr:row>
      <xdr:rowOff>49377</xdr:rowOff>
    </xdr:to>
    <xdr:sp macro="" textlink="">
      <xdr:nvSpPr>
        <xdr:cNvPr id="654" name="楕円 653"/>
        <xdr:cNvSpPr/>
      </xdr:nvSpPr>
      <xdr:spPr>
        <a:xfrm>
          <a:off x="154305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65904</xdr:rowOff>
    </xdr:from>
    <xdr:ext cx="469744" cy="259045"/>
    <xdr:sp macro="" textlink="">
      <xdr:nvSpPr>
        <xdr:cNvPr id="655" name="テキスト ボックス 654"/>
        <xdr:cNvSpPr txBox="1"/>
      </xdr:nvSpPr>
      <xdr:spPr>
        <a:xfrm>
          <a:off x="15246428" y="1309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148946</xdr:rowOff>
    </xdr:from>
    <xdr:to>
      <xdr:col>76</xdr:col>
      <xdr:colOff>165100</xdr:colOff>
      <xdr:row>79</xdr:row>
      <xdr:rowOff>79096</xdr:rowOff>
    </xdr:to>
    <xdr:sp macro="" textlink="">
      <xdr:nvSpPr>
        <xdr:cNvPr id="656" name="楕円 655"/>
        <xdr:cNvSpPr/>
      </xdr:nvSpPr>
      <xdr:spPr>
        <a:xfrm>
          <a:off x="14541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70223</xdr:rowOff>
    </xdr:from>
    <xdr:ext cx="378565" cy="259045"/>
    <xdr:sp macro="" textlink="">
      <xdr:nvSpPr>
        <xdr:cNvPr id="657" name="テキスト ボックス 656"/>
        <xdr:cNvSpPr txBox="1"/>
      </xdr:nvSpPr>
      <xdr:spPr>
        <a:xfrm>
          <a:off x="14403017" y="1361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128981</xdr:rowOff>
    </xdr:from>
    <xdr:to>
      <xdr:col>72</xdr:col>
      <xdr:colOff>38100</xdr:colOff>
      <xdr:row>79</xdr:row>
      <xdr:rowOff>59131</xdr:rowOff>
    </xdr:to>
    <xdr:sp macro="" textlink="">
      <xdr:nvSpPr>
        <xdr:cNvPr id="658" name="楕円 657"/>
        <xdr:cNvSpPr/>
      </xdr:nvSpPr>
      <xdr:spPr>
        <a:xfrm>
          <a:off x="13652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50258</xdr:rowOff>
    </xdr:from>
    <xdr:ext cx="378565" cy="259045"/>
    <xdr:sp macro="" textlink="">
      <xdr:nvSpPr>
        <xdr:cNvPr id="659" name="テキスト ボックス 658"/>
        <xdr:cNvSpPr txBox="1"/>
      </xdr:nvSpPr>
      <xdr:spPr>
        <a:xfrm>
          <a:off x="13514017" y="1359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131305</xdr:rowOff>
    </xdr:from>
    <xdr:to>
      <xdr:col>67</xdr:col>
      <xdr:colOff>101600</xdr:colOff>
      <xdr:row>79</xdr:row>
      <xdr:rowOff>61455</xdr:rowOff>
    </xdr:to>
    <xdr:sp macro="" textlink="">
      <xdr:nvSpPr>
        <xdr:cNvPr id="660" name="楕円 659"/>
        <xdr:cNvSpPr/>
      </xdr:nvSpPr>
      <xdr:spPr>
        <a:xfrm>
          <a:off x="12763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52582</xdr:rowOff>
    </xdr:from>
    <xdr:ext cx="378565" cy="259045"/>
    <xdr:sp macro="" textlink="">
      <xdr:nvSpPr>
        <xdr:cNvPr id="661" name="テキスト ボックス 660"/>
        <xdr:cNvSpPr txBox="1"/>
      </xdr:nvSpPr>
      <xdr:spPr>
        <a:xfrm>
          <a:off x="12625017" y="1359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8" name="直線コネクタ 687"/>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9"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90" name="直線コネクタ 689"/>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1"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2" name="直線コネクタ 691"/>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58514</xdr:rowOff>
    </xdr:from>
    <xdr:to>
      <xdr:col>85</xdr:col>
      <xdr:colOff>127000</xdr:colOff>
      <xdr:row>90</xdr:row>
      <xdr:rowOff>167948</xdr:rowOff>
    </xdr:to>
    <xdr:cxnSp macro="">
      <xdr:nvCxnSpPr>
        <xdr:cNvPr id="693" name="直線コネクタ 692"/>
        <xdr:cNvCxnSpPr/>
      </xdr:nvCxnSpPr>
      <xdr:spPr>
        <a:xfrm flipV="1">
          <a:off x="15481300" y="15489014"/>
          <a:ext cx="838200" cy="1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4"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5" name="フローチャート: 判断 694"/>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167948</xdr:rowOff>
    </xdr:from>
    <xdr:to>
      <xdr:col>81</xdr:col>
      <xdr:colOff>50800</xdr:colOff>
      <xdr:row>91</xdr:row>
      <xdr:rowOff>15897</xdr:rowOff>
    </xdr:to>
    <xdr:cxnSp macro="">
      <xdr:nvCxnSpPr>
        <xdr:cNvPr id="696" name="直線コネクタ 695"/>
        <xdr:cNvCxnSpPr/>
      </xdr:nvCxnSpPr>
      <xdr:spPr>
        <a:xfrm flipV="1">
          <a:off x="14592300" y="15598448"/>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7" name="フローチャート: 判断 696"/>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8" name="テキスト ボックス 697"/>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1724</xdr:rowOff>
    </xdr:from>
    <xdr:to>
      <xdr:col>76</xdr:col>
      <xdr:colOff>114300</xdr:colOff>
      <xdr:row>91</xdr:row>
      <xdr:rowOff>15897</xdr:rowOff>
    </xdr:to>
    <xdr:cxnSp macro="">
      <xdr:nvCxnSpPr>
        <xdr:cNvPr id="699" name="直線コネクタ 698"/>
        <xdr:cNvCxnSpPr/>
      </xdr:nvCxnSpPr>
      <xdr:spPr>
        <a:xfrm>
          <a:off x="13703300" y="1560367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700" name="フローチャート: 判断 699"/>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1" name="テキスト ボックス 700"/>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81800</xdr:rowOff>
    </xdr:from>
    <xdr:to>
      <xdr:col>71</xdr:col>
      <xdr:colOff>177800</xdr:colOff>
      <xdr:row>91</xdr:row>
      <xdr:rowOff>1724</xdr:rowOff>
    </xdr:to>
    <xdr:cxnSp macro="">
      <xdr:nvCxnSpPr>
        <xdr:cNvPr id="702" name="直線コネクタ 701"/>
        <xdr:cNvCxnSpPr/>
      </xdr:nvCxnSpPr>
      <xdr:spPr>
        <a:xfrm>
          <a:off x="12814300" y="15512300"/>
          <a:ext cx="889000" cy="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3" name="フローチャート: 判断 702"/>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704" name="テキスト ボックス 703"/>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5" name="フローチャート: 判断 704"/>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6" name="テキスト ボックス 705"/>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7714</xdr:rowOff>
    </xdr:from>
    <xdr:to>
      <xdr:col>85</xdr:col>
      <xdr:colOff>177800</xdr:colOff>
      <xdr:row>90</xdr:row>
      <xdr:rowOff>109314</xdr:rowOff>
    </xdr:to>
    <xdr:sp macro="" textlink="">
      <xdr:nvSpPr>
        <xdr:cNvPr id="712" name="楕円 711"/>
        <xdr:cNvSpPr/>
      </xdr:nvSpPr>
      <xdr:spPr>
        <a:xfrm>
          <a:off x="16268700" y="154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94091</xdr:rowOff>
    </xdr:from>
    <xdr:ext cx="534377" cy="259045"/>
    <xdr:sp macro="" textlink="">
      <xdr:nvSpPr>
        <xdr:cNvPr id="713" name="公債費該当値テキスト"/>
        <xdr:cNvSpPr txBox="1"/>
      </xdr:nvSpPr>
      <xdr:spPr>
        <a:xfrm>
          <a:off x="16370300" y="153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117148</xdr:rowOff>
    </xdr:from>
    <xdr:to>
      <xdr:col>81</xdr:col>
      <xdr:colOff>101600</xdr:colOff>
      <xdr:row>91</xdr:row>
      <xdr:rowOff>47298</xdr:rowOff>
    </xdr:to>
    <xdr:sp macro="" textlink="">
      <xdr:nvSpPr>
        <xdr:cNvPr id="714" name="楕円 713"/>
        <xdr:cNvSpPr/>
      </xdr:nvSpPr>
      <xdr:spPr>
        <a:xfrm>
          <a:off x="15430500" y="155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63825</xdr:rowOff>
    </xdr:from>
    <xdr:ext cx="534377" cy="259045"/>
    <xdr:sp macro="" textlink="">
      <xdr:nvSpPr>
        <xdr:cNvPr id="715" name="テキスト ボックス 714"/>
        <xdr:cNvSpPr txBox="1"/>
      </xdr:nvSpPr>
      <xdr:spPr>
        <a:xfrm>
          <a:off x="15214111" y="153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136547</xdr:rowOff>
    </xdr:from>
    <xdr:to>
      <xdr:col>76</xdr:col>
      <xdr:colOff>165100</xdr:colOff>
      <xdr:row>91</xdr:row>
      <xdr:rowOff>66697</xdr:rowOff>
    </xdr:to>
    <xdr:sp macro="" textlink="">
      <xdr:nvSpPr>
        <xdr:cNvPr id="716" name="楕円 715"/>
        <xdr:cNvSpPr/>
      </xdr:nvSpPr>
      <xdr:spPr>
        <a:xfrm>
          <a:off x="14541500" y="155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83224</xdr:rowOff>
    </xdr:from>
    <xdr:ext cx="534377" cy="259045"/>
    <xdr:sp macro="" textlink="">
      <xdr:nvSpPr>
        <xdr:cNvPr id="717" name="テキスト ボックス 716"/>
        <xdr:cNvSpPr txBox="1"/>
      </xdr:nvSpPr>
      <xdr:spPr>
        <a:xfrm>
          <a:off x="14325111" y="153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122374</xdr:rowOff>
    </xdr:from>
    <xdr:to>
      <xdr:col>72</xdr:col>
      <xdr:colOff>38100</xdr:colOff>
      <xdr:row>91</xdr:row>
      <xdr:rowOff>52524</xdr:rowOff>
    </xdr:to>
    <xdr:sp macro="" textlink="">
      <xdr:nvSpPr>
        <xdr:cNvPr id="718" name="楕円 717"/>
        <xdr:cNvSpPr/>
      </xdr:nvSpPr>
      <xdr:spPr>
        <a:xfrm>
          <a:off x="13652500" y="155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69051</xdr:rowOff>
    </xdr:from>
    <xdr:ext cx="534377" cy="259045"/>
    <xdr:sp macro="" textlink="">
      <xdr:nvSpPr>
        <xdr:cNvPr id="719" name="テキスト ボックス 718"/>
        <xdr:cNvSpPr txBox="1"/>
      </xdr:nvSpPr>
      <xdr:spPr>
        <a:xfrm>
          <a:off x="13436111" y="153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31000</xdr:rowOff>
    </xdr:from>
    <xdr:to>
      <xdr:col>67</xdr:col>
      <xdr:colOff>101600</xdr:colOff>
      <xdr:row>90</xdr:row>
      <xdr:rowOff>132600</xdr:rowOff>
    </xdr:to>
    <xdr:sp macro="" textlink="">
      <xdr:nvSpPr>
        <xdr:cNvPr id="720" name="楕円 719"/>
        <xdr:cNvSpPr/>
      </xdr:nvSpPr>
      <xdr:spPr>
        <a:xfrm>
          <a:off x="12763500" y="15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149127</xdr:rowOff>
    </xdr:from>
    <xdr:ext cx="534377" cy="259045"/>
    <xdr:sp macro="" textlink="">
      <xdr:nvSpPr>
        <xdr:cNvPr id="721" name="テキスト ボックス 720"/>
        <xdr:cNvSpPr txBox="1"/>
      </xdr:nvSpPr>
      <xdr:spPr>
        <a:xfrm>
          <a:off x="12547111" y="152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1" name="テキスト ボックス 74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5" name="直線コネクタ 744"/>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8"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9" name="直線コネクタ 748"/>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1"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2" name="フローチャート: 判断 751"/>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4" name="フローチャート: 判断 753"/>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5" name="テキスト ボックス 754"/>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7" name="フローチャート: 判断 756"/>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8" name="テキスト ボックス 757"/>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60" name="フローチャート: 判断 759"/>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1" name="テキスト ボックス 760"/>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2" name="フローチャート: 判断 761"/>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3" name="テキスト ボックス 762"/>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歳出決算総額の中で最も大きな比重を占める民生費は、住民一人当たり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182,790</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％）となっており、令和元年度と比較して、令和元年東日本台風災害救助費が減少したものの、それ以上に豊里こども園・石越こども園整備事業費等が増加したことにより、住民一人当たりのコストは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15,137</a:t>
          </a:r>
          <a:r>
            <a:rPr kumimoji="1" lang="ja-JP" altLang="en-US" sz="1300">
              <a:latin typeface="ＭＳ Ｐゴシック" panose="020B0600070205080204" pitchFamily="50" charset="-128"/>
              <a:ea typeface="ＭＳ Ｐゴシック" panose="020B0600070205080204" pitchFamily="50" charset="-128"/>
            </a:rPr>
            <a:t>円増加した。総務費は、住民一人当たり</a:t>
          </a:r>
          <a:r>
            <a:rPr kumimoji="1" lang="en-US" altLang="ja-JP" sz="1300">
              <a:latin typeface="ＭＳ Ｐゴシック" panose="020B0600070205080204" pitchFamily="50" charset="-128"/>
              <a:ea typeface="ＭＳ Ｐゴシック" panose="020B0600070205080204" pitchFamily="50" charset="-128"/>
            </a:rPr>
            <a:t>170,328</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％）となっており、特別定額給付金事業費等の増により、住民一人当たりのコストは令和元年度と比較して</a:t>
          </a:r>
          <a:r>
            <a:rPr kumimoji="1" lang="en-US" altLang="ja-JP" sz="1300">
              <a:latin typeface="ＭＳ Ｐゴシック" panose="020B0600070205080204" pitchFamily="50" charset="-128"/>
              <a:ea typeface="ＭＳ Ｐゴシック" panose="020B0600070205080204" pitchFamily="50" charset="-128"/>
            </a:rPr>
            <a:t>109,125</a:t>
          </a:r>
          <a:r>
            <a:rPr kumimoji="1" lang="ja-JP" altLang="en-US" sz="1300">
              <a:latin typeface="ＭＳ Ｐゴシック" panose="020B0600070205080204" pitchFamily="50" charset="-128"/>
              <a:ea typeface="ＭＳ Ｐゴシック" panose="020B0600070205080204" pitchFamily="50" charset="-128"/>
            </a:rPr>
            <a:t>円増加した。教育費は、住民一人当たり</a:t>
          </a:r>
          <a:r>
            <a:rPr kumimoji="1" lang="en-US" altLang="ja-JP" sz="1300">
              <a:latin typeface="ＭＳ Ｐゴシック" panose="020B0600070205080204" pitchFamily="50" charset="-128"/>
              <a:ea typeface="ＭＳ Ｐゴシック" panose="020B0600070205080204" pitchFamily="50" charset="-128"/>
            </a:rPr>
            <a:t>57,091</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％）となっており、令和元年度と比較して</a:t>
          </a:r>
          <a:r>
            <a:rPr kumimoji="1" lang="en-US" altLang="ja-JP" sz="1300">
              <a:latin typeface="ＭＳ Ｐゴシック" panose="020B0600070205080204" pitchFamily="50" charset="-128"/>
              <a:ea typeface="ＭＳ Ｐゴシック" panose="020B0600070205080204" pitchFamily="50" charset="-128"/>
            </a:rPr>
            <a:t>19,402</a:t>
          </a:r>
          <a:r>
            <a:rPr kumimoji="1" lang="ja-JP" altLang="en-US" sz="1300">
              <a:latin typeface="ＭＳ Ｐゴシック" panose="020B0600070205080204" pitchFamily="50" charset="-128"/>
              <a:ea typeface="ＭＳ Ｐゴシック" panose="020B0600070205080204" pitchFamily="50" charset="-128"/>
            </a:rPr>
            <a:t>円の減少となっている。これは、学校教育施設空調設備設置事業、文化財保護施設整備事業（新登米懐古館）等の普通建設事業費が減少したことが要因となっている。衛生費は、住民一人当たり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63,716</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％）となっており、新クリーンセンター整備事業費が減少したため、令和元年度と比較して</a:t>
          </a:r>
          <a:r>
            <a:rPr kumimoji="1" lang="en-US" altLang="ja-JP" sz="1300">
              <a:latin typeface="ＭＳ Ｐゴシック" panose="020B0600070205080204" pitchFamily="50" charset="-128"/>
              <a:ea typeface="ＭＳ Ｐゴシック" panose="020B0600070205080204" pitchFamily="50" charset="-128"/>
            </a:rPr>
            <a:t>36,719</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令和元年度と比較し、形式収支が減少したことや補正予算による不用額の縮減に努めたこと等により、実質収支額は</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ポイント減少した。また、実質単年度収支は赤字となっているが、財政調整基金の取崩しにより、実質収支は黒字となっている状態にあるため、財政調整基金に依存しないよう、財政規模のダウンサイジングに取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において、新型コロナウイルス感染症の影響により患者数が減少し外来収益が減少した一方で、３病院の機能分担等による入院収益の増加、繰入金の増額等により医業収益が増加したが、令和元年度に引き続き資金不足額が発生した。厳しい経営状況の中、医師不足も深刻化していることから、今後は、病床稼働率の向上等による経営の効率化と再編・ネットワーク化を図るため、事業全体における医療提供体制の集約化を行い、中長期計画に基づき、計画的な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公営企業債の元利償還金に対する繰入金が減少したが、元利償還金の増加及び算入公債費等の減少により、実質公債費比率の分子が増加している。</a:t>
          </a:r>
        </a:p>
        <a:p>
          <a:r>
            <a:rPr kumimoji="1" lang="ja-JP" altLang="en-US" sz="1400">
              <a:latin typeface="ＭＳ ゴシック" pitchFamily="49" charset="-128"/>
              <a:ea typeface="ＭＳ ゴシック" pitchFamily="49" charset="-128"/>
            </a:rPr>
            <a:t>　実質公債費比率の分子は同水準で推移しており、実質公債費比率は依然として類似団体平均を上回っているため、今後も地方債の新規発行を抑制し、公債費の負担軽減に努める。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償還期間を</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とする元金均等年賦償還により償還したこととした場合における当該満期一括償還地方債の１年あたりの元金償還相当額を発行年度の翌年度から減債基金に積み立て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の減少や、公営企業債等繰入見込額の減少が、将来負担比率の分子を引き下げた要因となっている。一方で、公営企業債等繰入見込額の減少については、下水道事業が公営企業法適用となったことによる算定方法の変更により大幅に減少したものであり、将来負担比率は依然として高い水準のままである。今後とも、新規に発行する地方債の抑制を行うとともに、減債基金を活用した繰上償還の実施により、地方債残高を圧縮し、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宮城県登米市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万円取り崩した一方、「ふるさと応援基金」に２億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等により、基金全体としては６億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・少子高齢化による社会保障費の増加や、普通交付税の合併算定替による特例加算の段階的縮減等により、財政調整基金は平成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をピークに減少し続けている。今後においては、公共施設等の修繕・更新等に多額の財政需要が見込まれることから、ますます厳しい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財政運営が続くことが予想されるため、財政調整基金からの取り崩しのほか、特定目的基金についても、事業の目的に応じて積極的に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・地域福祉基金：地域福祉の充実、社会福祉の基盤整備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・ふるさと基金：活力あふれる地域づくりを推進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・未来のまちづくり推進基金：協働によるまちづくりの推進に要する経費</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・地域福祉基金：地域福祉の充実、社会福祉の基盤整備を目的とした事業に２億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・公共施設等維持補修基金：「施設修繕・改修計画」に基づき公共施設等の維持補修等に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・未来のまちづくり推進基金：地域づくり計画に基づく事業実施のため、令和７年度まで総額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・公共施設等維持補修基金：「施設修繕・改修計画」に基づき公共施設等の維持補修等に活用予定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・決算剰余金の積立や新型コロナウイルス感染症対策に係る各種事業の中止等に伴う財政調整基金取崩し額の縮減による。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・財政調整基金は今後減少していくことが見込まれるが、長期財政計画の目標値である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・償還のため２憶円取り崩した一方で、将来の市債の償還に必要な財源の確保のため４億円積み立てしたことによる。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・普通交付税の合併算定替えの終了等により、財政規模が縮小していくことが見込まれる一方、地方債残高が税収の約７倍に相当する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億円となっていることから、地方債発行額を抑制し、減債基金を活用して地方債残高の縮減に努めていく。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77,392
76,996
536.12
54,503,382
53,465,366
826,664
26,613,301
51,801,720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有形固定資産減価償却率は類似団体と比較して高い状態にあり、依然として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傾向にある。施設の老朽化が進行し、更新時期を迎える施設が増加していることが原因であると考えられる。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「登米市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「登米市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公共施設等総合管理計画個別計画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に基づき、施設の更新・統廃合・処分等を行い、公共施設の適切な維持管理に努める。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38117</xdr:rowOff>
    </xdr:from>
    <xdr:ext cx="405111" cy="259045"/>
    <xdr:sp macro="" textlink="">
      <xdr:nvSpPr>
        <xdr:cNvPr id="70" name="有形固定資産減価償却率平均値テキスト"/>
        <xdr:cNvSpPr txBox="1"/>
      </xdr:nvSpPr>
      <xdr:spPr>
        <a:xfrm>
          <a:off x="481330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162772</xdr:rowOff>
    </xdr:from>
    <xdr:to>
      <xdr:col>23</xdr:col>
      <xdr:colOff>136525</xdr:colOff>
      <xdr:row>33</xdr:row>
      <xdr:rowOff>92921</xdr:rowOff>
    </xdr:to>
    <xdr:sp macro="" textlink="">
      <xdr:nvSpPr>
        <xdr:cNvPr id="81" name="楕円 80"/>
        <xdr:cNvSpPr/>
      </xdr:nvSpPr>
      <xdr:spPr>
        <a:xfrm>
          <a:off x="47117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141199</xdr:rowOff>
    </xdr:from>
    <xdr:ext cx="405111" cy="259045"/>
    <xdr:sp macro="" textlink="">
      <xdr:nvSpPr>
        <xdr:cNvPr id="82" name="有形固定資産減価償却率該当値テキスト"/>
        <xdr:cNvSpPr txBox="1"/>
      </xdr:nvSpPr>
      <xdr:spPr>
        <a:xfrm>
          <a:off x="4813300" y="639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3" name="楕円 82"/>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152400</xdr:rowOff>
    </xdr:from>
    <xdr:to>
      <xdr:col>23</xdr:col>
      <xdr:colOff>85725</xdr:colOff>
      <xdr:row>33</xdr:row>
      <xdr:rowOff>42122</xdr:rowOff>
    </xdr:to>
    <xdr:cxnSp macro="">
      <xdr:nvCxnSpPr>
        <xdr:cNvPr id="84" name="直線コネクタ 83"/>
        <xdr:cNvCxnSpPr/>
      </xdr:nvCxnSpPr>
      <xdr:spPr>
        <a:xfrm>
          <a:off x="4051300" y="641032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23707</xdr:rowOff>
    </xdr:from>
    <xdr:to>
      <xdr:col>15</xdr:col>
      <xdr:colOff>187325</xdr:colOff>
      <xdr:row>33</xdr:row>
      <xdr:rowOff>125307</xdr:rowOff>
    </xdr:to>
    <xdr:sp macro="" textlink="">
      <xdr:nvSpPr>
        <xdr:cNvPr id="85" name="楕円 84"/>
        <xdr:cNvSpPr/>
      </xdr:nvSpPr>
      <xdr:spPr>
        <a:xfrm>
          <a:off x="3238500" y="64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33</xdr:row>
      <xdr:rowOff>74506</xdr:rowOff>
    </xdr:to>
    <xdr:cxnSp macro="">
      <xdr:nvCxnSpPr>
        <xdr:cNvPr id="86" name="直線コネクタ 85"/>
        <xdr:cNvCxnSpPr/>
      </xdr:nvCxnSpPr>
      <xdr:spPr>
        <a:xfrm flipV="1">
          <a:off x="3289300" y="6410325"/>
          <a:ext cx="762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166370</xdr:rowOff>
    </xdr:from>
    <xdr:to>
      <xdr:col>11</xdr:col>
      <xdr:colOff>187325</xdr:colOff>
      <xdr:row>33</xdr:row>
      <xdr:rowOff>96520</xdr:rowOff>
    </xdr:to>
    <xdr:sp macro="" textlink="">
      <xdr:nvSpPr>
        <xdr:cNvPr id="87" name="楕円 86"/>
        <xdr:cNvSpPr/>
      </xdr:nvSpPr>
      <xdr:spPr>
        <a:xfrm>
          <a:off x="247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45720</xdr:rowOff>
    </xdr:from>
    <xdr:to>
      <xdr:col>15</xdr:col>
      <xdr:colOff>136525</xdr:colOff>
      <xdr:row>33</xdr:row>
      <xdr:rowOff>74506</xdr:rowOff>
    </xdr:to>
    <xdr:cxnSp macro="">
      <xdr:nvCxnSpPr>
        <xdr:cNvPr id="88" name="直線コネクタ 87"/>
        <xdr:cNvCxnSpPr/>
      </xdr:nvCxnSpPr>
      <xdr:spPr>
        <a:xfrm>
          <a:off x="2527300" y="6475095"/>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72813</xdr:rowOff>
    </xdr:from>
    <xdr:to>
      <xdr:col>7</xdr:col>
      <xdr:colOff>187325</xdr:colOff>
      <xdr:row>33</xdr:row>
      <xdr:rowOff>2963</xdr:rowOff>
    </xdr:to>
    <xdr:sp macro="" textlink="">
      <xdr:nvSpPr>
        <xdr:cNvPr id="89" name="楕円 88"/>
        <xdr:cNvSpPr/>
      </xdr:nvSpPr>
      <xdr:spPr>
        <a:xfrm>
          <a:off x="1714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123613</xdr:rowOff>
    </xdr:from>
    <xdr:to>
      <xdr:col>11</xdr:col>
      <xdr:colOff>136525</xdr:colOff>
      <xdr:row>33</xdr:row>
      <xdr:rowOff>45720</xdr:rowOff>
    </xdr:to>
    <xdr:cxnSp macro="">
      <xdr:nvCxnSpPr>
        <xdr:cNvPr id="90" name="直線コネクタ 89"/>
        <xdr:cNvCxnSpPr/>
      </xdr:nvCxnSpPr>
      <xdr:spPr>
        <a:xfrm>
          <a:off x="1765300" y="638153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1"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104580</xdr:rowOff>
    </xdr:from>
    <xdr:ext cx="405111" cy="259045"/>
    <xdr:sp macro="" textlink="">
      <xdr:nvSpPr>
        <xdr:cNvPr id="92" name="n_2aveValue有形固定資産減価償却率"/>
        <xdr:cNvSpPr txBox="1"/>
      </xdr:nvSpPr>
      <xdr:spPr>
        <a:xfrm>
          <a:off x="3086744" y="601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93785</xdr:rowOff>
    </xdr:from>
    <xdr:ext cx="405111" cy="259045"/>
    <xdr:sp macro="" textlink="">
      <xdr:nvSpPr>
        <xdr:cNvPr id="93" name="n_3aveValue有形固定資産減価償却率"/>
        <xdr:cNvSpPr txBox="1"/>
      </xdr:nvSpPr>
      <xdr:spPr>
        <a:xfrm>
          <a:off x="23247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47007</xdr:rowOff>
    </xdr:from>
    <xdr:ext cx="405111" cy="259045"/>
    <xdr:sp macro="" textlink="">
      <xdr:nvSpPr>
        <xdr:cNvPr id="94" name="n_4aveValue有形固定資産減価償却率"/>
        <xdr:cNvSpPr txBox="1"/>
      </xdr:nvSpPr>
      <xdr:spPr>
        <a:xfrm>
          <a:off x="15627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5" name="n_1mainValue有形固定資産減価償却率"/>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116433</xdr:rowOff>
    </xdr:from>
    <xdr:ext cx="405111" cy="259045"/>
    <xdr:sp macro="" textlink="">
      <xdr:nvSpPr>
        <xdr:cNvPr id="96" name="n_2mainValue有形固定資産減価償却率"/>
        <xdr:cNvSpPr txBox="1"/>
      </xdr:nvSpPr>
      <xdr:spPr>
        <a:xfrm>
          <a:off x="3086744" y="65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87647</xdr:rowOff>
    </xdr:from>
    <xdr:ext cx="405111" cy="259045"/>
    <xdr:sp macro="" textlink="">
      <xdr:nvSpPr>
        <xdr:cNvPr id="97" name="n_3mainValue有形固定資産減価償却率"/>
        <xdr:cNvSpPr txBox="1"/>
      </xdr:nvSpPr>
      <xdr:spPr>
        <a:xfrm>
          <a:off x="2324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165540</xdr:rowOff>
    </xdr:from>
    <xdr:ext cx="405111" cy="259045"/>
    <xdr:sp macro="" textlink="">
      <xdr:nvSpPr>
        <xdr:cNvPr id="98" name="n_4mainValue有形固定資産減価償却率"/>
        <xdr:cNvSpPr txBox="1"/>
      </xdr:nvSpPr>
      <xdr:spPr>
        <a:xfrm>
          <a:off x="1562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債務償還比率は、令和２年度改善はしたものの、依然として類似団体内平均値を大きく上回る状態となっている。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改善した主な要因としては、地方債の新規発行抑制による地方債現在高の減少と公営企業債の償還が進み、繰入見込額が減少したことによるもの。</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引き続き、将来負担額の縮減に努め、債務償還比率を意識した財政運営を行っていく必要がある。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94302</xdr:rowOff>
    </xdr:from>
    <xdr:ext cx="469744" cy="259045"/>
    <xdr:sp macro="" textlink="">
      <xdr:nvSpPr>
        <xdr:cNvPr id="131" name="債務償還比率平均値テキスト"/>
        <xdr:cNvSpPr txBox="1"/>
      </xdr:nvSpPr>
      <xdr:spPr>
        <a:xfrm>
          <a:off x="14846300" y="58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82359</xdr:rowOff>
    </xdr:from>
    <xdr:to>
      <xdr:col>76</xdr:col>
      <xdr:colOff>73025</xdr:colOff>
      <xdr:row>34</xdr:row>
      <xdr:rowOff>12509</xdr:rowOff>
    </xdr:to>
    <xdr:sp macro="" textlink="">
      <xdr:nvSpPr>
        <xdr:cNvPr id="142" name="楕円 141"/>
        <xdr:cNvSpPr/>
      </xdr:nvSpPr>
      <xdr:spPr>
        <a:xfrm>
          <a:off x="14744700" y="65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60786</xdr:rowOff>
    </xdr:from>
    <xdr:ext cx="469744" cy="259045"/>
    <xdr:sp macro="" textlink="">
      <xdr:nvSpPr>
        <xdr:cNvPr id="143" name="債務償還比率該当値テキスト"/>
        <xdr:cNvSpPr txBox="1"/>
      </xdr:nvSpPr>
      <xdr:spPr>
        <a:xfrm>
          <a:off x="14846300" y="64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10655</xdr:rowOff>
    </xdr:from>
    <xdr:to>
      <xdr:col>72</xdr:col>
      <xdr:colOff>123825</xdr:colOff>
      <xdr:row>34</xdr:row>
      <xdr:rowOff>112255</xdr:rowOff>
    </xdr:to>
    <xdr:sp macro="" textlink="">
      <xdr:nvSpPr>
        <xdr:cNvPr id="144" name="楕円 143"/>
        <xdr:cNvSpPr/>
      </xdr:nvSpPr>
      <xdr:spPr>
        <a:xfrm>
          <a:off x="14033500" y="66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133159</xdr:rowOff>
    </xdr:from>
    <xdr:to>
      <xdr:col>76</xdr:col>
      <xdr:colOff>22225</xdr:colOff>
      <xdr:row>34</xdr:row>
      <xdr:rowOff>61455</xdr:rowOff>
    </xdr:to>
    <xdr:cxnSp macro="">
      <xdr:nvCxnSpPr>
        <xdr:cNvPr id="145" name="直線コネクタ 144"/>
        <xdr:cNvCxnSpPr/>
      </xdr:nvCxnSpPr>
      <xdr:spPr>
        <a:xfrm flipV="1">
          <a:off x="14084300" y="6562534"/>
          <a:ext cx="7112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113690</xdr:rowOff>
    </xdr:from>
    <xdr:to>
      <xdr:col>68</xdr:col>
      <xdr:colOff>123825</xdr:colOff>
      <xdr:row>33</xdr:row>
      <xdr:rowOff>43840</xdr:rowOff>
    </xdr:to>
    <xdr:sp macro="" textlink="">
      <xdr:nvSpPr>
        <xdr:cNvPr id="146" name="楕円 145"/>
        <xdr:cNvSpPr/>
      </xdr:nvSpPr>
      <xdr:spPr>
        <a:xfrm>
          <a:off x="13271500" y="63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164490</xdr:rowOff>
    </xdr:from>
    <xdr:to>
      <xdr:col>72</xdr:col>
      <xdr:colOff>73025</xdr:colOff>
      <xdr:row>34</xdr:row>
      <xdr:rowOff>61455</xdr:rowOff>
    </xdr:to>
    <xdr:cxnSp macro="">
      <xdr:nvCxnSpPr>
        <xdr:cNvPr id="147" name="直線コネクタ 146"/>
        <xdr:cNvCxnSpPr/>
      </xdr:nvCxnSpPr>
      <xdr:spPr>
        <a:xfrm>
          <a:off x="13322300" y="6422415"/>
          <a:ext cx="762000" cy="2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87160</xdr:rowOff>
    </xdr:from>
    <xdr:to>
      <xdr:col>64</xdr:col>
      <xdr:colOff>123825</xdr:colOff>
      <xdr:row>32</xdr:row>
      <xdr:rowOff>17310</xdr:rowOff>
    </xdr:to>
    <xdr:sp macro="" textlink="">
      <xdr:nvSpPr>
        <xdr:cNvPr id="148" name="楕円 147"/>
        <xdr:cNvSpPr/>
      </xdr:nvSpPr>
      <xdr:spPr>
        <a:xfrm>
          <a:off x="12509500" y="61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137960</xdr:rowOff>
    </xdr:from>
    <xdr:to>
      <xdr:col>68</xdr:col>
      <xdr:colOff>73025</xdr:colOff>
      <xdr:row>32</xdr:row>
      <xdr:rowOff>164490</xdr:rowOff>
    </xdr:to>
    <xdr:cxnSp macro="">
      <xdr:nvCxnSpPr>
        <xdr:cNvPr id="149" name="直線コネクタ 148"/>
        <xdr:cNvCxnSpPr/>
      </xdr:nvCxnSpPr>
      <xdr:spPr>
        <a:xfrm>
          <a:off x="12560300" y="6224435"/>
          <a:ext cx="762000" cy="19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96685</xdr:rowOff>
    </xdr:from>
    <xdr:to>
      <xdr:col>60</xdr:col>
      <xdr:colOff>123825</xdr:colOff>
      <xdr:row>31</xdr:row>
      <xdr:rowOff>26835</xdr:rowOff>
    </xdr:to>
    <xdr:sp macro="" textlink="">
      <xdr:nvSpPr>
        <xdr:cNvPr id="150" name="楕円 149"/>
        <xdr:cNvSpPr/>
      </xdr:nvSpPr>
      <xdr:spPr>
        <a:xfrm>
          <a:off x="11747500" y="60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147485</xdr:rowOff>
    </xdr:from>
    <xdr:to>
      <xdr:col>64</xdr:col>
      <xdr:colOff>73025</xdr:colOff>
      <xdr:row>31</xdr:row>
      <xdr:rowOff>137960</xdr:rowOff>
    </xdr:to>
    <xdr:cxnSp macro="">
      <xdr:nvCxnSpPr>
        <xdr:cNvPr id="151" name="直線コネクタ 150"/>
        <xdr:cNvCxnSpPr/>
      </xdr:nvCxnSpPr>
      <xdr:spPr>
        <a:xfrm>
          <a:off x="11798300" y="6062510"/>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103382</xdr:rowOff>
    </xdr:from>
    <xdr:ext cx="469744" cy="259045"/>
    <xdr:sp macro="" textlink="">
      <xdr:nvSpPr>
        <xdr:cNvPr id="156" name="n_1mainValue債務償還比率"/>
        <xdr:cNvSpPr txBox="1"/>
      </xdr:nvSpPr>
      <xdr:spPr>
        <a:xfrm>
          <a:off x="13836727" y="67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34967</xdr:rowOff>
    </xdr:from>
    <xdr:ext cx="469744" cy="259045"/>
    <xdr:sp macro="" textlink="">
      <xdr:nvSpPr>
        <xdr:cNvPr id="157" name="n_2mainValue債務償還比率"/>
        <xdr:cNvSpPr txBox="1"/>
      </xdr:nvSpPr>
      <xdr:spPr>
        <a:xfrm>
          <a:off x="13087427" y="646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8437</xdr:rowOff>
    </xdr:from>
    <xdr:ext cx="469744" cy="259045"/>
    <xdr:sp macro="" textlink="">
      <xdr:nvSpPr>
        <xdr:cNvPr id="158" name="n_3mainValue債務償還比率"/>
        <xdr:cNvSpPr txBox="1"/>
      </xdr:nvSpPr>
      <xdr:spPr>
        <a:xfrm>
          <a:off x="12325427" y="62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17962</xdr:rowOff>
    </xdr:from>
    <xdr:ext cx="469744" cy="259045"/>
    <xdr:sp macro="" textlink="">
      <xdr:nvSpPr>
        <xdr:cNvPr id="159" name="n_4mainValue債務償還比率"/>
        <xdr:cNvSpPr txBox="1"/>
      </xdr:nvSpPr>
      <xdr:spPr>
        <a:xfrm>
          <a:off x="11563427" y="610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77,392
76,996
536.12
54,503,382
53,465,366
826,664
26,613,301
51,801,720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0"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77978</xdr:rowOff>
    </xdr:from>
    <xdr:to>
      <xdr:col>24</xdr:col>
      <xdr:colOff>114300</xdr:colOff>
      <xdr:row>38</xdr:row>
      <xdr:rowOff>8128</xdr:rowOff>
    </xdr:to>
    <xdr:sp macro="" textlink="">
      <xdr:nvSpPr>
        <xdr:cNvPr id="71" name="楕円 70"/>
        <xdr:cNvSpPr/>
      </xdr:nvSpPr>
      <xdr:spPr>
        <a:xfrm>
          <a:off x="45847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100855</xdr:rowOff>
    </xdr:from>
    <xdr:ext cx="405111" cy="259045"/>
    <xdr:sp macro="" textlink="">
      <xdr:nvSpPr>
        <xdr:cNvPr id="72" name="【道路】&#10;有形固定資産減価償却率該当値テキスト"/>
        <xdr:cNvSpPr txBox="1"/>
      </xdr:nvSpPr>
      <xdr:spPr>
        <a:xfrm>
          <a:off x="4673600"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50546</xdr:rowOff>
    </xdr:from>
    <xdr:to>
      <xdr:col>20</xdr:col>
      <xdr:colOff>38100</xdr:colOff>
      <xdr:row>37</xdr:row>
      <xdr:rowOff>152146</xdr:rowOff>
    </xdr:to>
    <xdr:sp macro="" textlink="">
      <xdr:nvSpPr>
        <xdr:cNvPr id="73" name="楕円 72"/>
        <xdr:cNvSpPr/>
      </xdr:nvSpPr>
      <xdr:spPr>
        <a:xfrm>
          <a:off x="3746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101346</xdr:rowOff>
    </xdr:from>
    <xdr:to>
      <xdr:col>24</xdr:col>
      <xdr:colOff>63500</xdr:colOff>
      <xdr:row>37</xdr:row>
      <xdr:rowOff>128778</xdr:rowOff>
    </xdr:to>
    <xdr:cxnSp macro="">
      <xdr:nvCxnSpPr>
        <xdr:cNvPr id="74" name="直線コネクタ 73"/>
        <xdr:cNvCxnSpPr/>
      </xdr:nvCxnSpPr>
      <xdr:spPr>
        <a:xfrm>
          <a:off x="3797300" y="64449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18542</xdr:rowOff>
    </xdr:from>
    <xdr:to>
      <xdr:col>15</xdr:col>
      <xdr:colOff>101600</xdr:colOff>
      <xdr:row>37</xdr:row>
      <xdr:rowOff>120142</xdr:rowOff>
    </xdr:to>
    <xdr:sp macro="" textlink="">
      <xdr:nvSpPr>
        <xdr:cNvPr id="75" name="楕円 74"/>
        <xdr:cNvSpPr/>
      </xdr:nvSpPr>
      <xdr:spPr>
        <a:xfrm>
          <a:off x="2857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69342</xdr:rowOff>
    </xdr:from>
    <xdr:to>
      <xdr:col>19</xdr:col>
      <xdr:colOff>177800</xdr:colOff>
      <xdr:row>37</xdr:row>
      <xdr:rowOff>101346</xdr:rowOff>
    </xdr:to>
    <xdr:cxnSp macro="">
      <xdr:nvCxnSpPr>
        <xdr:cNvPr id="76" name="直線コネクタ 75"/>
        <xdr:cNvCxnSpPr/>
      </xdr:nvCxnSpPr>
      <xdr:spPr>
        <a:xfrm>
          <a:off x="2908300" y="6412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7" name="楕円 76"/>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48768</xdr:rowOff>
    </xdr:from>
    <xdr:to>
      <xdr:col>15</xdr:col>
      <xdr:colOff>50800</xdr:colOff>
      <xdr:row>37</xdr:row>
      <xdr:rowOff>69342</xdr:rowOff>
    </xdr:to>
    <xdr:cxnSp macro="">
      <xdr:nvCxnSpPr>
        <xdr:cNvPr id="78" name="直線コネクタ 77"/>
        <xdr:cNvCxnSpPr/>
      </xdr:nvCxnSpPr>
      <xdr:spPr>
        <a:xfrm>
          <a:off x="2019300" y="63924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125984</xdr:rowOff>
    </xdr:from>
    <xdr:to>
      <xdr:col>6</xdr:col>
      <xdr:colOff>38100</xdr:colOff>
      <xdr:row>37</xdr:row>
      <xdr:rowOff>56134</xdr:rowOff>
    </xdr:to>
    <xdr:sp macro="" textlink="">
      <xdr:nvSpPr>
        <xdr:cNvPr id="79" name="楕円 78"/>
        <xdr:cNvSpPr/>
      </xdr:nvSpPr>
      <xdr:spPr>
        <a:xfrm>
          <a:off x="1079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xdr:rowOff>
    </xdr:from>
    <xdr:to>
      <xdr:col>10</xdr:col>
      <xdr:colOff>114300</xdr:colOff>
      <xdr:row>37</xdr:row>
      <xdr:rowOff>48768</xdr:rowOff>
    </xdr:to>
    <xdr:cxnSp macro="">
      <xdr:nvCxnSpPr>
        <xdr:cNvPr id="80" name="直線コネクタ 79"/>
        <xdr:cNvCxnSpPr/>
      </xdr:nvCxnSpPr>
      <xdr:spPr>
        <a:xfrm>
          <a:off x="1130300" y="63489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81" name="n_1aveValue【道路】&#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2" name="n_2ave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70121</xdr:rowOff>
    </xdr:from>
    <xdr:ext cx="405111" cy="259045"/>
    <xdr:sp macro="" textlink="">
      <xdr:nvSpPr>
        <xdr:cNvPr id="84" name="n_4aveValue【道路】&#10;有形固定資産減価償却率"/>
        <xdr:cNvSpPr txBox="1"/>
      </xdr:nvSpPr>
      <xdr:spPr>
        <a:xfrm>
          <a:off x="9277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168673</xdr:rowOff>
    </xdr:from>
    <xdr:ext cx="405111" cy="259045"/>
    <xdr:sp macro="" textlink="">
      <xdr:nvSpPr>
        <xdr:cNvPr id="85" name="n_1mainValue【道路】&#10;有形固定資産減価償却率"/>
        <xdr:cNvSpPr txBox="1"/>
      </xdr:nvSpPr>
      <xdr:spPr>
        <a:xfrm>
          <a:off x="35820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6" name="n_2mainValue【道路】&#10;有形固定資産減価償却率"/>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116095</xdr:rowOff>
    </xdr:from>
    <xdr:ext cx="405111" cy="259045"/>
    <xdr:sp macro="" textlink="">
      <xdr:nvSpPr>
        <xdr:cNvPr id="87" name="n_3mainValue【道路】&#10;有形固定資産減価償却率"/>
        <xdr:cNvSpPr txBox="1"/>
      </xdr:nvSpPr>
      <xdr:spPr>
        <a:xfrm>
          <a:off x="1816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72661</xdr:rowOff>
    </xdr:from>
    <xdr:ext cx="405111" cy="259045"/>
    <xdr:sp macro="" textlink="">
      <xdr:nvSpPr>
        <xdr:cNvPr id="88" name="n_4mainValue【道路】&#10;有形固定資産減価償却率"/>
        <xdr:cNvSpPr txBox="1"/>
      </xdr:nvSpPr>
      <xdr:spPr>
        <a:xfrm>
          <a:off x="9277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71996</xdr:rowOff>
    </xdr:from>
    <xdr:ext cx="534377" cy="259045"/>
    <xdr:sp macro="" textlink="">
      <xdr:nvSpPr>
        <xdr:cNvPr id="116" name="【道路】&#10;一人当たり延長平均値テキスト"/>
        <xdr:cNvSpPr txBox="1"/>
      </xdr:nvSpPr>
      <xdr:spPr>
        <a:xfrm>
          <a:off x="10515600" y="6587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98278</xdr:rowOff>
    </xdr:from>
    <xdr:to>
      <xdr:col>55</xdr:col>
      <xdr:colOff>50800</xdr:colOff>
      <xdr:row>34</xdr:row>
      <xdr:rowOff>28428</xdr:rowOff>
    </xdr:to>
    <xdr:sp macro="" textlink="">
      <xdr:nvSpPr>
        <xdr:cNvPr id="127" name="楕円 126"/>
        <xdr:cNvSpPr/>
      </xdr:nvSpPr>
      <xdr:spPr>
        <a:xfrm>
          <a:off x="10426700" y="57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51305</xdr:rowOff>
    </xdr:from>
    <xdr:ext cx="534377" cy="259045"/>
    <xdr:sp macro="" textlink="">
      <xdr:nvSpPr>
        <xdr:cNvPr id="128" name="【道路】&#10;一人当たり延長該当値テキスト"/>
        <xdr:cNvSpPr txBox="1"/>
      </xdr:nvSpPr>
      <xdr:spPr>
        <a:xfrm>
          <a:off x="10515600" y="57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128453</xdr:rowOff>
    </xdr:from>
    <xdr:to>
      <xdr:col>50</xdr:col>
      <xdr:colOff>165100</xdr:colOff>
      <xdr:row>34</xdr:row>
      <xdr:rowOff>58603</xdr:rowOff>
    </xdr:to>
    <xdr:sp macro="" textlink="">
      <xdr:nvSpPr>
        <xdr:cNvPr id="129" name="楕円 128"/>
        <xdr:cNvSpPr/>
      </xdr:nvSpPr>
      <xdr:spPr>
        <a:xfrm>
          <a:off x="9588500" y="5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149078</xdr:rowOff>
    </xdr:from>
    <xdr:to>
      <xdr:col>55</xdr:col>
      <xdr:colOff>0</xdr:colOff>
      <xdr:row>34</xdr:row>
      <xdr:rowOff>7803</xdr:rowOff>
    </xdr:to>
    <xdr:cxnSp macro="">
      <xdr:nvCxnSpPr>
        <xdr:cNvPr id="130" name="直線コネクタ 129"/>
        <xdr:cNvCxnSpPr/>
      </xdr:nvCxnSpPr>
      <xdr:spPr>
        <a:xfrm flipV="1">
          <a:off x="9639300" y="5806928"/>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158994</xdr:rowOff>
    </xdr:from>
    <xdr:to>
      <xdr:col>46</xdr:col>
      <xdr:colOff>38100</xdr:colOff>
      <xdr:row>34</xdr:row>
      <xdr:rowOff>89144</xdr:rowOff>
    </xdr:to>
    <xdr:sp macro="" textlink="">
      <xdr:nvSpPr>
        <xdr:cNvPr id="131" name="楕円 130"/>
        <xdr:cNvSpPr/>
      </xdr:nvSpPr>
      <xdr:spPr>
        <a:xfrm>
          <a:off x="8699500" y="5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7803</xdr:rowOff>
    </xdr:from>
    <xdr:to>
      <xdr:col>50</xdr:col>
      <xdr:colOff>114300</xdr:colOff>
      <xdr:row>34</xdr:row>
      <xdr:rowOff>38344</xdr:rowOff>
    </xdr:to>
    <xdr:cxnSp macro="">
      <xdr:nvCxnSpPr>
        <xdr:cNvPr id="132" name="直線コネクタ 131"/>
        <xdr:cNvCxnSpPr/>
      </xdr:nvCxnSpPr>
      <xdr:spPr>
        <a:xfrm flipV="1">
          <a:off x="8750300" y="5837103"/>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15707</xdr:rowOff>
    </xdr:from>
    <xdr:to>
      <xdr:col>41</xdr:col>
      <xdr:colOff>101600</xdr:colOff>
      <xdr:row>34</xdr:row>
      <xdr:rowOff>117307</xdr:rowOff>
    </xdr:to>
    <xdr:sp macro="" textlink="">
      <xdr:nvSpPr>
        <xdr:cNvPr id="133" name="楕円 132"/>
        <xdr:cNvSpPr/>
      </xdr:nvSpPr>
      <xdr:spPr>
        <a:xfrm>
          <a:off x="7810500" y="5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38344</xdr:rowOff>
    </xdr:from>
    <xdr:to>
      <xdr:col>45</xdr:col>
      <xdr:colOff>177800</xdr:colOff>
      <xdr:row>34</xdr:row>
      <xdr:rowOff>66507</xdr:rowOff>
    </xdr:to>
    <xdr:cxnSp macro="">
      <xdr:nvCxnSpPr>
        <xdr:cNvPr id="134" name="直線コネクタ 133"/>
        <xdr:cNvCxnSpPr/>
      </xdr:nvCxnSpPr>
      <xdr:spPr>
        <a:xfrm flipV="1">
          <a:off x="7861300" y="5867644"/>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35321</xdr:rowOff>
    </xdr:from>
    <xdr:to>
      <xdr:col>36</xdr:col>
      <xdr:colOff>165100</xdr:colOff>
      <xdr:row>34</xdr:row>
      <xdr:rowOff>136921</xdr:rowOff>
    </xdr:to>
    <xdr:sp macro="" textlink="">
      <xdr:nvSpPr>
        <xdr:cNvPr id="135" name="楕円 134"/>
        <xdr:cNvSpPr/>
      </xdr:nvSpPr>
      <xdr:spPr>
        <a:xfrm>
          <a:off x="6921500" y="58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66507</xdr:rowOff>
    </xdr:from>
    <xdr:to>
      <xdr:col>41</xdr:col>
      <xdr:colOff>50800</xdr:colOff>
      <xdr:row>34</xdr:row>
      <xdr:rowOff>86121</xdr:rowOff>
    </xdr:to>
    <xdr:cxnSp macro="">
      <xdr:nvCxnSpPr>
        <xdr:cNvPr id="136" name="直線コネクタ 135"/>
        <xdr:cNvCxnSpPr/>
      </xdr:nvCxnSpPr>
      <xdr:spPr>
        <a:xfrm flipV="1">
          <a:off x="6972300" y="589580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146062</xdr:rowOff>
    </xdr:from>
    <xdr:ext cx="534377" cy="259045"/>
    <xdr:sp macro="" textlink="">
      <xdr:nvSpPr>
        <xdr:cNvPr id="137" name="n_1aveValue【道路】&#10;一人当たり延長"/>
        <xdr:cNvSpPr txBox="1"/>
      </xdr:nvSpPr>
      <xdr:spPr>
        <a:xfrm>
          <a:off x="9359411" y="66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151823</xdr:rowOff>
    </xdr:from>
    <xdr:ext cx="534377" cy="259045"/>
    <xdr:sp macro="" textlink="">
      <xdr:nvSpPr>
        <xdr:cNvPr id="138" name="n_2aveValue【道路】&#10;一人当たり延長"/>
        <xdr:cNvSpPr txBox="1"/>
      </xdr:nvSpPr>
      <xdr:spPr>
        <a:xfrm>
          <a:off x="8483111" y="66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157126</xdr:rowOff>
    </xdr:from>
    <xdr:ext cx="534377" cy="259045"/>
    <xdr:sp macro="" textlink="">
      <xdr:nvSpPr>
        <xdr:cNvPr id="139" name="n_3aveValue【道路】&#10;一人当たり延長"/>
        <xdr:cNvSpPr txBox="1"/>
      </xdr:nvSpPr>
      <xdr:spPr>
        <a:xfrm>
          <a:off x="7594111" y="6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163573</xdr:rowOff>
    </xdr:from>
    <xdr:ext cx="534377" cy="259045"/>
    <xdr:sp macro="" textlink="">
      <xdr:nvSpPr>
        <xdr:cNvPr id="140" name="n_4aveValue【道路】&#10;一人当たり延長"/>
        <xdr:cNvSpPr txBox="1"/>
      </xdr:nvSpPr>
      <xdr:spPr>
        <a:xfrm>
          <a:off x="6705111" y="66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75130</xdr:rowOff>
    </xdr:from>
    <xdr:ext cx="534377" cy="259045"/>
    <xdr:sp macro="" textlink="">
      <xdr:nvSpPr>
        <xdr:cNvPr id="141" name="n_1mainValue【道路】&#10;一人当たり延長"/>
        <xdr:cNvSpPr txBox="1"/>
      </xdr:nvSpPr>
      <xdr:spPr>
        <a:xfrm>
          <a:off x="9359411" y="55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105671</xdr:rowOff>
    </xdr:from>
    <xdr:ext cx="534377" cy="259045"/>
    <xdr:sp macro="" textlink="">
      <xdr:nvSpPr>
        <xdr:cNvPr id="142" name="n_2mainValue【道路】&#10;一人当たり延長"/>
        <xdr:cNvSpPr txBox="1"/>
      </xdr:nvSpPr>
      <xdr:spPr>
        <a:xfrm>
          <a:off x="8483111" y="55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133834</xdr:rowOff>
    </xdr:from>
    <xdr:ext cx="534377" cy="259045"/>
    <xdr:sp macro="" textlink="">
      <xdr:nvSpPr>
        <xdr:cNvPr id="143" name="n_3mainValue【道路】&#10;一人当たり延長"/>
        <xdr:cNvSpPr txBox="1"/>
      </xdr:nvSpPr>
      <xdr:spPr>
        <a:xfrm>
          <a:off x="7594111" y="56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153448</xdr:rowOff>
    </xdr:from>
    <xdr:ext cx="534377" cy="259045"/>
    <xdr:sp macro="" textlink="">
      <xdr:nvSpPr>
        <xdr:cNvPr id="144" name="n_4mainValue【道路】&#10;一人当たり延長"/>
        <xdr:cNvSpPr txBox="1"/>
      </xdr:nvSpPr>
      <xdr:spPr>
        <a:xfrm>
          <a:off x="6705111" y="56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4" name="【橋りょう・トンネ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36830</xdr:rowOff>
    </xdr:from>
    <xdr:to>
      <xdr:col>24</xdr:col>
      <xdr:colOff>114300</xdr:colOff>
      <xdr:row>64</xdr:row>
      <xdr:rowOff>138430</xdr:rowOff>
    </xdr:to>
    <xdr:sp macro="" textlink="">
      <xdr:nvSpPr>
        <xdr:cNvPr id="185" name="楕円 184"/>
        <xdr:cNvSpPr/>
      </xdr:nvSpPr>
      <xdr:spPr>
        <a:xfrm>
          <a:off x="45847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123207</xdr:rowOff>
    </xdr:from>
    <xdr:ext cx="405111" cy="259045"/>
    <xdr:sp macro="" textlink="">
      <xdr:nvSpPr>
        <xdr:cNvPr id="186" name="【橋りょう・トンネル】&#10;有形固定資産減価償却率該当値テキスト"/>
        <xdr:cNvSpPr txBox="1"/>
      </xdr:nvSpPr>
      <xdr:spPr>
        <a:xfrm>
          <a:off x="4673600" y="1092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36830</xdr:rowOff>
    </xdr:from>
    <xdr:to>
      <xdr:col>20</xdr:col>
      <xdr:colOff>38100</xdr:colOff>
      <xdr:row>64</xdr:row>
      <xdr:rowOff>138430</xdr:rowOff>
    </xdr:to>
    <xdr:sp macro="" textlink="">
      <xdr:nvSpPr>
        <xdr:cNvPr id="187" name="楕円 186"/>
        <xdr:cNvSpPr/>
      </xdr:nvSpPr>
      <xdr:spPr>
        <a:xfrm>
          <a:off x="3746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87630</xdr:rowOff>
    </xdr:from>
    <xdr:to>
      <xdr:col>24</xdr:col>
      <xdr:colOff>63500</xdr:colOff>
      <xdr:row>64</xdr:row>
      <xdr:rowOff>87630</xdr:rowOff>
    </xdr:to>
    <xdr:cxnSp macro="">
      <xdr:nvCxnSpPr>
        <xdr:cNvPr id="188" name="直線コネクタ 187"/>
        <xdr:cNvCxnSpPr/>
      </xdr:nvCxnSpPr>
      <xdr:spPr>
        <a:xfrm>
          <a:off x="3797300" y="1106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xdr:rowOff>
    </xdr:from>
    <xdr:to>
      <xdr:col>15</xdr:col>
      <xdr:colOff>101600</xdr:colOff>
      <xdr:row>64</xdr:row>
      <xdr:rowOff>107950</xdr:rowOff>
    </xdr:to>
    <xdr:sp macro="" textlink="">
      <xdr:nvSpPr>
        <xdr:cNvPr id="189" name="楕円 188"/>
        <xdr:cNvSpPr/>
      </xdr:nvSpPr>
      <xdr:spPr>
        <a:xfrm>
          <a:off x="2857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57150</xdr:rowOff>
    </xdr:from>
    <xdr:to>
      <xdr:col>19</xdr:col>
      <xdr:colOff>177800</xdr:colOff>
      <xdr:row>64</xdr:row>
      <xdr:rowOff>87630</xdr:rowOff>
    </xdr:to>
    <xdr:cxnSp macro="">
      <xdr:nvCxnSpPr>
        <xdr:cNvPr id="190" name="直線コネクタ 189"/>
        <xdr:cNvCxnSpPr/>
      </xdr:nvCxnSpPr>
      <xdr:spPr>
        <a:xfrm>
          <a:off x="2908300" y="11029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135890</xdr:rowOff>
    </xdr:from>
    <xdr:to>
      <xdr:col>10</xdr:col>
      <xdr:colOff>165100</xdr:colOff>
      <xdr:row>64</xdr:row>
      <xdr:rowOff>66040</xdr:rowOff>
    </xdr:to>
    <xdr:sp macro="" textlink="">
      <xdr:nvSpPr>
        <xdr:cNvPr id="191" name="楕円 190"/>
        <xdr:cNvSpPr/>
      </xdr:nvSpPr>
      <xdr:spPr>
        <a:xfrm>
          <a:off x="196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15240</xdr:rowOff>
    </xdr:from>
    <xdr:to>
      <xdr:col>15</xdr:col>
      <xdr:colOff>50800</xdr:colOff>
      <xdr:row>64</xdr:row>
      <xdr:rowOff>57150</xdr:rowOff>
    </xdr:to>
    <xdr:cxnSp macro="">
      <xdr:nvCxnSpPr>
        <xdr:cNvPr id="192" name="直線コネクタ 191"/>
        <xdr:cNvCxnSpPr/>
      </xdr:nvCxnSpPr>
      <xdr:spPr>
        <a:xfrm>
          <a:off x="2019300" y="10988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97790</xdr:rowOff>
    </xdr:from>
    <xdr:to>
      <xdr:col>6</xdr:col>
      <xdr:colOff>38100</xdr:colOff>
      <xdr:row>64</xdr:row>
      <xdr:rowOff>27940</xdr:rowOff>
    </xdr:to>
    <xdr:sp macro="" textlink="">
      <xdr:nvSpPr>
        <xdr:cNvPr id="193" name="楕円 192"/>
        <xdr:cNvSpPr/>
      </xdr:nvSpPr>
      <xdr:spPr>
        <a:xfrm>
          <a:off x="107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148590</xdr:rowOff>
    </xdr:from>
    <xdr:to>
      <xdr:col>10</xdr:col>
      <xdr:colOff>114300</xdr:colOff>
      <xdr:row>64</xdr:row>
      <xdr:rowOff>15240</xdr:rowOff>
    </xdr:to>
    <xdr:cxnSp macro="">
      <xdr:nvCxnSpPr>
        <xdr:cNvPr id="194" name="直線コネクタ 193"/>
        <xdr:cNvCxnSpPr/>
      </xdr:nvCxnSpPr>
      <xdr:spPr>
        <a:xfrm>
          <a:off x="1130300" y="10949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5"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6" name="n_2ave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197" name="n_3ave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8" name="n_4aveValue【橋りょう・トンネ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129557</xdr:rowOff>
    </xdr:from>
    <xdr:ext cx="405111" cy="259045"/>
    <xdr:sp macro="" textlink="">
      <xdr:nvSpPr>
        <xdr:cNvPr id="199" name="n_1mainValue【橋りょう・トンネル】&#10;有形固定資産減価償却率"/>
        <xdr:cNvSpPr txBox="1"/>
      </xdr:nvSpPr>
      <xdr:spPr>
        <a:xfrm>
          <a:off x="3582044"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99077</xdr:rowOff>
    </xdr:from>
    <xdr:ext cx="405111" cy="259045"/>
    <xdr:sp macro="" textlink="">
      <xdr:nvSpPr>
        <xdr:cNvPr id="200" name="n_2mainValue【橋りょう・トンネル】&#10;有形固定資産減価償却率"/>
        <xdr:cNvSpPr txBox="1"/>
      </xdr:nvSpPr>
      <xdr:spPr>
        <a:xfrm>
          <a:off x="2705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57167</xdr:rowOff>
    </xdr:from>
    <xdr:ext cx="405111" cy="259045"/>
    <xdr:sp macro="" textlink="">
      <xdr:nvSpPr>
        <xdr:cNvPr id="201" name="n_3mainValue【橋りょう・トンネル】&#10;有形固定資産減価償却率"/>
        <xdr:cNvSpPr txBox="1"/>
      </xdr:nvSpPr>
      <xdr:spPr>
        <a:xfrm>
          <a:off x="1816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19067</xdr:rowOff>
    </xdr:from>
    <xdr:ext cx="405111" cy="259045"/>
    <xdr:sp macro="" textlink="">
      <xdr:nvSpPr>
        <xdr:cNvPr id="202" name="n_4mainValue【橋りょう・トンネル】&#10;有形固定資産減価償却率"/>
        <xdr:cNvSpPr txBox="1"/>
      </xdr:nvSpPr>
      <xdr:spPr>
        <a:xfrm>
          <a:off x="927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156309</xdr:rowOff>
    </xdr:from>
    <xdr:ext cx="599010" cy="259045"/>
    <xdr:sp macro="" textlink="">
      <xdr:nvSpPr>
        <xdr:cNvPr id="229" name="【橋りょう・トンネル】&#10;一人当たり有形固定資産（償却資産）額平均値テキスト"/>
        <xdr:cNvSpPr txBox="1"/>
      </xdr:nvSpPr>
      <xdr:spPr>
        <a:xfrm>
          <a:off x="10515600" y="10271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160779</xdr:rowOff>
    </xdr:from>
    <xdr:to>
      <xdr:col>55</xdr:col>
      <xdr:colOff>50800</xdr:colOff>
      <xdr:row>55</xdr:row>
      <xdr:rowOff>90929</xdr:rowOff>
    </xdr:to>
    <xdr:sp macro="" textlink="">
      <xdr:nvSpPr>
        <xdr:cNvPr id="240" name="楕円 239"/>
        <xdr:cNvSpPr/>
      </xdr:nvSpPr>
      <xdr:spPr>
        <a:xfrm>
          <a:off x="10426700" y="94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113806</xdr:rowOff>
    </xdr:from>
    <xdr:ext cx="599010" cy="259045"/>
    <xdr:sp macro="" textlink="">
      <xdr:nvSpPr>
        <xdr:cNvPr id="241" name="【橋りょう・トンネル】&#10;一人当たり有形固定資産（償却資産）額該当値テキスト"/>
        <xdr:cNvSpPr txBox="1"/>
      </xdr:nvSpPr>
      <xdr:spPr>
        <a:xfrm>
          <a:off x="10515600" y="937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31084</xdr:rowOff>
    </xdr:from>
    <xdr:to>
      <xdr:col>50</xdr:col>
      <xdr:colOff>165100</xdr:colOff>
      <xdr:row>55</xdr:row>
      <xdr:rowOff>132684</xdr:rowOff>
    </xdr:to>
    <xdr:sp macro="" textlink="">
      <xdr:nvSpPr>
        <xdr:cNvPr id="242" name="楕円 241"/>
        <xdr:cNvSpPr/>
      </xdr:nvSpPr>
      <xdr:spPr>
        <a:xfrm>
          <a:off x="9588500" y="94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40129</xdr:rowOff>
    </xdr:from>
    <xdr:to>
      <xdr:col>55</xdr:col>
      <xdr:colOff>0</xdr:colOff>
      <xdr:row>55</xdr:row>
      <xdr:rowOff>81884</xdr:rowOff>
    </xdr:to>
    <xdr:cxnSp macro="">
      <xdr:nvCxnSpPr>
        <xdr:cNvPr id="243" name="直線コネクタ 242"/>
        <xdr:cNvCxnSpPr/>
      </xdr:nvCxnSpPr>
      <xdr:spPr>
        <a:xfrm flipV="1">
          <a:off x="9639300" y="9469879"/>
          <a:ext cx="838200" cy="4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57108</xdr:rowOff>
    </xdr:from>
    <xdr:to>
      <xdr:col>46</xdr:col>
      <xdr:colOff>38100</xdr:colOff>
      <xdr:row>55</xdr:row>
      <xdr:rowOff>158708</xdr:rowOff>
    </xdr:to>
    <xdr:sp macro="" textlink="">
      <xdr:nvSpPr>
        <xdr:cNvPr id="244" name="楕円 243"/>
        <xdr:cNvSpPr/>
      </xdr:nvSpPr>
      <xdr:spPr>
        <a:xfrm>
          <a:off x="8699500" y="94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81884</xdr:rowOff>
    </xdr:from>
    <xdr:to>
      <xdr:col>50</xdr:col>
      <xdr:colOff>114300</xdr:colOff>
      <xdr:row>55</xdr:row>
      <xdr:rowOff>107908</xdr:rowOff>
    </xdr:to>
    <xdr:cxnSp macro="">
      <xdr:nvCxnSpPr>
        <xdr:cNvPr id="245" name="直線コネクタ 244"/>
        <xdr:cNvCxnSpPr/>
      </xdr:nvCxnSpPr>
      <xdr:spPr>
        <a:xfrm flipV="1">
          <a:off x="8750300" y="9511634"/>
          <a:ext cx="889000" cy="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79159</xdr:rowOff>
    </xdr:from>
    <xdr:to>
      <xdr:col>41</xdr:col>
      <xdr:colOff>101600</xdr:colOff>
      <xdr:row>56</xdr:row>
      <xdr:rowOff>9309</xdr:rowOff>
    </xdr:to>
    <xdr:sp macro="" textlink="">
      <xdr:nvSpPr>
        <xdr:cNvPr id="246" name="楕円 245"/>
        <xdr:cNvSpPr/>
      </xdr:nvSpPr>
      <xdr:spPr>
        <a:xfrm>
          <a:off x="7810500" y="95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107908</xdr:rowOff>
    </xdr:from>
    <xdr:to>
      <xdr:col>45</xdr:col>
      <xdr:colOff>177800</xdr:colOff>
      <xdr:row>55</xdr:row>
      <xdr:rowOff>129959</xdr:rowOff>
    </xdr:to>
    <xdr:cxnSp macro="">
      <xdr:nvCxnSpPr>
        <xdr:cNvPr id="247" name="直線コネクタ 246"/>
        <xdr:cNvCxnSpPr/>
      </xdr:nvCxnSpPr>
      <xdr:spPr>
        <a:xfrm flipV="1">
          <a:off x="7861300" y="9537658"/>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95028</xdr:rowOff>
    </xdr:from>
    <xdr:to>
      <xdr:col>36</xdr:col>
      <xdr:colOff>165100</xdr:colOff>
      <xdr:row>56</xdr:row>
      <xdr:rowOff>25178</xdr:rowOff>
    </xdr:to>
    <xdr:sp macro="" textlink="">
      <xdr:nvSpPr>
        <xdr:cNvPr id="248" name="楕円 247"/>
        <xdr:cNvSpPr/>
      </xdr:nvSpPr>
      <xdr:spPr>
        <a:xfrm>
          <a:off x="6921500" y="95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129959</xdr:rowOff>
    </xdr:from>
    <xdr:to>
      <xdr:col>41</xdr:col>
      <xdr:colOff>50800</xdr:colOff>
      <xdr:row>55</xdr:row>
      <xdr:rowOff>145828</xdr:rowOff>
    </xdr:to>
    <xdr:cxnSp macro="">
      <xdr:nvCxnSpPr>
        <xdr:cNvPr id="249" name="直線コネクタ 248"/>
        <xdr:cNvCxnSpPr/>
      </xdr:nvCxnSpPr>
      <xdr:spPr>
        <a:xfrm flipV="1">
          <a:off x="6972300" y="9559709"/>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38539</xdr:rowOff>
    </xdr:from>
    <xdr:ext cx="599010" cy="259045"/>
    <xdr:sp macro="" textlink="">
      <xdr:nvSpPr>
        <xdr:cNvPr id="250" name="n_1aveValue【橋りょう・トンネル】&#10;一人当たり有形固定資産（償却資産）額"/>
        <xdr:cNvSpPr txBox="1"/>
      </xdr:nvSpPr>
      <xdr:spPr>
        <a:xfrm>
          <a:off x="9327095" y="1032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49100</xdr:rowOff>
    </xdr:from>
    <xdr:ext cx="599010" cy="259045"/>
    <xdr:sp macro="" textlink="">
      <xdr:nvSpPr>
        <xdr:cNvPr id="251" name="n_2aveValue【橋りょう・トンネル】&#10;一人当たり有形固定資産（償却資産）額"/>
        <xdr:cNvSpPr txBox="1"/>
      </xdr:nvSpPr>
      <xdr:spPr>
        <a:xfrm>
          <a:off x="8450795" y="103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58011</xdr:rowOff>
    </xdr:from>
    <xdr:ext cx="599010" cy="259045"/>
    <xdr:sp macro="" textlink="">
      <xdr:nvSpPr>
        <xdr:cNvPr id="252" name="n_3aveValue【橋りょう・トンネル】&#10;一人当たり有形固定資産（償却資産）額"/>
        <xdr:cNvSpPr txBox="1"/>
      </xdr:nvSpPr>
      <xdr:spPr>
        <a:xfrm>
          <a:off x="7561795" y="1034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66323</xdr:rowOff>
    </xdr:from>
    <xdr:ext cx="599010" cy="259045"/>
    <xdr:sp macro="" textlink="">
      <xdr:nvSpPr>
        <xdr:cNvPr id="253" name="n_4aveValue【橋りょう・トンネル】&#10;一人当たり有形固定資産（償却資産）額"/>
        <xdr:cNvSpPr txBox="1"/>
      </xdr:nvSpPr>
      <xdr:spPr>
        <a:xfrm>
          <a:off x="6672795" y="1035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149211</xdr:rowOff>
    </xdr:from>
    <xdr:ext cx="599010" cy="259045"/>
    <xdr:sp macro="" textlink="">
      <xdr:nvSpPr>
        <xdr:cNvPr id="254" name="n_1mainValue【橋りょう・トンネル】&#10;一人当たり有形固定資産（償却資産）額"/>
        <xdr:cNvSpPr txBox="1"/>
      </xdr:nvSpPr>
      <xdr:spPr>
        <a:xfrm>
          <a:off x="9327095" y="92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3785</xdr:rowOff>
    </xdr:from>
    <xdr:ext cx="599010" cy="259045"/>
    <xdr:sp macro="" textlink="">
      <xdr:nvSpPr>
        <xdr:cNvPr id="255" name="n_2mainValue【橋りょう・トンネル】&#10;一人当たり有形固定資産（償却資産）額"/>
        <xdr:cNvSpPr txBox="1"/>
      </xdr:nvSpPr>
      <xdr:spPr>
        <a:xfrm>
          <a:off x="8450795" y="926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25836</xdr:rowOff>
    </xdr:from>
    <xdr:ext cx="599010" cy="259045"/>
    <xdr:sp macro="" textlink="">
      <xdr:nvSpPr>
        <xdr:cNvPr id="256" name="n_3mainValue【橋りょう・トンネル】&#10;一人当たり有形固定資産（償却資産）額"/>
        <xdr:cNvSpPr txBox="1"/>
      </xdr:nvSpPr>
      <xdr:spPr>
        <a:xfrm>
          <a:off x="7561795" y="928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41705</xdr:rowOff>
    </xdr:from>
    <xdr:ext cx="599010" cy="259045"/>
    <xdr:sp macro="" textlink="">
      <xdr:nvSpPr>
        <xdr:cNvPr id="257" name="n_4mainValue【橋りょう・トンネル】&#10;一人当たり有形固定資産（償却資産）額"/>
        <xdr:cNvSpPr txBox="1"/>
      </xdr:nvSpPr>
      <xdr:spPr>
        <a:xfrm>
          <a:off x="6672795" y="930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157134</xdr:rowOff>
    </xdr:from>
    <xdr:ext cx="405111" cy="259045"/>
    <xdr:sp macro="" textlink="">
      <xdr:nvSpPr>
        <xdr:cNvPr id="289" name="【公営住宅】&#10;有形固定資産減価償却率平均値テキスト"/>
        <xdr:cNvSpPr txBox="1"/>
      </xdr:nvSpPr>
      <xdr:spPr>
        <a:xfrm>
          <a:off x="4673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300" name="楕円 299"/>
        <xdr:cNvSpPr/>
      </xdr:nvSpPr>
      <xdr:spPr>
        <a:xfrm>
          <a:off x="4584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301" name="【公営住宅】&#10;有形固定資産減価償却率該当値テキスト"/>
        <xdr:cNvSpPr txBox="1"/>
      </xdr:nvSpPr>
      <xdr:spPr>
        <a:xfrm>
          <a:off x="4673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2" name="楕円 301"/>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70757</xdr:rowOff>
    </xdr:to>
    <xdr:cxnSp macro="">
      <xdr:nvCxnSpPr>
        <xdr:cNvPr id="303" name="直線コネクタ 302"/>
        <xdr:cNvCxnSpPr/>
      </xdr:nvCxnSpPr>
      <xdr:spPr>
        <a:xfrm>
          <a:off x="3797300" y="144170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04" name="楕円 303"/>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84</xdr:row>
      <xdr:rowOff>15239</xdr:rowOff>
    </xdr:to>
    <xdr:cxnSp macro="">
      <xdr:nvCxnSpPr>
        <xdr:cNvPr id="305" name="直線コネクタ 304"/>
        <xdr:cNvCxnSpPr/>
      </xdr:nvCxnSpPr>
      <xdr:spPr>
        <a:xfrm>
          <a:off x="2908300" y="1435825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06" name="楕円 305"/>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127907</xdr:rowOff>
    </xdr:to>
    <xdr:cxnSp macro="">
      <xdr:nvCxnSpPr>
        <xdr:cNvPr id="307" name="直線コネクタ 306"/>
        <xdr:cNvCxnSpPr/>
      </xdr:nvCxnSpPr>
      <xdr:spPr>
        <a:xfrm>
          <a:off x="2019300" y="143027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153851</xdr:rowOff>
    </xdr:from>
    <xdr:to>
      <xdr:col>6</xdr:col>
      <xdr:colOff>38100</xdr:colOff>
      <xdr:row>83</xdr:row>
      <xdr:rowOff>84001</xdr:rowOff>
    </xdr:to>
    <xdr:sp macro="" textlink="">
      <xdr:nvSpPr>
        <xdr:cNvPr id="308" name="楕円 307"/>
        <xdr:cNvSpPr/>
      </xdr:nvSpPr>
      <xdr:spPr>
        <a:xfrm>
          <a:off x="1079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33201</xdr:rowOff>
    </xdr:from>
    <xdr:to>
      <xdr:col>10</xdr:col>
      <xdr:colOff>114300</xdr:colOff>
      <xdr:row>83</xdr:row>
      <xdr:rowOff>72389</xdr:rowOff>
    </xdr:to>
    <xdr:cxnSp macro="">
      <xdr:nvCxnSpPr>
        <xdr:cNvPr id="309" name="直線コネクタ 308"/>
        <xdr:cNvCxnSpPr/>
      </xdr:nvCxnSpPr>
      <xdr:spPr>
        <a:xfrm>
          <a:off x="1130300" y="142635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0"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1" name="n_2aveValue【公営住宅】&#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12" name="n_3ave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13" name="n_4aveValue【公営住宅】&#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4" name="n_1mainValue【公営住宅】&#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15" name="n_2mainValue【公営住宅】&#10;有形固定資産減価償却率"/>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6" name="n_3main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75128</xdr:rowOff>
    </xdr:from>
    <xdr:ext cx="405111" cy="259045"/>
    <xdr:sp macro="" textlink="">
      <xdr:nvSpPr>
        <xdr:cNvPr id="317" name="n_4mainValue【公営住宅】&#10;有形固定資産減価償却率"/>
        <xdr:cNvSpPr txBox="1"/>
      </xdr:nvSpPr>
      <xdr:spPr>
        <a:xfrm>
          <a:off x="927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68597</xdr:rowOff>
    </xdr:from>
    <xdr:ext cx="469744" cy="259045"/>
    <xdr:sp macro="" textlink="">
      <xdr:nvSpPr>
        <xdr:cNvPr id="347" name="【公営住宅】&#10;一人当たり面積平均値テキスト"/>
        <xdr:cNvSpPr txBox="1"/>
      </xdr:nvSpPr>
      <xdr:spPr>
        <a:xfrm>
          <a:off x="10515600" y="1412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90170</xdr:rowOff>
    </xdr:from>
    <xdr:to>
      <xdr:col>55</xdr:col>
      <xdr:colOff>50800</xdr:colOff>
      <xdr:row>79</xdr:row>
      <xdr:rowOff>20320</xdr:rowOff>
    </xdr:to>
    <xdr:sp macro="" textlink="">
      <xdr:nvSpPr>
        <xdr:cNvPr id="358" name="楕円 357"/>
        <xdr:cNvSpPr/>
      </xdr:nvSpPr>
      <xdr:spPr>
        <a:xfrm>
          <a:off x="10426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5097</xdr:rowOff>
    </xdr:from>
    <xdr:ext cx="469744" cy="259045"/>
    <xdr:sp macro="" textlink="">
      <xdr:nvSpPr>
        <xdr:cNvPr id="359" name="【公営住宅】&#10;一人当たり面積該当値テキスト"/>
        <xdr:cNvSpPr txBox="1"/>
      </xdr:nvSpPr>
      <xdr:spPr>
        <a:xfrm>
          <a:off x="10515600" y="133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116839</xdr:rowOff>
    </xdr:from>
    <xdr:to>
      <xdr:col>50</xdr:col>
      <xdr:colOff>165100</xdr:colOff>
      <xdr:row>79</xdr:row>
      <xdr:rowOff>46989</xdr:rowOff>
    </xdr:to>
    <xdr:sp macro="" textlink="">
      <xdr:nvSpPr>
        <xdr:cNvPr id="360" name="楕円 359"/>
        <xdr:cNvSpPr/>
      </xdr:nvSpPr>
      <xdr:spPr>
        <a:xfrm>
          <a:off x="9588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140970</xdr:rowOff>
    </xdr:from>
    <xdr:to>
      <xdr:col>55</xdr:col>
      <xdr:colOff>0</xdr:colOff>
      <xdr:row>78</xdr:row>
      <xdr:rowOff>167639</xdr:rowOff>
    </xdr:to>
    <xdr:cxnSp macro="">
      <xdr:nvCxnSpPr>
        <xdr:cNvPr id="361" name="直線コネクタ 360"/>
        <xdr:cNvCxnSpPr/>
      </xdr:nvCxnSpPr>
      <xdr:spPr>
        <a:xfrm flipV="1">
          <a:off x="9639300" y="135140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27305</xdr:rowOff>
    </xdr:from>
    <xdr:to>
      <xdr:col>46</xdr:col>
      <xdr:colOff>38100</xdr:colOff>
      <xdr:row>79</xdr:row>
      <xdr:rowOff>128905</xdr:rowOff>
    </xdr:to>
    <xdr:sp macro="" textlink="">
      <xdr:nvSpPr>
        <xdr:cNvPr id="362" name="楕円 361"/>
        <xdr:cNvSpPr/>
      </xdr:nvSpPr>
      <xdr:spPr>
        <a:xfrm>
          <a:off x="869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167639</xdr:rowOff>
    </xdr:from>
    <xdr:to>
      <xdr:col>50</xdr:col>
      <xdr:colOff>114300</xdr:colOff>
      <xdr:row>79</xdr:row>
      <xdr:rowOff>78105</xdr:rowOff>
    </xdr:to>
    <xdr:cxnSp macro="">
      <xdr:nvCxnSpPr>
        <xdr:cNvPr id="363" name="直線コネクタ 362"/>
        <xdr:cNvCxnSpPr/>
      </xdr:nvCxnSpPr>
      <xdr:spPr>
        <a:xfrm flipV="1">
          <a:off x="8750300" y="13540739"/>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33020</xdr:rowOff>
    </xdr:from>
    <xdr:to>
      <xdr:col>41</xdr:col>
      <xdr:colOff>101600</xdr:colOff>
      <xdr:row>79</xdr:row>
      <xdr:rowOff>134620</xdr:rowOff>
    </xdr:to>
    <xdr:sp macro="" textlink="">
      <xdr:nvSpPr>
        <xdr:cNvPr id="364" name="楕円 363"/>
        <xdr:cNvSpPr/>
      </xdr:nvSpPr>
      <xdr:spPr>
        <a:xfrm>
          <a:off x="781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78105</xdr:rowOff>
    </xdr:from>
    <xdr:to>
      <xdr:col>45</xdr:col>
      <xdr:colOff>177800</xdr:colOff>
      <xdr:row>79</xdr:row>
      <xdr:rowOff>83820</xdr:rowOff>
    </xdr:to>
    <xdr:cxnSp macro="">
      <xdr:nvCxnSpPr>
        <xdr:cNvPr id="365" name="直線コネクタ 364"/>
        <xdr:cNvCxnSpPr/>
      </xdr:nvCxnSpPr>
      <xdr:spPr>
        <a:xfrm flipV="1">
          <a:off x="7861300" y="13622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40639</xdr:rowOff>
    </xdr:from>
    <xdr:to>
      <xdr:col>36</xdr:col>
      <xdr:colOff>165100</xdr:colOff>
      <xdr:row>79</xdr:row>
      <xdr:rowOff>142239</xdr:rowOff>
    </xdr:to>
    <xdr:sp macro="" textlink="">
      <xdr:nvSpPr>
        <xdr:cNvPr id="366" name="楕円 365"/>
        <xdr:cNvSpPr/>
      </xdr:nvSpPr>
      <xdr:spPr>
        <a:xfrm>
          <a:off x="6921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83820</xdr:rowOff>
    </xdr:from>
    <xdr:to>
      <xdr:col>41</xdr:col>
      <xdr:colOff>50800</xdr:colOff>
      <xdr:row>79</xdr:row>
      <xdr:rowOff>91439</xdr:rowOff>
    </xdr:to>
    <xdr:cxnSp macro="">
      <xdr:nvCxnSpPr>
        <xdr:cNvPr id="367" name="直線コネクタ 366"/>
        <xdr:cNvCxnSpPr/>
      </xdr:nvCxnSpPr>
      <xdr:spPr>
        <a:xfrm flipV="1">
          <a:off x="6972300" y="13628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148607</xdr:rowOff>
    </xdr:from>
    <xdr:ext cx="469744" cy="259045"/>
    <xdr:sp macro="" textlink="">
      <xdr:nvSpPr>
        <xdr:cNvPr id="368" name="n_1aveValue【公営住宅】&#10;一人当たり面積"/>
        <xdr:cNvSpPr txBox="1"/>
      </xdr:nvSpPr>
      <xdr:spPr>
        <a:xfrm>
          <a:off x="9391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167657</xdr:rowOff>
    </xdr:from>
    <xdr:ext cx="469744" cy="259045"/>
    <xdr:sp macro="" textlink="">
      <xdr:nvSpPr>
        <xdr:cNvPr id="369" name="n_2aveValue【公営住宅】&#10;一人当たり面積"/>
        <xdr:cNvSpPr txBox="1"/>
      </xdr:nvSpPr>
      <xdr:spPr>
        <a:xfrm>
          <a:off x="8515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70" name="n_3aveValue【公営住宅】&#10;一人当たり面積"/>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123841</xdr:rowOff>
    </xdr:from>
    <xdr:ext cx="469744" cy="259045"/>
    <xdr:sp macro="" textlink="">
      <xdr:nvSpPr>
        <xdr:cNvPr id="371" name="n_4aveValue【公営住宅】&#10;一人当たり面積"/>
        <xdr:cNvSpPr txBox="1"/>
      </xdr:nvSpPr>
      <xdr:spPr>
        <a:xfrm>
          <a:off x="6737427" y="138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63516</xdr:rowOff>
    </xdr:from>
    <xdr:ext cx="469744" cy="259045"/>
    <xdr:sp macro="" textlink="">
      <xdr:nvSpPr>
        <xdr:cNvPr id="372" name="n_1mainValue【公営住宅】&#10;一人当たり面積"/>
        <xdr:cNvSpPr txBox="1"/>
      </xdr:nvSpPr>
      <xdr:spPr>
        <a:xfrm>
          <a:off x="9391727"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145432</xdr:rowOff>
    </xdr:from>
    <xdr:ext cx="469744" cy="259045"/>
    <xdr:sp macro="" textlink="">
      <xdr:nvSpPr>
        <xdr:cNvPr id="373" name="n_2mainValue【公営住宅】&#10;一人当たり面積"/>
        <xdr:cNvSpPr txBox="1"/>
      </xdr:nvSpPr>
      <xdr:spPr>
        <a:xfrm>
          <a:off x="8515427" y="133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151147</xdr:rowOff>
    </xdr:from>
    <xdr:ext cx="469744" cy="259045"/>
    <xdr:sp macro="" textlink="">
      <xdr:nvSpPr>
        <xdr:cNvPr id="374" name="n_3mainValue【公営住宅】&#10;一人当たり面積"/>
        <xdr:cNvSpPr txBox="1"/>
      </xdr:nvSpPr>
      <xdr:spPr>
        <a:xfrm>
          <a:off x="7626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158766</xdr:rowOff>
    </xdr:from>
    <xdr:ext cx="469744" cy="259045"/>
    <xdr:sp macro="" textlink="">
      <xdr:nvSpPr>
        <xdr:cNvPr id="375" name="n_4mainValue【公営住宅】&#10;一人当たり面積"/>
        <xdr:cNvSpPr txBox="1"/>
      </xdr:nvSpPr>
      <xdr:spPr>
        <a:xfrm>
          <a:off x="67374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39</xdr:row>
      <xdr:rowOff>93345</xdr:rowOff>
    </xdr:to>
    <xdr:cxnSp macro="">
      <xdr:nvCxnSpPr>
        <xdr:cNvPr id="416" name="直線コネクタ 415"/>
        <xdr:cNvCxnSpPr/>
      </xdr:nvCxnSpPr>
      <xdr:spPr>
        <a:xfrm flipV="1">
          <a:off x="16318864" y="5880735"/>
          <a:ext cx="0" cy="89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97172</xdr:rowOff>
    </xdr:from>
    <xdr:ext cx="405111" cy="259045"/>
    <xdr:sp macro="" textlink="">
      <xdr:nvSpPr>
        <xdr:cNvPr id="417" name="【認定こども園・幼稚園・保育所】&#10;有形固定資産減価償却率最小値テキスト"/>
        <xdr:cNvSpPr txBox="1"/>
      </xdr:nvSpPr>
      <xdr:spPr>
        <a:xfrm>
          <a:off x="16357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93345</xdr:rowOff>
    </xdr:from>
    <xdr:to>
      <xdr:col>86</xdr:col>
      <xdr:colOff>25400</xdr:colOff>
      <xdr:row>39</xdr:row>
      <xdr:rowOff>93345</xdr:rowOff>
    </xdr:to>
    <xdr:cxnSp macro="">
      <xdr:nvCxnSpPr>
        <xdr:cNvPr id="418" name="直線コネクタ 417"/>
        <xdr:cNvCxnSpPr/>
      </xdr:nvCxnSpPr>
      <xdr:spPr>
        <a:xfrm>
          <a:off x="16230600" y="677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9"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20" name="直線コネクタ 419"/>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78757</xdr:rowOff>
    </xdr:from>
    <xdr:ext cx="405111" cy="259045"/>
    <xdr:sp macro="" textlink="">
      <xdr:nvSpPr>
        <xdr:cNvPr id="421" name="【認定こども園・幼稚園・保育所】&#10;有形固定資産減価償却率平均値テキスト"/>
        <xdr:cNvSpPr txBox="1"/>
      </xdr:nvSpPr>
      <xdr:spPr>
        <a:xfrm>
          <a:off x="16357600" y="607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55880</xdr:rowOff>
    </xdr:from>
    <xdr:to>
      <xdr:col>85</xdr:col>
      <xdr:colOff>177800</xdr:colOff>
      <xdr:row>36</xdr:row>
      <xdr:rowOff>157480</xdr:rowOff>
    </xdr:to>
    <xdr:sp macro="" textlink="">
      <xdr:nvSpPr>
        <xdr:cNvPr id="422" name="フローチャート: 判断 421"/>
        <xdr:cNvSpPr/>
      </xdr:nvSpPr>
      <xdr:spPr>
        <a:xfrm>
          <a:off x="162687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423" name="フローチャート: 判断 422"/>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424" name="フローチャート: 判断 423"/>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5" name="フローチャート: 判断 424"/>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6" name="フローチャート: 判断 425"/>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432" name="楕円 431"/>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81297</xdr:rowOff>
    </xdr:from>
    <xdr:ext cx="405111" cy="259045"/>
    <xdr:sp macro="" textlink="">
      <xdr:nvSpPr>
        <xdr:cNvPr id="433" name="【認定こども園・幼稚園・保育所】&#10;有形固定資産減価償却率該当値テキスト"/>
        <xdr:cNvSpPr txBox="1"/>
      </xdr:nvSpPr>
      <xdr:spPr>
        <a:xfrm>
          <a:off x="16357600" y="659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34" name="楕円 433"/>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45720</xdr:rowOff>
    </xdr:to>
    <xdr:cxnSp macro="">
      <xdr:nvCxnSpPr>
        <xdr:cNvPr id="435" name="直線コネクタ 434"/>
        <xdr:cNvCxnSpPr/>
      </xdr:nvCxnSpPr>
      <xdr:spPr>
        <a:xfrm>
          <a:off x="15481300" y="67151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61595</xdr:rowOff>
    </xdr:from>
    <xdr:to>
      <xdr:col>76</xdr:col>
      <xdr:colOff>165100</xdr:colOff>
      <xdr:row>41</xdr:row>
      <xdr:rowOff>163195</xdr:rowOff>
    </xdr:to>
    <xdr:sp macro="" textlink="">
      <xdr:nvSpPr>
        <xdr:cNvPr id="436" name="楕円 435"/>
        <xdr:cNvSpPr/>
      </xdr:nvSpPr>
      <xdr:spPr>
        <a:xfrm>
          <a:off x="14541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41</xdr:row>
      <xdr:rowOff>112395</xdr:rowOff>
    </xdr:to>
    <xdr:cxnSp macro="">
      <xdr:nvCxnSpPr>
        <xdr:cNvPr id="437" name="直線コネクタ 436"/>
        <xdr:cNvCxnSpPr/>
      </xdr:nvCxnSpPr>
      <xdr:spPr>
        <a:xfrm flipV="1">
          <a:off x="14592300" y="6715125"/>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27305</xdr:rowOff>
    </xdr:from>
    <xdr:to>
      <xdr:col>72</xdr:col>
      <xdr:colOff>38100</xdr:colOff>
      <xdr:row>39</xdr:row>
      <xdr:rowOff>128905</xdr:rowOff>
    </xdr:to>
    <xdr:sp macro="" textlink="">
      <xdr:nvSpPr>
        <xdr:cNvPr id="438" name="楕円 437"/>
        <xdr:cNvSpPr/>
      </xdr:nvSpPr>
      <xdr:spPr>
        <a:xfrm>
          <a:off x="1365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78105</xdr:rowOff>
    </xdr:from>
    <xdr:to>
      <xdr:col>76</xdr:col>
      <xdr:colOff>114300</xdr:colOff>
      <xdr:row>41</xdr:row>
      <xdr:rowOff>112395</xdr:rowOff>
    </xdr:to>
    <xdr:cxnSp macro="">
      <xdr:nvCxnSpPr>
        <xdr:cNvPr id="439" name="直線コネクタ 438"/>
        <xdr:cNvCxnSpPr/>
      </xdr:nvCxnSpPr>
      <xdr:spPr>
        <a:xfrm>
          <a:off x="13703300" y="676465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440" name="楕円 439"/>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78105</xdr:rowOff>
    </xdr:to>
    <xdr:cxnSp macro="">
      <xdr:nvCxnSpPr>
        <xdr:cNvPr id="441" name="直線コネクタ 440"/>
        <xdr:cNvCxnSpPr/>
      </xdr:nvCxnSpPr>
      <xdr:spPr>
        <a:xfrm>
          <a:off x="12814300" y="6728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442" name="n_1ave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443" name="n_2aveValue【認定こども園・幼稚園・保育所】&#10;有形固定資産減価償却率"/>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44" name="n_3aveValue【認定こども園・幼稚園・保育所】&#10;有形固定資産減価償却率"/>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5"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46" name="n_1mainValue【認定こども園・幼稚園・保育所】&#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154322</xdr:rowOff>
    </xdr:from>
    <xdr:ext cx="405111" cy="259045"/>
    <xdr:sp macro="" textlink="">
      <xdr:nvSpPr>
        <xdr:cNvPr id="447" name="n_2mainValue【認定こども園・幼稚園・保育所】&#10;有形固定資産減価償却率"/>
        <xdr:cNvSpPr txBox="1"/>
      </xdr:nvSpPr>
      <xdr:spPr>
        <a:xfrm>
          <a:off x="143897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120032</xdr:rowOff>
    </xdr:from>
    <xdr:ext cx="405111" cy="259045"/>
    <xdr:sp macro="" textlink="">
      <xdr:nvSpPr>
        <xdr:cNvPr id="448" name="n_3mainValue【認定こども園・幼稚園・保育所】&#10;有形固定資産減価償却率"/>
        <xdr:cNvSpPr txBox="1"/>
      </xdr:nvSpPr>
      <xdr:spPr>
        <a:xfrm>
          <a:off x="13500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449" name="n_4mainValue【認定こども園・幼稚園・保育所】&#10;有形固定資産減価償却率"/>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5" name="直線コネクタ 474"/>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6"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7" name="直線コネクタ 476"/>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78"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79" name="直線コネクタ 478"/>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157315</xdr:rowOff>
    </xdr:from>
    <xdr:ext cx="469744" cy="259045"/>
    <xdr:sp macro="" textlink="">
      <xdr:nvSpPr>
        <xdr:cNvPr id="480" name="【認定こども園・幼稚園・保育所】&#10;一人当たり面積平均値テキスト"/>
        <xdr:cNvSpPr txBox="1"/>
      </xdr:nvSpPr>
      <xdr:spPr>
        <a:xfrm>
          <a:off x="22199600" y="6672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1" name="フローチャート: 判断 480"/>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2" name="フローチャート: 判断 481"/>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3" name="フローチャート: 判断 482"/>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4" name="フローチャート: 判断 483"/>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5" name="フローチャート: 判断 484"/>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61323</xdr:rowOff>
    </xdr:from>
    <xdr:to>
      <xdr:col>116</xdr:col>
      <xdr:colOff>114300</xdr:colOff>
      <xdr:row>38</xdr:row>
      <xdr:rowOff>162923</xdr:rowOff>
    </xdr:to>
    <xdr:sp macro="" textlink="">
      <xdr:nvSpPr>
        <xdr:cNvPr id="491" name="楕円 490"/>
        <xdr:cNvSpPr/>
      </xdr:nvSpPr>
      <xdr:spPr>
        <a:xfrm>
          <a:off x="22110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84200</xdr:rowOff>
    </xdr:from>
    <xdr:ext cx="469744" cy="259045"/>
    <xdr:sp macro="" textlink="">
      <xdr:nvSpPr>
        <xdr:cNvPr id="492" name="【認定こども園・幼稚園・保育所】&#10;一人当たり面積該当値テキスト"/>
        <xdr:cNvSpPr txBox="1"/>
      </xdr:nvSpPr>
      <xdr:spPr>
        <a:xfrm>
          <a:off x="22199600"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493" name="楕円 492"/>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112123</xdr:rowOff>
    </xdr:from>
    <xdr:to>
      <xdr:col>116</xdr:col>
      <xdr:colOff>63500</xdr:colOff>
      <xdr:row>38</xdr:row>
      <xdr:rowOff>121920</xdr:rowOff>
    </xdr:to>
    <xdr:cxnSp macro="">
      <xdr:nvCxnSpPr>
        <xdr:cNvPr id="494" name="直線コネクタ 493"/>
        <xdr:cNvCxnSpPr/>
      </xdr:nvCxnSpPr>
      <xdr:spPr>
        <a:xfrm flipV="1">
          <a:off x="21323300" y="66272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95" name="楕円 494"/>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39</xdr:row>
      <xdr:rowOff>64770</xdr:rowOff>
    </xdr:to>
    <xdr:cxnSp macro="">
      <xdr:nvCxnSpPr>
        <xdr:cNvPr id="496" name="直線コネクタ 495"/>
        <xdr:cNvCxnSpPr/>
      </xdr:nvCxnSpPr>
      <xdr:spPr>
        <a:xfrm flipV="1">
          <a:off x="20434300" y="6637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7" name="楕円 496"/>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39</xdr:row>
      <xdr:rowOff>64770</xdr:rowOff>
    </xdr:to>
    <xdr:cxnSp macro="">
      <xdr:nvCxnSpPr>
        <xdr:cNvPr id="498" name="直線コネクタ 497"/>
        <xdr:cNvCxnSpPr/>
      </xdr:nvCxnSpPr>
      <xdr:spPr>
        <a:xfrm>
          <a:off x="19545300" y="665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100512</xdr:rowOff>
    </xdr:from>
    <xdr:to>
      <xdr:col>98</xdr:col>
      <xdr:colOff>38100</xdr:colOff>
      <xdr:row>39</xdr:row>
      <xdr:rowOff>30662</xdr:rowOff>
    </xdr:to>
    <xdr:sp macro="" textlink="">
      <xdr:nvSpPr>
        <xdr:cNvPr id="499" name="楕円 498"/>
        <xdr:cNvSpPr/>
      </xdr:nvSpPr>
      <xdr:spPr>
        <a:xfrm>
          <a:off x="18605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151312</xdr:rowOff>
    </xdr:to>
    <xdr:cxnSp macro="">
      <xdr:nvCxnSpPr>
        <xdr:cNvPr id="500" name="直線コネクタ 499"/>
        <xdr:cNvCxnSpPr/>
      </xdr:nvCxnSpPr>
      <xdr:spPr>
        <a:xfrm flipV="1">
          <a:off x="18656300" y="66598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501" name="n_1aveValue【認定こども園・幼稚園・保育所】&#10;一人当たり面積"/>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2"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503" name="n_3aveValue【認定こども園・幼稚園・保育所】&#10;一人当たり面積"/>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87103</xdr:rowOff>
    </xdr:from>
    <xdr:ext cx="469744" cy="259045"/>
    <xdr:sp macro="" textlink="">
      <xdr:nvSpPr>
        <xdr:cNvPr id="504" name="n_4aveValue【認定こども園・幼稚園・保育所】&#10;一人当たり面積"/>
        <xdr:cNvSpPr txBox="1"/>
      </xdr:nvSpPr>
      <xdr:spPr>
        <a:xfrm>
          <a:off x="18421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17797</xdr:rowOff>
    </xdr:from>
    <xdr:ext cx="469744" cy="259045"/>
    <xdr:sp macro="" textlink="">
      <xdr:nvSpPr>
        <xdr:cNvPr id="505"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6"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7" name="n_3main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47188</xdr:rowOff>
    </xdr:from>
    <xdr:ext cx="469744" cy="259045"/>
    <xdr:sp macro="" textlink="">
      <xdr:nvSpPr>
        <xdr:cNvPr id="508" name="n_4mainValue【認定こども園・幼稚園・保育所】&#10;一人当たり面積"/>
        <xdr:cNvSpPr txBox="1"/>
      </xdr:nvSpPr>
      <xdr:spPr>
        <a:xfrm>
          <a:off x="184214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1" name="直線コネクタ 530"/>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4"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5" name="直線コネクタ 534"/>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38371</xdr:rowOff>
    </xdr:from>
    <xdr:ext cx="405111" cy="259045"/>
    <xdr:sp macro="" textlink="">
      <xdr:nvSpPr>
        <xdr:cNvPr id="536" name="【学校施設】&#10;有形固定資産減価償却率平均値テキスト"/>
        <xdr:cNvSpPr txBox="1"/>
      </xdr:nvSpPr>
      <xdr:spPr>
        <a:xfrm>
          <a:off x="163576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7" name="フローチャート: 判断 536"/>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38" name="フローチャート: 判断 537"/>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39" name="フローチャート: 判断 538"/>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40" name="フローチャート: 判断 539"/>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1" name="フローチャート: 判断 540"/>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547" name="楕円 546"/>
        <xdr:cNvSpPr/>
      </xdr:nvSpPr>
      <xdr:spPr>
        <a:xfrm>
          <a:off x="16268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12209</xdr:rowOff>
    </xdr:from>
    <xdr:ext cx="405111" cy="259045"/>
    <xdr:sp macro="" textlink="">
      <xdr:nvSpPr>
        <xdr:cNvPr id="548" name="【学校施設】&#10;有形固定資産減価償却率該当値テキスト"/>
        <xdr:cNvSpPr txBox="1"/>
      </xdr:nvSpPr>
      <xdr:spPr>
        <a:xfrm>
          <a:off x="16357600"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549" name="楕円 548"/>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84582</xdr:rowOff>
    </xdr:to>
    <xdr:cxnSp macro="">
      <xdr:nvCxnSpPr>
        <xdr:cNvPr id="550" name="直線コネクタ 549"/>
        <xdr:cNvCxnSpPr/>
      </xdr:nvCxnSpPr>
      <xdr:spPr>
        <a:xfrm>
          <a:off x="15481300" y="104515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20066</xdr:rowOff>
    </xdr:from>
    <xdr:to>
      <xdr:col>76</xdr:col>
      <xdr:colOff>165100</xdr:colOff>
      <xdr:row>61</xdr:row>
      <xdr:rowOff>121666</xdr:rowOff>
    </xdr:to>
    <xdr:sp macro="" textlink="">
      <xdr:nvSpPr>
        <xdr:cNvPr id="551" name="楕円 550"/>
        <xdr:cNvSpPr/>
      </xdr:nvSpPr>
      <xdr:spPr>
        <a:xfrm>
          <a:off x="14541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70866</xdr:rowOff>
    </xdr:to>
    <xdr:cxnSp macro="">
      <xdr:nvCxnSpPr>
        <xdr:cNvPr id="552" name="直線コネクタ 551"/>
        <xdr:cNvCxnSpPr/>
      </xdr:nvCxnSpPr>
      <xdr:spPr>
        <a:xfrm flipV="1">
          <a:off x="14592300" y="104515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104648</xdr:rowOff>
    </xdr:from>
    <xdr:to>
      <xdr:col>72</xdr:col>
      <xdr:colOff>38100</xdr:colOff>
      <xdr:row>61</xdr:row>
      <xdr:rowOff>34798</xdr:rowOff>
    </xdr:to>
    <xdr:sp macro="" textlink="">
      <xdr:nvSpPr>
        <xdr:cNvPr id="553" name="楕円 552"/>
        <xdr:cNvSpPr/>
      </xdr:nvSpPr>
      <xdr:spPr>
        <a:xfrm>
          <a:off x="1365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155448</xdr:rowOff>
    </xdr:from>
    <xdr:to>
      <xdr:col>76</xdr:col>
      <xdr:colOff>114300</xdr:colOff>
      <xdr:row>61</xdr:row>
      <xdr:rowOff>70866</xdr:rowOff>
    </xdr:to>
    <xdr:cxnSp macro="">
      <xdr:nvCxnSpPr>
        <xdr:cNvPr id="554" name="直線コネクタ 553"/>
        <xdr:cNvCxnSpPr/>
      </xdr:nvCxnSpPr>
      <xdr:spPr>
        <a:xfrm>
          <a:off x="13703300" y="104424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555" name="楕円 554"/>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155448</xdr:rowOff>
    </xdr:to>
    <xdr:cxnSp macro="">
      <xdr:nvCxnSpPr>
        <xdr:cNvPr id="556" name="直線コネクタ 555"/>
        <xdr:cNvCxnSpPr/>
      </xdr:nvCxnSpPr>
      <xdr:spPr>
        <a:xfrm>
          <a:off x="12814300" y="10355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129049</xdr:rowOff>
    </xdr:from>
    <xdr:ext cx="405111" cy="259045"/>
    <xdr:sp macro="" textlink="">
      <xdr:nvSpPr>
        <xdr:cNvPr id="557" name="n_1aveValue【学校施設】&#10;有形固定資産減価償却率"/>
        <xdr:cNvSpPr txBox="1"/>
      </xdr:nvSpPr>
      <xdr:spPr>
        <a:xfrm>
          <a:off x="15266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558" name="n_2aveValue【学校施設】&#10;有形固定資産減価償却率"/>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23893</xdr:rowOff>
    </xdr:from>
    <xdr:ext cx="405111" cy="259045"/>
    <xdr:sp macro="" textlink="">
      <xdr:nvSpPr>
        <xdr:cNvPr id="559" name="n_3aveValue【学校施設】&#10;有形固定資産減価償却率"/>
        <xdr:cNvSpPr txBox="1"/>
      </xdr:nvSpPr>
      <xdr:spPr>
        <a:xfrm>
          <a:off x="13500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60" name="n_4aveValue【学校施設】&#10;有形固定資産減価償却率"/>
        <xdr:cNvSpPr txBox="1"/>
      </xdr:nvSpPr>
      <xdr:spPr>
        <a:xfrm>
          <a:off x="12611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561" name="n_1mainValue【学校施設】&#10;有形固定資産減価償却率"/>
        <xdr:cNvSpPr txBox="1"/>
      </xdr:nvSpPr>
      <xdr:spPr>
        <a:xfrm>
          <a:off x="15266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112793</xdr:rowOff>
    </xdr:from>
    <xdr:ext cx="405111" cy="259045"/>
    <xdr:sp macro="" textlink="">
      <xdr:nvSpPr>
        <xdr:cNvPr id="562" name="n_2mainValue【学校施設】&#10;有形固定資産減価償却率"/>
        <xdr:cNvSpPr txBox="1"/>
      </xdr:nvSpPr>
      <xdr:spPr>
        <a:xfrm>
          <a:off x="14389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25925</xdr:rowOff>
    </xdr:from>
    <xdr:ext cx="405111" cy="259045"/>
    <xdr:sp macro="" textlink="">
      <xdr:nvSpPr>
        <xdr:cNvPr id="563" name="n_3mainValue【学校施設】&#10;有形固定資産減価償却率"/>
        <xdr:cNvSpPr txBox="1"/>
      </xdr:nvSpPr>
      <xdr:spPr>
        <a:xfrm>
          <a:off x="13500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4" name="n_4main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3" name="直線コネクタ 592"/>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4"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5" name="直線コネクタ 594"/>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6"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7" name="直線コネクタ 59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71931</xdr:rowOff>
    </xdr:from>
    <xdr:ext cx="469744" cy="259045"/>
    <xdr:sp macro="" textlink="">
      <xdr:nvSpPr>
        <xdr:cNvPr id="598" name="【学校施設】&#10;一人当たり面積平均値テキスト"/>
        <xdr:cNvSpPr txBox="1"/>
      </xdr:nvSpPr>
      <xdr:spPr>
        <a:xfrm>
          <a:off x="22199600" y="10358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599" name="フローチャート: 判断 598"/>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600" name="フローチャート: 判断 599"/>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1" name="フローチャート: 判断 600"/>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2" name="フローチャート: 判断 601"/>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3" name="フローチャート: 判断 602"/>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609" name="楕円 608"/>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610" name="【学校施設】&#10;一人当たり面積該当値テキスト"/>
        <xdr:cNvSpPr txBox="1"/>
      </xdr:nvSpPr>
      <xdr:spPr>
        <a:xfrm>
          <a:off x="22199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82074</xdr:rowOff>
    </xdr:from>
    <xdr:to>
      <xdr:col>112</xdr:col>
      <xdr:colOff>38100</xdr:colOff>
      <xdr:row>61</xdr:row>
      <xdr:rowOff>12224</xdr:rowOff>
    </xdr:to>
    <xdr:sp macro="" textlink="">
      <xdr:nvSpPr>
        <xdr:cNvPr id="611" name="楕円 610"/>
        <xdr:cNvSpPr/>
      </xdr:nvSpPr>
      <xdr:spPr>
        <a:xfrm>
          <a:off x="21272500" y="10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132874</xdr:rowOff>
    </xdr:to>
    <xdr:cxnSp macro="">
      <xdr:nvCxnSpPr>
        <xdr:cNvPr id="612" name="直線コネクタ 611"/>
        <xdr:cNvCxnSpPr/>
      </xdr:nvCxnSpPr>
      <xdr:spPr>
        <a:xfrm flipV="1">
          <a:off x="21323300" y="10378440"/>
          <a:ext cx="8382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124937</xdr:rowOff>
    </xdr:from>
    <xdr:to>
      <xdr:col>107</xdr:col>
      <xdr:colOff>101600</xdr:colOff>
      <xdr:row>61</xdr:row>
      <xdr:rowOff>55087</xdr:rowOff>
    </xdr:to>
    <xdr:sp macro="" textlink="">
      <xdr:nvSpPr>
        <xdr:cNvPr id="613" name="楕円 612"/>
        <xdr:cNvSpPr/>
      </xdr:nvSpPr>
      <xdr:spPr>
        <a:xfrm>
          <a:off x="20383500" y="10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132874</xdr:rowOff>
    </xdr:from>
    <xdr:to>
      <xdr:col>111</xdr:col>
      <xdr:colOff>177800</xdr:colOff>
      <xdr:row>61</xdr:row>
      <xdr:rowOff>4287</xdr:rowOff>
    </xdr:to>
    <xdr:cxnSp macro="">
      <xdr:nvCxnSpPr>
        <xdr:cNvPr id="614" name="直線コネクタ 613"/>
        <xdr:cNvCxnSpPr/>
      </xdr:nvCxnSpPr>
      <xdr:spPr>
        <a:xfrm flipV="1">
          <a:off x="20434300" y="10419874"/>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615" name="楕円 614"/>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4287</xdr:rowOff>
    </xdr:from>
    <xdr:to>
      <xdr:col>107</xdr:col>
      <xdr:colOff>50800</xdr:colOff>
      <xdr:row>61</xdr:row>
      <xdr:rowOff>45720</xdr:rowOff>
    </xdr:to>
    <xdr:cxnSp macro="">
      <xdr:nvCxnSpPr>
        <xdr:cNvPr id="616" name="直線コネクタ 615"/>
        <xdr:cNvCxnSpPr/>
      </xdr:nvCxnSpPr>
      <xdr:spPr>
        <a:xfrm flipV="1">
          <a:off x="19545300" y="10462737"/>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24924</xdr:rowOff>
    </xdr:from>
    <xdr:to>
      <xdr:col>98</xdr:col>
      <xdr:colOff>38100</xdr:colOff>
      <xdr:row>61</xdr:row>
      <xdr:rowOff>126524</xdr:rowOff>
    </xdr:to>
    <xdr:sp macro="" textlink="">
      <xdr:nvSpPr>
        <xdr:cNvPr id="617" name="楕円 616"/>
        <xdr:cNvSpPr/>
      </xdr:nvSpPr>
      <xdr:spPr>
        <a:xfrm>
          <a:off x="18605500" y="10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75724</xdr:rowOff>
    </xdr:to>
    <xdr:cxnSp macro="">
      <xdr:nvCxnSpPr>
        <xdr:cNvPr id="618" name="直線コネクタ 617"/>
        <xdr:cNvCxnSpPr/>
      </xdr:nvCxnSpPr>
      <xdr:spPr>
        <a:xfrm flipV="1">
          <a:off x="18656300" y="10504170"/>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29068</xdr:rowOff>
    </xdr:from>
    <xdr:ext cx="469744" cy="259045"/>
    <xdr:sp macro="" textlink="">
      <xdr:nvSpPr>
        <xdr:cNvPr id="619" name="n_1aveValue【学校施設】&#10;一人当たり面積"/>
        <xdr:cNvSpPr txBox="1"/>
      </xdr:nvSpPr>
      <xdr:spPr>
        <a:xfrm>
          <a:off x="21075727" y="104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66215</xdr:rowOff>
    </xdr:from>
    <xdr:ext cx="469744" cy="259045"/>
    <xdr:sp macro="" textlink="">
      <xdr:nvSpPr>
        <xdr:cNvPr id="620" name="n_2aveValue【学校施設】&#10;一人当たり面積"/>
        <xdr:cNvSpPr txBox="1"/>
      </xdr:nvSpPr>
      <xdr:spPr>
        <a:xfrm>
          <a:off x="20199427" y="105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21" name="n_3aveValue【学校施設】&#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22" name="n_4aveValue【学校施設】&#10;一人当たり面積"/>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28751</xdr:rowOff>
    </xdr:from>
    <xdr:ext cx="469744" cy="259045"/>
    <xdr:sp macro="" textlink="">
      <xdr:nvSpPr>
        <xdr:cNvPr id="623" name="n_1mainValue【学校施設】&#10;一人当たり面積"/>
        <xdr:cNvSpPr txBox="1"/>
      </xdr:nvSpPr>
      <xdr:spPr>
        <a:xfrm>
          <a:off x="21075727" y="101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71614</xdr:rowOff>
    </xdr:from>
    <xdr:ext cx="469744" cy="259045"/>
    <xdr:sp macro="" textlink="">
      <xdr:nvSpPr>
        <xdr:cNvPr id="624" name="n_2mainValue【学校施設】&#10;一人当たり面積"/>
        <xdr:cNvSpPr txBox="1"/>
      </xdr:nvSpPr>
      <xdr:spPr>
        <a:xfrm>
          <a:off x="20199427" y="101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87647</xdr:rowOff>
    </xdr:from>
    <xdr:ext cx="469744" cy="259045"/>
    <xdr:sp macro="" textlink="">
      <xdr:nvSpPr>
        <xdr:cNvPr id="625" name="n_3mainValue【学校施設】&#10;一人当たり面積"/>
        <xdr:cNvSpPr txBox="1"/>
      </xdr:nvSpPr>
      <xdr:spPr>
        <a:xfrm>
          <a:off x="19310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117651</xdr:rowOff>
    </xdr:from>
    <xdr:ext cx="469744" cy="259045"/>
    <xdr:sp macro="" textlink="">
      <xdr:nvSpPr>
        <xdr:cNvPr id="626" name="n_4mainValue【学校施設】&#10;一人当たり面積"/>
        <xdr:cNvSpPr txBox="1"/>
      </xdr:nvSpPr>
      <xdr:spPr>
        <a:xfrm>
          <a:off x="18421427" y="10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74295</xdr:rowOff>
    </xdr:from>
    <xdr:to>
      <xdr:col>85</xdr:col>
      <xdr:colOff>126364</xdr:colOff>
      <xdr:row>86</xdr:row>
      <xdr:rowOff>114300</xdr:rowOff>
    </xdr:to>
    <xdr:cxnSp macro="">
      <xdr:nvCxnSpPr>
        <xdr:cNvPr id="651" name="直線コネクタ 650"/>
        <xdr:cNvCxnSpPr/>
      </xdr:nvCxnSpPr>
      <xdr:spPr>
        <a:xfrm flipV="1">
          <a:off x="16318864" y="1361884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20972</xdr:rowOff>
    </xdr:from>
    <xdr:ext cx="405111" cy="259045"/>
    <xdr:sp macro="" textlink="">
      <xdr:nvSpPr>
        <xdr:cNvPr id="654" name="【児童館】&#10;有形固定資産減価償却率最大値テキスト"/>
        <xdr:cNvSpPr txBox="1"/>
      </xdr:nvSpPr>
      <xdr:spPr>
        <a:xfrm>
          <a:off x="16357600" y="1339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74295</xdr:rowOff>
    </xdr:from>
    <xdr:to>
      <xdr:col>86</xdr:col>
      <xdr:colOff>25400</xdr:colOff>
      <xdr:row>79</xdr:row>
      <xdr:rowOff>74295</xdr:rowOff>
    </xdr:to>
    <xdr:cxnSp macro="">
      <xdr:nvCxnSpPr>
        <xdr:cNvPr id="655" name="直線コネクタ 654"/>
        <xdr:cNvCxnSpPr/>
      </xdr:nvCxnSpPr>
      <xdr:spPr>
        <a:xfrm>
          <a:off x="16230600" y="136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6"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657" name="フローチャート: 判断 656"/>
        <xdr:cNvSpPr/>
      </xdr:nvSpPr>
      <xdr:spPr>
        <a:xfrm>
          <a:off x="162687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74930</xdr:rowOff>
    </xdr:from>
    <xdr:to>
      <xdr:col>81</xdr:col>
      <xdr:colOff>101600</xdr:colOff>
      <xdr:row>81</xdr:row>
      <xdr:rowOff>5080</xdr:rowOff>
    </xdr:to>
    <xdr:sp macro="" textlink="">
      <xdr:nvSpPr>
        <xdr:cNvPr id="658" name="フローチャート: 判断 657"/>
        <xdr:cNvSpPr/>
      </xdr:nvSpPr>
      <xdr:spPr>
        <a:xfrm>
          <a:off x="15430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659" name="フローチャート: 判断 658"/>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60" name="フローチャート: 判断 659"/>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xdr:rowOff>
    </xdr:from>
    <xdr:to>
      <xdr:col>67</xdr:col>
      <xdr:colOff>101600</xdr:colOff>
      <xdr:row>82</xdr:row>
      <xdr:rowOff>109855</xdr:rowOff>
    </xdr:to>
    <xdr:sp macro="" textlink="">
      <xdr:nvSpPr>
        <xdr:cNvPr id="661" name="フローチャート: 判断 660"/>
        <xdr:cNvSpPr/>
      </xdr:nvSpPr>
      <xdr:spPr>
        <a:xfrm>
          <a:off x="12763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23495</xdr:rowOff>
    </xdr:from>
    <xdr:to>
      <xdr:col>85</xdr:col>
      <xdr:colOff>177800</xdr:colOff>
      <xdr:row>79</xdr:row>
      <xdr:rowOff>125095</xdr:rowOff>
    </xdr:to>
    <xdr:sp macro="" textlink="">
      <xdr:nvSpPr>
        <xdr:cNvPr id="667" name="楕円 666"/>
        <xdr:cNvSpPr/>
      </xdr:nvSpPr>
      <xdr:spPr>
        <a:xfrm>
          <a:off x="16268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147972</xdr:rowOff>
    </xdr:from>
    <xdr:ext cx="405111" cy="259045"/>
    <xdr:sp macro="" textlink="">
      <xdr:nvSpPr>
        <xdr:cNvPr id="668" name="【児童館】&#10;有形固定資産減価償却率該当値テキスト"/>
        <xdr:cNvSpPr txBox="1"/>
      </xdr:nvSpPr>
      <xdr:spPr>
        <a:xfrm>
          <a:off x="16357600" y="1352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126364</xdr:rowOff>
    </xdr:from>
    <xdr:to>
      <xdr:col>81</xdr:col>
      <xdr:colOff>101600</xdr:colOff>
      <xdr:row>79</xdr:row>
      <xdr:rowOff>56514</xdr:rowOff>
    </xdr:to>
    <xdr:sp macro="" textlink="">
      <xdr:nvSpPr>
        <xdr:cNvPr id="669" name="楕円 668"/>
        <xdr:cNvSpPr/>
      </xdr:nvSpPr>
      <xdr:spPr>
        <a:xfrm>
          <a:off x="15430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5714</xdr:rowOff>
    </xdr:from>
    <xdr:to>
      <xdr:col>85</xdr:col>
      <xdr:colOff>127000</xdr:colOff>
      <xdr:row>79</xdr:row>
      <xdr:rowOff>74295</xdr:rowOff>
    </xdr:to>
    <xdr:cxnSp macro="">
      <xdr:nvCxnSpPr>
        <xdr:cNvPr id="670" name="直線コネクタ 669"/>
        <xdr:cNvCxnSpPr/>
      </xdr:nvCxnSpPr>
      <xdr:spPr>
        <a:xfrm>
          <a:off x="15481300" y="1355026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671" name="楕円 670"/>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79</xdr:row>
      <xdr:rowOff>5714</xdr:rowOff>
    </xdr:to>
    <xdr:cxnSp macro="">
      <xdr:nvCxnSpPr>
        <xdr:cNvPr id="672" name="直線コネクタ 671"/>
        <xdr:cNvCxnSpPr/>
      </xdr:nvCxnSpPr>
      <xdr:spPr>
        <a:xfrm>
          <a:off x="14592300" y="134797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99695</xdr:rowOff>
    </xdr:from>
    <xdr:to>
      <xdr:col>72</xdr:col>
      <xdr:colOff>38100</xdr:colOff>
      <xdr:row>82</xdr:row>
      <xdr:rowOff>29845</xdr:rowOff>
    </xdr:to>
    <xdr:sp macro="" textlink="">
      <xdr:nvSpPr>
        <xdr:cNvPr id="673" name="楕円 672"/>
        <xdr:cNvSpPr/>
      </xdr:nvSpPr>
      <xdr:spPr>
        <a:xfrm>
          <a:off x="13652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106680</xdr:rowOff>
    </xdr:from>
    <xdr:to>
      <xdr:col>76</xdr:col>
      <xdr:colOff>114300</xdr:colOff>
      <xdr:row>81</xdr:row>
      <xdr:rowOff>150495</xdr:rowOff>
    </xdr:to>
    <xdr:cxnSp macro="">
      <xdr:nvCxnSpPr>
        <xdr:cNvPr id="674" name="直線コネクタ 673"/>
        <xdr:cNvCxnSpPr/>
      </xdr:nvCxnSpPr>
      <xdr:spPr>
        <a:xfrm flipV="1">
          <a:off x="13703300" y="1347978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61595</xdr:rowOff>
    </xdr:from>
    <xdr:to>
      <xdr:col>67</xdr:col>
      <xdr:colOff>101600</xdr:colOff>
      <xdr:row>81</xdr:row>
      <xdr:rowOff>163195</xdr:rowOff>
    </xdr:to>
    <xdr:sp macro="" textlink="">
      <xdr:nvSpPr>
        <xdr:cNvPr id="675" name="楕円 674"/>
        <xdr:cNvSpPr/>
      </xdr:nvSpPr>
      <xdr:spPr>
        <a:xfrm>
          <a:off x="12763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112395</xdr:rowOff>
    </xdr:from>
    <xdr:to>
      <xdr:col>71</xdr:col>
      <xdr:colOff>177800</xdr:colOff>
      <xdr:row>81</xdr:row>
      <xdr:rowOff>150495</xdr:rowOff>
    </xdr:to>
    <xdr:cxnSp macro="">
      <xdr:nvCxnSpPr>
        <xdr:cNvPr id="676" name="直線コネクタ 675"/>
        <xdr:cNvCxnSpPr/>
      </xdr:nvCxnSpPr>
      <xdr:spPr>
        <a:xfrm>
          <a:off x="12814300" y="1399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167657</xdr:rowOff>
    </xdr:from>
    <xdr:ext cx="405111" cy="259045"/>
    <xdr:sp macro="" textlink="">
      <xdr:nvSpPr>
        <xdr:cNvPr id="677" name="n_1aveValue【児童館】&#10;有形固定資産減価償却率"/>
        <xdr:cNvSpPr txBox="1"/>
      </xdr:nvSpPr>
      <xdr:spPr>
        <a:xfrm>
          <a:off x="152660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150513</xdr:rowOff>
    </xdr:from>
    <xdr:ext cx="405111" cy="259045"/>
    <xdr:sp macro="" textlink="">
      <xdr:nvSpPr>
        <xdr:cNvPr id="678" name="n_2aveValue【児童館】&#10;有形固定資産減価償却率"/>
        <xdr:cNvSpPr txBox="1"/>
      </xdr:nvSpPr>
      <xdr:spPr>
        <a:xfrm>
          <a:off x="14389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679" name="n_3aveValue【児童館】&#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100982</xdr:rowOff>
    </xdr:from>
    <xdr:ext cx="405111" cy="259045"/>
    <xdr:sp macro="" textlink="">
      <xdr:nvSpPr>
        <xdr:cNvPr id="680" name="n_4aveValue【児童館】&#10;有形固定資産減価償却率"/>
        <xdr:cNvSpPr txBox="1"/>
      </xdr:nvSpPr>
      <xdr:spPr>
        <a:xfrm>
          <a:off x="12611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73041</xdr:rowOff>
    </xdr:from>
    <xdr:ext cx="405111" cy="259045"/>
    <xdr:sp macro="" textlink="">
      <xdr:nvSpPr>
        <xdr:cNvPr id="681" name="n_1mainValue【児童館】&#10;有形固定資産減価償却率"/>
        <xdr:cNvSpPr txBox="1"/>
      </xdr:nvSpPr>
      <xdr:spPr>
        <a:xfrm>
          <a:off x="152660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682" name="n_2mainValue【児童館】&#10;有形固定資産減価償却率"/>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83" name="n_3mainValue【児童館】&#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8272</xdr:rowOff>
    </xdr:from>
    <xdr:ext cx="405111" cy="259045"/>
    <xdr:sp macro="" textlink="">
      <xdr:nvSpPr>
        <xdr:cNvPr id="684" name="n_4mainValue【児童館】&#10;有形固定資産減価償却率"/>
        <xdr:cNvSpPr txBox="1"/>
      </xdr:nvSpPr>
      <xdr:spPr>
        <a:xfrm>
          <a:off x="12611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709" name="直線コネクタ 708"/>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10"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11" name="直線コネクタ 710"/>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2"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3" name="直線コネクタ 71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4"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フローチャート: 判断 7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6" name="フローチャート: 判断 715"/>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7" name="フローチャート: 判断 716"/>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8" name="フローチャート: 判断 717"/>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9" name="フローチャート: 判断 718"/>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725" name="楕円 724"/>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726" name="【児童館】&#10;一人当たり面積該当値テキスト"/>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727" name="楕円 726"/>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76200</xdr:rowOff>
    </xdr:to>
    <xdr:cxnSp macro="">
      <xdr:nvCxnSpPr>
        <xdr:cNvPr id="728" name="直線コネクタ 727"/>
        <xdr:cNvCxnSpPr/>
      </xdr:nvCxnSpPr>
      <xdr:spPr>
        <a:xfrm>
          <a:off x="21323300" y="1344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729" name="楕円 728"/>
        <xdr:cNvSpPr/>
      </xdr:nvSpPr>
      <xdr:spPr>
        <a:xfrm>
          <a:off x="2038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76200</xdr:rowOff>
    </xdr:from>
    <xdr:to>
      <xdr:col>111</xdr:col>
      <xdr:colOff>177800</xdr:colOff>
      <xdr:row>78</xdr:row>
      <xdr:rowOff>114300</xdr:rowOff>
    </xdr:to>
    <xdr:cxnSp macro="">
      <xdr:nvCxnSpPr>
        <xdr:cNvPr id="730" name="直線コネクタ 729"/>
        <xdr:cNvCxnSpPr/>
      </xdr:nvCxnSpPr>
      <xdr:spPr>
        <a:xfrm flipV="1">
          <a:off x="20434300" y="1344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31" name="楕円 730"/>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82</xdr:row>
      <xdr:rowOff>76200</xdr:rowOff>
    </xdr:to>
    <xdr:cxnSp macro="">
      <xdr:nvCxnSpPr>
        <xdr:cNvPr id="732" name="直線コネクタ 731"/>
        <xdr:cNvCxnSpPr/>
      </xdr:nvCxnSpPr>
      <xdr:spPr>
        <a:xfrm flipV="1">
          <a:off x="19545300" y="134874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33" name="楕円 732"/>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114300</xdr:rowOff>
    </xdr:to>
    <xdr:cxnSp macro="">
      <xdr:nvCxnSpPr>
        <xdr:cNvPr id="734" name="直線コネクタ 733"/>
        <xdr:cNvCxnSpPr/>
      </xdr:nvCxnSpPr>
      <xdr:spPr>
        <a:xfrm flipV="1">
          <a:off x="18656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5"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6"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7" name="n_3ave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8" name="n_4ave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39" name="n_1mainValue【児童館】&#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740" name="n_2mainValue【児童館】&#10;一人当たり面積"/>
        <xdr:cNvSpPr txBox="1"/>
      </xdr:nvSpPr>
      <xdr:spPr>
        <a:xfrm>
          <a:off x="20199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41" name="n_3main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42" name="n_4mainValue【児童館】&#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5" name="テキスト ボックス 7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766" name="直線コネクタ 765"/>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767"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768" name="直線コネクタ 767"/>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769"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70" name="直線コネクタ 769"/>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40022</xdr:rowOff>
    </xdr:from>
    <xdr:ext cx="405111" cy="259045"/>
    <xdr:sp macro="" textlink="">
      <xdr:nvSpPr>
        <xdr:cNvPr id="771" name="【公民館】&#10;有形固定資産減価償却率平均値テキスト"/>
        <xdr:cNvSpPr txBox="1"/>
      </xdr:nvSpPr>
      <xdr:spPr>
        <a:xfrm>
          <a:off x="16357600" y="1821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772" name="フローチャート: 判断 771"/>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773" name="フローチャート: 判断 772"/>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774" name="フローチャート: 判断 773"/>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775" name="フローチャート: 判断 774"/>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776" name="フローチャート: 判断 775"/>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782" name="楕円 781"/>
        <xdr:cNvSpPr/>
      </xdr:nvSpPr>
      <xdr:spPr>
        <a:xfrm>
          <a:off x="16268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160672</xdr:rowOff>
    </xdr:from>
    <xdr:ext cx="405111" cy="259045"/>
    <xdr:sp macro="" textlink="">
      <xdr:nvSpPr>
        <xdr:cNvPr id="783" name="【公民館】&#10;有形固定資産減価償却率該当値テキスト"/>
        <xdr:cNvSpPr txBox="1"/>
      </xdr:nvSpPr>
      <xdr:spPr>
        <a:xfrm>
          <a:off x="16357600" y="179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784" name="楕円 783"/>
        <xdr:cNvSpPr/>
      </xdr:nvSpPr>
      <xdr:spPr>
        <a:xfrm>
          <a:off x="15430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142875</xdr:rowOff>
    </xdr:from>
    <xdr:to>
      <xdr:col>85</xdr:col>
      <xdr:colOff>127000</xdr:colOff>
      <xdr:row>106</xdr:row>
      <xdr:rowOff>17145</xdr:rowOff>
    </xdr:to>
    <xdr:cxnSp macro="">
      <xdr:nvCxnSpPr>
        <xdr:cNvPr id="785" name="直線コネクタ 784"/>
        <xdr:cNvCxnSpPr/>
      </xdr:nvCxnSpPr>
      <xdr:spPr>
        <a:xfrm>
          <a:off x="15481300" y="181451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786" name="楕円 785"/>
        <xdr:cNvSpPr/>
      </xdr:nvSpPr>
      <xdr:spPr>
        <a:xfrm>
          <a:off x="14541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89536</xdr:rowOff>
    </xdr:from>
    <xdr:to>
      <xdr:col>81</xdr:col>
      <xdr:colOff>50800</xdr:colOff>
      <xdr:row>105</xdr:row>
      <xdr:rowOff>142875</xdr:rowOff>
    </xdr:to>
    <xdr:cxnSp macro="">
      <xdr:nvCxnSpPr>
        <xdr:cNvPr id="787" name="直線コネクタ 786"/>
        <xdr:cNvCxnSpPr/>
      </xdr:nvCxnSpPr>
      <xdr:spPr>
        <a:xfrm>
          <a:off x="14592300" y="180917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88" name="楕円 787"/>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89536</xdr:rowOff>
    </xdr:to>
    <xdr:cxnSp macro="">
      <xdr:nvCxnSpPr>
        <xdr:cNvPr id="789" name="直線コネクタ 788"/>
        <xdr:cNvCxnSpPr/>
      </xdr:nvCxnSpPr>
      <xdr:spPr>
        <a:xfrm>
          <a:off x="13703300" y="180517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149225</xdr:rowOff>
    </xdr:from>
    <xdr:to>
      <xdr:col>67</xdr:col>
      <xdr:colOff>101600</xdr:colOff>
      <xdr:row>105</xdr:row>
      <xdr:rowOff>79375</xdr:rowOff>
    </xdr:to>
    <xdr:sp macro="" textlink="">
      <xdr:nvSpPr>
        <xdr:cNvPr id="790" name="楕円 789"/>
        <xdr:cNvSpPr/>
      </xdr:nvSpPr>
      <xdr:spPr>
        <a:xfrm>
          <a:off x="12763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28575</xdr:rowOff>
    </xdr:from>
    <xdr:to>
      <xdr:col>71</xdr:col>
      <xdr:colOff>177800</xdr:colOff>
      <xdr:row>105</xdr:row>
      <xdr:rowOff>49530</xdr:rowOff>
    </xdr:to>
    <xdr:cxnSp macro="">
      <xdr:nvCxnSpPr>
        <xdr:cNvPr id="791" name="直線コネクタ 790"/>
        <xdr:cNvCxnSpPr/>
      </xdr:nvCxnSpPr>
      <xdr:spPr>
        <a:xfrm>
          <a:off x="12814300" y="180308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1922</xdr:rowOff>
    </xdr:from>
    <xdr:ext cx="405111" cy="259045"/>
    <xdr:sp macro="" textlink="">
      <xdr:nvSpPr>
        <xdr:cNvPr id="792" name="n_1aveValue【公民館】&#10;有形固定資産減価償却率"/>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793" name="n_2aveValue【公民館】&#10;有形固定資産減価償却率"/>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794" name="n_3aveValue【公民館】&#10;有形固定資産減価償却率"/>
        <xdr:cNvSpPr txBox="1"/>
      </xdr:nvSpPr>
      <xdr:spPr>
        <a:xfrm>
          <a:off x="13500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131463</xdr:rowOff>
    </xdr:from>
    <xdr:ext cx="405111" cy="259045"/>
    <xdr:sp macro="" textlink="">
      <xdr:nvSpPr>
        <xdr:cNvPr id="795" name="n_4aveValue【公民館】&#10;有形固定資産減価償却率"/>
        <xdr:cNvSpPr txBox="1"/>
      </xdr:nvSpPr>
      <xdr:spPr>
        <a:xfrm>
          <a:off x="12611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38752</xdr:rowOff>
    </xdr:from>
    <xdr:ext cx="405111" cy="259045"/>
    <xdr:sp macro="" textlink="">
      <xdr:nvSpPr>
        <xdr:cNvPr id="796" name="n_1mainValue【公民館】&#10;有形固定資産減価償却率"/>
        <xdr:cNvSpPr txBox="1"/>
      </xdr:nvSpPr>
      <xdr:spPr>
        <a:xfrm>
          <a:off x="152660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156863</xdr:rowOff>
    </xdr:from>
    <xdr:ext cx="405111" cy="259045"/>
    <xdr:sp macro="" textlink="">
      <xdr:nvSpPr>
        <xdr:cNvPr id="797" name="n_2mainValue【公民館】&#10;有形固定資産減価償却率"/>
        <xdr:cNvSpPr txBox="1"/>
      </xdr:nvSpPr>
      <xdr:spPr>
        <a:xfrm>
          <a:off x="143897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116857</xdr:rowOff>
    </xdr:from>
    <xdr:ext cx="405111" cy="259045"/>
    <xdr:sp macro="" textlink="">
      <xdr:nvSpPr>
        <xdr:cNvPr id="798" name="n_3mainValue【公民館】&#10;有形固定資産減価償却率"/>
        <xdr:cNvSpPr txBox="1"/>
      </xdr:nvSpPr>
      <xdr:spPr>
        <a:xfrm>
          <a:off x="13500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95902</xdr:rowOff>
    </xdr:from>
    <xdr:ext cx="405111" cy="259045"/>
    <xdr:sp macro="" textlink="">
      <xdr:nvSpPr>
        <xdr:cNvPr id="799" name="n_4mainValue【公民館】&#10;有形固定資産減価償却率"/>
        <xdr:cNvSpPr txBox="1"/>
      </xdr:nvSpPr>
      <xdr:spPr>
        <a:xfrm>
          <a:off x="12611744"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821" name="直線コネクタ 820"/>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2"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3" name="直線コネクタ 822"/>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824"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825" name="直線コネクタ 824"/>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826" name="【公民館】&#10;一人当たり面積平均値テキスト"/>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7" name="フローチャート: 判断 826"/>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828" name="フローチャート: 判断 827"/>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829" name="フローチャート: 判断 828"/>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30" name="フローチャート: 判断 829"/>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31" name="フローチャート: 判断 830"/>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100837</xdr:rowOff>
    </xdr:from>
    <xdr:to>
      <xdr:col>116</xdr:col>
      <xdr:colOff>114300</xdr:colOff>
      <xdr:row>100</xdr:row>
      <xdr:rowOff>30987</xdr:rowOff>
    </xdr:to>
    <xdr:sp macro="" textlink="">
      <xdr:nvSpPr>
        <xdr:cNvPr id="837" name="楕円 836"/>
        <xdr:cNvSpPr/>
      </xdr:nvSpPr>
      <xdr:spPr>
        <a:xfrm>
          <a:off x="221107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53864</xdr:rowOff>
    </xdr:from>
    <xdr:ext cx="469744" cy="259045"/>
    <xdr:sp macro="" textlink="">
      <xdr:nvSpPr>
        <xdr:cNvPr id="838" name="【公民館】&#10;一人当たり面積該当値テキスト"/>
        <xdr:cNvSpPr txBox="1"/>
      </xdr:nvSpPr>
      <xdr:spPr>
        <a:xfrm>
          <a:off x="22199600" y="170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11685</xdr:rowOff>
    </xdr:from>
    <xdr:to>
      <xdr:col>112</xdr:col>
      <xdr:colOff>38100</xdr:colOff>
      <xdr:row>100</xdr:row>
      <xdr:rowOff>113285</xdr:rowOff>
    </xdr:to>
    <xdr:sp macro="" textlink="">
      <xdr:nvSpPr>
        <xdr:cNvPr id="839" name="楕円 838"/>
        <xdr:cNvSpPr/>
      </xdr:nvSpPr>
      <xdr:spPr>
        <a:xfrm>
          <a:off x="212725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151637</xdr:rowOff>
    </xdr:from>
    <xdr:to>
      <xdr:col>116</xdr:col>
      <xdr:colOff>63500</xdr:colOff>
      <xdr:row>100</xdr:row>
      <xdr:rowOff>62485</xdr:rowOff>
    </xdr:to>
    <xdr:cxnSp macro="">
      <xdr:nvCxnSpPr>
        <xdr:cNvPr id="840" name="直線コネクタ 839"/>
        <xdr:cNvCxnSpPr/>
      </xdr:nvCxnSpPr>
      <xdr:spPr>
        <a:xfrm flipV="1">
          <a:off x="21323300" y="171251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71120</xdr:rowOff>
    </xdr:from>
    <xdr:to>
      <xdr:col>107</xdr:col>
      <xdr:colOff>101600</xdr:colOff>
      <xdr:row>101</xdr:row>
      <xdr:rowOff>1270</xdr:rowOff>
    </xdr:to>
    <xdr:sp macro="" textlink="">
      <xdr:nvSpPr>
        <xdr:cNvPr id="841" name="楕円 840"/>
        <xdr:cNvSpPr/>
      </xdr:nvSpPr>
      <xdr:spPr>
        <a:xfrm>
          <a:off x="2038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62485</xdr:rowOff>
    </xdr:from>
    <xdr:to>
      <xdr:col>111</xdr:col>
      <xdr:colOff>177800</xdr:colOff>
      <xdr:row>100</xdr:row>
      <xdr:rowOff>121920</xdr:rowOff>
    </xdr:to>
    <xdr:cxnSp macro="">
      <xdr:nvCxnSpPr>
        <xdr:cNvPr id="842" name="直線コネクタ 841"/>
        <xdr:cNvCxnSpPr/>
      </xdr:nvCxnSpPr>
      <xdr:spPr>
        <a:xfrm flipV="1">
          <a:off x="20434300" y="17207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93980</xdr:rowOff>
    </xdr:from>
    <xdr:to>
      <xdr:col>102</xdr:col>
      <xdr:colOff>165100</xdr:colOff>
      <xdr:row>101</xdr:row>
      <xdr:rowOff>24130</xdr:rowOff>
    </xdr:to>
    <xdr:sp macro="" textlink="">
      <xdr:nvSpPr>
        <xdr:cNvPr id="843" name="楕円 842"/>
        <xdr:cNvSpPr/>
      </xdr:nvSpPr>
      <xdr:spPr>
        <a:xfrm>
          <a:off x="19494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121920</xdr:rowOff>
    </xdr:from>
    <xdr:to>
      <xdr:col>107</xdr:col>
      <xdr:colOff>50800</xdr:colOff>
      <xdr:row>100</xdr:row>
      <xdr:rowOff>144780</xdr:rowOff>
    </xdr:to>
    <xdr:cxnSp macro="">
      <xdr:nvCxnSpPr>
        <xdr:cNvPr id="844" name="直線コネクタ 843"/>
        <xdr:cNvCxnSpPr/>
      </xdr:nvCxnSpPr>
      <xdr:spPr>
        <a:xfrm flipV="1">
          <a:off x="19545300" y="1726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52832</xdr:rowOff>
    </xdr:from>
    <xdr:to>
      <xdr:col>98</xdr:col>
      <xdr:colOff>38100</xdr:colOff>
      <xdr:row>100</xdr:row>
      <xdr:rowOff>154432</xdr:rowOff>
    </xdr:to>
    <xdr:sp macro="" textlink="">
      <xdr:nvSpPr>
        <xdr:cNvPr id="845" name="楕円 844"/>
        <xdr:cNvSpPr/>
      </xdr:nvSpPr>
      <xdr:spPr>
        <a:xfrm>
          <a:off x="18605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103632</xdr:rowOff>
    </xdr:from>
    <xdr:to>
      <xdr:col>102</xdr:col>
      <xdr:colOff>114300</xdr:colOff>
      <xdr:row>100</xdr:row>
      <xdr:rowOff>144780</xdr:rowOff>
    </xdr:to>
    <xdr:cxnSp macro="">
      <xdr:nvCxnSpPr>
        <xdr:cNvPr id="846" name="直線コネクタ 845"/>
        <xdr:cNvCxnSpPr/>
      </xdr:nvCxnSpPr>
      <xdr:spPr>
        <a:xfrm>
          <a:off x="18656300" y="17248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40403</xdr:rowOff>
    </xdr:from>
    <xdr:ext cx="469744" cy="259045"/>
    <xdr:sp macro="" textlink="">
      <xdr:nvSpPr>
        <xdr:cNvPr id="847" name="n_1aveValue【公民館】&#10;一人当たり面積"/>
        <xdr:cNvSpPr txBox="1"/>
      </xdr:nvSpPr>
      <xdr:spPr>
        <a:xfrm>
          <a:off x="2107572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848" name="n_2aveValue【公民館】&#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849" name="n_3aveValue【公民館】&#10;一人当たり面積"/>
        <xdr:cNvSpPr txBox="1"/>
      </xdr:nvSpPr>
      <xdr:spPr>
        <a:xfrm>
          <a:off x="19310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850" name="n_4aveValue【公民館】&#10;一人当たり面積"/>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129812</xdr:rowOff>
    </xdr:from>
    <xdr:ext cx="469744" cy="259045"/>
    <xdr:sp macro="" textlink="">
      <xdr:nvSpPr>
        <xdr:cNvPr id="851" name="n_1mainValue【公民館】&#10;一人当たり面積"/>
        <xdr:cNvSpPr txBox="1"/>
      </xdr:nvSpPr>
      <xdr:spPr>
        <a:xfrm>
          <a:off x="21075727" y="169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17797</xdr:rowOff>
    </xdr:from>
    <xdr:ext cx="469744" cy="259045"/>
    <xdr:sp macro="" textlink="">
      <xdr:nvSpPr>
        <xdr:cNvPr id="852" name="n_2mainValue【公民館】&#10;一人当たり面積"/>
        <xdr:cNvSpPr txBox="1"/>
      </xdr:nvSpPr>
      <xdr:spPr>
        <a:xfrm>
          <a:off x="20199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40657</xdr:rowOff>
    </xdr:from>
    <xdr:ext cx="469744" cy="259045"/>
    <xdr:sp macro="" textlink="">
      <xdr:nvSpPr>
        <xdr:cNvPr id="853" name="n_3mainValue【公民館】&#10;一人当たり面積"/>
        <xdr:cNvSpPr txBox="1"/>
      </xdr:nvSpPr>
      <xdr:spPr>
        <a:xfrm>
          <a:off x="19310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170959</xdr:rowOff>
    </xdr:from>
    <xdr:ext cx="469744" cy="259045"/>
    <xdr:sp macro="" textlink="">
      <xdr:nvSpPr>
        <xdr:cNvPr id="854" name="n_4mainValue【公民館】&#10;一人当たり面積"/>
        <xdr:cNvSpPr txBox="1"/>
      </xdr:nvSpPr>
      <xdr:spPr>
        <a:xfrm>
          <a:off x="184214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体的として増加傾向にある。道路、児童館及び公民館を除いては類似団体内平均値を上回っており、７割程度かそれ以上となっていることから、施設の老朽化が進行している。認定こども園・幼稚園・保育所については、民設による認定こども園の設置に伴い減価償却率は今後減少すると考えられる。学校施設については、小中学校の再編により将来的には減少する見込みである。橋りょう・トンネルについては、今後計画的に修繕・改修を行う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延長・面積については、すべての施設において増加傾向にあり、類似団体と比較して高い状態にある。一人当たり面積が高く、かつ、減価償却率の高い施設は、規模の縮小または統廃合するか、別の用途としてより効果的に運用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「登米市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において、建物公共施設の延床面積を令和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施設の集約化・複合化や除却などを進めている。また、インフラ・企業会計施設についてはトータルコストの削減を目標としている。令和３年１月に策定した個別計画に基づき、施設の更新・統廃合・処分等を行い、公共施設の適切な維持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77,392
76,996
536.12
54,503,382
53,465,366
826,664
26,613,301
51,801,720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84853</xdr:rowOff>
    </xdr:from>
    <xdr:ext cx="405111" cy="259045"/>
    <xdr:sp macro="" textlink="">
      <xdr:nvSpPr>
        <xdr:cNvPr id="60" name="【図書館】&#10;有形固定資産減価償却率平均値テキスト"/>
        <xdr:cNvSpPr txBox="1"/>
      </xdr:nvSpPr>
      <xdr:spPr>
        <a:xfrm>
          <a:off x="4673600" y="625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1" name="楕円 70"/>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2" name="【図書館】&#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55118</xdr:rowOff>
    </xdr:from>
    <xdr:to>
      <xdr:col>20</xdr:col>
      <xdr:colOff>38100</xdr:colOff>
      <xdr:row>39</xdr:row>
      <xdr:rowOff>156718</xdr:rowOff>
    </xdr:to>
    <xdr:sp macro="" textlink="">
      <xdr:nvSpPr>
        <xdr:cNvPr id="73" name="楕円 72"/>
        <xdr:cNvSpPr/>
      </xdr:nvSpPr>
      <xdr:spPr>
        <a:xfrm>
          <a:off x="3746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105918</xdr:rowOff>
    </xdr:from>
    <xdr:to>
      <xdr:col>24</xdr:col>
      <xdr:colOff>63500</xdr:colOff>
      <xdr:row>39</xdr:row>
      <xdr:rowOff>156210</xdr:rowOff>
    </xdr:to>
    <xdr:cxnSp macro="">
      <xdr:nvCxnSpPr>
        <xdr:cNvPr id="74" name="直線コネクタ 73"/>
        <xdr:cNvCxnSpPr/>
      </xdr:nvCxnSpPr>
      <xdr:spPr>
        <a:xfrm>
          <a:off x="3797300" y="6792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xdr:rowOff>
    </xdr:from>
    <xdr:to>
      <xdr:col>15</xdr:col>
      <xdr:colOff>101600</xdr:colOff>
      <xdr:row>39</xdr:row>
      <xdr:rowOff>106426</xdr:rowOff>
    </xdr:to>
    <xdr:sp macro="" textlink="">
      <xdr:nvSpPr>
        <xdr:cNvPr id="75" name="楕円 74"/>
        <xdr:cNvSpPr/>
      </xdr:nvSpPr>
      <xdr:spPr>
        <a:xfrm>
          <a:off x="2857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55626</xdr:rowOff>
    </xdr:from>
    <xdr:to>
      <xdr:col>19</xdr:col>
      <xdr:colOff>177800</xdr:colOff>
      <xdr:row>39</xdr:row>
      <xdr:rowOff>105918</xdr:rowOff>
    </xdr:to>
    <xdr:cxnSp macro="">
      <xdr:nvCxnSpPr>
        <xdr:cNvPr id="76" name="直線コネクタ 75"/>
        <xdr:cNvCxnSpPr/>
      </xdr:nvCxnSpPr>
      <xdr:spPr>
        <a:xfrm>
          <a:off x="2908300" y="6742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125984</xdr:rowOff>
    </xdr:from>
    <xdr:to>
      <xdr:col>10</xdr:col>
      <xdr:colOff>165100</xdr:colOff>
      <xdr:row>39</xdr:row>
      <xdr:rowOff>56134</xdr:rowOff>
    </xdr:to>
    <xdr:sp macro="" textlink="">
      <xdr:nvSpPr>
        <xdr:cNvPr id="77" name="楕円 76"/>
        <xdr:cNvSpPr/>
      </xdr:nvSpPr>
      <xdr:spPr>
        <a:xfrm>
          <a:off x="1968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xdr:rowOff>
    </xdr:from>
    <xdr:to>
      <xdr:col>15</xdr:col>
      <xdr:colOff>50800</xdr:colOff>
      <xdr:row>39</xdr:row>
      <xdr:rowOff>55626</xdr:rowOff>
    </xdr:to>
    <xdr:cxnSp macro="">
      <xdr:nvCxnSpPr>
        <xdr:cNvPr id="78" name="直線コネクタ 77"/>
        <xdr:cNvCxnSpPr/>
      </xdr:nvCxnSpPr>
      <xdr:spPr>
        <a:xfrm>
          <a:off x="2019300" y="6691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75692</xdr:rowOff>
    </xdr:from>
    <xdr:to>
      <xdr:col>6</xdr:col>
      <xdr:colOff>38100</xdr:colOff>
      <xdr:row>39</xdr:row>
      <xdr:rowOff>5842</xdr:rowOff>
    </xdr:to>
    <xdr:sp macro="" textlink="">
      <xdr:nvSpPr>
        <xdr:cNvPr id="79" name="楕円 78"/>
        <xdr:cNvSpPr/>
      </xdr:nvSpPr>
      <xdr:spPr>
        <a:xfrm>
          <a:off x="1079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126492</xdr:rowOff>
    </xdr:from>
    <xdr:to>
      <xdr:col>10</xdr:col>
      <xdr:colOff>114300</xdr:colOff>
      <xdr:row>39</xdr:row>
      <xdr:rowOff>5334</xdr:rowOff>
    </xdr:to>
    <xdr:cxnSp macro="">
      <xdr:nvCxnSpPr>
        <xdr:cNvPr id="80" name="直線コネクタ 79"/>
        <xdr:cNvCxnSpPr/>
      </xdr:nvCxnSpPr>
      <xdr:spPr>
        <a:xfrm>
          <a:off x="1130300" y="6641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図書館】&#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図書館】&#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147845</xdr:rowOff>
    </xdr:from>
    <xdr:ext cx="405111" cy="259045"/>
    <xdr:sp macro="" textlink="">
      <xdr:nvSpPr>
        <xdr:cNvPr id="85" name="n_1mainValue【図書館】&#10;有形固定資産減価償却率"/>
        <xdr:cNvSpPr txBox="1"/>
      </xdr:nvSpPr>
      <xdr:spPr>
        <a:xfrm>
          <a:off x="35820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97553</xdr:rowOff>
    </xdr:from>
    <xdr:ext cx="405111" cy="259045"/>
    <xdr:sp macro="" textlink="">
      <xdr:nvSpPr>
        <xdr:cNvPr id="86" name="n_2mainValue【図書館】&#10;有形固定資産減価償却率"/>
        <xdr:cNvSpPr txBox="1"/>
      </xdr:nvSpPr>
      <xdr:spPr>
        <a:xfrm>
          <a:off x="2705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47261</xdr:rowOff>
    </xdr:from>
    <xdr:ext cx="405111" cy="259045"/>
    <xdr:sp macro="" textlink="">
      <xdr:nvSpPr>
        <xdr:cNvPr id="87" name="n_3mainValue【図書館】&#10;有形固定資産減価償却率"/>
        <xdr:cNvSpPr txBox="1"/>
      </xdr:nvSpPr>
      <xdr:spPr>
        <a:xfrm>
          <a:off x="1816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168419</xdr:rowOff>
    </xdr:from>
    <xdr:ext cx="405111" cy="259045"/>
    <xdr:sp macro="" textlink="">
      <xdr:nvSpPr>
        <xdr:cNvPr id="88" name="n_4mainValue【図書館】&#10;有形固定資産減価償却率"/>
        <xdr:cNvSpPr txBox="1"/>
      </xdr:nvSpPr>
      <xdr:spPr>
        <a:xfrm>
          <a:off x="927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89099</xdr:rowOff>
    </xdr:from>
    <xdr:ext cx="469744" cy="259045"/>
    <xdr:sp macro="" textlink="">
      <xdr:nvSpPr>
        <xdr:cNvPr id="119" name="【図書館】&#10;一人当たり面積平均値テキスト"/>
        <xdr:cNvSpPr txBox="1"/>
      </xdr:nvSpPr>
      <xdr:spPr>
        <a:xfrm>
          <a:off x="105156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66222</xdr:rowOff>
    </xdr:from>
    <xdr:to>
      <xdr:col>55</xdr:col>
      <xdr:colOff>50800</xdr:colOff>
      <xdr:row>41</xdr:row>
      <xdr:rowOff>167822</xdr:rowOff>
    </xdr:to>
    <xdr:sp macro="" textlink="">
      <xdr:nvSpPr>
        <xdr:cNvPr id="130" name="楕円 129"/>
        <xdr:cNvSpPr/>
      </xdr:nvSpPr>
      <xdr:spPr>
        <a:xfrm>
          <a:off x="10426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152599</xdr:rowOff>
    </xdr:from>
    <xdr:ext cx="469744" cy="259045"/>
    <xdr:sp macro="" textlink="">
      <xdr:nvSpPr>
        <xdr:cNvPr id="131" name="【図書館】&#10;一人当たり面積該当値テキスト"/>
        <xdr:cNvSpPr txBox="1"/>
      </xdr:nvSpPr>
      <xdr:spPr>
        <a:xfrm>
          <a:off x="10515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66222</xdr:rowOff>
    </xdr:from>
    <xdr:to>
      <xdr:col>50</xdr:col>
      <xdr:colOff>165100</xdr:colOff>
      <xdr:row>41</xdr:row>
      <xdr:rowOff>167822</xdr:rowOff>
    </xdr:to>
    <xdr:sp macro="" textlink="">
      <xdr:nvSpPr>
        <xdr:cNvPr id="132" name="楕円 131"/>
        <xdr:cNvSpPr/>
      </xdr:nvSpPr>
      <xdr:spPr>
        <a:xfrm>
          <a:off x="9588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117022</xdr:rowOff>
    </xdr:from>
    <xdr:to>
      <xdr:col>55</xdr:col>
      <xdr:colOff>0</xdr:colOff>
      <xdr:row>41</xdr:row>
      <xdr:rowOff>117022</xdr:rowOff>
    </xdr:to>
    <xdr:cxnSp macro="">
      <xdr:nvCxnSpPr>
        <xdr:cNvPr id="133" name="直線コネクタ 132"/>
        <xdr:cNvCxnSpPr/>
      </xdr:nvCxnSpPr>
      <xdr:spPr>
        <a:xfrm>
          <a:off x="9639300" y="714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34" name="楕円 133"/>
        <xdr:cNvSpPr/>
      </xdr:nvSpPr>
      <xdr:spPr>
        <a:xfrm>
          <a:off x="8699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117022</xdr:rowOff>
    </xdr:from>
    <xdr:to>
      <xdr:col>50</xdr:col>
      <xdr:colOff>114300</xdr:colOff>
      <xdr:row>41</xdr:row>
      <xdr:rowOff>117022</xdr:rowOff>
    </xdr:to>
    <xdr:cxnSp macro="">
      <xdr:nvCxnSpPr>
        <xdr:cNvPr id="135" name="直線コネクタ 134"/>
        <xdr:cNvCxnSpPr/>
      </xdr:nvCxnSpPr>
      <xdr:spPr>
        <a:xfrm>
          <a:off x="8750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66222</xdr:rowOff>
    </xdr:from>
    <xdr:to>
      <xdr:col>41</xdr:col>
      <xdr:colOff>101600</xdr:colOff>
      <xdr:row>41</xdr:row>
      <xdr:rowOff>167822</xdr:rowOff>
    </xdr:to>
    <xdr:sp macro="" textlink="">
      <xdr:nvSpPr>
        <xdr:cNvPr id="136" name="楕円 135"/>
        <xdr:cNvSpPr/>
      </xdr:nvSpPr>
      <xdr:spPr>
        <a:xfrm>
          <a:off x="781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117022</xdr:rowOff>
    </xdr:from>
    <xdr:to>
      <xdr:col>45</xdr:col>
      <xdr:colOff>177800</xdr:colOff>
      <xdr:row>41</xdr:row>
      <xdr:rowOff>117022</xdr:rowOff>
    </xdr:to>
    <xdr:cxnSp macro="">
      <xdr:nvCxnSpPr>
        <xdr:cNvPr id="137" name="直線コネクタ 136"/>
        <xdr:cNvCxnSpPr/>
      </xdr:nvCxnSpPr>
      <xdr:spPr>
        <a:xfrm>
          <a:off x="7861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66222</xdr:rowOff>
    </xdr:from>
    <xdr:to>
      <xdr:col>36</xdr:col>
      <xdr:colOff>165100</xdr:colOff>
      <xdr:row>41</xdr:row>
      <xdr:rowOff>167822</xdr:rowOff>
    </xdr:to>
    <xdr:sp macro="" textlink="">
      <xdr:nvSpPr>
        <xdr:cNvPr id="138" name="楕円 137"/>
        <xdr:cNvSpPr/>
      </xdr:nvSpPr>
      <xdr:spPr>
        <a:xfrm>
          <a:off x="692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117022</xdr:rowOff>
    </xdr:from>
    <xdr:to>
      <xdr:col>41</xdr:col>
      <xdr:colOff>50800</xdr:colOff>
      <xdr:row>41</xdr:row>
      <xdr:rowOff>117022</xdr:rowOff>
    </xdr:to>
    <xdr:cxnSp macro="">
      <xdr:nvCxnSpPr>
        <xdr:cNvPr id="139" name="直線コネクタ 138"/>
        <xdr:cNvCxnSpPr/>
      </xdr:nvCxnSpPr>
      <xdr:spPr>
        <a:xfrm>
          <a:off x="6972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41"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12899</xdr:rowOff>
    </xdr:from>
    <xdr:ext cx="469744" cy="259045"/>
    <xdr:sp macro="" textlink="">
      <xdr:nvSpPr>
        <xdr:cNvPr id="142" name="n_3aveValue【図書館】&#10;一人当たり面積"/>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43"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158949</xdr:rowOff>
    </xdr:from>
    <xdr:ext cx="469744" cy="259045"/>
    <xdr:sp macro="" textlink="">
      <xdr:nvSpPr>
        <xdr:cNvPr id="144" name="n_1mainValue【図書館】&#10;一人当たり面積"/>
        <xdr:cNvSpPr txBox="1"/>
      </xdr:nvSpPr>
      <xdr:spPr>
        <a:xfrm>
          <a:off x="93917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45" name="n_2mainValue【図書館】&#10;一人当たり面積"/>
        <xdr:cNvSpPr txBox="1"/>
      </xdr:nvSpPr>
      <xdr:spPr>
        <a:xfrm>
          <a:off x="8515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158949</xdr:rowOff>
    </xdr:from>
    <xdr:ext cx="469744" cy="259045"/>
    <xdr:sp macro="" textlink="">
      <xdr:nvSpPr>
        <xdr:cNvPr id="146" name="n_3mainValue【図書館】&#10;一人当たり面積"/>
        <xdr:cNvSpPr txBox="1"/>
      </xdr:nvSpPr>
      <xdr:spPr>
        <a:xfrm>
          <a:off x="7626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158949</xdr:rowOff>
    </xdr:from>
    <xdr:ext cx="469744" cy="259045"/>
    <xdr:sp macro="" textlink="">
      <xdr:nvSpPr>
        <xdr:cNvPr id="147" name="n_4mainValue【図書館】&#10;一人当たり面積"/>
        <xdr:cNvSpPr txBox="1"/>
      </xdr:nvSpPr>
      <xdr:spPr>
        <a:xfrm>
          <a:off x="6737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153052</xdr:rowOff>
    </xdr:from>
    <xdr:ext cx="405111" cy="259045"/>
    <xdr:sp macro="" textlink="">
      <xdr:nvSpPr>
        <xdr:cNvPr id="177" name="【体育館・プール】&#10;有形固定資産減価償却率平均値テキスト"/>
        <xdr:cNvSpPr txBox="1"/>
      </xdr:nvSpPr>
      <xdr:spPr>
        <a:xfrm>
          <a:off x="4673600" y="1009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8" name="楕円 187"/>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89" name="【体育館・プール】&#10;有形固定資産減価償却率該当値テキスト"/>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90" name="楕円 189"/>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1905</xdr:rowOff>
    </xdr:to>
    <xdr:cxnSp macro="">
      <xdr:nvCxnSpPr>
        <xdr:cNvPr id="191" name="直線コネクタ 190"/>
        <xdr:cNvCxnSpPr/>
      </xdr:nvCxnSpPr>
      <xdr:spPr>
        <a:xfrm>
          <a:off x="3797300" y="104165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2" name="楕円 191"/>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129540</xdr:rowOff>
    </xdr:to>
    <xdr:cxnSp macro="">
      <xdr:nvCxnSpPr>
        <xdr:cNvPr id="193" name="直線コネクタ 192"/>
        <xdr:cNvCxnSpPr/>
      </xdr:nvCxnSpPr>
      <xdr:spPr>
        <a:xfrm>
          <a:off x="2908300" y="10376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94" name="楕円 193"/>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89535</xdr:rowOff>
    </xdr:to>
    <xdr:cxnSp macro="">
      <xdr:nvCxnSpPr>
        <xdr:cNvPr id="195" name="直線コネクタ 194"/>
        <xdr:cNvCxnSpPr/>
      </xdr:nvCxnSpPr>
      <xdr:spPr>
        <a:xfrm>
          <a:off x="2019300" y="10330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6" name="楕円 195"/>
        <xdr:cNvSpPr/>
      </xdr:nvSpPr>
      <xdr:spPr>
        <a:xfrm>
          <a:off x="107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43815</xdr:rowOff>
    </xdr:to>
    <xdr:cxnSp macro="">
      <xdr:nvCxnSpPr>
        <xdr:cNvPr id="197" name="直線コネクタ 196"/>
        <xdr:cNvCxnSpPr/>
      </xdr:nvCxnSpPr>
      <xdr:spPr>
        <a:xfrm>
          <a:off x="1130300" y="103060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98" name="n_1ave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99" name="n_2ave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0"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1" name="n_4aveValue【体育館・プー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202" name="n_1mainValue【体育館・プール】&#10;有形固定資産減価償却率"/>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203" name="n_2mainValue【体育館・プール】&#10;有形固定資産減価償却率"/>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4" name="n_3main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5" name="n_4mainValue【体育館・プール】&#10;有形固定資産減価償却率"/>
        <xdr:cNvSpPr txBox="1"/>
      </xdr:nvSpPr>
      <xdr:spPr>
        <a:xfrm>
          <a:off x="927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124223</xdr:rowOff>
    </xdr:from>
    <xdr:ext cx="469744" cy="259045"/>
    <xdr:sp macro="" textlink="">
      <xdr:nvSpPr>
        <xdr:cNvPr id="232" name="【体育館・プール】&#10;一人当たり面積平均値テキスト"/>
        <xdr:cNvSpPr txBox="1"/>
      </xdr:nvSpPr>
      <xdr:spPr>
        <a:xfrm>
          <a:off x="105156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106934</xdr:rowOff>
    </xdr:from>
    <xdr:to>
      <xdr:col>55</xdr:col>
      <xdr:colOff>50800</xdr:colOff>
      <xdr:row>56</xdr:row>
      <xdr:rowOff>37084</xdr:rowOff>
    </xdr:to>
    <xdr:sp macro="" textlink="">
      <xdr:nvSpPr>
        <xdr:cNvPr id="243" name="楕円 242"/>
        <xdr:cNvSpPr/>
      </xdr:nvSpPr>
      <xdr:spPr>
        <a:xfrm>
          <a:off x="104267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50817</xdr:rowOff>
    </xdr:from>
    <xdr:ext cx="469744" cy="259045"/>
    <xdr:sp macro="" textlink="">
      <xdr:nvSpPr>
        <xdr:cNvPr id="244" name="【体育館・プール】&#10;一人当たり面積該当値テキスト"/>
        <xdr:cNvSpPr txBox="1"/>
      </xdr:nvSpPr>
      <xdr:spPr>
        <a:xfrm>
          <a:off x="10515600" y="94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125222</xdr:rowOff>
    </xdr:from>
    <xdr:to>
      <xdr:col>50</xdr:col>
      <xdr:colOff>165100</xdr:colOff>
      <xdr:row>56</xdr:row>
      <xdr:rowOff>55372</xdr:rowOff>
    </xdr:to>
    <xdr:sp macro="" textlink="">
      <xdr:nvSpPr>
        <xdr:cNvPr id="245" name="楕円 244"/>
        <xdr:cNvSpPr/>
      </xdr:nvSpPr>
      <xdr:spPr>
        <a:xfrm>
          <a:off x="9588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157734</xdr:rowOff>
    </xdr:from>
    <xdr:to>
      <xdr:col>55</xdr:col>
      <xdr:colOff>0</xdr:colOff>
      <xdr:row>56</xdr:row>
      <xdr:rowOff>4572</xdr:rowOff>
    </xdr:to>
    <xdr:cxnSp macro="">
      <xdr:nvCxnSpPr>
        <xdr:cNvPr id="246" name="直線コネクタ 245"/>
        <xdr:cNvCxnSpPr/>
      </xdr:nvCxnSpPr>
      <xdr:spPr>
        <a:xfrm flipV="1">
          <a:off x="9639300" y="9587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148082</xdr:rowOff>
    </xdr:from>
    <xdr:to>
      <xdr:col>46</xdr:col>
      <xdr:colOff>38100</xdr:colOff>
      <xdr:row>56</xdr:row>
      <xdr:rowOff>78232</xdr:rowOff>
    </xdr:to>
    <xdr:sp macro="" textlink="">
      <xdr:nvSpPr>
        <xdr:cNvPr id="247" name="楕円 246"/>
        <xdr:cNvSpPr/>
      </xdr:nvSpPr>
      <xdr:spPr>
        <a:xfrm>
          <a:off x="8699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4572</xdr:rowOff>
    </xdr:from>
    <xdr:to>
      <xdr:col>50</xdr:col>
      <xdr:colOff>114300</xdr:colOff>
      <xdr:row>56</xdr:row>
      <xdr:rowOff>27432</xdr:rowOff>
    </xdr:to>
    <xdr:cxnSp macro="">
      <xdr:nvCxnSpPr>
        <xdr:cNvPr id="248" name="直線コネクタ 247"/>
        <xdr:cNvCxnSpPr/>
      </xdr:nvCxnSpPr>
      <xdr:spPr>
        <a:xfrm flipV="1">
          <a:off x="8750300" y="9605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166370</xdr:rowOff>
    </xdr:from>
    <xdr:to>
      <xdr:col>41</xdr:col>
      <xdr:colOff>101600</xdr:colOff>
      <xdr:row>56</xdr:row>
      <xdr:rowOff>96520</xdr:rowOff>
    </xdr:to>
    <xdr:sp macro="" textlink="">
      <xdr:nvSpPr>
        <xdr:cNvPr id="249" name="楕円 248"/>
        <xdr:cNvSpPr/>
      </xdr:nvSpPr>
      <xdr:spPr>
        <a:xfrm>
          <a:off x="781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27432</xdr:rowOff>
    </xdr:from>
    <xdr:to>
      <xdr:col>45</xdr:col>
      <xdr:colOff>177800</xdr:colOff>
      <xdr:row>56</xdr:row>
      <xdr:rowOff>45720</xdr:rowOff>
    </xdr:to>
    <xdr:cxnSp macro="">
      <xdr:nvCxnSpPr>
        <xdr:cNvPr id="250" name="直線コネクタ 249"/>
        <xdr:cNvCxnSpPr/>
      </xdr:nvCxnSpPr>
      <xdr:spPr>
        <a:xfrm flipV="1">
          <a:off x="7861300" y="9628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13208</xdr:rowOff>
    </xdr:from>
    <xdr:to>
      <xdr:col>36</xdr:col>
      <xdr:colOff>165100</xdr:colOff>
      <xdr:row>56</xdr:row>
      <xdr:rowOff>114808</xdr:rowOff>
    </xdr:to>
    <xdr:sp macro="" textlink="">
      <xdr:nvSpPr>
        <xdr:cNvPr id="251" name="楕円 250"/>
        <xdr:cNvSpPr/>
      </xdr:nvSpPr>
      <xdr:spPr>
        <a:xfrm>
          <a:off x="6921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45720</xdr:rowOff>
    </xdr:from>
    <xdr:to>
      <xdr:col>41</xdr:col>
      <xdr:colOff>50800</xdr:colOff>
      <xdr:row>56</xdr:row>
      <xdr:rowOff>64008</xdr:rowOff>
    </xdr:to>
    <xdr:cxnSp macro="">
      <xdr:nvCxnSpPr>
        <xdr:cNvPr id="252" name="直線コネクタ 251"/>
        <xdr:cNvCxnSpPr/>
      </xdr:nvCxnSpPr>
      <xdr:spPr>
        <a:xfrm flipV="1">
          <a:off x="6972300" y="9646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12209</xdr:rowOff>
    </xdr:from>
    <xdr:ext cx="469744" cy="259045"/>
    <xdr:sp macro="" textlink="">
      <xdr:nvSpPr>
        <xdr:cNvPr id="253" name="n_1aveValue【体育館・プール】&#10;一人当たり面積"/>
        <xdr:cNvSpPr txBox="1"/>
      </xdr:nvSpPr>
      <xdr:spPr>
        <a:xfrm>
          <a:off x="93917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7637</xdr:rowOff>
    </xdr:from>
    <xdr:ext cx="469744" cy="259045"/>
    <xdr:sp macro="" textlink="">
      <xdr:nvSpPr>
        <xdr:cNvPr id="254" name="n_2aveValue【体育館・プール】&#10;一人当たり面積"/>
        <xdr:cNvSpPr txBox="1"/>
      </xdr:nvSpPr>
      <xdr:spPr>
        <a:xfrm>
          <a:off x="85154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5"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124223</xdr:rowOff>
    </xdr:from>
    <xdr:ext cx="469744" cy="259045"/>
    <xdr:sp macro="" textlink="">
      <xdr:nvSpPr>
        <xdr:cNvPr id="256" name="n_4aveValue【体育館・プール】&#10;一人当たり面積"/>
        <xdr:cNvSpPr txBox="1"/>
      </xdr:nvSpPr>
      <xdr:spPr>
        <a:xfrm>
          <a:off x="67374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71899</xdr:rowOff>
    </xdr:from>
    <xdr:ext cx="469744" cy="259045"/>
    <xdr:sp macro="" textlink="">
      <xdr:nvSpPr>
        <xdr:cNvPr id="257" name="n_1mainValue【体育館・プール】&#10;一人当たり面積"/>
        <xdr:cNvSpPr txBox="1"/>
      </xdr:nvSpPr>
      <xdr:spPr>
        <a:xfrm>
          <a:off x="9391727" y="933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94759</xdr:rowOff>
    </xdr:from>
    <xdr:ext cx="469744" cy="259045"/>
    <xdr:sp macro="" textlink="">
      <xdr:nvSpPr>
        <xdr:cNvPr id="258" name="n_2mainValue【体育館・プール】&#10;一人当たり面積"/>
        <xdr:cNvSpPr txBox="1"/>
      </xdr:nvSpPr>
      <xdr:spPr>
        <a:xfrm>
          <a:off x="8515427" y="93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113047</xdr:rowOff>
    </xdr:from>
    <xdr:ext cx="469744" cy="259045"/>
    <xdr:sp macro="" textlink="">
      <xdr:nvSpPr>
        <xdr:cNvPr id="259" name="n_3mainValue【体育館・プール】&#10;一人当たり面積"/>
        <xdr:cNvSpPr txBox="1"/>
      </xdr:nvSpPr>
      <xdr:spPr>
        <a:xfrm>
          <a:off x="7626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131335</xdr:rowOff>
    </xdr:from>
    <xdr:ext cx="469744" cy="259045"/>
    <xdr:sp macro="" textlink="">
      <xdr:nvSpPr>
        <xdr:cNvPr id="260" name="n_4mainValue【体育館・プール】&#10;一人当たり面積"/>
        <xdr:cNvSpPr txBox="1"/>
      </xdr:nvSpPr>
      <xdr:spPr>
        <a:xfrm>
          <a:off x="6737427" y="93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133050</xdr:rowOff>
    </xdr:from>
    <xdr:ext cx="405111" cy="259045"/>
    <xdr:sp macro="" textlink="">
      <xdr:nvSpPr>
        <xdr:cNvPr id="294" name="【福祉施設】&#10;有形固定資産減価償却率平均値テキスト"/>
        <xdr:cNvSpPr txBox="1"/>
      </xdr:nvSpPr>
      <xdr:spPr>
        <a:xfrm>
          <a:off x="4673600" y="13677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8" name="フローチャート: 判断 297"/>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9" name="フローチャート: 判断 298"/>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155893</xdr:rowOff>
    </xdr:from>
    <xdr:to>
      <xdr:col>24</xdr:col>
      <xdr:colOff>114300</xdr:colOff>
      <xdr:row>82</xdr:row>
      <xdr:rowOff>86043</xdr:rowOff>
    </xdr:to>
    <xdr:sp macro="" textlink="">
      <xdr:nvSpPr>
        <xdr:cNvPr id="305" name="楕円 304"/>
        <xdr:cNvSpPr/>
      </xdr:nvSpPr>
      <xdr:spPr>
        <a:xfrm>
          <a:off x="4584700" y="140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134320</xdr:rowOff>
    </xdr:from>
    <xdr:ext cx="405111" cy="259045"/>
    <xdr:sp macro="" textlink="">
      <xdr:nvSpPr>
        <xdr:cNvPr id="306" name="【福祉施設】&#10;有形固定資産減価償却率該当値テキスト"/>
        <xdr:cNvSpPr txBox="1"/>
      </xdr:nvSpPr>
      <xdr:spPr>
        <a:xfrm>
          <a:off x="4673600"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7" name="楕円 306"/>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35243</xdr:rowOff>
    </xdr:to>
    <xdr:cxnSp macro="">
      <xdr:nvCxnSpPr>
        <xdr:cNvPr id="308" name="直線コネクタ 307"/>
        <xdr:cNvCxnSpPr/>
      </xdr:nvCxnSpPr>
      <xdr:spPr>
        <a:xfrm>
          <a:off x="3797300" y="1405128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155893</xdr:rowOff>
    </xdr:from>
    <xdr:to>
      <xdr:col>15</xdr:col>
      <xdr:colOff>101600</xdr:colOff>
      <xdr:row>85</xdr:row>
      <xdr:rowOff>86043</xdr:rowOff>
    </xdr:to>
    <xdr:sp macro="" textlink="">
      <xdr:nvSpPr>
        <xdr:cNvPr id="309" name="楕円 308"/>
        <xdr:cNvSpPr/>
      </xdr:nvSpPr>
      <xdr:spPr>
        <a:xfrm>
          <a:off x="2857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85</xdr:row>
      <xdr:rowOff>35243</xdr:rowOff>
    </xdr:to>
    <xdr:cxnSp macro="">
      <xdr:nvCxnSpPr>
        <xdr:cNvPr id="310" name="直線コネクタ 309"/>
        <xdr:cNvCxnSpPr/>
      </xdr:nvCxnSpPr>
      <xdr:spPr>
        <a:xfrm flipV="1">
          <a:off x="2908300" y="14051280"/>
          <a:ext cx="889000" cy="5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93027</xdr:rowOff>
    </xdr:from>
    <xdr:to>
      <xdr:col>10</xdr:col>
      <xdr:colOff>165100</xdr:colOff>
      <xdr:row>85</xdr:row>
      <xdr:rowOff>23177</xdr:rowOff>
    </xdr:to>
    <xdr:sp macro="" textlink="">
      <xdr:nvSpPr>
        <xdr:cNvPr id="311" name="楕円 310"/>
        <xdr:cNvSpPr/>
      </xdr:nvSpPr>
      <xdr:spPr>
        <a:xfrm>
          <a:off x="1968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143827</xdr:rowOff>
    </xdr:from>
    <xdr:to>
      <xdr:col>15</xdr:col>
      <xdr:colOff>50800</xdr:colOff>
      <xdr:row>85</xdr:row>
      <xdr:rowOff>35243</xdr:rowOff>
    </xdr:to>
    <xdr:cxnSp macro="">
      <xdr:nvCxnSpPr>
        <xdr:cNvPr id="312" name="直線コネクタ 311"/>
        <xdr:cNvCxnSpPr/>
      </xdr:nvCxnSpPr>
      <xdr:spPr>
        <a:xfrm>
          <a:off x="2019300" y="1454562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35877</xdr:rowOff>
    </xdr:from>
    <xdr:to>
      <xdr:col>6</xdr:col>
      <xdr:colOff>38100</xdr:colOff>
      <xdr:row>84</xdr:row>
      <xdr:rowOff>137477</xdr:rowOff>
    </xdr:to>
    <xdr:sp macro="" textlink="">
      <xdr:nvSpPr>
        <xdr:cNvPr id="313" name="楕円 312"/>
        <xdr:cNvSpPr/>
      </xdr:nvSpPr>
      <xdr:spPr>
        <a:xfrm>
          <a:off x="1079500" y="14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86677</xdr:rowOff>
    </xdr:from>
    <xdr:to>
      <xdr:col>10</xdr:col>
      <xdr:colOff>114300</xdr:colOff>
      <xdr:row>84</xdr:row>
      <xdr:rowOff>143827</xdr:rowOff>
    </xdr:to>
    <xdr:cxnSp macro="">
      <xdr:nvCxnSpPr>
        <xdr:cNvPr id="314" name="直線コネクタ 313"/>
        <xdr:cNvCxnSpPr/>
      </xdr:nvCxnSpPr>
      <xdr:spPr>
        <a:xfrm>
          <a:off x="1130300" y="144884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315" name="n_1ave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6" name="n_2ave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85425</xdr:rowOff>
    </xdr:from>
    <xdr:ext cx="405111" cy="259045"/>
    <xdr:sp macro="" textlink="">
      <xdr:nvSpPr>
        <xdr:cNvPr id="317" name="n_3aveValue【福祉施設】&#10;有形固定資産減価償却率"/>
        <xdr:cNvSpPr txBox="1"/>
      </xdr:nvSpPr>
      <xdr:spPr>
        <a:xfrm>
          <a:off x="1816744" y="1362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51134</xdr:rowOff>
    </xdr:from>
    <xdr:ext cx="405111" cy="259045"/>
    <xdr:sp macro="" textlink="">
      <xdr:nvSpPr>
        <xdr:cNvPr id="318" name="n_4aveValue【福祉施設】&#10;有形固定資産減価償却率"/>
        <xdr:cNvSpPr txBox="1"/>
      </xdr:nvSpPr>
      <xdr:spPr>
        <a:xfrm>
          <a:off x="927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319" name="n_1main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77170</xdr:rowOff>
    </xdr:from>
    <xdr:ext cx="405111" cy="259045"/>
    <xdr:sp macro="" textlink="">
      <xdr:nvSpPr>
        <xdr:cNvPr id="320" name="n_2mainValue【福祉施設】&#10;有形固定資産減価償却率"/>
        <xdr:cNvSpPr txBox="1"/>
      </xdr:nvSpPr>
      <xdr:spPr>
        <a:xfrm>
          <a:off x="2705744" y="1465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14304</xdr:rowOff>
    </xdr:from>
    <xdr:ext cx="405111" cy="259045"/>
    <xdr:sp macro="" textlink="">
      <xdr:nvSpPr>
        <xdr:cNvPr id="321" name="n_3mainValue【福祉施設】&#10;有形固定資産減価償却率"/>
        <xdr:cNvSpPr txBox="1"/>
      </xdr:nvSpPr>
      <xdr:spPr>
        <a:xfrm>
          <a:off x="1816744" y="1458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128604</xdr:rowOff>
    </xdr:from>
    <xdr:ext cx="405111" cy="259045"/>
    <xdr:sp macro="" textlink="">
      <xdr:nvSpPr>
        <xdr:cNvPr id="322" name="n_4mainValue【福祉施設】&#10;有形固定資産減価償却率"/>
        <xdr:cNvSpPr txBox="1"/>
      </xdr:nvSpPr>
      <xdr:spPr>
        <a:xfrm>
          <a:off x="927744" y="1453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148607</xdr:rowOff>
    </xdr:from>
    <xdr:ext cx="469744" cy="259045"/>
    <xdr:sp macro="" textlink="">
      <xdr:nvSpPr>
        <xdr:cNvPr id="349" name="【福祉施設】&#10;一人当たり面積平均値テキスト"/>
        <xdr:cNvSpPr txBox="1"/>
      </xdr:nvSpPr>
      <xdr:spPr>
        <a:xfrm>
          <a:off x="10515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2" name="フローチャート: 判断 351"/>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3" name="フローチャート: 判断 352"/>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4" name="フローチャート: 判断 353"/>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67311</xdr:rowOff>
    </xdr:from>
    <xdr:to>
      <xdr:col>55</xdr:col>
      <xdr:colOff>50800</xdr:colOff>
      <xdr:row>77</xdr:row>
      <xdr:rowOff>168911</xdr:rowOff>
    </xdr:to>
    <xdr:sp macro="" textlink="">
      <xdr:nvSpPr>
        <xdr:cNvPr id="360" name="楕円 359"/>
        <xdr:cNvSpPr/>
      </xdr:nvSpPr>
      <xdr:spPr>
        <a:xfrm>
          <a:off x="10426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20338</xdr:rowOff>
    </xdr:from>
    <xdr:ext cx="469744" cy="259045"/>
    <xdr:sp macro="" textlink="">
      <xdr:nvSpPr>
        <xdr:cNvPr id="361" name="【福祉施設】&#10;一人当たり面積該当値テキスト"/>
        <xdr:cNvSpPr txBox="1"/>
      </xdr:nvSpPr>
      <xdr:spPr>
        <a:xfrm>
          <a:off x="105156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94742</xdr:rowOff>
    </xdr:from>
    <xdr:to>
      <xdr:col>50</xdr:col>
      <xdr:colOff>165100</xdr:colOff>
      <xdr:row>78</xdr:row>
      <xdr:rowOff>24892</xdr:rowOff>
    </xdr:to>
    <xdr:sp macro="" textlink="">
      <xdr:nvSpPr>
        <xdr:cNvPr id="362" name="楕円 361"/>
        <xdr:cNvSpPr/>
      </xdr:nvSpPr>
      <xdr:spPr>
        <a:xfrm>
          <a:off x="9588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118111</xdr:rowOff>
    </xdr:from>
    <xdr:to>
      <xdr:col>55</xdr:col>
      <xdr:colOff>0</xdr:colOff>
      <xdr:row>77</xdr:row>
      <xdr:rowOff>145542</xdr:rowOff>
    </xdr:to>
    <xdr:cxnSp macro="">
      <xdr:nvCxnSpPr>
        <xdr:cNvPr id="363" name="直線コネクタ 362"/>
        <xdr:cNvCxnSpPr/>
      </xdr:nvCxnSpPr>
      <xdr:spPr>
        <a:xfrm flipV="1">
          <a:off x="9639300" y="133197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117602</xdr:rowOff>
    </xdr:from>
    <xdr:to>
      <xdr:col>46</xdr:col>
      <xdr:colOff>38100</xdr:colOff>
      <xdr:row>80</xdr:row>
      <xdr:rowOff>47752</xdr:rowOff>
    </xdr:to>
    <xdr:sp macro="" textlink="">
      <xdr:nvSpPr>
        <xdr:cNvPr id="364" name="楕円 363"/>
        <xdr:cNvSpPr/>
      </xdr:nvSpPr>
      <xdr:spPr>
        <a:xfrm>
          <a:off x="8699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145542</xdr:rowOff>
    </xdr:from>
    <xdr:to>
      <xdr:col>50</xdr:col>
      <xdr:colOff>114300</xdr:colOff>
      <xdr:row>79</xdr:row>
      <xdr:rowOff>168402</xdr:rowOff>
    </xdr:to>
    <xdr:cxnSp macro="">
      <xdr:nvCxnSpPr>
        <xdr:cNvPr id="365" name="直線コネクタ 364"/>
        <xdr:cNvCxnSpPr/>
      </xdr:nvCxnSpPr>
      <xdr:spPr>
        <a:xfrm flipV="1">
          <a:off x="8750300" y="13347192"/>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135889</xdr:rowOff>
    </xdr:from>
    <xdr:to>
      <xdr:col>41</xdr:col>
      <xdr:colOff>101600</xdr:colOff>
      <xdr:row>80</xdr:row>
      <xdr:rowOff>66039</xdr:rowOff>
    </xdr:to>
    <xdr:sp macro="" textlink="">
      <xdr:nvSpPr>
        <xdr:cNvPr id="366" name="楕円 365"/>
        <xdr:cNvSpPr/>
      </xdr:nvSpPr>
      <xdr:spPr>
        <a:xfrm>
          <a:off x="781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168402</xdr:rowOff>
    </xdr:from>
    <xdr:to>
      <xdr:col>45</xdr:col>
      <xdr:colOff>177800</xdr:colOff>
      <xdr:row>80</xdr:row>
      <xdr:rowOff>15239</xdr:rowOff>
    </xdr:to>
    <xdr:cxnSp macro="">
      <xdr:nvCxnSpPr>
        <xdr:cNvPr id="367" name="直線コネクタ 366"/>
        <xdr:cNvCxnSpPr/>
      </xdr:nvCxnSpPr>
      <xdr:spPr>
        <a:xfrm flipV="1">
          <a:off x="7861300" y="13712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145035</xdr:rowOff>
    </xdr:from>
    <xdr:to>
      <xdr:col>36</xdr:col>
      <xdr:colOff>165100</xdr:colOff>
      <xdr:row>80</xdr:row>
      <xdr:rowOff>75185</xdr:rowOff>
    </xdr:to>
    <xdr:sp macro="" textlink="">
      <xdr:nvSpPr>
        <xdr:cNvPr id="368" name="楕円 367"/>
        <xdr:cNvSpPr/>
      </xdr:nvSpPr>
      <xdr:spPr>
        <a:xfrm>
          <a:off x="6921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15239</xdr:rowOff>
    </xdr:from>
    <xdr:to>
      <xdr:col>41</xdr:col>
      <xdr:colOff>50800</xdr:colOff>
      <xdr:row>80</xdr:row>
      <xdr:rowOff>24385</xdr:rowOff>
    </xdr:to>
    <xdr:cxnSp macro="">
      <xdr:nvCxnSpPr>
        <xdr:cNvPr id="369" name="直線コネクタ 368"/>
        <xdr:cNvCxnSpPr/>
      </xdr:nvCxnSpPr>
      <xdr:spPr>
        <a:xfrm flipV="1">
          <a:off x="6972300" y="1373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36592</xdr:rowOff>
    </xdr:from>
    <xdr:ext cx="469744" cy="259045"/>
    <xdr:sp macro="" textlink="">
      <xdr:nvSpPr>
        <xdr:cNvPr id="370" name="n_1aveValue【福祉施設】&#10;一人当たり面積"/>
        <xdr:cNvSpPr txBox="1"/>
      </xdr:nvSpPr>
      <xdr:spPr>
        <a:xfrm>
          <a:off x="9391727"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82314</xdr:rowOff>
    </xdr:from>
    <xdr:ext cx="469744" cy="259045"/>
    <xdr:sp macro="" textlink="">
      <xdr:nvSpPr>
        <xdr:cNvPr id="371" name="n_2aveValue【福祉施設】&#10;一人当たり面積"/>
        <xdr:cNvSpPr txBox="1"/>
      </xdr:nvSpPr>
      <xdr:spPr>
        <a:xfrm>
          <a:off x="85154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73169</xdr:rowOff>
    </xdr:from>
    <xdr:ext cx="469744" cy="259045"/>
    <xdr:sp macro="" textlink="">
      <xdr:nvSpPr>
        <xdr:cNvPr id="372" name="n_3aveValue【福祉施設】&#10;一人当たり面積"/>
        <xdr:cNvSpPr txBox="1"/>
      </xdr:nvSpPr>
      <xdr:spPr>
        <a:xfrm>
          <a:off x="7626427"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64025</xdr:rowOff>
    </xdr:from>
    <xdr:ext cx="469744" cy="259045"/>
    <xdr:sp macro="" textlink="">
      <xdr:nvSpPr>
        <xdr:cNvPr id="373" name="n_4aveValue【福祉施設】&#10;一人当たり面積"/>
        <xdr:cNvSpPr txBox="1"/>
      </xdr:nvSpPr>
      <xdr:spPr>
        <a:xfrm>
          <a:off x="6737427"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41419</xdr:rowOff>
    </xdr:from>
    <xdr:ext cx="469744" cy="259045"/>
    <xdr:sp macro="" textlink="">
      <xdr:nvSpPr>
        <xdr:cNvPr id="374" name="n_1mainValue【福祉施設】&#10;一人当たり面積"/>
        <xdr:cNvSpPr txBox="1"/>
      </xdr:nvSpPr>
      <xdr:spPr>
        <a:xfrm>
          <a:off x="9391727" y="130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64279</xdr:rowOff>
    </xdr:from>
    <xdr:ext cx="469744" cy="259045"/>
    <xdr:sp macro="" textlink="">
      <xdr:nvSpPr>
        <xdr:cNvPr id="375" name="n_2mainValue【福祉施設】&#10;一人当たり面積"/>
        <xdr:cNvSpPr txBox="1"/>
      </xdr:nvSpPr>
      <xdr:spPr>
        <a:xfrm>
          <a:off x="8515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82566</xdr:rowOff>
    </xdr:from>
    <xdr:ext cx="469744" cy="259045"/>
    <xdr:sp macro="" textlink="">
      <xdr:nvSpPr>
        <xdr:cNvPr id="376" name="n_3mainValue【福祉施設】&#10;一人当たり面積"/>
        <xdr:cNvSpPr txBox="1"/>
      </xdr:nvSpPr>
      <xdr:spPr>
        <a:xfrm>
          <a:off x="7626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91712</xdr:rowOff>
    </xdr:from>
    <xdr:ext cx="469744" cy="259045"/>
    <xdr:sp macro="" textlink="">
      <xdr:nvSpPr>
        <xdr:cNvPr id="377" name="n_4mainValue【福祉施設】&#10;一人当たり面積"/>
        <xdr:cNvSpPr txBox="1"/>
      </xdr:nvSpPr>
      <xdr:spPr>
        <a:xfrm>
          <a:off x="6737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2" name="直線コネクタ 401"/>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3"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4" name="直線コネクタ 40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7"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10" name="フローチャート: 判断 409"/>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11" name="フローチャート: 判断 410"/>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12" name="フローチャート: 判断 411"/>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18" name="楕円 417"/>
        <xdr:cNvSpPr/>
      </xdr:nvSpPr>
      <xdr:spPr>
        <a:xfrm>
          <a:off x="4584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59072</xdr:rowOff>
    </xdr:from>
    <xdr:ext cx="405111" cy="259045"/>
    <xdr:sp macro="" textlink="">
      <xdr:nvSpPr>
        <xdr:cNvPr id="419" name="【市民会館】&#10;有形固定資産減価償却率該当値テキスト"/>
        <xdr:cNvSpPr txBox="1"/>
      </xdr:nvSpPr>
      <xdr:spPr>
        <a:xfrm>
          <a:off x="4673600" y="177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40639</xdr:rowOff>
    </xdr:from>
    <xdr:to>
      <xdr:col>20</xdr:col>
      <xdr:colOff>38100</xdr:colOff>
      <xdr:row>103</xdr:row>
      <xdr:rowOff>142239</xdr:rowOff>
    </xdr:to>
    <xdr:sp macro="" textlink="">
      <xdr:nvSpPr>
        <xdr:cNvPr id="420" name="楕円 419"/>
        <xdr:cNvSpPr/>
      </xdr:nvSpPr>
      <xdr:spPr>
        <a:xfrm>
          <a:off x="3746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91439</xdr:rowOff>
    </xdr:from>
    <xdr:to>
      <xdr:col>24</xdr:col>
      <xdr:colOff>63500</xdr:colOff>
      <xdr:row>103</xdr:row>
      <xdr:rowOff>131445</xdr:rowOff>
    </xdr:to>
    <xdr:cxnSp macro="">
      <xdr:nvCxnSpPr>
        <xdr:cNvPr id="421" name="直線コネクタ 420"/>
        <xdr:cNvCxnSpPr/>
      </xdr:nvCxnSpPr>
      <xdr:spPr>
        <a:xfrm>
          <a:off x="3797300" y="177507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422" name="楕円 421"/>
        <xdr:cNvSpPr/>
      </xdr:nvSpPr>
      <xdr:spPr>
        <a:xfrm>
          <a:off x="2857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103</xdr:row>
      <xdr:rowOff>91439</xdr:rowOff>
    </xdr:to>
    <xdr:cxnSp macro="">
      <xdr:nvCxnSpPr>
        <xdr:cNvPr id="423" name="直線コネクタ 422"/>
        <xdr:cNvCxnSpPr/>
      </xdr:nvCxnSpPr>
      <xdr:spPr>
        <a:xfrm>
          <a:off x="2908300" y="1770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23495</xdr:rowOff>
    </xdr:from>
    <xdr:to>
      <xdr:col>10</xdr:col>
      <xdr:colOff>165100</xdr:colOff>
      <xdr:row>103</xdr:row>
      <xdr:rowOff>125095</xdr:rowOff>
    </xdr:to>
    <xdr:sp macro="" textlink="">
      <xdr:nvSpPr>
        <xdr:cNvPr id="424" name="楕円 423"/>
        <xdr:cNvSpPr/>
      </xdr:nvSpPr>
      <xdr:spPr>
        <a:xfrm>
          <a:off x="1968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49530</xdr:rowOff>
    </xdr:from>
    <xdr:to>
      <xdr:col>15</xdr:col>
      <xdr:colOff>50800</xdr:colOff>
      <xdr:row>103</xdr:row>
      <xdr:rowOff>74295</xdr:rowOff>
    </xdr:to>
    <xdr:cxnSp macro="">
      <xdr:nvCxnSpPr>
        <xdr:cNvPr id="425" name="直線コネクタ 424"/>
        <xdr:cNvCxnSpPr/>
      </xdr:nvCxnSpPr>
      <xdr:spPr>
        <a:xfrm flipV="1">
          <a:off x="2019300" y="177088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26" name="楕円 425"/>
        <xdr:cNvSpPr/>
      </xdr:nvSpPr>
      <xdr:spPr>
        <a:xfrm>
          <a:off x="1079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32386</xdr:rowOff>
    </xdr:from>
    <xdr:to>
      <xdr:col>10</xdr:col>
      <xdr:colOff>114300</xdr:colOff>
      <xdr:row>103</xdr:row>
      <xdr:rowOff>74295</xdr:rowOff>
    </xdr:to>
    <xdr:cxnSp macro="">
      <xdr:nvCxnSpPr>
        <xdr:cNvPr id="427" name="直線コネクタ 426"/>
        <xdr:cNvCxnSpPr/>
      </xdr:nvCxnSpPr>
      <xdr:spPr>
        <a:xfrm>
          <a:off x="1130300" y="17691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8"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9"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30"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31"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133366</xdr:rowOff>
    </xdr:from>
    <xdr:ext cx="405111" cy="259045"/>
    <xdr:sp macro="" textlink="">
      <xdr:nvSpPr>
        <xdr:cNvPr id="432" name="n_1mainValue【市民会館】&#10;有形固定資産減価償却率"/>
        <xdr:cNvSpPr txBox="1"/>
      </xdr:nvSpPr>
      <xdr:spPr>
        <a:xfrm>
          <a:off x="35820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33" name="n_2mainValue【市民会館】&#10;有形固定資産減価償却率"/>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116222</xdr:rowOff>
    </xdr:from>
    <xdr:ext cx="405111" cy="259045"/>
    <xdr:sp macro="" textlink="">
      <xdr:nvSpPr>
        <xdr:cNvPr id="434" name="n_3mainValue【市民会館】&#10;有形固定資産減価償却率"/>
        <xdr:cNvSpPr txBox="1"/>
      </xdr:nvSpPr>
      <xdr:spPr>
        <a:xfrm>
          <a:off x="1816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74313</xdr:rowOff>
    </xdr:from>
    <xdr:ext cx="405111" cy="259045"/>
    <xdr:sp macro="" textlink="">
      <xdr:nvSpPr>
        <xdr:cNvPr id="435" name="n_4mainValue【市民会館】&#10;有形固定資産減価償却率"/>
        <xdr:cNvSpPr txBox="1"/>
      </xdr:nvSpPr>
      <xdr:spPr>
        <a:xfrm>
          <a:off x="927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7" name="直線コネクタ 456"/>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8"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9" name="直線コネクタ 458"/>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0"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1" name="直線コネクタ 460"/>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2"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5" name="フローチャート: 判断 46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7" name="フローチャート: 判断 466"/>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73" name="楕円 472"/>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74" name="【市民会館】&#10;一人当たり面積該当値テキスト"/>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52832</xdr:rowOff>
    </xdr:from>
    <xdr:to>
      <xdr:col>50</xdr:col>
      <xdr:colOff>165100</xdr:colOff>
      <xdr:row>106</xdr:row>
      <xdr:rowOff>154432</xdr:rowOff>
    </xdr:to>
    <xdr:sp macro="" textlink="">
      <xdr:nvSpPr>
        <xdr:cNvPr id="475" name="楕円 474"/>
        <xdr:cNvSpPr/>
      </xdr:nvSpPr>
      <xdr:spPr>
        <a:xfrm>
          <a:off x="9588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103632</xdr:rowOff>
    </xdr:to>
    <xdr:cxnSp macro="">
      <xdr:nvCxnSpPr>
        <xdr:cNvPr id="476" name="直線コネクタ 475"/>
        <xdr:cNvCxnSpPr/>
      </xdr:nvCxnSpPr>
      <xdr:spPr>
        <a:xfrm flipV="1">
          <a:off x="9639300" y="1827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77" name="楕円 476"/>
        <xdr:cNvSpPr/>
      </xdr:nvSpPr>
      <xdr:spPr>
        <a:xfrm>
          <a:off x="8699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103632</xdr:rowOff>
    </xdr:from>
    <xdr:to>
      <xdr:col>50</xdr:col>
      <xdr:colOff>114300</xdr:colOff>
      <xdr:row>106</xdr:row>
      <xdr:rowOff>108204</xdr:rowOff>
    </xdr:to>
    <xdr:cxnSp macro="">
      <xdr:nvCxnSpPr>
        <xdr:cNvPr id="478" name="直線コネクタ 477"/>
        <xdr:cNvCxnSpPr/>
      </xdr:nvCxnSpPr>
      <xdr:spPr>
        <a:xfrm flipV="1">
          <a:off x="8750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79" name="楕円 478"/>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112776</xdr:rowOff>
    </xdr:to>
    <xdr:cxnSp macro="">
      <xdr:nvCxnSpPr>
        <xdr:cNvPr id="480" name="直線コネクタ 479"/>
        <xdr:cNvCxnSpPr/>
      </xdr:nvCxnSpPr>
      <xdr:spPr>
        <a:xfrm flipV="1">
          <a:off x="7861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66548</xdr:rowOff>
    </xdr:from>
    <xdr:to>
      <xdr:col>36</xdr:col>
      <xdr:colOff>165100</xdr:colOff>
      <xdr:row>106</xdr:row>
      <xdr:rowOff>168148</xdr:rowOff>
    </xdr:to>
    <xdr:sp macro="" textlink="">
      <xdr:nvSpPr>
        <xdr:cNvPr id="481" name="楕円 480"/>
        <xdr:cNvSpPr/>
      </xdr:nvSpPr>
      <xdr:spPr>
        <a:xfrm>
          <a:off x="6921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117348</xdr:rowOff>
    </xdr:to>
    <xdr:cxnSp macro="">
      <xdr:nvCxnSpPr>
        <xdr:cNvPr id="482" name="直線コネクタ 481"/>
        <xdr:cNvCxnSpPr/>
      </xdr:nvCxnSpPr>
      <xdr:spPr>
        <a:xfrm flipV="1">
          <a:off x="6972300" y="1828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3"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84"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86" name="n_4aveValue【市民会館】&#10;一人当たり面積"/>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145559</xdr:rowOff>
    </xdr:from>
    <xdr:ext cx="469744" cy="259045"/>
    <xdr:sp macro="" textlink="">
      <xdr:nvSpPr>
        <xdr:cNvPr id="487" name="n_1mainValue【市民会館】&#10;一人当たり面積"/>
        <xdr:cNvSpPr txBox="1"/>
      </xdr:nvSpPr>
      <xdr:spPr>
        <a:xfrm>
          <a:off x="9391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88" name="n_2mainValue【市民会館】&#10;一人当たり面積"/>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89" name="n_3mainValue【市民会館】&#10;一人当たり面積"/>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159275</xdr:rowOff>
    </xdr:from>
    <xdr:ext cx="469744" cy="259045"/>
    <xdr:sp macro="" textlink="">
      <xdr:nvSpPr>
        <xdr:cNvPr id="490" name="n_4mainValue【市民会館】&#10;一人当たり面積"/>
        <xdr:cNvSpPr txBox="1"/>
      </xdr:nvSpPr>
      <xdr:spPr>
        <a:xfrm>
          <a:off x="6737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74567</xdr:rowOff>
    </xdr:from>
    <xdr:to>
      <xdr:col>85</xdr:col>
      <xdr:colOff>126364</xdr:colOff>
      <xdr:row>42</xdr:row>
      <xdr:rowOff>23949</xdr:rowOff>
    </xdr:to>
    <xdr:cxnSp macro="">
      <xdr:nvCxnSpPr>
        <xdr:cNvPr id="516" name="直線コネクタ 515"/>
        <xdr:cNvCxnSpPr/>
      </xdr:nvCxnSpPr>
      <xdr:spPr>
        <a:xfrm flipV="1">
          <a:off x="16318864" y="590386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27776</xdr:rowOff>
    </xdr:from>
    <xdr:ext cx="405111" cy="259045"/>
    <xdr:sp macro="" textlink="">
      <xdr:nvSpPr>
        <xdr:cNvPr id="517" name="【一般廃棄物処理施設】&#10;有形固定資産減価償却率最小値テキスト"/>
        <xdr:cNvSpPr txBox="1"/>
      </xdr:nvSpPr>
      <xdr:spPr>
        <a:xfrm>
          <a:off x="16357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23949</xdr:rowOff>
    </xdr:from>
    <xdr:to>
      <xdr:col>86</xdr:col>
      <xdr:colOff>25400</xdr:colOff>
      <xdr:row>42</xdr:row>
      <xdr:rowOff>23949</xdr:rowOff>
    </xdr:to>
    <xdr:cxnSp macro="">
      <xdr:nvCxnSpPr>
        <xdr:cNvPr id="518" name="直線コネクタ 517"/>
        <xdr:cNvCxnSpPr/>
      </xdr:nvCxnSpPr>
      <xdr:spPr>
        <a:xfrm>
          <a:off x="16230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21244</xdr:rowOff>
    </xdr:from>
    <xdr:ext cx="405111" cy="259045"/>
    <xdr:sp macro="" textlink="">
      <xdr:nvSpPr>
        <xdr:cNvPr id="519" name="【一般廃棄物処理施設】&#10;有形固定資産減価償却率最大値テキスト"/>
        <xdr:cNvSpPr txBox="1"/>
      </xdr:nvSpPr>
      <xdr:spPr>
        <a:xfrm>
          <a:off x="16357600" y="567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74567</xdr:rowOff>
    </xdr:from>
    <xdr:to>
      <xdr:col>86</xdr:col>
      <xdr:colOff>25400</xdr:colOff>
      <xdr:row>34</xdr:row>
      <xdr:rowOff>74567</xdr:rowOff>
    </xdr:to>
    <xdr:cxnSp macro="">
      <xdr:nvCxnSpPr>
        <xdr:cNvPr id="520" name="直線コネクタ 519"/>
        <xdr:cNvCxnSpPr/>
      </xdr:nvCxnSpPr>
      <xdr:spPr>
        <a:xfrm>
          <a:off x="16230600" y="590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1"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2" name="フローチャート: 判断 521"/>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125004</xdr:rowOff>
    </xdr:from>
    <xdr:to>
      <xdr:col>81</xdr:col>
      <xdr:colOff>101600</xdr:colOff>
      <xdr:row>38</xdr:row>
      <xdr:rowOff>55155</xdr:rowOff>
    </xdr:to>
    <xdr:sp macro="" textlink="">
      <xdr:nvSpPr>
        <xdr:cNvPr id="523" name="フローチャート: 判断 522"/>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69487</xdr:rowOff>
    </xdr:from>
    <xdr:to>
      <xdr:col>76</xdr:col>
      <xdr:colOff>165100</xdr:colOff>
      <xdr:row>38</xdr:row>
      <xdr:rowOff>171087</xdr:rowOff>
    </xdr:to>
    <xdr:sp macro="" textlink="">
      <xdr:nvSpPr>
        <xdr:cNvPr id="524" name="フローチャート: 判断 523"/>
        <xdr:cNvSpPr/>
      </xdr:nvSpPr>
      <xdr:spPr>
        <a:xfrm>
          <a:off x="14541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25" name="フローチャート: 判断 524"/>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128270</xdr:rowOff>
    </xdr:from>
    <xdr:to>
      <xdr:col>67</xdr:col>
      <xdr:colOff>101600</xdr:colOff>
      <xdr:row>38</xdr:row>
      <xdr:rowOff>58420</xdr:rowOff>
    </xdr:to>
    <xdr:sp macro="" textlink="">
      <xdr:nvSpPr>
        <xdr:cNvPr id="526" name="フローチャート: 判断 525"/>
        <xdr:cNvSpPr/>
      </xdr:nvSpPr>
      <xdr:spPr>
        <a:xfrm>
          <a:off x="12763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23767</xdr:rowOff>
    </xdr:from>
    <xdr:to>
      <xdr:col>85</xdr:col>
      <xdr:colOff>177800</xdr:colOff>
      <xdr:row>34</xdr:row>
      <xdr:rowOff>125367</xdr:rowOff>
    </xdr:to>
    <xdr:sp macro="" textlink="">
      <xdr:nvSpPr>
        <xdr:cNvPr id="532" name="楕円 531"/>
        <xdr:cNvSpPr/>
      </xdr:nvSpPr>
      <xdr:spPr>
        <a:xfrm>
          <a:off x="16268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148244</xdr:rowOff>
    </xdr:from>
    <xdr:ext cx="405111" cy="259045"/>
    <xdr:sp macro="" textlink="">
      <xdr:nvSpPr>
        <xdr:cNvPr id="533" name="【一般廃棄物処理施設】&#10;有形固定資産減価償却率該当値テキスト"/>
        <xdr:cNvSpPr txBox="1"/>
      </xdr:nvSpPr>
      <xdr:spPr>
        <a:xfrm>
          <a:off x="16357600" y="580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147864</xdr:rowOff>
    </xdr:from>
    <xdr:to>
      <xdr:col>81</xdr:col>
      <xdr:colOff>101600</xdr:colOff>
      <xdr:row>34</xdr:row>
      <xdr:rowOff>78014</xdr:rowOff>
    </xdr:to>
    <xdr:sp macro="" textlink="">
      <xdr:nvSpPr>
        <xdr:cNvPr id="534" name="楕円 533"/>
        <xdr:cNvSpPr/>
      </xdr:nvSpPr>
      <xdr:spPr>
        <a:xfrm>
          <a:off x="15430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27214</xdr:rowOff>
    </xdr:from>
    <xdr:to>
      <xdr:col>85</xdr:col>
      <xdr:colOff>127000</xdr:colOff>
      <xdr:row>34</xdr:row>
      <xdr:rowOff>74567</xdr:rowOff>
    </xdr:to>
    <xdr:cxnSp macro="">
      <xdr:nvCxnSpPr>
        <xdr:cNvPr id="535" name="直線コネクタ 534"/>
        <xdr:cNvCxnSpPr/>
      </xdr:nvCxnSpPr>
      <xdr:spPr>
        <a:xfrm>
          <a:off x="15481300" y="585651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74386</xdr:rowOff>
    </xdr:from>
    <xdr:to>
      <xdr:col>76</xdr:col>
      <xdr:colOff>165100</xdr:colOff>
      <xdr:row>37</xdr:row>
      <xdr:rowOff>4536</xdr:rowOff>
    </xdr:to>
    <xdr:sp macro="" textlink="">
      <xdr:nvSpPr>
        <xdr:cNvPr id="536" name="楕円 535"/>
        <xdr:cNvSpPr/>
      </xdr:nvSpPr>
      <xdr:spPr>
        <a:xfrm>
          <a:off x="14541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27214</xdr:rowOff>
    </xdr:from>
    <xdr:to>
      <xdr:col>81</xdr:col>
      <xdr:colOff>50800</xdr:colOff>
      <xdr:row>36</xdr:row>
      <xdr:rowOff>125186</xdr:rowOff>
    </xdr:to>
    <xdr:cxnSp macro="">
      <xdr:nvCxnSpPr>
        <xdr:cNvPr id="537" name="直線コネクタ 536"/>
        <xdr:cNvCxnSpPr/>
      </xdr:nvCxnSpPr>
      <xdr:spPr>
        <a:xfrm flipV="1">
          <a:off x="14592300" y="585651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538" name="楕円 537"/>
        <xdr:cNvSpPr/>
      </xdr:nvSpPr>
      <xdr:spPr>
        <a:xfrm>
          <a:off x="13652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79466</xdr:rowOff>
    </xdr:from>
    <xdr:to>
      <xdr:col>76</xdr:col>
      <xdr:colOff>114300</xdr:colOff>
      <xdr:row>36</xdr:row>
      <xdr:rowOff>125186</xdr:rowOff>
    </xdr:to>
    <xdr:cxnSp macro="">
      <xdr:nvCxnSpPr>
        <xdr:cNvPr id="539" name="直線コネクタ 538"/>
        <xdr:cNvCxnSpPr/>
      </xdr:nvCxnSpPr>
      <xdr:spPr>
        <a:xfrm>
          <a:off x="13703300" y="62516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154396</xdr:rowOff>
    </xdr:from>
    <xdr:to>
      <xdr:col>67</xdr:col>
      <xdr:colOff>101600</xdr:colOff>
      <xdr:row>36</xdr:row>
      <xdr:rowOff>84546</xdr:rowOff>
    </xdr:to>
    <xdr:sp macro="" textlink="">
      <xdr:nvSpPr>
        <xdr:cNvPr id="540" name="楕円 539"/>
        <xdr:cNvSpPr/>
      </xdr:nvSpPr>
      <xdr:spPr>
        <a:xfrm>
          <a:off x="12763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36</xdr:row>
      <xdr:rowOff>79466</xdr:rowOff>
    </xdr:to>
    <xdr:cxnSp macro="">
      <xdr:nvCxnSpPr>
        <xdr:cNvPr id="541" name="直線コネクタ 540"/>
        <xdr:cNvCxnSpPr/>
      </xdr:nvCxnSpPr>
      <xdr:spPr>
        <a:xfrm>
          <a:off x="12814300" y="62059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46281</xdr:rowOff>
    </xdr:from>
    <xdr:ext cx="405111" cy="259045"/>
    <xdr:sp macro="" textlink="">
      <xdr:nvSpPr>
        <xdr:cNvPr id="542" name="n_1aveValue【一般廃棄物処理施設】&#10;有形固定資産減価償却率"/>
        <xdr:cNvSpPr txBox="1"/>
      </xdr:nvSpPr>
      <xdr:spPr>
        <a:xfrm>
          <a:off x="152660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162214</xdr:rowOff>
    </xdr:from>
    <xdr:ext cx="405111" cy="259045"/>
    <xdr:sp macro="" textlink="">
      <xdr:nvSpPr>
        <xdr:cNvPr id="543" name="n_2aveValue【一般廃棄物処理施設】&#10;有形固定資産減価償却率"/>
        <xdr:cNvSpPr txBox="1"/>
      </xdr:nvSpPr>
      <xdr:spPr>
        <a:xfrm>
          <a:off x="14389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544" name="n_3aveValue【一般廃棄物処理施設】&#10;有形固定資産減価償却率"/>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45" name="n_4aveValue【一般廃棄物処理施設】&#10;有形固定資産減価償却率"/>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94541</xdr:rowOff>
    </xdr:from>
    <xdr:ext cx="405111" cy="259045"/>
    <xdr:sp macro="" textlink="">
      <xdr:nvSpPr>
        <xdr:cNvPr id="546" name="n_1mainValue【一般廃棄物処理施設】&#10;有形固定資産減価償却率"/>
        <xdr:cNvSpPr txBox="1"/>
      </xdr:nvSpPr>
      <xdr:spPr>
        <a:xfrm>
          <a:off x="15266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547" name="n_2mainValue【一般廃棄物処理施設】&#10;有形固定資産減価償却率"/>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548" name="n_3mainValue【一般廃棄物処理施設】&#10;有形固定資産減価償却率"/>
        <xdr:cNvSpPr txBox="1"/>
      </xdr:nvSpPr>
      <xdr:spPr>
        <a:xfrm>
          <a:off x="13500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101073</xdr:rowOff>
    </xdr:from>
    <xdr:ext cx="405111" cy="259045"/>
    <xdr:sp macro="" textlink="">
      <xdr:nvSpPr>
        <xdr:cNvPr id="549" name="n_4mainValue【一般廃棄物処理施設】&#10;有形固定資産減価償却率"/>
        <xdr:cNvSpPr txBox="1"/>
      </xdr:nvSpPr>
      <xdr:spPr>
        <a:xfrm>
          <a:off x="12611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3" name="テキスト ボックス 56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3" name="直線コネクタ 572"/>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4"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5" name="直線コネクタ 574"/>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6"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7" name="直線コネクタ 576"/>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109760</xdr:rowOff>
    </xdr:from>
    <xdr:ext cx="534377" cy="259045"/>
    <xdr:sp macro="" textlink="">
      <xdr:nvSpPr>
        <xdr:cNvPr id="578" name="【一般廃棄物処理施設】&#10;一人当たり有形固定資産（償却資産）額平均値テキスト"/>
        <xdr:cNvSpPr txBox="1"/>
      </xdr:nvSpPr>
      <xdr:spPr>
        <a:xfrm>
          <a:off x="22199600" y="645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9" name="フローチャート: 判断 578"/>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80" name="フローチャート: 判断 579"/>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81" name="フローチャート: 判断 580"/>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82" name="フローチャート: 判断 581"/>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3" name="フローチャート: 判断 582"/>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90909</xdr:rowOff>
    </xdr:from>
    <xdr:to>
      <xdr:col>116</xdr:col>
      <xdr:colOff>114300</xdr:colOff>
      <xdr:row>34</xdr:row>
      <xdr:rowOff>21059</xdr:rowOff>
    </xdr:to>
    <xdr:sp macro="" textlink="">
      <xdr:nvSpPr>
        <xdr:cNvPr id="589" name="楕円 588"/>
        <xdr:cNvSpPr/>
      </xdr:nvSpPr>
      <xdr:spPr>
        <a:xfrm>
          <a:off x="22110700" y="574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43936</xdr:rowOff>
    </xdr:from>
    <xdr:ext cx="599010" cy="259045"/>
    <xdr:sp macro="" textlink="">
      <xdr:nvSpPr>
        <xdr:cNvPr id="590" name="【一般廃棄物処理施設】&#10;一人当たり有形固定資産（償却資産）額該当値テキスト"/>
        <xdr:cNvSpPr txBox="1"/>
      </xdr:nvSpPr>
      <xdr:spPr>
        <a:xfrm>
          <a:off x="22199600" y="57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112961</xdr:rowOff>
    </xdr:from>
    <xdr:to>
      <xdr:col>112</xdr:col>
      <xdr:colOff>38100</xdr:colOff>
      <xdr:row>34</xdr:row>
      <xdr:rowOff>43111</xdr:rowOff>
    </xdr:to>
    <xdr:sp macro="" textlink="">
      <xdr:nvSpPr>
        <xdr:cNvPr id="591" name="楕円 590"/>
        <xdr:cNvSpPr/>
      </xdr:nvSpPr>
      <xdr:spPr>
        <a:xfrm>
          <a:off x="21272500" y="57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141709</xdr:rowOff>
    </xdr:from>
    <xdr:to>
      <xdr:col>116</xdr:col>
      <xdr:colOff>63500</xdr:colOff>
      <xdr:row>33</xdr:row>
      <xdr:rowOff>163761</xdr:rowOff>
    </xdr:to>
    <xdr:cxnSp macro="">
      <xdr:nvCxnSpPr>
        <xdr:cNvPr id="592" name="直線コネクタ 591"/>
        <xdr:cNvCxnSpPr/>
      </xdr:nvCxnSpPr>
      <xdr:spPr>
        <a:xfrm flipV="1">
          <a:off x="21323300" y="5799559"/>
          <a:ext cx="83820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99672</xdr:rowOff>
    </xdr:from>
    <xdr:to>
      <xdr:col>107</xdr:col>
      <xdr:colOff>101600</xdr:colOff>
      <xdr:row>40</xdr:row>
      <xdr:rowOff>29822</xdr:rowOff>
    </xdr:to>
    <xdr:sp macro="" textlink="">
      <xdr:nvSpPr>
        <xdr:cNvPr id="593" name="楕円 592"/>
        <xdr:cNvSpPr/>
      </xdr:nvSpPr>
      <xdr:spPr>
        <a:xfrm>
          <a:off x="20383500" y="67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163761</xdr:rowOff>
    </xdr:from>
    <xdr:to>
      <xdr:col>111</xdr:col>
      <xdr:colOff>177800</xdr:colOff>
      <xdr:row>39</xdr:row>
      <xdr:rowOff>150472</xdr:rowOff>
    </xdr:to>
    <xdr:cxnSp macro="">
      <xdr:nvCxnSpPr>
        <xdr:cNvPr id="594" name="直線コネクタ 593"/>
        <xdr:cNvCxnSpPr/>
      </xdr:nvCxnSpPr>
      <xdr:spPr>
        <a:xfrm flipV="1">
          <a:off x="20434300" y="5821611"/>
          <a:ext cx="889000" cy="10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105852</xdr:rowOff>
    </xdr:from>
    <xdr:to>
      <xdr:col>102</xdr:col>
      <xdr:colOff>165100</xdr:colOff>
      <xdr:row>40</xdr:row>
      <xdr:rowOff>36002</xdr:rowOff>
    </xdr:to>
    <xdr:sp macro="" textlink="">
      <xdr:nvSpPr>
        <xdr:cNvPr id="595" name="楕円 594"/>
        <xdr:cNvSpPr/>
      </xdr:nvSpPr>
      <xdr:spPr>
        <a:xfrm>
          <a:off x="19494500" y="67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150472</xdr:rowOff>
    </xdr:from>
    <xdr:to>
      <xdr:col>107</xdr:col>
      <xdr:colOff>50800</xdr:colOff>
      <xdr:row>39</xdr:row>
      <xdr:rowOff>156652</xdr:rowOff>
    </xdr:to>
    <xdr:cxnSp macro="">
      <xdr:nvCxnSpPr>
        <xdr:cNvPr id="596" name="直線コネクタ 595"/>
        <xdr:cNvCxnSpPr/>
      </xdr:nvCxnSpPr>
      <xdr:spPr>
        <a:xfrm flipV="1">
          <a:off x="19545300" y="6837022"/>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110530</xdr:rowOff>
    </xdr:from>
    <xdr:to>
      <xdr:col>98</xdr:col>
      <xdr:colOff>38100</xdr:colOff>
      <xdr:row>40</xdr:row>
      <xdr:rowOff>40680</xdr:rowOff>
    </xdr:to>
    <xdr:sp macro="" textlink="">
      <xdr:nvSpPr>
        <xdr:cNvPr id="597" name="楕円 596"/>
        <xdr:cNvSpPr/>
      </xdr:nvSpPr>
      <xdr:spPr>
        <a:xfrm>
          <a:off x="18605500" y="679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156652</xdr:rowOff>
    </xdr:from>
    <xdr:to>
      <xdr:col>102</xdr:col>
      <xdr:colOff>114300</xdr:colOff>
      <xdr:row>39</xdr:row>
      <xdr:rowOff>161330</xdr:rowOff>
    </xdr:to>
    <xdr:cxnSp macro="">
      <xdr:nvCxnSpPr>
        <xdr:cNvPr id="598" name="直線コネクタ 597"/>
        <xdr:cNvCxnSpPr/>
      </xdr:nvCxnSpPr>
      <xdr:spPr>
        <a:xfrm flipV="1">
          <a:off x="18656300" y="6843202"/>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77451</xdr:rowOff>
    </xdr:from>
    <xdr:ext cx="534377" cy="259045"/>
    <xdr:sp macro="" textlink="">
      <xdr:nvSpPr>
        <xdr:cNvPr id="599" name="n_1aveValue【一般廃棄物処理施設】&#10;一人当たり有形固定資産（償却資産）額"/>
        <xdr:cNvSpPr txBox="1"/>
      </xdr:nvSpPr>
      <xdr:spPr>
        <a:xfrm>
          <a:off x="21043411" y="65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89684</xdr:rowOff>
    </xdr:from>
    <xdr:ext cx="534377" cy="259045"/>
    <xdr:sp macro="" textlink="">
      <xdr:nvSpPr>
        <xdr:cNvPr id="600" name="n_2aveValue【一般廃棄物処理施設】&#10;一人当たり有形固定資産（償却資産）額"/>
        <xdr:cNvSpPr txBox="1"/>
      </xdr:nvSpPr>
      <xdr:spPr>
        <a:xfrm>
          <a:off x="20167111" y="64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56651</xdr:rowOff>
    </xdr:from>
    <xdr:ext cx="534377" cy="259045"/>
    <xdr:sp macro="" textlink="">
      <xdr:nvSpPr>
        <xdr:cNvPr id="601" name="n_3aveValue【一般廃棄物処理施設】&#10;一人当たり有形固定資産（償却資産）額"/>
        <xdr:cNvSpPr txBox="1"/>
      </xdr:nvSpPr>
      <xdr:spPr>
        <a:xfrm>
          <a:off x="19278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88252</xdr:rowOff>
    </xdr:from>
    <xdr:ext cx="534377" cy="259045"/>
    <xdr:sp macro="" textlink="">
      <xdr:nvSpPr>
        <xdr:cNvPr id="602" name="n_4aveValue【一般廃棄物処理施設】&#10;一人当たり有形固定資産（償却資産）額"/>
        <xdr:cNvSpPr txBox="1"/>
      </xdr:nvSpPr>
      <xdr:spPr>
        <a:xfrm>
          <a:off x="18389111" y="64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59638</xdr:rowOff>
    </xdr:from>
    <xdr:ext cx="599010" cy="259045"/>
    <xdr:sp macro="" textlink="">
      <xdr:nvSpPr>
        <xdr:cNvPr id="603" name="n_1mainValue【一般廃棄物処理施設】&#10;一人当たり有形固定資産（償却資産）額"/>
        <xdr:cNvSpPr txBox="1"/>
      </xdr:nvSpPr>
      <xdr:spPr>
        <a:xfrm>
          <a:off x="21011095" y="55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20949</xdr:rowOff>
    </xdr:from>
    <xdr:ext cx="534377" cy="259045"/>
    <xdr:sp macro="" textlink="">
      <xdr:nvSpPr>
        <xdr:cNvPr id="604" name="n_2mainValue【一般廃棄物処理施設】&#10;一人当たり有形固定資産（償却資産）額"/>
        <xdr:cNvSpPr txBox="1"/>
      </xdr:nvSpPr>
      <xdr:spPr>
        <a:xfrm>
          <a:off x="20167111" y="68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27129</xdr:rowOff>
    </xdr:from>
    <xdr:ext cx="534377" cy="259045"/>
    <xdr:sp macro="" textlink="">
      <xdr:nvSpPr>
        <xdr:cNvPr id="605" name="n_3mainValue【一般廃棄物処理施設】&#10;一人当たり有形固定資産（償却資産）額"/>
        <xdr:cNvSpPr txBox="1"/>
      </xdr:nvSpPr>
      <xdr:spPr>
        <a:xfrm>
          <a:off x="19278111" y="68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31807</xdr:rowOff>
    </xdr:from>
    <xdr:ext cx="534377" cy="259045"/>
    <xdr:sp macro="" textlink="">
      <xdr:nvSpPr>
        <xdr:cNvPr id="606" name="n_4mainValue【一般廃棄物処理施設】&#10;一人当たり有形固定資産（償却資産）額"/>
        <xdr:cNvSpPr txBox="1"/>
      </xdr:nvSpPr>
      <xdr:spPr>
        <a:xfrm>
          <a:off x="18389111" y="688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633" name="直線コネクタ 632"/>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4"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5" name="直線コネクタ 634"/>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636"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637" name="直線コネクタ 636"/>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38"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39" name="フローチャート: 判断 638"/>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640" name="フローチャート: 判断 639"/>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641" name="フローチャート: 判断 640"/>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642" name="フローチャート: 判断 641"/>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643" name="フローチャート: 判断 642"/>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649" name="楕円 648"/>
        <xdr:cNvSpPr/>
      </xdr:nvSpPr>
      <xdr:spPr>
        <a:xfrm>
          <a:off x="16268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84381</xdr:rowOff>
    </xdr:from>
    <xdr:ext cx="405111" cy="259045"/>
    <xdr:sp macro="" textlink="">
      <xdr:nvSpPr>
        <xdr:cNvPr id="650" name="【保健センター・保健所】&#10;有形固定資産減価償却率該当値テキスト"/>
        <xdr:cNvSpPr txBox="1"/>
      </xdr:nvSpPr>
      <xdr:spPr>
        <a:xfrm>
          <a:off x="16357600"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51" name="楕円 650"/>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156754</xdr:rowOff>
    </xdr:to>
    <xdr:cxnSp macro="">
      <xdr:nvCxnSpPr>
        <xdr:cNvPr id="652" name="直線コネクタ 651"/>
        <xdr:cNvCxnSpPr/>
      </xdr:nvCxnSpPr>
      <xdr:spPr>
        <a:xfrm>
          <a:off x="15481300" y="100355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146776</xdr:rowOff>
    </xdr:from>
    <xdr:to>
      <xdr:col>76</xdr:col>
      <xdr:colOff>165100</xdr:colOff>
      <xdr:row>58</xdr:row>
      <xdr:rowOff>76926</xdr:rowOff>
    </xdr:to>
    <xdr:sp macro="" textlink="">
      <xdr:nvSpPr>
        <xdr:cNvPr id="653" name="楕円 652"/>
        <xdr:cNvSpPr/>
      </xdr:nvSpPr>
      <xdr:spPr>
        <a:xfrm>
          <a:off x="14541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58</xdr:row>
      <xdr:rowOff>91440</xdr:rowOff>
    </xdr:to>
    <xdr:cxnSp macro="">
      <xdr:nvCxnSpPr>
        <xdr:cNvPr id="654" name="直線コネクタ 653"/>
        <xdr:cNvCxnSpPr/>
      </xdr:nvCxnSpPr>
      <xdr:spPr>
        <a:xfrm>
          <a:off x="14592300" y="99702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81462</xdr:rowOff>
    </xdr:from>
    <xdr:to>
      <xdr:col>72</xdr:col>
      <xdr:colOff>38100</xdr:colOff>
      <xdr:row>58</xdr:row>
      <xdr:rowOff>11612</xdr:rowOff>
    </xdr:to>
    <xdr:sp macro="" textlink="">
      <xdr:nvSpPr>
        <xdr:cNvPr id="655" name="楕円 654"/>
        <xdr:cNvSpPr/>
      </xdr:nvSpPr>
      <xdr:spPr>
        <a:xfrm>
          <a:off x="13652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132262</xdr:rowOff>
    </xdr:from>
    <xdr:to>
      <xdr:col>76</xdr:col>
      <xdr:colOff>114300</xdr:colOff>
      <xdr:row>58</xdr:row>
      <xdr:rowOff>26126</xdr:rowOff>
    </xdr:to>
    <xdr:cxnSp macro="">
      <xdr:nvCxnSpPr>
        <xdr:cNvPr id="656" name="直線コネクタ 655"/>
        <xdr:cNvCxnSpPr/>
      </xdr:nvCxnSpPr>
      <xdr:spPr>
        <a:xfrm>
          <a:off x="13703300" y="9904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16147</xdr:rowOff>
    </xdr:from>
    <xdr:to>
      <xdr:col>67</xdr:col>
      <xdr:colOff>101600</xdr:colOff>
      <xdr:row>57</xdr:row>
      <xdr:rowOff>117747</xdr:rowOff>
    </xdr:to>
    <xdr:sp macro="" textlink="">
      <xdr:nvSpPr>
        <xdr:cNvPr id="657" name="楕円 656"/>
        <xdr:cNvSpPr/>
      </xdr:nvSpPr>
      <xdr:spPr>
        <a:xfrm>
          <a:off x="12763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66947</xdr:rowOff>
    </xdr:from>
    <xdr:to>
      <xdr:col>71</xdr:col>
      <xdr:colOff>177800</xdr:colOff>
      <xdr:row>57</xdr:row>
      <xdr:rowOff>132262</xdr:rowOff>
    </xdr:to>
    <xdr:cxnSp macro="">
      <xdr:nvCxnSpPr>
        <xdr:cNvPr id="658" name="直線コネクタ 657"/>
        <xdr:cNvCxnSpPr/>
      </xdr:nvCxnSpPr>
      <xdr:spPr>
        <a:xfrm>
          <a:off x="12814300" y="98395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24873</xdr:rowOff>
    </xdr:from>
    <xdr:ext cx="405111" cy="259045"/>
    <xdr:sp macro="" textlink="">
      <xdr:nvSpPr>
        <xdr:cNvPr id="659"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660"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61"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662"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133367</xdr:rowOff>
    </xdr:from>
    <xdr:ext cx="405111" cy="259045"/>
    <xdr:sp macro="" textlink="">
      <xdr:nvSpPr>
        <xdr:cNvPr id="663" name="n_1mainValue【保健センター・保健所】&#10;有形固定資産減価償却率"/>
        <xdr:cNvSpPr txBox="1"/>
      </xdr:nvSpPr>
      <xdr:spPr>
        <a:xfrm>
          <a:off x="152660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68053</xdr:rowOff>
    </xdr:from>
    <xdr:ext cx="405111" cy="259045"/>
    <xdr:sp macro="" textlink="">
      <xdr:nvSpPr>
        <xdr:cNvPr id="664" name="n_2mainValue【保健センター・保健所】&#10;有形固定資産減価償却率"/>
        <xdr:cNvSpPr txBox="1"/>
      </xdr:nvSpPr>
      <xdr:spPr>
        <a:xfrm>
          <a:off x="14389744" y="1001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2739</xdr:rowOff>
    </xdr:from>
    <xdr:ext cx="405111" cy="259045"/>
    <xdr:sp macro="" textlink="">
      <xdr:nvSpPr>
        <xdr:cNvPr id="665" name="n_3mainValue【保健センター・保健所】&#10;有形固定資産減価償却率"/>
        <xdr:cNvSpPr txBox="1"/>
      </xdr:nvSpPr>
      <xdr:spPr>
        <a:xfrm>
          <a:off x="13500744"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108874</xdr:rowOff>
    </xdr:from>
    <xdr:ext cx="405111" cy="259045"/>
    <xdr:sp macro="" textlink="">
      <xdr:nvSpPr>
        <xdr:cNvPr id="666" name="n_4mainValue【保健センター・保健所】&#10;有形固定資産減価償却率"/>
        <xdr:cNvSpPr txBox="1"/>
      </xdr:nvSpPr>
      <xdr:spPr>
        <a:xfrm>
          <a:off x="12611744" y="9881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90" name="直線コネクタ 689"/>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91"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92" name="直線コネクタ 691"/>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93"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4" name="直線コネクタ 693"/>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7" name="フローチャート: 判断 696"/>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8" name="フローチャート: 判断 697"/>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9" name="フローチャート: 判断 698"/>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700" name="フローチャート: 判断 699"/>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31750</xdr:rowOff>
    </xdr:from>
    <xdr:to>
      <xdr:col>116</xdr:col>
      <xdr:colOff>114300</xdr:colOff>
      <xdr:row>59</xdr:row>
      <xdr:rowOff>133350</xdr:rowOff>
    </xdr:to>
    <xdr:sp macro="" textlink="">
      <xdr:nvSpPr>
        <xdr:cNvPr id="706" name="楕円 705"/>
        <xdr:cNvSpPr/>
      </xdr:nvSpPr>
      <xdr:spPr>
        <a:xfrm>
          <a:off x="221107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54627</xdr:rowOff>
    </xdr:from>
    <xdr:ext cx="469744" cy="259045"/>
    <xdr:sp macro="" textlink="">
      <xdr:nvSpPr>
        <xdr:cNvPr id="707" name="【保健センター・保健所】&#10;一人当たり面積該当値テキスト"/>
        <xdr:cNvSpPr txBox="1"/>
      </xdr:nvSpPr>
      <xdr:spPr>
        <a:xfrm>
          <a:off x="22199600"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08" name="楕円 707"/>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82550</xdr:rowOff>
    </xdr:from>
    <xdr:to>
      <xdr:col>116</xdr:col>
      <xdr:colOff>63500</xdr:colOff>
      <xdr:row>59</xdr:row>
      <xdr:rowOff>95250</xdr:rowOff>
    </xdr:to>
    <xdr:cxnSp macro="">
      <xdr:nvCxnSpPr>
        <xdr:cNvPr id="709" name="直線コネクタ 708"/>
        <xdr:cNvCxnSpPr/>
      </xdr:nvCxnSpPr>
      <xdr:spPr>
        <a:xfrm flipV="1">
          <a:off x="21323300" y="1019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57150</xdr:rowOff>
    </xdr:from>
    <xdr:to>
      <xdr:col>107</xdr:col>
      <xdr:colOff>101600</xdr:colOff>
      <xdr:row>59</xdr:row>
      <xdr:rowOff>158750</xdr:rowOff>
    </xdr:to>
    <xdr:sp macro="" textlink="">
      <xdr:nvSpPr>
        <xdr:cNvPr id="710" name="楕円 709"/>
        <xdr:cNvSpPr/>
      </xdr:nvSpPr>
      <xdr:spPr>
        <a:xfrm>
          <a:off x="20383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107950</xdr:rowOff>
    </xdr:to>
    <xdr:cxnSp macro="">
      <xdr:nvCxnSpPr>
        <xdr:cNvPr id="711" name="直線コネクタ 710"/>
        <xdr:cNvCxnSpPr/>
      </xdr:nvCxnSpPr>
      <xdr:spPr>
        <a:xfrm flipV="1">
          <a:off x="204343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69850</xdr:rowOff>
    </xdr:from>
    <xdr:to>
      <xdr:col>102</xdr:col>
      <xdr:colOff>165100</xdr:colOff>
      <xdr:row>60</xdr:row>
      <xdr:rowOff>0</xdr:rowOff>
    </xdr:to>
    <xdr:sp macro="" textlink="">
      <xdr:nvSpPr>
        <xdr:cNvPr id="712" name="楕円 711"/>
        <xdr:cNvSpPr/>
      </xdr:nvSpPr>
      <xdr:spPr>
        <a:xfrm>
          <a:off x="19494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107950</xdr:rowOff>
    </xdr:from>
    <xdr:to>
      <xdr:col>107</xdr:col>
      <xdr:colOff>50800</xdr:colOff>
      <xdr:row>59</xdr:row>
      <xdr:rowOff>120650</xdr:rowOff>
    </xdr:to>
    <xdr:cxnSp macro="">
      <xdr:nvCxnSpPr>
        <xdr:cNvPr id="713" name="直線コネクタ 712"/>
        <xdr:cNvCxnSpPr/>
      </xdr:nvCxnSpPr>
      <xdr:spPr>
        <a:xfrm flipV="1">
          <a:off x="195453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82550</xdr:rowOff>
    </xdr:from>
    <xdr:to>
      <xdr:col>98</xdr:col>
      <xdr:colOff>38100</xdr:colOff>
      <xdr:row>60</xdr:row>
      <xdr:rowOff>12700</xdr:rowOff>
    </xdr:to>
    <xdr:sp macro="" textlink="">
      <xdr:nvSpPr>
        <xdr:cNvPr id="714" name="楕円 713"/>
        <xdr:cNvSpPr/>
      </xdr:nvSpPr>
      <xdr:spPr>
        <a:xfrm>
          <a:off x="18605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120650</xdr:rowOff>
    </xdr:from>
    <xdr:to>
      <xdr:col>102</xdr:col>
      <xdr:colOff>114300</xdr:colOff>
      <xdr:row>59</xdr:row>
      <xdr:rowOff>133350</xdr:rowOff>
    </xdr:to>
    <xdr:cxnSp macro="">
      <xdr:nvCxnSpPr>
        <xdr:cNvPr id="715" name="直線コネクタ 714"/>
        <xdr:cNvCxnSpPr/>
      </xdr:nvCxnSpPr>
      <xdr:spPr>
        <a:xfrm flipV="1">
          <a:off x="18656300" y="1023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6"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7" name="n_2aveValue【保健センター・保健所】&#10;一人当たり面積"/>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18" name="n_3aveValue【保健センター・保健所】&#10;一人当たり面積"/>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19"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0"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3827</xdr:rowOff>
    </xdr:from>
    <xdr:ext cx="469744" cy="259045"/>
    <xdr:sp macro="" textlink="">
      <xdr:nvSpPr>
        <xdr:cNvPr id="721" name="n_2mainValue【保健センター・保健所】&#10;一人当たり面積"/>
        <xdr:cNvSpPr txBox="1"/>
      </xdr:nvSpPr>
      <xdr:spPr>
        <a:xfrm>
          <a:off x="201994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16527</xdr:rowOff>
    </xdr:from>
    <xdr:ext cx="469744" cy="259045"/>
    <xdr:sp macro="" textlink="">
      <xdr:nvSpPr>
        <xdr:cNvPr id="722" name="n_3mainValue【保健センター・保健所】&#10;一人当たり面積"/>
        <xdr:cNvSpPr txBox="1"/>
      </xdr:nvSpPr>
      <xdr:spPr>
        <a:xfrm>
          <a:off x="19310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29227</xdr:rowOff>
    </xdr:from>
    <xdr:ext cx="469744" cy="259045"/>
    <xdr:sp macro="" textlink="">
      <xdr:nvSpPr>
        <xdr:cNvPr id="723" name="n_4mainValue【保健センター・保健所】&#10;一人当たり面積"/>
        <xdr:cNvSpPr txBox="1"/>
      </xdr:nvSpPr>
      <xdr:spPr>
        <a:xfrm>
          <a:off x="18421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8" name="直線コネクタ 747"/>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9"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50" name="直線コネクタ 749"/>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51"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52" name="直線コネクタ 751"/>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53" name="【消防施設】&#10;有形固定資産減価償却率平均値テキスト"/>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4" name="フローチャート: 判断 753"/>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5" name="フローチャート: 判断 754"/>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6" name="フローチャート: 判断 755"/>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7" name="フローチャート: 判断 75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8" name="フローチャート: 判断 757"/>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xdr:rowOff>
    </xdr:from>
    <xdr:to>
      <xdr:col>85</xdr:col>
      <xdr:colOff>177800</xdr:colOff>
      <xdr:row>79</xdr:row>
      <xdr:rowOff>115570</xdr:rowOff>
    </xdr:to>
    <xdr:sp macro="" textlink="">
      <xdr:nvSpPr>
        <xdr:cNvPr id="764" name="楕円 763"/>
        <xdr:cNvSpPr/>
      </xdr:nvSpPr>
      <xdr:spPr>
        <a:xfrm>
          <a:off x="16268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36847</xdr:rowOff>
    </xdr:from>
    <xdr:ext cx="405111" cy="259045"/>
    <xdr:sp macro="" textlink="">
      <xdr:nvSpPr>
        <xdr:cNvPr id="765" name="【消防施設】&#10;有形固定資産減価償却率該当値テキスト"/>
        <xdr:cNvSpPr txBox="1"/>
      </xdr:nvSpPr>
      <xdr:spPr>
        <a:xfrm>
          <a:off x="16357600"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766" name="楕円 765"/>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19050</xdr:rowOff>
    </xdr:from>
    <xdr:to>
      <xdr:col>85</xdr:col>
      <xdr:colOff>127000</xdr:colOff>
      <xdr:row>79</xdr:row>
      <xdr:rowOff>64770</xdr:rowOff>
    </xdr:to>
    <xdr:cxnSp macro="">
      <xdr:nvCxnSpPr>
        <xdr:cNvPr id="767" name="直線コネクタ 766"/>
        <xdr:cNvCxnSpPr/>
      </xdr:nvCxnSpPr>
      <xdr:spPr>
        <a:xfrm>
          <a:off x="15481300" y="13563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111125</xdr:rowOff>
    </xdr:from>
    <xdr:to>
      <xdr:col>76</xdr:col>
      <xdr:colOff>165100</xdr:colOff>
      <xdr:row>79</xdr:row>
      <xdr:rowOff>41275</xdr:rowOff>
    </xdr:to>
    <xdr:sp macro="" textlink="">
      <xdr:nvSpPr>
        <xdr:cNvPr id="768" name="楕円 767"/>
        <xdr:cNvSpPr/>
      </xdr:nvSpPr>
      <xdr:spPr>
        <a:xfrm>
          <a:off x="14541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161925</xdr:rowOff>
    </xdr:from>
    <xdr:to>
      <xdr:col>81</xdr:col>
      <xdr:colOff>50800</xdr:colOff>
      <xdr:row>79</xdr:row>
      <xdr:rowOff>19050</xdr:rowOff>
    </xdr:to>
    <xdr:cxnSp macro="">
      <xdr:nvCxnSpPr>
        <xdr:cNvPr id="769" name="直線コネクタ 768"/>
        <xdr:cNvCxnSpPr/>
      </xdr:nvCxnSpPr>
      <xdr:spPr>
        <a:xfrm>
          <a:off x="14592300" y="13535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71120</xdr:rowOff>
    </xdr:from>
    <xdr:to>
      <xdr:col>72</xdr:col>
      <xdr:colOff>38100</xdr:colOff>
      <xdr:row>79</xdr:row>
      <xdr:rowOff>1270</xdr:rowOff>
    </xdr:to>
    <xdr:sp macro="" textlink="">
      <xdr:nvSpPr>
        <xdr:cNvPr id="770" name="楕円 769"/>
        <xdr:cNvSpPr/>
      </xdr:nvSpPr>
      <xdr:spPr>
        <a:xfrm>
          <a:off x="13652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121920</xdr:rowOff>
    </xdr:from>
    <xdr:to>
      <xdr:col>76</xdr:col>
      <xdr:colOff>114300</xdr:colOff>
      <xdr:row>78</xdr:row>
      <xdr:rowOff>161925</xdr:rowOff>
    </xdr:to>
    <xdr:cxnSp macro="">
      <xdr:nvCxnSpPr>
        <xdr:cNvPr id="771" name="直線コネクタ 770"/>
        <xdr:cNvCxnSpPr/>
      </xdr:nvCxnSpPr>
      <xdr:spPr>
        <a:xfrm>
          <a:off x="13703300" y="13495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29211</xdr:rowOff>
    </xdr:from>
    <xdr:to>
      <xdr:col>67</xdr:col>
      <xdr:colOff>101600</xdr:colOff>
      <xdr:row>78</xdr:row>
      <xdr:rowOff>130811</xdr:rowOff>
    </xdr:to>
    <xdr:sp macro="" textlink="">
      <xdr:nvSpPr>
        <xdr:cNvPr id="772" name="楕円 771"/>
        <xdr:cNvSpPr/>
      </xdr:nvSpPr>
      <xdr:spPr>
        <a:xfrm>
          <a:off x="12763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80011</xdr:rowOff>
    </xdr:from>
    <xdr:to>
      <xdr:col>71</xdr:col>
      <xdr:colOff>177800</xdr:colOff>
      <xdr:row>78</xdr:row>
      <xdr:rowOff>121920</xdr:rowOff>
    </xdr:to>
    <xdr:cxnSp macro="">
      <xdr:nvCxnSpPr>
        <xdr:cNvPr id="773" name="直線コネクタ 772"/>
        <xdr:cNvCxnSpPr/>
      </xdr:nvCxnSpPr>
      <xdr:spPr>
        <a:xfrm>
          <a:off x="12814300" y="13453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774" name="n_1aveValue【消防施設】&#10;有形固定資産減価償却率"/>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85741</xdr:rowOff>
    </xdr:from>
    <xdr:ext cx="405111" cy="259045"/>
    <xdr:sp macro="" textlink="">
      <xdr:nvSpPr>
        <xdr:cNvPr id="775" name="n_2aveValue【消防施設】&#10;有形固定資産減価償却率"/>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6"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57166</xdr:rowOff>
    </xdr:from>
    <xdr:ext cx="405111" cy="259045"/>
    <xdr:sp macro="" textlink="">
      <xdr:nvSpPr>
        <xdr:cNvPr id="777" name="n_4aveValue【消防施設】&#10;有形固定資産減価償却率"/>
        <xdr:cNvSpPr txBox="1"/>
      </xdr:nvSpPr>
      <xdr:spPr>
        <a:xfrm>
          <a:off x="12611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778" name="n_1mainValue【消防施設】&#10;有形固定資産減価償却率"/>
        <xdr:cNvSpPr txBox="1"/>
      </xdr:nvSpPr>
      <xdr:spPr>
        <a:xfrm>
          <a:off x="15266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57802</xdr:rowOff>
    </xdr:from>
    <xdr:ext cx="405111" cy="259045"/>
    <xdr:sp macro="" textlink="">
      <xdr:nvSpPr>
        <xdr:cNvPr id="779" name="n_2mainValue【消防施設】&#10;有形固定資産減価償却率"/>
        <xdr:cNvSpPr txBox="1"/>
      </xdr:nvSpPr>
      <xdr:spPr>
        <a:xfrm>
          <a:off x="14389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17797</xdr:rowOff>
    </xdr:from>
    <xdr:ext cx="405111" cy="259045"/>
    <xdr:sp macro="" textlink="">
      <xdr:nvSpPr>
        <xdr:cNvPr id="780" name="n_3mainValue【消防施設】&#10;有形固定資産減価償却率"/>
        <xdr:cNvSpPr txBox="1"/>
      </xdr:nvSpPr>
      <xdr:spPr>
        <a:xfrm>
          <a:off x="13500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147338</xdr:rowOff>
    </xdr:from>
    <xdr:ext cx="405111" cy="259045"/>
    <xdr:sp macro="" textlink="">
      <xdr:nvSpPr>
        <xdr:cNvPr id="781" name="n_4mainValue【消防施設】&#10;有形固定資産減価償却率"/>
        <xdr:cNvSpPr txBox="1"/>
      </xdr:nvSpPr>
      <xdr:spPr>
        <a:xfrm>
          <a:off x="12611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3" name="直線コネクタ 7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4" name="テキスト ボックス 7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5" name="直線コネクタ 7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6" name="テキスト ボックス 7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7" name="直線コネクタ 7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8" name="テキスト ボックス 7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9" name="直線コネクタ 7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0" name="テキスト ボックス 7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1" name="直線コネクタ 8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2" name="テキスト ボックス 8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3" name="直線コネクタ 8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4" name="テキスト ボックス 8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8" name="直線コネクタ 807"/>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10" name="直線コネクタ 80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11"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12" name="直線コネクタ 811"/>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813"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14" name="フローチャート: 判断 813"/>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5" name="フローチャート: 判断 814"/>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816" name="フローチャート: 判断 815"/>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7" name="フローチャート: 判断 81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18" name="フローチャート: 判断 817"/>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107043</xdr:rowOff>
    </xdr:from>
    <xdr:to>
      <xdr:col>116</xdr:col>
      <xdr:colOff>114300</xdr:colOff>
      <xdr:row>79</xdr:row>
      <xdr:rowOff>37193</xdr:rowOff>
    </xdr:to>
    <xdr:sp macro="" textlink="">
      <xdr:nvSpPr>
        <xdr:cNvPr id="824" name="楕円 823"/>
        <xdr:cNvSpPr/>
      </xdr:nvSpPr>
      <xdr:spPr>
        <a:xfrm>
          <a:off x="221107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129920</xdr:rowOff>
    </xdr:from>
    <xdr:ext cx="469744" cy="259045"/>
    <xdr:sp macro="" textlink="">
      <xdr:nvSpPr>
        <xdr:cNvPr id="825" name="【消防施設】&#10;一人当たり面積該当値テキスト"/>
        <xdr:cNvSpPr txBox="1"/>
      </xdr:nvSpPr>
      <xdr:spPr>
        <a:xfrm>
          <a:off x="22199600"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150586</xdr:rowOff>
    </xdr:from>
    <xdr:to>
      <xdr:col>112</xdr:col>
      <xdr:colOff>38100</xdr:colOff>
      <xdr:row>79</xdr:row>
      <xdr:rowOff>80736</xdr:rowOff>
    </xdr:to>
    <xdr:sp macro="" textlink="">
      <xdr:nvSpPr>
        <xdr:cNvPr id="826" name="楕円 825"/>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157843</xdr:rowOff>
    </xdr:from>
    <xdr:to>
      <xdr:col>116</xdr:col>
      <xdr:colOff>63500</xdr:colOff>
      <xdr:row>79</xdr:row>
      <xdr:rowOff>29936</xdr:rowOff>
    </xdr:to>
    <xdr:cxnSp macro="">
      <xdr:nvCxnSpPr>
        <xdr:cNvPr id="827" name="直線コネクタ 826"/>
        <xdr:cNvCxnSpPr/>
      </xdr:nvCxnSpPr>
      <xdr:spPr>
        <a:xfrm flipV="1">
          <a:off x="21323300" y="135309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22679</xdr:rowOff>
    </xdr:from>
    <xdr:to>
      <xdr:col>107</xdr:col>
      <xdr:colOff>101600</xdr:colOff>
      <xdr:row>79</xdr:row>
      <xdr:rowOff>124279</xdr:rowOff>
    </xdr:to>
    <xdr:sp macro="" textlink="">
      <xdr:nvSpPr>
        <xdr:cNvPr id="828" name="楕円 827"/>
        <xdr:cNvSpPr/>
      </xdr:nvSpPr>
      <xdr:spPr>
        <a:xfrm>
          <a:off x="20383500" y="135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29936</xdr:rowOff>
    </xdr:from>
    <xdr:to>
      <xdr:col>111</xdr:col>
      <xdr:colOff>177800</xdr:colOff>
      <xdr:row>79</xdr:row>
      <xdr:rowOff>73479</xdr:rowOff>
    </xdr:to>
    <xdr:cxnSp macro="">
      <xdr:nvCxnSpPr>
        <xdr:cNvPr id="829" name="直線コネクタ 828"/>
        <xdr:cNvCxnSpPr/>
      </xdr:nvCxnSpPr>
      <xdr:spPr>
        <a:xfrm flipV="1">
          <a:off x="20434300" y="135744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55336</xdr:rowOff>
    </xdr:from>
    <xdr:to>
      <xdr:col>102</xdr:col>
      <xdr:colOff>165100</xdr:colOff>
      <xdr:row>79</xdr:row>
      <xdr:rowOff>156936</xdr:rowOff>
    </xdr:to>
    <xdr:sp macro="" textlink="">
      <xdr:nvSpPr>
        <xdr:cNvPr id="830" name="楕円 829"/>
        <xdr:cNvSpPr/>
      </xdr:nvSpPr>
      <xdr:spPr>
        <a:xfrm>
          <a:off x="19494500" y="13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73479</xdr:rowOff>
    </xdr:from>
    <xdr:to>
      <xdr:col>107</xdr:col>
      <xdr:colOff>50800</xdr:colOff>
      <xdr:row>79</xdr:row>
      <xdr:rowOff>106136</xdr:rowOff>
    </xdr:to>
    <xdr:cxnSp macro="">
      <xdr:nvCxnSpPr>
        <xdr:cNvPr id="831" name="直線コネクタ 830"/>
        <xdr:cNvCxnSpPr/>
      </xdr:nvCxnSpPr>
      <xdr:spPr>
        <a:xfrm flipV="1">
          <a:off x="19545300" y="13618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87993</xdr:rowOff>
    </xdr:from>
    <xdr:to>
      <xdr:col>98</xdr:col>
      <xdr:colOff>38100</xdr:colOff>
      <xdr:row>80</xdr:row>
      <xdr:rowOff>18143</xdr:rowOff>
    </xdr:to>
    <xdr:sp macro="" textlink="">
      <xdr:nvSpPr>
        <xdr:cNvPr id="832" name="楕円 831"/>
        <xdr:cNvSpPr/>
      </xdr:nvSpPr>
      <xdr:spPr>
        <a:xfrm>
          <a:off x="18605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106136</xdr:rowOff>
    </xdr:from>
    <xdr:to>
      <xdr:col>102</xdr:col>
      <xdr:colOff>114300</xdr:colOff>
      <xdr:row>79</xdr:row>
      <xdr:rowOff>138793</xdr:rowOff>
    </xdr:to>
    <xdr:cxnSp macro="">
      <xdr:nvCxnSpPr>
        <xdr:cNvPr id="833" name="直線コネクタ 832"/>
        <xdr:cNvCxnSpPr/>
      </xdr:nvCxnSpPr>
      <xdr:spPr>
        <a:xfrm flipV="1">
          <a:off x="18656300" y="13650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4"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835"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36"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837" name="n_4aveValue【消防施設】&#10;一人当たり面積"/>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97263</xdr:rowOff>
    </xdr:from>
    <xdr:ext cx="469744" cy="259045"/>
    <xdr:sp macro="" textlink="">
      <xdr:nvSpPr>
        <xdr:cNvPr id="838" name="n_1mainValue【消防施設】&#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140806</xdr:rowOff>
    </xdr:from>
    <xdr:ext cx="469744" cy="259045"/>
    <xdr:sp macro="" textlink="">
      <xdr:nvSpPr>
        <xdr:cNvPr id="839" name="n_2mainValue【消防施設】&#10;一人当たり面積"/>
        <xdr:cNvSpPr txBox="1"/>
      </xdr:nvSpPr>
      <xdr:spPr>
        <a:xfrm>
          <a:off x="20199427" y="133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2013</xdr:rowOff>
    </xdr:from>
    <xdr:ext cx="469744" cy="259045"/>
    <xdr:sp macro="" textlink="">
      <xdr:nvSpPr>
        <xdr:cNvPr id="840" name="n_3mainValue【消防施設】&#10;一人当たり面積"/>
        <xdr:cNvSpPr txBox="1"/>
      </xdr:nvSpPr>
      <xdr:spPr>
        <a:xfrm>
          <a:off x="19310427"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34670</xdr:rowOff>
    </xdr:from>
    <xdr:ext cx="469744" cy="259045"/>
    <xdr:sp macro="" textlink="">
      <xdr:nvSpPr>
        <xdr:cNvPr id="841" name="n_4mainValue【消防施設】&#10;一人当たり面積"/>
        <xdr:cNvSpPr txBox="1"/>
      </xdr:nvSpPr>
      <xdr:spPr>
        <a:xfrm>
          <a:off x="184214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4" name="テキスト ボックス 8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2" name="テキスト ボックス 8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65" name="直線コネクタ 864"/>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66"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7" name="直線コネクタ 866"/>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8"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9" name="直線コネクタ 868"/>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118763</xdr:rowOff>
    </xdr:from>
    <xdr:ext cx="405111" cy="259045"/>
    <xdr:sp macro="" textlink="">
      <xdr:nvSpPr>
        <xdr:cNvPr id="870" name="【庁舎】&#10;有形固定資産減価償却率平均値テキスト"/>
        <xdr:cNvSpPr txBox="1"/>
      </xdr:nvSpPr>
      <xdr:spPr>
        <a:xfrm>
          <a:off x="16357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71" name="フローチャート: 判断 870"/>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72" name="フローチャート: 判断 87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74" name="フローチャート: 判断 873"/>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75" name="フローチャート: 判断 874"/>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881" name="楕円 880"/>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81932</xdr:rowOff>
    </xdr:from>
    <xdr:ext cx="405111" cy="259045"/>
    <xdr:sp macro="" textlink="">
      <xdr:nvSpPr>
        <xdr:cNvPr id="882" name="【庁舎】&#10;有形固定資産減価償却率該当値テキスト"/>
        <xdr:cNvSpPr txBox="1"/>
      </xdr:nvSpPr>
      <xdr:spPr>
        <a:xfrm>
          <a:off x="163576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883" name="楕円 882"/>
        <xdr:cNvSpPr/>
      </xdr:nvSpPr>
      <xdr:spPr>
        <a:xfrm>
          <a:off x="1543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112395</xdr:rowOff>
    </xdr:from>
    <xdr:to>
      <xdr:col>85</xdr:col>
      <xdr:colOff>127000</xdr:colOff>
      <xdr:row>106</xdr:row>
      <xdr:rowOff>154305</xdr:rowOff>
    </xdr:to>
    <xdr:cxnSp macro="">
      <xdr:nvCxnSpPr>
        <xdr:cNvPr id="884" name="直線コネクタ 883"/>
        <xdr:cNvCxnSpPr/>
      </xdr:nvCxnSpPr>
      <xdr:spPr>
        <a:xfrm>
          <a:off x="15481300" y="182860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885" name="楕円 884"/>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72389</xdr:rowOff>
    </xdr:from>
    <xdr:to>
      <xdr:col>81</xdr:col>
      <xdr:colOff>50800</xdr:colOff>
      <xdr:row>106</xdr:row>
      <xdr:rowOff>112395</xdr:rowOff>
    </xdr:to>
    <xdr:cxnSp macro="">
      <xdr:nvCxnSpPr>
        <xdr:cNvPr id="886" name="直線コネクタ 885"/>
        <xdr:cNvCxnSpPr/>
      </xdr:nvCxnSpPr>
      <xdr:spPr>
        <a:xfrm>
          <a:off x="14592300" y="18246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153036</xdr:rowOff>
    </xdr:from>
    <xdr:to>
      <xdr:col>72</xdr:col>
      <xdr:colOff>38100</xdr:colOff>
      <xdr:row>106</xdr:row>
      <xdr:rowOff>83186</xdr:rowOff>
    </xdr:to>
    <xdr:sp macro="" textlink="">
      <xdr:nvSpPr>
        <xdr:cNvPr id="887" name="楕円 886"/>
        <xdr:cNvSpPr/>
      </xdr:nvSpPr>
      <xdr:spPr>
        <a:xfrm>
          <a:off x="13652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32386</xdr:rowOff>
    </xdr:from>
    <xdr:to>
      <xdr:col>76</xdr:col>
      <xdr:colOff>114300</xdr:colOff>
      <xdr:row>106</xdr:row>
      <xdr:rowOff>72389</xdr:rowOff>
    </xdr:to>
    <xdr:cxnSp macro="">
      <xdr:nvCxnSpPr>
        <xdr:cNvPr id="888" name="直線コネクタ 887"/>
        <xdr:cNvCxnSpPr/>
      </xdr:nvCxnSpPr>
      <xdr:spPr>
        <a:xfrm>
          <a:off x="13703300" y="18206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89" name="楕円 888"/>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32386</xdr:rowOff>
    </xdr:to>
    <xdr:cxnSp macro="">
      <xdr:nvCxnSpPr>
        <xdr:cNvPr id="890" name="直線コネクタ 889"/>
        <xdr:cNvCxnSpPr/>
      </xdr:nvCxnSpPr>
      <xdr:spPr>
        <a:xfrm>
          <a:off x="12814300" y="18169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9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893" name="n_3aveValue【庁舎】&#10;有形固定資産減価償却率"/>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894" name="n_4aveValue【庁舎】&#10;有形固定資産減価償却率"/>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154322</xdr:rowOff>
    </xdr:from>
    <xdr:ext cx="405111" cy="259045"/>
    <xdr:sp macro="" textlink="">
      <xdr:nvSpPr>
        <xdr:cNvPr id="895" name="n_1mainValue【庁舎】&#10;有形固定資産減価償却率"/>
        <xdr:cNvSpPr txBox="1"/>
      </xdr:nvSpPr>
      <xdr:spPr>
        <a:xfrm>
          <a:off x="152660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896" name="n_2mainValue【庁舎】&#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74313</xdr:rowOff>
    </xdr:from>
    <xdr:ext cx="405111" cy="259045"/>
    <xdr:sp macro="" textlink="">
      <xdr:nvSpPr>
        <xdr:cNvPr id="897" name="n_3mainValue【庁舎】&#10;有形固定資産減価償却率"/>
        <xdr:cNvSpPr txBox="1"/>
      </xdr:nvSpPr>
      <xdr:spPr>
        <a:xfrm>
          <a:off x="13500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898" name="n_4mainValue【庁舎】&#10;有形固定資産減価償却率"/>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21" name="直線コネクタ 920"/>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22"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3" name="直線コネクタ 922"/>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4"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5" name="直線コネクタ 924"/>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26" name="【庁舎】&#10;一人当たり面積平均値テキスト"/>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7" name="フローチャート: 判断 926"/>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8" name="フローチャート: 判断 927"/>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9" name="フローチャート: 判断 928"/>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30" name="フローチャート: 判断 929"/>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31" name="フローチャート: 判断 930"/>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119126</xdr:rowOff>
    </xdr:from>
    <xdr:to>
      <xdr:col>116</xdr:col>
      <xdr:colOff>114300</xdr:colOff>
      <xdr:row>100</xdr:row>
      <xdr:rowOff>49276</xdr:rowOff>
    </xdr:to>
    <xdr:sp macro="" textlink="">
      <xdr:nvSpPr>
        <xdr:cNvPr id="937" name="楕円 936"/>
        <xdr:cNvSpPr/>
      </xdr:nvSpPr>
      <xdr:spPr>
        <a:xfrm>
          <a:off x="22110700" y="170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53865</xdr:rowOff>
    </xdr:from>
    <xdr:ext cx="469744" cy="259045"/>
    <xdr:sp macro="" textlink="">
      <xdr:nvSpPr>
        <xdr:cNvPr id="938" name="【庁舎】&#10;一人当たり面積該当値テキスト"/>
        <xdr:cNvSpPr txBox="1"/>
      </xdr:nvSpPr>
      <xdr:spPr>
        <a:xfrm>
          <a:off x="22199600" y="1702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146558</xdr:rowOff>
    </xdr:from>
    <xdr:to>
      <xdr:col>112</xdr:col>
      <xdr:colOff>38100</xdr:colOff>
      <xdr:row>100</xdr:row>
      <xdr:rowOff>76708</xdr:rowOff>
    </xdr:to>
    <xdr:sp macro="" textlink="">
      <xdr:nvSpPr>
        <xdr:cNvPr id="939" name="楕円 938"/>
        <xdr:cNvSpPr/>
      </xdr:nvSpPr>
      <xdr:spPr>
        <a:xfrm>
          <a:off x="21272500" y="171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169926</xdr:rowOff>
    </xdr:from>
    <xdr:to>
      <xdr:col>116</xdr:col>
      <xdr:colOff>63500</xdr:colOff>
      <xdr:row>100</xdr:row>
      <xdr:rowOff>25908</xdr:rowOff>
    </xdr:to>
    <xdr:cxnSp macro="">
      <xdr:nvCxnSpPr>
        <xdr:cNvPr id="940" name="直線コネクタ 939"/>
        <xdr:cNvCxnSpPr/>
      </xdr:nvCxnSpPr>
      <xdr:spPr>
        <a:xfrm flipV="1">
          <a:off x="21323300" y="17143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7113</xdr:rowOff>
    </xdr:from>
    <xdr:to>
      <xdr:col>107</xdr:col>
      <xdr:colOff>101600</xdr:colOff>
      <xdr:row>100</xdr:row>
      <xdr:rowOff>108713</xdr:rowOff>
    </xdr:to>
    <xdr:sp macro="" textlink="">
      <xdr:nvSpPr>
        <xdr:cNvPr id="941" name="楕円 940"/>
        <xdr:cNvSpPr/>
      </xdr:nvSpPr>
      <xdr:spPr>
        <a:xfrm>
          <a:off x="20383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25908</xdr:rowOff>
    </xdr:from>
    <xdr:to>
      <xdr:col>111</xdr:col>
      <xdr:colOff>177800</xdr:colOff>
      <xdr:row>100</xdr:row>
      <xdr:rowOff>57913</xdr:rowOff>
    </xdr:to>
    <xdr:cxnSp macro="">
      <xdr:nvCxnSpPr>
        <xdr:cNvPr id="942" name="直線コネクタ 941"/>
        <xdr:cNvCxnSpPr/>
      </xdr:nvCxnSpPr>
      <xdr:spPr>
        <a:xfrm flipV="1">
          <a:off x="20434300" y="17170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34544</xdr:rowOff>
    </xdr:from>
    <xdr:to>
      <xdr:col>102</xdr:col>
      <xdr:colOff>165100</xdr:colOff>
      <xdr:row>100</xdr:row>
      <xdr:rowOff>136144</xdr:rowOff>
    </xdr:to>
    <xdr:sp macro="" textlink="">
      <xdr:nvSpPr>
        <xdr:cNvPr id="943" name="楕円 942"/>
        <xdr:cNvSpPr/>
      </xdr:nvSpPr>
      <xdr:spPr>
        <a:xfrm>
          <a:off x="19494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57913</xdr:rowOff>
    </xdr:from>
    <xdr:to>
      <xdr:col>107</xdr:col>
      <xdr:colOff>50800</xdr:colOff>
      <xdr:row>100</xdr:row>
      <xdr:rowOff>85344</xdr:rowOff>
    </xdr:to>
    <xdr:cxnSp macro="">
      <xdr:nvCxnSpPr>
        <xdr:cNvPr id="944" name="直線コネクタ 943"/>
        <xdr:cNvCxnSpPr/>
      </xdr:nvCxnSpPr>
      <xdr:spPr>
        <a:xfrm flipV="1">
          <a:off x="19545300" y="17202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57404</xdr:rowOff>
    </xdr:from>
    <xdr:to>
      <xdr:col>98</xdr:col>
      <xdr:colOff>38100</xdr:colOff>
      <xdr:row>100</xdr:row>
      <xdr:rowOff>159004</xdr:rowOff>
    </xdr:to>
    <xdr:sp macro="" textlink="">
      <xdr:nvSpPr>
        <xdr:cNvPr id="945" name="楕円 944"/>
        <xdr:cNvSpPr/>
      </xdr:nvSpPr>
      <xdr:spPr>
        <a:xfrm>
          <a:off x="186055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85344</xdr:rowOff>
    </xdr:from>
    <xdr:to>
      <xdr:col>102</xdr:col>
      <xdr:colOff>114300</xdr:colOff>
      <xdr:row>100</xdr:row>
      <xdr:rowOff>108204</xdr:rowOff>
    </xdr:to>
    <xdr:cxnSp macro="">
      <xdr:nvCxnSpPr>
        <xdr:cNvPr id="946" name="直線コネクタ 945"/>
        <xdr:cNvCxnSpPr/>
      </xdr:nvCxnSpPr>
      <xdr:spPr>
        <a:xfrm flipV="1">
          <a:off x="18656300" y="17230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7"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948" name="n_2aveValue【庁舎】&#10;一人当たり面積"/>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949" name="n_3aveValue【庁舎】&#10;一人当たり面積"/>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50" name="n_4aveValue【庁舎】&#10;一人当たり面積"/>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93235</xdr:rowOff>
    </xdr:from>
    <xdr:ext cx="469744" cy="259045"/>
    <xdr:sp macro="" textlink="">
      <xdr:nvSpPr>
        <xdr:cNvPr id="951" name="n_1mainValue【庁舎】&#10;一人当たり面積"/>
        <xdr:cNvSpPr txBox="1"/>
      </xdr:nvSpPr>
      <xdr:spPr>
        <a:xfrm>
          <a:off x="21075727" y="168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125240</xdr:rowOff>
    </xdr:from>
    <xdr:ext cx="469744" cy="259045"/>
    <xdr:sp macro="" textlink="">
      <xdr:nvSpPr>
        <xdr:cNvPr id="952" name="n_2mainValue【庁舎】&#10;一人当たり面積"/>
        <xdr:cNvSpPr txBox="1"/>
      </xdr:nvSpPr>
      <xdr:spPr>
        <a:xfrm>
          <a:off x="20199427" y="169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152671</xdr:rowOff>
    </xdr:from>
    <xdr:ext cx="469744" cy="259045"/>
    <xdr:sp macro="" textlink="">
      <xdr:nvSpPr>
        <xdr:cNvPr id="953" name="n_3mainValue【庁舎】&#10;一人当たり面積"/>
        <xdr:cNvSpPr txBox="1"/>
      </xdr:nvSpPr>
      <xdr:spPr>
        <a:xfrm>
          <a:off x="193104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4081</xdr:rowOff>
    </xdr:from>
    <xdr:ext cx="469744" cy="259045"/>
    <xdr:sp macro="" textlink="">
      <xdr:nvSpPr>
        <xdr:cNvPr id="954" name="n_4mainValue【庁舎】&#10;一人当たり面積"/>
        <xdr:cNvSpPr txBox="1"/>
      </xdr:nvSpPr>
      <xdr:spPr>
        <a:xfrm>
          <a:off x="18421427" y="169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体として増加傾向にある。図書館、体育館・プール、福祉施設、市民会館、保健センター・保健所、庁舎において類似団体より高い状態にある。また、図書館、体育館・プール、福祉施設、市民会館、保健センター・保健所、庁舎はいずれも宮城県平均及び全国平均を上回っている。その他、一般廃棄物処理施設、消防施設を除き減価償却率は５割を超えており、老朽化が進行していることから、一般廃棄物処理施設、消防施設を除いて、全体として今後改修・更新の必要が生じることとなるが、機能の重複、規模の適正化を図り、集約化や複合化を推進し、減価償却率を減少させ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については、図書館を除いた施設について増加傾向にある。この傾向は今後も人口減少等によりさらに進行するものと考えられるため、規模の縮小、集約化・複合化、または別の用途としてより効果的に運用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「登米市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において、建物公共施設の延床面積を令和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施設の集約化・複合化や除却などを進めている。また、インフラ・企業会計施設についてはトータルコストの削減を目標としている。令和３年１月に策定した個別計画に基づき、施設の更新・統廃合・処分等を行い、公共施設の適切な維持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129_&#30331;&#3185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73.5</v>
          </cell>
          <cell r="BX51">
            <v>77.7</v>
          </cell>
          <cell r="CF51">
            <v>95.7</v>
          </cell>
          <cell r="CN51">
            <v>101.5</v>
          </cell>
          <cell r="CV51">
            <v>83.1</v>
          </cell>
        </row>
        <row r="53">
          <cell r="BP53">
            <v>59.7</v>
          </cell>
          <cell r="BX53">
            <v>62.3</v>
          </cell>
          <cell r="CF53">
            <v>63.1</v>
          </cell>
          <cell r="CN53">
            <v>60.5</v>
          </cell>
          <cell r="CV53">
            <v>62.2</v>
          </cell>
        </row>
        <row r="55">
          <cell r="AN55" t="str">
            <v>類似団体内平均値</v>
          </cell>
          <cell r="BP55">
            <v>33.9</v>
          </cell>
          <cell r="BX55">
            <v>32.299999999999997</v>
          </cell>
          <cell r="CF55">
            <v>35.200000000000003</v>
          </cell>
          <cell r="CN55">
            <v>40.4</v>
          </cell>
          <cell r="CV55">
            <v>39.5</v>
          </cell>
        </row>
        <row r="57">
          <cell r="BP57">
            <v>55.7</v>
          </cell>
          <cell r="BX57">
            <v>57</v>
          </cell>
          <cell r="CF57">
            <v>57.3</v>
          </cell>
          <cell r="CN57">
            <v>58.4</v>
          </cell>
          <cell r="CV57">
            <v>58.1</v>
          </cell>
        </row>
        <row r="72">
          <cell r="BP72" t="str">
            <v>H28</v>
          </cell>
          <cell r="BX72" t="str">
            <v>H29</v>
          </cell>
          <cell r="CF72" t="str">
            <v>H30</v>
          </cell>
          <cell r="CN72" t="str">
            <v>R01</v>
          </cell>
          <cell r="CV72" t="str">
            <v>R02</v>
          </cell>
        </row>
        <row r="73">
          <cell r="AN73" t="str">
            <v>当該団体値</v>
          </cell>
          <cell r="BP73">
            <v>73.5</v>
          </cell>
          <cell r="BX73">
            <v>77.7</v>
          </cell>
          <cell r="CF73">
            <v>95.7</v>
          </cell>
          <cell r="CN73">
            <v>101.5</v>
          </cell>
          <cell r="CV73">
            <v>83.1</v>
          </cell>
        </row>
        <row r="75">
          <cell r="BP75">
            <v>8.8000000000000007</v>
          </cell>
          <cell r="BX75">
            <v>7.9</v>
          </cell>
          <cell r="CF75">
            <v>7.4</v>
          </cell>
          <cell r="CN75">
            <v>7.1</v>
          </cell>
          <cell r="CV75">
            <v>7.2</v>
          </cell>
        </row>
        <row r="77">
          <cell r="AN77" t="str">
            <v>類似団体内平均値</v>
          </cell>
          <cell r="BP77">
            <v>33.9</v>
          </cell>
          <cell r="BX77">
            <v>32.299999999999997</v>
          </cell>
          <cell r="CF77">
            <v>35.200000000000003</v>
          </cell>
          <cell r="CN77">
            <v>40.4</v>
          </cell>
          <cell r="CV77">
            <v>39.5</v>
          </cell>
        </row>
        <row r="79">
          <cell r="BP79">
            <v>7.4</v>
          </cell>
          <cell r="BX79">
            <v>7</v>
          </cell>
          <cell r="CF79">
            <v>6.9</v>
          </cell>
          <cell r="CN79">
            <v>7</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54503382</v>
      </c>
      <c r="BO4" s="395"/>
      <c r="BP4" s="395"/>
      <c r="BQ4" s="395"/>
      <c r="BR4" s="395"/>
      <c r="BS4" s="395"/>
      <c r="BT4" s="395"/>
      <c r="BU4" s="396"/>
      <c r="BV4" s="394">
        <v>48655290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3.1</v>
      </c>
      <c r="CU4" s="401"/>
      <c r="CV4" s="401"/>
      <c r="CW4" s="401"/>
      <c r="CX4" s="401"/>
      <c r="CY4" s="401"/>
      <c r="CZ4" s="401"/>
      <c r="DA4" s="402"/>
      <c r="DB4" s="400">
        <v>6.3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53465366</v>
      </c>
      <c r="BO5" s="432"/>
      <c r="BP5" s="432"/>
      <c r="BQ5" s="432"/>
      <c r="BR5" s="432"/>
      <c r="BS5" s="432"/>
      <c r="BT5" s="432"/>
      <c r="BU5" s="433"/>
      <c r="BV5" s="431">
        <v>46326440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93.9</v>
      </c>
      <c r="CU5" s="429"/>
      <c r="CV5" s="429"/>
      <c r="CW5" s="429"/>
      <c r="CX5" s="429"/>
      <c r="CY5" s="429"/>
      <c r="CZ5" s="429"/>
      <c r="DA5" s="430"/>
      <c r="DB5" s="428">
        <v>93.5</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1038016</v>
      </c>
      <c r="BO6" s="432"/>
      <c r="BP6" s="432"/>
      <c r="BQ6" s="432"/>
      <c r="BR6" s="432"/>
      <c r="BS6" s="432"/>
      <c r="BT6" s="432"/>
      <c r="BU6" s="433"/>
      <c r="BV6" s="431">
        <v>2328850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v>
      </c>
      <c r="CU6" s="469"/>
      <c r="CV6" s="469"/>
      <c r="CW6" s="469"/>
      <c r="CX6" s="469"/>
      <c r="CY6" s="469"/>
      <c r="CZ6" s="469"/>
      <c r="DA6" s="470"/>
      <c r="DB6" s="468">
        <v>96.8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211352</v>
      </c>
      <c r="BO7" s="432"/>
      <c r="BP7" s="432"/>
      <c r="BQ7" s="432"/>
      <c r="BR7" s="432"/>
      <c r="BS7" s="432"/>
      <c r="BT7" s="432"/>
      <c r="BU7" s="433"/>
      <c r="BV7" s="431">
        <v>677801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26613301</v>
      </c>
      <c r="CU7" s="432"/>
      <c r="CV7" s="432"/>
      <c r="CW7" s="432"/>
      <c r="CX7" s="432"/>
      <c r="CY7" s="432"/>
      <c r="CZ7" s="432"/>
      <c r="DA7" s="433"/>
      <c r="DB7" s="431">
        <v>26414022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826664</v>
      </c>
      <c r="BO8" s="432"/>
      <c r="BP8" s="432"/>
      <c r="BQ8" s="432"/>
      <c r="BR8" s="432"/>
      <c r="BS8" s="432"/>
      <c r="BT8" s="432"/>
      <c r="BU8" s="433"/>
      <c r="BV8" s="431">
        <v>1651049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0.37</v>
      </c>
      <c r="CU8" s="472"/>
      <c r="CV8" s="472"/>
      <c r="CW8" s="472"/>
      <c r="CX8" s="472"/>
      <c r="CY8" s="472"/>
      <c r="CZ8" s="472"/>
      <c r="DA8" s="473"/>
      <c r="DB8" s="471">
        <v>0.37</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76037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-824385</v>
      </c>
      <c r="BO9" s="432"/>
      <c r="BP9" s="432"/>
      <c r="BQ9" s="432"/>
      <c r="BR9" s="432"/>
      <c r="BS9" s="432"/>
      <c r="BT9" s="432"/>
      <c r="BU9" s="433"/>
      <c r="BV9" s="431">
        <v>559486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14.1</v>
      </c>
      <c r="CU9" s="429"/>
      <c r="CV9" s="429"/>
      <c r="CW9" s="429"/>
      <c r="CX9" s="429"/>
      <c r="CY9" s="429"/>
      <c r="CZ9" s="429"/>
      <c r="DA9" s="430"/>
      <c r="DB9" s="428">
        <v>12.9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81959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4174</v>
      </c>
      <c r="BO10" s="432"/>
      <c r="BP10" s="432"/>
      <c r="BQ10" s="432"/>
      <c r="BR10" s="432"/>
      <c r="BS10" s="432"/>
      <c r="BT10" s="432"/>
      <c r="BU10" s="433"/>
      <c r="BV10" s="431">
        <v>3265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77392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503890</v>
      </c>
      <c r="BO12" s="432"/>
      <c r="BP12" s="432"/>
      <c r="BQ12" s="432"/>
      <c r="BR12" s="432"/>
      <c r="BS12" s="432"/>
      <c r="BT12" s="432"/>
      <c r="BU12" s="433"/>
      <c r="BV12" s="431">
        <v>1230448</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76996</v>
      </c>
      <c r="S13" s="516"/>
      <c r="T13" s="516"/>
      <c r="U13" s="516"/>
      <c r="V13" s="517"/>
      <c r="W13" s="447" t="s">
        <v>141</v>
      </c>
      <c r="X13" s="448"/>
      <c r="Y13" s="448"/>
      <c r="Z13" s="448"/>
      <c r="AA13" s="448"/>
      <c r="AB13" s="438"/>
      <c r="AC13" s="482">
        <v>5212</v>
      </c>
      <c r="AD13" s="483"/>
      <c r="AE13" s="483"/>
      <c r="AF13" s="483"/>
      <c r="AG13" s="525"/>
      <c r="AH13" s="482">
        <v>5277</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-1324101</v>
      </c>
      <c r="BO13" s="432"/>
      <c r="BP13" s="432"/>
      <c r="BQ13" s="432"/>
      <c r="BR13" s="432"/>
      <c r="BS13" s="432"/>
      <c r="BT13" s="432"/>
      <c r="BU13" s="433"/>
      <c r="BV13" s="431">
        <v>-667697</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7.2</v>
      </c>
      <c r="CU13" s="429"/>
      <c r="CV13" s="429"/>
      <c r="CW13" s="429"/>
      <c r="CX13" s="429"/>
      <c r="CY13" s="429"/>
      <c r="CZ13" s="429"/>
      <c r="DA13" s="430"/>
      <c r="DB13" s="428">
        <v>7.1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78596</v>
      </c>
      <c r="S14" s="516"/>
      <c r="T14" s="516"/>
      <c r="U14" s="516"/>
      <c r="V14" s="517"/>
      <c r="W14" s="421"/>
      <c r="X14" s="422"/>
      <c r="Y14" s="422"/>
      <c r="Z14" s="422"/>
      <c r="AA14" s="422"/>
      <c r="AB14" s="411"/>
      <c r="AC14" s="518">
        <v>13.2</v>
      </c>
      <c r="AD14" s="519"/>
      <c r="AE14" s="519"/>
      <c r="AF14" s="519"/>
      <c r="AG14" s="520"/>
      <c r="AH14" s="518">
        <v>14.1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83.1</v>
      </c>
      <c r="CU14" s="530"/>
      <c r="CV14" s="530"/>
      <c r="CW14" s="530"/>
      <c r="CX14" s="530"/>
      <c r="CY14" s="530"/>
      <c r="CZ14" s="530"/>
      <c r="DA14" s="531"/>
      <c r="DB14" s="529">
        <v>101.5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78192</v>
      </c>
      <c r="S15" s="516"/>
      <c r="T15" s="516"/>
      <c r="U15" s="516"/>
      <c r="V15" s="517"/>
      <c r="W15" s="447" t="s">
        <v>149</v>
      </c>
      <c r="X15" s="448"/>
      <c r="Y15" s="448"/>
      <c r="Z15" s="448"/>
      <c r="AA15" s="448"/>
      <c r="AB15" s="438"/>
      <c r="AC15" s="482">
        <v>12158</v>
      </c>
      <c r="AD15" s="483"/>
      <c r="AE15" s="483"/>
      <c r="AF15" s="483"/>
      <c r="AG15" s="525"/>
      <c r="AH15" s="482">
        <v>11472</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8575251</v>
      </c>
      <c r="BO15" s="395"/>
      <c r="BP15" s="395"/>
      <c r="BQ15" s="395"/>
      <c r="BR15" s="395"/>
      <c r="BS15" s="395"/>
      <c r="BT15" s="395"/>
      <c r="BU15" s="396"/>
      <c r="BV15" s="394">
        <v>8266463</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30.8</v>
      </c>
      <c r="AD16" s="519"/>
      <c r="AE16" s="519"/>
      <c r="AF16" s="519"/>
      <c r="AG16" s="520"/>
      <c r="AH16" s="518">
        <v>30.6</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23379493</v>
      </c>
      <c r="BO16" s="432"/>
      <c r="BP16" s="432"/>
      <c r="BQ16" s="432"/>
      <c r="BR16" s="432"/>
      <c r="BS16" s="432"/>
      <c r="BT16" s="432"/>
      <c r="BU16" s="433"/>
      <c r="BV16" s="431">
        <v>22613382</v>
      </c>
      <c r="BW16" s="432"/>
      <c r="BX16" s="432"/>
      <c r="BY16" s="432"/>
      <c r="BZ16" s="432"/>
      <c r="CA16" s="432"/>
      <c r="CB16" s="432"/>
      <c r="CC16" s="433"/>
      <c r="CD16" s="201"/>
      <c r="CE16" s="541" t="s">
        <v>155</v>
      </c>
      <c r="CF16" s="541"/>
      <c r="CG16" s="541"/>
      <c r="CH16" s="541"/>
      <c r="CI16" s="541"/>
      <c r="CJ16" s="541"/>
      <c r="CK16" s="541"/>
      <c r="CL16" s="541"/>
      <c r="CM16" s="541"/>
      <c r="CN16" s="541"/>
      <c r="CO16" s="541"/>
      <c r="CP16" s="541"/>
      <c r="CQ16" s="541"/>
      <c r="CR16" s="541"/>
      <c r="CS16" s="542"/>
      <c r="CT16" s="428">
        <v>9.4</v>
      </c>
      <c r="CU16" s="429"/>
      <c r="CV16" s="429"/>
      <c r="CW16" s="429"/>
      <c r="CX16" s="429"/>
      <c r="CY16" s="429"/>
      <c r="CZ16" s="429"/>
      <c r="DA16" s="430"/>
      <c r="DB16" s="428">
        <v>17.100000000000001</v>
      </c>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22128</v>
      </c>
      <c r="AD17" s="483"/>
      <c r="AE17" s="483"/>
      <c r="AF17" s="483"/>
      <c r="AG17" s="525"/>
      <c r="AH17" s="482">
        <v>20797</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10622783</v>
      </c>
      <c r="BO17" s="432"/>
      <c r="BP17" s="432"/>
      <c r="BQ17" s="432"/>
      <c r="BR17" s="432"/>
      <c r="BS17" s="432"/>
      <c r="BT17" s="432"/>
      <c r="BU17" s="433"/>
      <c r="BV17" s="431">
        <v>10358839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536.12</v>
      </c>
      <c r="M18" s="547"/>
      <c r="N18" s="547"/>
      <c r="O18" s="547"/>
      <c r="P18" s="547"/>
      <c r="Q18" s="547"/>
      <c r="R18" s="548"/>
      <c r="S18" s="548"/>
      <c r="T18" s="548"/>
      <c r="U18" s="548"/>
      <c r="V18" s="549"/>
      <c r="W18" s="449"/>
      <c r="X18" s="450"/>
      <c r="Y18" s="450"/>
      <c r="Z18" s="450"/>
      <c r="AA18" s="450"/>
      <c r="AB18" s="441"/>
      <c r="AC18" s="550">
        <v>56</v>
      </c>
      <c r="AD18" s="551"/>
      <c r="AE18" s="551"/>
      <c r="AF18" s="551"/>
      <c r="AG18" s="552"/>
      <c r="AH18" s="550">
        <v>55.4</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24999925</v>
      </c>
      <c r="BO18" s="432"/>
      <c r="BP18" s="432"/>
      <c r="BQ18" s="432"/>
      <c r="BR18" s="432"/>
      <c r="BS18" s="432"/>
      <c r="BT18" s="432"/>
      <c r="BU18" s="433"/>
      <c r="BV18" s="431">
        <v>24692550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142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31430834</v>
      </c>
      <c r="BO19" s="432"/>
      <c r="BP19" s="432"/>
      <c r="BQ19" s="432"/>
      <c r="BR19" s="432"/>
      <c r="BS19" s="432"/>
      <c r="BT19" s="432"/>
      <c r="BU19" s="433"/>
      <c r="BV19" s="431">
        <v>32897318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25697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51801720</v>
      </c>
      <c r="BO23" s="432"/>
      <c r="BP23" s="432"/>
      <c r="BQ23" s="432"/>
      <c r="BR23" s="432"/>
      <c r="BS23" s="432"/>
      <c r="BT23" s="432"/>
      <c r="BU23" s="433"/>
      <c r="BV23" s="431">
        <v>52225589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6377</v>
      </c>
      <c r="R24" s="483"/>
      <c r="S24" s="483"/>
      <c r="T24" s="483"/>
      <c r="U24" s="483"/>
      <c r="V24" s="525"/>
      <c r="W24" s="584"/>
      <c r="X24" s="572"/>
      <c r="Y24" s="573"/>
      <c r="Z24" s="481" t="s">
        <v>174</v>
      </c>
      <c r="AA24" s="461"/>
      <c r="AB24" s="461"/>
      <c r="AC24" s="461"/>
      <c r="AD24" s="461"/>
      <c r="AE24" s="461"/>
      <c r="AF24" s="461"/>
      <c r="AG24" s="462"/>
      <c r="AH24" s="482">
        <v>782</v>
      </c>
      <c r="AI24" s="483"/>
      <c r="AJ24" s="483"/>
      <c r="AK24" s="483"/>
      <c r="AL24" s="525"/>
      <c r="AM24" s="482">
        <v>2259198</v>
      </c>
      <c r="AN24" s="483"/>
      <c r="AO24" s="483"/>
      <c r="AP24" s="483"/>
      <c r="AQ24" s="483"/>
      <c r="AR24" s="525"/>
      <c r="AS24" s="482">
        <v>2889</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28038481</v>
      </c>
      <c r="BO24" s="432"/>
      <c r="BP24" s="432"/>
      <c r="BQ24" s="432"/>
      <c r="BR24" s="432"/>
      <c r="BS24" s="432"/>
      <c r="BT24" s="432"/>
      <c r="BU24" s="433"/>
      <c r="BV24" s="431">
        <v>28816624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5872</v>
      </c>
      <c r="R25" s="483"/>
      <c r="S25" s="483"/>
      <c r="T25" s="483"/>
      <c r="U25" s="483"/>
      <c r="V25" s="525"/>
      <c r="W25" s="584"/>
      <c r="X25" s="572"/>
      <c r="Y25" s="573"/>
      <c r="Z25" s="481" t="s">
        <v>177</v>
      </c>
      <c r="AA25" s="461"/>
      <c r="AB25" s="461"/>
      <c r="AC25" s="461"/>
      <c r="AD25" s="461"/>
      <c r="AE25" s="461"/>
      <c r="AF25" s="461"/>
      <c r="AG25" s="462"/>
      <c r="AH25" s="482">
        <v>148</v>
      </c>
      <c r="AI25" s="483"/>
      <c r="AJ25" s="483"/>
      <c r="AK25" s="483"/>
      <c r="AL25" s="525"/>
      <c r="AM25" s="482">
        <v>369704</v>
      </c>
      <c r="AN25" s="483"/>
      <c r="AO25" s="483"/>
      <c r="AP25" s="483"/>
      <c r="AQ25" s="483"/>
      <c r="AR25" s="525"/>
      <c r="AS25" s="482">
        <v>2498</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8336124</v>
      </c>
      <c r="BO25" s="395"/>
      <c r="BP25" s="395"/>
      <c r="BQ25" s="395"/>
      <c r="BR25" s="395"/>
      <c r="BS25" s="395"/>
      <c r="BT25" s="395"/>
      <c r="BU25" s="396"/>
      <c r="BV25" s="394">
        <v>7509524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5436</v>
      </c>
      <c r="R26" s="483"/>
      <c r="S26" s="483"/>
      <c r="T26" s="483"/>
      <c r="U26" s="483"/>
      <c r="V26" s="525"/>
      <c r="W26" s="584"/>
      <c r="X26" s="572"/>
      <c r="Y26" s="573"/>
      <c r="Z26" s="481" t="s">
        <v>180</v>
      </c>
      <c r="AA26" s="594"/>
      <c r="AB26" s="594"/>
      <c r="AC26" s="594"/>
      <c r="AD26" s="594"/>
      <c r="AE26" s="594"/>
      <c r="AF26" s="594"/>
      <c r="AG26" s="595"/>
      <c r="AH26" s="482">
        <v>40</v>
      </c>
      <c r="AI26" s="483"/>
      <c r="AJ26" s="483"/>
      <c r="AK26" s="483"/>
      <c r="AL26" s="525"/>
      <c r="AM26" s="482">
        <v>124560</v>
      </c>
      <c r="AN26" s="483"/>
      <c r="AO26" s="483"/>
      <c r="AP26" s="483"/>
      <c r="AQ26" s="483"/>
      <c r="AR26" s="525"/>
      <c r="AS26" s="482">
        <v>3114</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130</v>
      </c>
      <c r="BO26" s="432"/>
      <c r="BP26" s="432"/>
      <c r="BQ26" s="432"/>
      <c r="BR26" s="432"/>
      <c r="BS26" s="432"/>
      <c r="BT26" s="432"/>
      <c r="BU26" s="433"/>
      <c r="BV26" s="431" t="s">
        <v>182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4910</v>
      </c>
      <c r="R27" s="483"/>
      <c r="S27" s="483"/>
      <c r="T27" s="483"/>
      <c r="U27" s="483"/>
      <c r="V27" s="525"/>
      <c r="W27" s="584"/>
      <c r="X27" s="572"/>
      <c r="Y27" s="573"/>
      <c r="Z27" s="481" t="s">
        <v>184</v>
      </c>
      <c r="AA27" s="461"/>
      <c r="AB27" s="461"/>
      <c r="AC27" s="461"/>
      <c r="AD27" s="461"/>
      <c r="AE27" s="461"/>
      <c r="AF27" s="461"/>
      <c r="AG27" s="462"/>
      <c r="AH27" s="482">
        <v>36</v>
      </c>
      <c r="AI27" s="483"/>
      <c r="AJ27" s="483"/>
      <c r="AK27" s="483"/>
      <c r="AL27" s="525"/>
      <c r="AM27" s="482">
        <v>114019</v>
      </c>
      <c r="AN27" s="483"/>
      <c r="AO27" s="483"/>
      <c r="AP27" s="483"/>
      <c r="AQ27" s="483"/>
      <c r="AR27" s="525"/>
      <c r="AS27" s="482">
        <v>3167</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591951</v>
      </c>
      <c r="BO27" s="608"/>
      <c r="BP27" s="608"/>
      <c r="BQ27" s="608"/>
      <c r="BR27" s="608"/>
      <c r="BS27" s="608"/>
      <c r="BT27" s="608"/>
      <c r="BU27" s="609"/>
      <c r="BV27" s="607">
        <v>443687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4250</v>
      </c>
      <c r="R28" s="483"/>
      <c r="S28" s="483"/>
      <c r="T28" s="483"/>
      <c r="U28" s="483"/>
      <c r="V28" s="525"/>
      <c r="W28" s="584"/>
      <c r="X28" s="572"/>
      <c r="Y28" s="573"/>
      <c r="Z28" s="481" t="s">
        <v>187</v>
      </c>
      <c r="AA28" s="461"/>
      <c r="AB28" s="461"/>
      <c r="AC28" s="461"/>
      <c r="AD28" s="461"/>
      <c r="AE28" s="461"/>
      <c r="AF28" s="461"/>
      <c r="AG28" s="462"/>
      <c r="AH28" s="482" t="s">
        <v>182</v>
      </c>
      <c r="AI28" s="483"/>
      <c r="AJ28" s="483"/>
      <c r="AK28" s="483"/>
      <c r="AL28" s="525"/>
      <c r="AM28" s="482" t="s">
        <v>129</v>
      </c>
      <c r="AN28" s="483"/>
      <c r="AO28" s="483"/>
      <c r="AP28" s="483"/>
      <c r="AQ28" s="483"/>
      <c r="AR28" s="525"/>
      <c r="AS28" s="482" t="s">
        <v>182</v>
      </c>
      <c r="AT28" s="483"/>
      <c r="AU28" s="483"/>
      <c r="AV28" s="483"/>
      <c r="AW28" s="483"/>
      <c r="AX28" s="484"/>
      <c r="AY28" s="610" t="s">
        <v>188</v>
      </c>
      <c r="AZ28" s="611"/>
      <c r="BA28" s="611"/>
      <c r="BB28" s="612"/>
      <c r="BC28" s="391" t="s">
        <v>47</v>
      </c>
      <c r="BD28" s="392"/>
      <c r="BE28" s="392"/>
      <c r="BF28" s="392"/>
      <c r="BG28" s="392"/>
      <c r="BH28" s="392"/>
      <c r="BI28" s="392"/>
      <c r="BJ28" s="392"/>
      <c r="BK28" s="392"/>
      <c r="BL28" s="392"/>
      <c r="BM28" s="393"/>
      <c r="BN28" s="394">
        <v>5467772</v>
      </c>
      <c r="BO28" s="395"/>
      <c r="BP28" s="395"/>
      <c r="BQ28" s="395"/>
      <c r="BR28" s="395"/>
      <c r="BS28" s="395"/>
      <c r="BT28" s="395"/>
      <c r="BU28" s="396"/>
      <c r="BV28" s="394">
        <v>5127488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24</v>
      </c>
      <c r="M29" s="483"/>
      <c r="N29" s="483"/>
      <c r="O29" s="483"/>
      <c r="P29" s="525"/>
      <c r="Q29" s="482">
        <v>3980</v>
      </c>
      <c r="R29" s="483"/>
      <c r="S29" s="483"/>
      <c r="T29" s="483"/>
      <c r="U29" s="483"/>
      <c r="V29" s="525"/>
      <c r="W29" s="585"/>
      <c r="X29" s="586"/>
      <c r="Y29" s="587"/>
      <c r="Z29" s="481" t="s">
        <v>190</v>
      </c>
      <c r="AA29" s="461"/>
      <c r="AB29" s="461"/>
      <c r="AC29" s="461"/>
      <c r="AD29" s="461"/>
      <c r="AE29" s="461"/>
      <c r="AF29" s="461"/>
      <c r="AG29" s="462"/>
      <c r="AH29" s="482">
        <v>818</v>
      </c>
      <c r="AI29" s="483"/>
      <c r="AJ29" s="483"/>
      <c r="AK29" s="483"/>
      <c r="AL29" s="525"/>
      <c r="AM29" s="482">
        <v>2373217</v>
      </c>
      <c r="AN29" s="483"/>
      <c r="AO29" s="483"/>
      <c r="AP29" s="483"/>
      <c r="AQ29" s="483"/>
      <c r="AR29" s="525"/>
      <c r="AS29" s="482">
        <v>2901</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1667747</v>
      </c>
      <c r="BO29" s="432"/>
      <c r="BP29" s="432"/>
      <c r="BQ29" s="432"/>
      <c r="BR29" s="432"/>
      <c r="BS29" s="432"/>
      <c r="BT29" s="432"/>
      <c r="BU29" s="433"/>
      <c r="BV29" s="431">
        <v>1466448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93.4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5744520</v>
      </c>
      <c r="BO30" s="608"/>
      <c r="BP30" s="608"/>
      <c r="BQ30" s="608"/>
      <c r="BR30" s="608"/>
      <c r="BS30" s="608"/>
      <c r="BT30" s="608"/>
      <c r="BU30" s="609"/>
      <c r="BV30" s="607">
        <v>5619123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202</v>
      </c>
      <c r="AN33" s="455"/>
      <c r="AO33" s="420" t="s">
        <v>200</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201</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IF('各会計、関係団体の財政状況及び健全化判断比率'!B35="","",'各会計、関係団体の財政状況及び健全化判断比率'!B35)</f>
        <v>宅地造成事業特別会計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宮城県市町村職員退職手当組合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登米文化振興財団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土地取得特別会計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宮城県市町村非常勤消防団員補償報償組合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とよま振興公社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宮城県市町村自治振興センター</v>
      </c>
      <c r="BZ36" s="621"/>
      <c r="CA36" s="621"/>
      <c r="CB36" s="621"/>
      <c r="CC36" s="621"/>
      <c r="CD36" s="621"/>
      <c r="CE36" s="621"/>
      <c r="CF36" s="621"/>
      <c r="CG36" s="621"/>
      <c r="CH36" s="621"/>
      <c r="CI36" s="621"/>
      <c r="CJ36" s="621"/>
      <c r="CK36" s="621"/>
      <c r="CL36" s="621"/>
      <c r="CM36" s="621"/>
      <c r="CN36" s="214"/>
      <c r="CO36" s="620">
        <f t="shared" si="3"/>
        <v>18</v>
      </c>
      <c r="CP36" s="620"/>
      <c r="CQ36" s="621" t="str">
        <f>IF('各会計、関係団体の財政状況及び健全化判断比率'!BS9="","",'各会計、関係団体の財政状況及び健全化判断比率'!BS9)</f>
        <v>いしこし</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9</v>
      </c>
      <c r="AN37" s="620"/>
      <c r="AO37" s="621" t="str">
        <f>IF('各会計、関係団体の財政状況及び健全化判断比率'!B34="","",'各会計、関係団体の財政状況及び健全化判断比率'!B34)</f>
        <v>老人保健施設事業会計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宮城県後期高齢者医療広域連合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宮城県後期高齢者医療事業会計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ZEkXKfFTytyMdnxNxvxPqvjwZQfurpKnqHB7P3R1xJ+iJ7bArAi3CB6Smb8Z1hiiNY7PN075E6rrYmH80t19WA==" saltValue="C1pv4J1JH2ZiK1WVhuE5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7754407</v>
      </c>
      <c r="S5" s="637"/>
      <c r="T5" s="637"/>
      <c r="U5" s="637"/>
      <c r="V5" s="637"/>
      <c r="W5" s="637"/>
      <c r="X5" s="637"/>
      <c r="Y5" s="638"/>
      <c r="Z5" s="639">
        <v>14.2</v>
      </c>
      <c r="AA5" s="639"/>
      <c r="AB5" s="639"/>
      <c r="AC5" s="639"/>
      <c r="AD5" s="640">
        <v>7754407</v>
      </c>
      <c r="AE5" s="640"/>
      <c r="AF5" s="640"/>
      <c r="AG5" s="640"/>
      <c r="AH5" s="640"/>
      <c r="AI5" s="640"/>
      <c r="AJ5" s="640"/>
      <c r="AK5" s="640"/>
      <c r="AL5" s="641">
        <v>30.1</v>
      </c>
      <c r="AM5" s="642"/>
      <c r="AN5" s="642"/>
      <c r="AO5" s="643"/>
      <c r="AP5" s="633" t="s">
        <v>230</v>
      </c>
      <c r="AQ5" s="634"/>
      <c r="AR5" s="634"/>
      <c r="AS5" s="634"/>
      <c r="AT5" s="634"/>
      <c r="AU5" s="634"/>
      <c r="AV5" s="634"/>
      <c r="AW5" s="634"/>
      <c r="AX5" s="634"/>
      <c r="AY5" s="634"/>
      <c r="AZ5" s="634"/>
      <c r="BA5" s="634"/>
      <c r="BB5" s="634"/>
      <c r="BC5" s="634"/>
      <c r="BD5" s="634"/>
      <c r="BE5" s="634"/>
      <c r="BF5" s="635"/>
      <c r="BG5" s="647">
        <v>7753730</v>
      </c>
      <c r="BH5" s="648"/>
      <c r="BI5" s="648"/>
      <c r="BJ5" s="648"/>
      <c r="BK5" s="648"/>
      <c r="BL5" s="648"/>
      <c r="BM5" s="648"/>
      <c r="BN5" s="649"/>
      <c r="BO5" s="650">
        <v>100</v>
      </c>
      <c r="BP5" s="650"/>
      <c r="BQ5" s="650"/>
      <c r="BR5" s="650"/>
      <c r="BS5" s="651" t="s">
        <v>130</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721637</v>
      </c>
      <c r="S6" s="648"/>
      <c r="T6" s="648"/>
      <c r="U6" s="648"/>
      <c r="V6" s="648"/>
      <c r="W6" s="648"/>
      <c r="X6" s="648"/>
      <c r="Y6" s="649"/>
      <c r="Z6" s="650">
        <v>1.3</v>
      </c>
      <c r="AA6" s="650"/>
      <c r="AB6" s="650"/>
      <c r="AC6" s="650"/>
      <c r="AD6" s="651">
        <v>721637</v>
      </c>
      <c r="AE6" s="651"/>
      <c r="AF6" s="651"/>
      <c r="AG6" s="651"/>
      <c r="AH6" s="651"/>
      <c r="AI6" s="651"/>
      <c r="AJ6" s="651"/>
      <c r="AK6" s="651"/>
      <c r="AL6" s="652">
        <v>2.8</v>
      </c>
      <c r="AM6" s="653"/>
      <c r="AN6" s="653"/>
      <c r="AO6" s="654"/>
      <c r="AP6" s="644" t="s">
        <v>235</v>
      </c>
      <c r="AQ6" s="645"/>
      <c r="AR6" s="645"/>
      <c r="AS6" s="645"/>
      <c r="AT6" s="645"/>
      <c r="AU6" s="645"/>
      <c r="AV6" s="645"/>
      <c r="AW6" s="645"/>
      <c r="AX6" s="645"/>
      <c r="AY6" s="645"/>
      <c r="AZ6" s="645"/>
      <c r="BA6" s="645"/>
      <c r="BB6" s="645"/>
      <c r="BC6" s="645"/>
      <c r="BD6" s="645"/>
      <c r="BE6" s="645"/>
      <c r="BF6" s="646"/>
      <c r="BG6" s="647">
        <v>7753730</v>
      </c>
      <c r="BH6" s="648"/>
      <c r="BI6" s="648"/>
      <c r="BJ6" s="648"/>
      <c r="BK6" s="648"/>
      <c r="BL6" s="648"/>
      <c r="BM6" s="648"/>
      <c r="BN6" s="649"/>
      <c r="BO6" s="650">
        <v>100</v>
      </c>
      <c r="BP6" s="650"/>
      <c r="BQ6" s="650"/>
      <c r="BR6" s="650"/>
      <c r="BS6" s="651" t="s">
        <v>130</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274547</v>
      </c>
      <c r="CS6" s="648"/>
      <c r="CT6" s="648"/>
      <c r="CU6" s="648"/>
      <c r="CV6" s="648"/>
      <c r="CW6" s="648"/>
      <c r="CX6" s="648"/>
      <c r="CY6" s="649"/>
      <c r="CZ6" s="641">
        <v>0.5</v>
      </c>
      <c r="DA6" s="642"/>
      <c r="DB6" s="642"/>
      <c r="DC6" s="661"/>
      <c r="DD6" s="656" t="s">
        <v>130</v>
      </c>
      <c r="DE6" s="648"/>
      <c r="DF6" s="648"/>
      <c r="DG6" s="648"/>
      <c r="DH6" s="648"/>
      <c r="DI6" s="648"/>
      <c r="DJ6" s="648"/>
      <c r="DK6" s="648"/>
      <c r="DL6" s="648"/>
      <c r="DM6" s="648"/>
      <c r="DN6" s="648"/>
      <c r="DO6" s="648"/>
      <c r="DP6" s="649"/>
      <c r="DQ6" s="656">
        <v>273946</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4019</v>
      </c>
      <c r="S7" s="648"/>
      <c r="T7" s="648"/>
      <c r="U7" s="648"/>
      <c r="V7" s="648"/>
      <c r="W7" s="648"/>
      <c r="X7" s="648"/>
      <c r="Y7" s="649"/>
      <c r="Z7" s="650">
        <v>0</v>
      </c>
      <c r="AA7" s="650"/>
      <c r="AB7" s="650"/>
      <c r="AC7" s="650"/>
      <c r="AD7" s="651">
        <v>4019</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3265138</v>
      </c>
      <c r="BH7" s="648"/>
      <c r="BI7" s="648"/>
      <c r="BJ7" s="648"/>
      <c r="BK7" s="648"/>
      <c r="BL7" s="648"/>
      <c r="BM7" s="648"/>
      <c r="BN7" s="649"/>
      <c r="BO7" s="650">
        <v>42.1</v>
      </c>
      <c r="BP7" s="650"/>
      <c r="BQ7" s="650"/>
      <c r="BR7" s="650"/>
      <c r="BS7" s="651" t="s">
        <v>130</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13182012</v>
      </c>
      <c r="CS7" s="648"/>
      <c r="CT7" s="648"/>
      <c r="CU7" s="648"/>
      <c r="CV7" s="648"/>
      <c r="CW7" s="648"/>
      <c r="CX7" s="648"/>
      <c r="CY7" s="649"/>
      <c r="CZ7" s="650">
        <v>24.7</v>
      </c>
      <c r="DA7" s="650"/>
      <c r="DB7" s="650"/>
      <c r="DC7" s="650"/>
      <c r="DD7" s="656">
        <v>93524</v>
      </c>
      <c r="DE7" s="648"/>
      <c r="DF7" s="648"/>
      <c r="DG7" s="648"/>
      <c r="DH7" s="648"/>
      <c r="DI7" s="648"/>
      <c r="DJ7" s="648"/>
      <c r="DK7" s="648"/>
      <c r="DL7" s="648"/>
      <c r="DM7" s="648"/>
      <c r="DN7" s="648"/>
      <c r="DO7" s="648"/>
      <c r="DP7" s="649"/>
      <c r="DQ7" s="656">
        <v>4576834</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18321</v>
      </c>
      <c r="S8" s="648"/>
      <c r="T8" s="648"/>
      <c r="U8" s="648"/>
      <c r="V8" s="648"/>
      <c r="W8" s="648"/>
      <c r="X8" s="648"/>
      <c r="Y8" s="649"/>
      <c r="Z8" s="650">
        <v>0</v>
      </c>
      <c r="AA8" s="650"/>
      <c r="AB8" s="650"/>
      <c r="AC8" s="650"/>
      <c r="AD8" s="651">
        <v>18321</v>
      </c>
      <c r="AE8" s="651"/>
      <c r="AF8" s="651"/>
      <c r="AG8" s="651"/>
      <c r="AH8" s="651"/>
      <c r="AI8" s="651"/>
      <c r="AJ8" s="651"/>
      <c r="AK8" s="651"/>
      <c r="AL8" s="652">
        <v>0.1</v>
      </c>
      <c r="AM8" s="653"/>
      <c r="AN8" s="653"/>
      <c r="AO8" s="654"/>
      <c r="AP8" s="644" t="s">
        <v>241</v>
      </c>
      <c r="AQ8" s="645"/>
      <c r="AR8" s="645"/>
      <c r="AS8" s="645"/>
      <c r="AT8" s="645"/>
      <c r="AU8" s="645"/>
      <c r="AV8" s="645"/>
      <c r="AW8" s="645"/>
      <c r="AX8" s="645"/>
      <c r="AY8" s="645"/>
      <c r="AZ8" s="645"/>
      <c r="BA8" s="645"/>
      <c r="BB8" s="645"/>
      <c r="BC8" s="645"/>
      <c r="BD8" s="645"/>
      <c r="BE8" s="645"/>
      <c r="BF8" s="646"/>
      <c r="BG8" s="647">
        <v>133055</v>
      </c>
      <c r="BH8" s="648"/>
      <c r="BI8" s="648"/>
      <c r="BJ8" s="648"/>
      <c r="BK8" s="648"/>
      <c r="BL8" s="648"/>
      <c r="BM8" s="648"/>
      <c r="BN8" s="649"/>
      <c r="BO8" s="650">
        <v>1.7</v>
      </c>
      <c r="BP8" s="650"/>
      <c r="BQ8" s="650"/>
      <c r="BR8" s="650"/>
      <c r="BS8" s="656" t="s">
        <v>130</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14146467</v>
      </c>
      <c r="CS8" s="648"/>
      <c r="CT8" s="648"/>
      <c r="CU8" s="648"/>
      <c r="CV8" s="648"/>
      <c r="CW8" s="648"/>
      <c r="CX8" s="648"/>
      <c r="CY8" s="649"/>
      <c r="CZ8" s="650">
        <v>26.5</v>
      </c>
      <c r="DA8" s="650"/>
      <c r="DB8" s="650"/>
      <c r="DC8" s="650"/>
      <c r="DD8" s="656">
        <v>1153705</v>
      </c>
      <c r="DE8" s="648"/>
      <c r="DF8" s="648"/>
      <c r="DG8" s="648"/>
      <c r="DH8" s="648"/>
      <c r="DI8" s="648"/>
      <c r="DJ8" s="648"/>
      <c r="DK8" s="648"/>
      <c r="DL8" s="648"/>
      <c r="DM8" s="648"/>
      <c r="DN8" s="648"/>
      <c r="DO8" s="648"/>
      <c r="DP8" s="649"/>
      <c r="DQ8" s="656">
        <v>6678099</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20627</v>
      </c>
      <c r="S9" s="648"/>
      <c r="T9" s="648"/>
      <c r="U9" s="648"/>
      <c r="V9" s="648"/>
      <c r="W9" s="648"/>
      <c r="X9" s="648"/>
      <c r="Y9" s="649"/>
      <c r="Z9" s="650">
        <v>0</v>
      </c>
      <c r="AA9" s="650"/>
      <c r="AB9" s="650"/>
      <c r="AC9" s="650"/>
      <c r="AD9" s="651">
        <v>20627</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2700689</v>
      </c>
      <c r="BH9" s="648"/>
      <c r="BI9" s="648"/>
      <c r="BJ9" s="648"/>
      <c r="BK9" s="648"/>
      <c r="BL9" s="648"/>
      <c r="BM9" s="648"/>
      <c r="BN9" s="649"/>
      <c r="BO9" s="650">
        <v>34.799999999999997</v>
      </c>
      <c r="BP9" s="650"/>
      <c r="BQ9" s="650"/>
      <c r="BR9" s="650"/>
      <c r="BS9" s="656" t="s">
        <v>245</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4931146</v>
      </c>
      <c r="CS9" s="648"/>
      <c r="CT9" s="648"/>
      <c r="CU9" s="648"/>
      <c r="CV9" s="648"/>
      <c r="CW9" s="648"/>
      <c r="CX9" s="648"/>
      <c r="CY9" s="649"/>
      <c r="CZ9" s="650">
        <v>9.1999999999999993</v>
      </c>
      <c r="DA9" s="650"/>
      <c r="DB9" s="650"/>
      <c r="DC9" s="650"/>
      <c r="DD9" s="656">
        <v>4976</v>
      </c>
      <c r="DE9" s="648"/>
      <c r="DF9" s="648"/>
      <c r="DG9" s="648"/>
      <c r="DH9" s="648"/>
      <c r="DI9" s="648"/>
      <c r="DJ9" s="648"/>
      <c r="DK9" s="648"/>
      <c r="DL9" s="648"/>
      <c r="DM9" s="648"/>
      <c r="DN9" s="648"/>
      <c r="DO9" s="648"/>
      <c r="DP9" s="649"/>
      <c r="DQ9" s="656">
        <v>3936629</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245</v>
      </c>
      <c r="AA10" s="650"/>
      <c r="AB10" s="650"/>
      <c r="AC10" s="650"/>
      <c r="AD10" s="651" t="s">
        <v>130</v>
      </c>
      <c r="AE10" s="651"/>
      <c r="AF10" s="651"/>
      <c r="AG10" s="651"/>
      <c r="AH10" s="651"/>
      <c r="AI10" s="651"/>
      <c r="AJ10" s="651"/>
      <c r="AK10" s="651"/>
      <c r="AL10" s="652" t="s">
        <v>130</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182215</v>
      </c>
      <c r="BH10" s="648"/>
      <c r="BI10" s="648"/>
      <c r="BJ10" s="648"/>
      <c r="BK10" s="648"/>
      <c r="BL10" s="648"/>
      <c r="BM10" s="648"/>
      <c r="BN10" s="649"/>
      <c r="BO10" s="650">
        <v>2.2999999999999998</v>
      </c>
      <c r="BP10" s="650"/>
      <c r="BQ10" s="650"/>
      <c r="BR10" s="650"/>
      <c r="BS10" s="656" t="s">
        <v>130</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97671</v>
      </c>
      <c r="CS10" s="648"/>
      <c r="CT10" s="648"/>
      <c r="CU10" s="648"/>
      <c r="CV10" s="648"/>
      <c r="CW10" s="648"/>
      <c r="CX10" s="648"/>
      <c r="CY10" s="649"/>
      <c r="CZ10" s="650">
        <v>0.2</v>
      </c>
      <c r="DA10" s="650"/>
      <c r="DB10" s="650"/>
      <c r="DC10" s="650"/>
      <c r="DD10" s="656">
        <v>830</v>
      </c>
      <c r="DE10" s="648"/>
      <c r="DF10" s="648"/>
      <c r="DG10" s="648"/>
      <c r="DH10" s="648"/>
      <c r="DI10" s="648"/>
      <c r="DJ10" s="648"/>
      <c r="DK10" s="648"/>
      <c r="DL10" s="648"/>
      <c r="DM10" s="648"/>
      <c r="DN10" s="648"/>
      <c r="DO10" s="648"/>
      <c r="DP10" s="649"/>
      <c r="DQ10" s="656">
        <v>47671</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1760754</v>
      </c>
      <c r="S11" s="648"/>
      <c r="T11" s="648"/>
      <c r="U11" s="648"/>
      <c r="V11" s="648"/>
      <c r="W11" s="648"/>
      <c r="X11" s="648"/>
      <c r="Y11" s="649"/>
      <c r="Z11" s="652">
        <v>3.2</v>
      </c>
      <c r="AA11" s="653"/>
      <c r="AB11" s="653"/>
      <c r="AC11" s="665"/>
      <c r="AD11" s="656">
        <v>1760754</v>
      </c>
      <c r="AE11" s="648"/>
      <c r="AF11" s="648"/>
      <c r="AG11" s="648"/>
      <c r="AH11" s="648"/>
      <c r="AI11" s="648"/>
      <c r="AJ11" s="648"/>
      <c r="AK11" s="649"/>
      <c r="AL11" s="652">
        <v>6.8</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249179</v>
      </c>
      <c r="BH11" s="648"/>
      <c r="BI11" s="648"/>
      <c r="BJ11" s="648"/>
      <c r="BK11" s="648"/>
      <c r="BL11" s="648"/>
      <c r="BM11" s="648"/>
      <c r="BN11" s="649"/>
      <c r="BO11" s="650">
        <v>3.2</v>
      </c>
      <c r="BP11" s="650"/>
      <c r="BQ11" s="650"/>
      <c r="BR11" s="650"/>
      <c r="BS11" s="656" t="s">
        <v>245</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3136636</v>
      </c>
      <c r="CS11" s="648"/>
      <c r="CT11" s="648"/>
      <c r="CU11" s="648"/>
      <c r="CV11" s="648"/>
      <c r="CW11" s="648"/>
      <c r="CX11" s="648"/>
      <c r="CY11" s="649"/>
      <c r="CZ11" s="650">
        <v>5.9</v>
      </c>
      <c r="DA11" s="650"/>
      <c r="DB11" s="650"/>
      <c r="DC11" s="650"/>
      <c r="DD11" s="656">
        <v>202684</v>
      </c>
      <c r="DE11" s="648"/>
      <c r="DF11" s="648"/>
      <c r="DG11" s="648"/>
      <c r="DH11" s="648"/>
      <c r="DI11" s="648"/>
      <c r="DJ11" s="648"/>
      <c r="DK11" s="648"/>
      <c r="DL11" s="648"/>
      <c r="DM11" s="648"/>
      <c r="DN11" s="648"/>
      <c r="DO11" s="648"/>
      <c r="DP11" s="649"/>
      <c r="DQ11" s="656">
        <v>1995639</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130</v>
      </c>
      <c r="S12" s="648"/>
      <c r="T12" s="648"/>
      <c r="U12" s="648"/>
      <c r="V12" s="648"/>
      <c r="W12" s="648"/>
      <c r="X12" s="648"/>
      <c r="Y12" s="649"/>
      <c r="Z12" s="650" t="s">
        <v>130</v>
      </c>
      <c r="AA12" s="650"/>
      <c r="AB12" s="650"/>
      <c r="AC12" s="650"/>
      <c r="AD12" s="651" t="s">
        <v>130</v>
      </c>
      <c r="AE12" s="651"/>
      <c r="AF12" s="651"/>
      <c r="AG12" s="651"/>
      <c r="AH12" s="651"/>
      <c r="AI12" s="651"/>
      <c r="AJ12" s="651"/>
      <c r="AK12" s="651"/>
      <c r="AL12" s="652" t="s">
        <v>245</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3598549</v>
      </c>
      <c r="BH12" s="648"/>
      <c r="BI12" s="648"/>
      <c r="BJ12" s="648"/>
      <c r="BK12" s="648"/>
      <c r="BL12" s="648"/>
      <c r="BM12" s="648"/>
      <c r="BN12" s="649"/>
      <c r="BO12" s="650">
        <v>46.4</v>
      </c>
      <c r="BP12" s="650"/>
      <c r="BQ12" s="650"/>
      <c r="BR12" s="650"/>
      <c r="BS12" s="656" t="s">
        <v>130</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1820679</v>
      </c>
      <c r="CS12" s="648"/>
      <c r="CT12" s="648"/>
      <c r="CU12" s="648"/>
      <c r="CV12" s="648"/>
      <c r="CW12" s="648"/>
      <c r="CX12" s="648"/>
      <c r="CY12" s="649"/>
      <c r="CZ12" s="650">
        <v>3.4</v>
      </c>
      <c r="DA12" s="650"/>
      <c r="DB12" s="650"/>
      <c r="DC12" s="650"/>
      <c r="DD12" s="656">
        <v>53389</v>
      </c>
      <c r="DE12" s="648"/>
      <c r="DF12" s="648"/>
      <c r="DG12" s="648"/>
      <c r="DH12" s="648"/>
      <c r="DI12" s="648"/>
      <c r="DJ12" s="648"/>
      <c r="DK12" s="648"/>
      <c r="DL12" s="648"/>
      <c r="DM12" s="648"/>
      <c r="DN12" s="648"/>
      <c r="DO12" s="648"/>
      <c r="DP12" s="649"/>
      <c r="DQ12" s="656">
        <v>1131463</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130</v>
      </c>
      <c r="AA13" s="650"/>
      <c r="AB13" s="650"/>
      <c r="AC13" s="650"/>
      <c r="AD13" s="651" t="s">
        <v>130</v>
      </c>
      <c r="AE13" s="651"/>
      <c r="AF13" s="651"/>
      <c r="AG13" s="651"/>
      <c r="AH13" s="651"/>
      <c r="AI13" s="651"/>
      <c r="AJ13" s="651"/>
      <c r="AK13" s="651"/>
      <c r="AL13" s="652" t="s">
        <v>130</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3587623</v>
      </c>
      <c r="BH13" s="648"/>
      <c r="BI13" s="648"/>
      <c r="BJ13" s="648"/>
      <c r="BK13" s="648"/>
      <c r="BL13" s="648"/>
      <c r="BM13" s="648"/>
      <c r="BN13" s="649"/>
      <c r="BO13" s="650">
        <v>46.3</v>
      </c>
      <c r="BP13" s="650"/>
      <c r="BQ13" s="650"/>
      <c r="BR13" s="650"/>
      <c r="BS13" s="656" t="s">
        <v>130</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4106097</v>
      </c>
      <c r="CS13" s="648"/>
      <c r="CT13" s="648"/>
      <c r="CU13" s="648"/>
      <c r="CV13" s="648"/>
      <c r="CW13" s="648"/>
      <c r="CX13" s="648"/>
      <c r="CY13" s="649"/>
      <c r="CZ13" s="650">
        <v>7.7</v>
      </c>
      <c r="DA13" s="650"/>
      <c r="DB13" s="650"/>
      <c r="DC13" s="650"/>
      <c r="DD13" s="656">
        <v>1808346</v>
      </c>
      <c r="DE13" s="648"/>
      <c r="DF13" s="648"/>
      <c r="DG13" s="648"/>
      <c r="DH13" s="648"/>
      <c r="DI13" s="648"/>
      <c r="DJ13" s="648"/>
      <c r="DK13" s="648"/>
      <c r="DL13" s="648"/>
      <c r="DM13" s="648"/>
      <c r="DN13" s="648"/>
      <c r="DO13" s="648"/>
      <c r="DP13" s="649"/>
      <c r="DQ13" s="656">
        <v>2084170</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245</v>
      </c>
      <c r="S14" s="648"/>
      <c r="T14" s="648"/>
      <c r="U14" s="648"/>
      <c r="V14" s="648"/>
      <c r="W14" s="648"/>
      <c r="X14" s="648"/>
      <c r="Y14" s="649"/>
      <c r="Z14" s="650" t="s">
        <v>130</v>
      </c>
      <c r="AA14" s="650"/>
      <c r="AB14" s="650"/>
      <c r="AC14" s="650"/>
      <c r="AD14" s="651" t="s">
        <v>245</v>
      </c>
      <c r="AE14" s="651"/>
      <c r="AF14" s="651"/>
      <c r="AG14" s="651"/>
      <c r="AH14" s="651"/>
      <c r="AI14" s="651"/>
      <c r="AJ14" s="651"/>
      <c r="AK14" s="651"/>
      <c r="AL14" s="652" t="s">
        <v>130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320519</v>
      </c>
      <c r="BH14" s="648"/>
      <c r="BI14" s="648"/>
      <c r="BJ14" s="648"/>
      <c r="BK14" s="648"/>
      <c r="BL14" s="648"/>
      <c r="BM14" s="648"/>
      <c r="BN14" s="649"/>
      <c r="BO14" s="650">
        <v>4.0999999999999996</v>
      </c>
      <c r="BP14" s="650"/>
      <c r="BQ14" s="650"/>
      <c r="BR14" s="650"/>
      <c r="BS14" s="656" t="s">
        <v>130</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1960005</v>
      </c>
      <c r="CS14" s="648"/>
      <c r="CT14" s="648"/>
      <c r="CU14" s="648"/>
      <c r="CV14" s="648"/>
      <c r="CW14" s="648"/>
      <c r="CX14" s="648"/>
      <c r="CY14" s="649"/>
      <c r="CZ14" s="650">
        <v>3.7</v>
      </c>
      <c r="DA14" s="650"/>
      <c r="DB14" s="650"/>
      <c r="DC14" s="650"/>
      <c r="DD14" s="656">
        <v>587102</v>
      </c>
      <c r="DE14" s="648"/>
      <c r="DF14" s="648"/>
      <c r="DG14" s="648"/>
      <c r="DH14" s="648"/>
      <c r="DI14" s="648"/>
      <c r="DJ14" s="648"/>
      <c r="DK14" s="648"/>
      <c r="DL14" s="648"/>
      <c r="DM14" s="648"/>
      <c r="DN14" s="648"/>
      <c r="DO14" s="648"/>
      <c r="DP14" s="649"/>
      <c r="DQ14" s="656">
        <v>1391149</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50" t="s">
        <v>245</v>
      </c>
      <c r="AA15" s="650"/>
      <c r="AB15" s="650"/>
      <c r="AC15" s="650"/>
      <c r="AD15" s="651" t="s">
        <v>130</v>
      </c>
      <c r="AE15" s="651"/>
      <c r="AF15" s="651"/>
      <c r="AG15" s="651"/>
      <c r="AH15" s="651"/>
      <c r="AI15" s="651"/>
      <c r="AJ15" s="651"/>
      <c r="AK15" s="651"/>
      <c r="AL15" s="652" t="s">
        <v>130</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569524</v>
      </c>
      <c r="BH15" s="648"/>
      <c r="BI15" s="648"/>
      <c r="BJ15" s="648"/>
      <c r="BK15" s="648"/>
      <c r="BL15" s="648"/>
      <c r="BM15" s="648"/>
      <c r="BN15" s="649"/>
      <c r="BO15" s="650">
        <v>7.3</v>
      </c>
      <c r="BP15" s="650"/>
      <c r="BQ15" s="650"/>
      <c r="BR15" s="650"/>
      <c r="BS15" s="656" t="s">
        <v>245</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4418366</v>
      </c>
      <c r="CS15" s="648"/>
      <c r="CT15" s="648"/>
      <c r="CU15" s="648"/>
      <c r="CV15" s="648"/>
      <c r="CW15" s="648"/>
      <c r="CX15" s="648"/>
      <c r="CY15" s="649"/>
      <c r="CZ15" s="650">
        <v>8.3000000000000007</v>
      </c>
      <c r="DA15" s="650"/>
      <c r="DB15" s="650"/>
      <c r="DC15" s="650"/>
      <c r="DD15" s="656">
        <v>282951</v>
      </c>
      <c r="DE15" s="648"/>
      <c r="DF15" s="648"/>
      <c r="DG15" s="648"/>
      <c r="DH15" s="648"/>
      <c r="DI15" s="648"/>
      <c r="DJ15" s="648"/>
      <c r="DK15" s="648"/>
      <c r="DL15" s="648"/>
      <c r="DM15" s="648"/>
      <c r="DN15" s="648"/>
      <c r="DO15" s="648"/>
      <c r="DP15" s="649"/>
      <c r="DQ15" s="656">
        <v>3814259</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62607</v>
      </c>
      <c r="S16" s="648"/>
      <c r="T16" s="648"/>
      <c r="U16" s="648"/>
      <c r="V16" s="648"/>
      <c r="W16" s="648"/>
      <c r="X16" s="648"/>
      <c r="Y16" s="649"/>
      <c r="Z16" s="650">
        <v>0.1</v>
      </c>
      <c r="AA16" s="650"/>
      <c r="AB16" s="650"/>
      <c r="AC16" s="650"/>
      <c r="AD16" s="651">
        <v>62607</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245</v>
      </c>
      <c r="BP16" s="650"/>
      <c r="BQ16" s="650"/>
      <c r="BR16" s="650"/>
      <c r="BS16" s="656" t="s">
        <v>130</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865364</v>
      </c>
      <c r="CS16" s="648"/>
      <c r="CT16" s="648"/>
      <c r="CU16" s="648"/>
      <c r="CV16" s="648"/>
      <c r="CW16" s="648"/>
      <c r="CX16" s="648"/>
      <c r="CY16" s="649"/>
      <c r="CZ16" s="650">
        <v>1.6</v>
      </c>
      <c r="DA16" s="650"/>
      <c r="DB16" s="650"/>
      <c r="DC16" s="650"/>
      <c r="DD16" s="656" t="s">
        <v>130</v>
      </c>
      <c r="DE16" s="648"/>
      <c r="DF16" s="648"/>
      <c r="DG16" s="648"/>
      <c r="DH16" s="648"/>
      <c r="DI16" s="648"/>
      <c r="DJ16" s="648"/>
      <c r="DK16" s="648"/>
      <c r="DL16" s="648"/>
      <c r="DM16" s="648"/>
      <c r="DN16" s="648"/>
      <c r="DO16" s="648"/>
      <c r="DP16" s="649"/>
      <c r="DQ16" s="656">
        <v>22301</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47324</v>
      </c>
      <c r="S17" s="648"/>
      <c r="T17" s="648"/>
      <c r="U17" s="648"/>
      <c r="V17" s="648"/>
      <c r="W17" s="648"/>
      <c r="X17" s="648"/>
      <c r="Y17" s="649"/>
      <c r="Z17" s="650">
        <v>0.1</v>
      </c>
      <c r="AA17" s="650"/>
      <c r="AB17" s="650"/>
      <c r="AC17" s="650"/>
      <c r="AD17" s="651">
        <v>47324</v>
      </c>
      <c r="AE17" s="651"/>
      <c r="AF17" s="651"/>
      <c r="AG17" s="651"/>
      <c r="AH17" s="651"/>
      <c r="AI17" s="651"/>
      <c r="AJ17" s="651"/>
      <c r="AK17" s="651"/>
      <c r="AL17" s="652">
        <v>0.2</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130</v>
      </c>
      <c r="BP17" s="650"/>
      <c r="BQ17" s="650"/>
      <c r="BR17" s="650"/>
      <c r="BS17" s="656" t="s">
        <v>130</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4526376</v>
      </c>
      <c r="CS17" s="648"/>
      <c r="CT17" s="648"/>
      <c r="CU17" s="648"/>
      <c r="CV17" s="648"/>
      <c r="CW17" s="648"/>
      <c r="CX17" s="648"/>
      <c r="CY17" s="649"/>
      <c r="CZ17" s="650">
        <v>8.5</v>
      </c>
      <c r="DA17" s="650"/>
      <c r="DB17" s="650"/>
      <c r="DC17" s="650"/>
      <c r="DD17" s="656" t="s">
        <v>130</v>
      </c>
      <c r="DE17" s="648"/>
      <c r="DF17" s="648"/>
      <c r="DG17" s="648"/>
      <c r="DH17" s="648"/>
      <c r="DI17" s="648"/>
      <c r="DJ17" s="648"/>
      <c r="DK17" s="648"/>
      <c r="DL17" s="648"/>
      <c r="DM17" s="648"/>
      <c r="DN17" s="648"/>
      <c r="DO17" s="648"/>
      <c r="DP17" s="649"/>
      <c r="DQ17" s="656">
        <v>4440658</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82687</v>
      </c>
      <c r="S18" s="648"/>
      <c r="T18" s="648"/>
      <c r="U18" s="648"/>
      <c r="V18" s="648"/>
      <c r="W18" s="648"/>
      <c r="X18" s="648"/>
      <c r="Y18" s="649"/>
      <c r="Z18" s="650">
        <v>0.2</v>
      </c>
      <c r="AA18" s="650"/>
      <c r="AB18" s="650"/>
      <c r="AC18" s="650"/>
      <c r="AD18" s="651">
        <v>82687</v>
      </c>
      <c r="AE18" s="651"/>
      <c r="AF18" s="651"/>
      <c r="AG18" s="651"/>
      <c r="AH18" s="651"/>
      <c r="AI18" s="651"/>
      <c r="AJ18" s="651"/>
      <c r="AK18" s="651"/>
      <c r="AL18" s="652">
        <v>0.3</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245</v>
      </c>
      <c r="BP18" s="650"/>
      <c r="BQ18" s="650"/>
      <c r="BR18" s="650"/>
      <c r="BS18" s="656" t="s">
        <v>130</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245</v>
      </c>
      <c r="CS18" s="648"/>
      <c r="CT18" s="648"/>
      <c r="CU18" s="648"/>
      <c r="CV18" s="648"/>
      <c r="CW18" s="648"/>
      <c r="CX18" s="648"/>
      <c r="CY18" s="649"/>
      <c r="CZ18" s="650" t="s">
        <v>130</v>
      </c>
      <c r="DA18" s="650"/>
      <c r="DB18" s="650"/>
      <c r="DC18" s="650"/>
      <c r="DD18" s="656" t="s">
        <v>130</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47025</v>
      </c>
      <c r="S19" s="648"/>
      <c r="T19" s="648"/>
      <c r="U19" s="648"/>
      <c r="V19" s="648"/>
      <c r="W19" s="648"/>
      <c r="X19" s="648"/>
      <c r="Y19" s="649"/>
      <c r="Z19" s="650">
        <v>0.1</v>
      </c>
      <c r="AA19" s="650"/>
      <c r="AB19" s="650"/>
      <c r="AC19" s="650"/>
      <c r="AD19" s="651">
        <v>47025</v>
      </c>
      <c r="AE19" s="651"/>
      <c r="AF19" s="651"/>
      <c r="AG19" s="651"/>
      <c r="AH19" s="651"/>
      <c r="AI19" s="651"/>
      <c r="AJ19" s="651"/>
      <c r="AK19" s="651"/>
      <c r="AL19" s="652">
        <v>0.2</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677</v>
      </c>
      <c r="BH19" s="648"/>
      <c r="BI19" s="648"/>
      <c r="BJ19" s="648"/>
      <c r="BK19" s="648"/>
      <c r="BL19" s="648"/>
      <c r="BM19" s="648"/>
      <c r="BN19" s="649"/>
      <c r="BO19" s="650">
        <v>0</v>
      </c>
      <c r="BP19" s="650"/>
      <c r="BQ19" s="650"/>
      <c r="BR19" s="650"/>
      <c r="BS19" s="656" t="s">
        <v>130</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29587</v>
      </c>
      <c r="S20" s="648"/>
      <c r="T20" s="648"/>
      <c r="U20" s="648"/>
      <c r="V20" s="648"/>
      <c r="W20" s="648"/>
      <c r="X20" s="648"/>
      <c r="Y20" s="649"/>
      <c r="Z20" s="650">
        <v>0.1</v>
      </c>
      <c r="AA20" s="650"/>
      <c r="AB20" s="650"/>
      <c r="AC20" s="650"/>
      <c r="AD20" s="651">
        <v>29587</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677</v>
      </c>
      <c r="BH20" s="648"/>
      <c r="BI20" s="648"/>
      <c r="BJ20" s="648"/>
      <c r="BK20" s="648"/>
      <c r="BL20" s="648"/>
      <c r="BM20" s="648"/>
      <c r="BN20" s="649"/>
      <c r="BO20" s="650">
        <v>0</v>
      </c>
      <c r="BP20" s="650"/>
      <c r="BQ20" s="650"/>
      <c r="BR20" s="650"/>
      <c r="BS20" s="656" t="s">
        <v>245</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53465366</v>
      </c>
      <c r="CS20" s="648"/>
      <c r="CT20" s="648"/>
      <c r="CU20" s="648"/>
      <c r="CV20" s="648"/>
      <c r="CW20" s="648"/>
      <c r="CX20" s="648"/>
      <c r="CY20" s="649"/>
      <c r="CZ20" s="650">
        <v>100</v>
      </c>
      <c r="DA20" s="650"/>
      <c r="DB20" s="650"/>
      <c r="DC20" s="650"/>
      <c r="DD20" s="656">
        <v>4187507</v>
      </c>
      <c r="DE20" s="648"/>
      <c r="DF20" s="648"/>
      <c r="DG20" s="648"/>
      <c r="DH20" s="648"/>
      <c r="DI20" s="648"/>
      <c r="DJ20" s="648"/>
      <c r="DK20" s="648"/>
      <c r="DL20" s="648"/>
      <c r="DM20" s="648"/>
      <c r="DN20" s="648"/>
      <c r="DO20" s="648"/>
      <c r="DP20" s="649"/>
      <c r="DQ20" s="656">
        <v>30392818</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6075</v>
      </c>
      <c r="S21" s="648"/>
      <c r="T21" s="648"/>
      <c r="U21" s="648"/>
      <c r="V21" s="648"/>
      <c r="W21" s="648"/>
      <c r="X21" s="648"/>
      <c r="Y21" s="649"/>
      <c r="Z21" s="650">
        <v>0</v>
      </c>
      <c r="AA21" s="650"/>
      <c r="AB21" s="650"/>
      <c r="AC21" s="650"/>
      <c r="AD21" s="651">
        <v>6075</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245</v>
      </c>
      <c r="BH21" s="648"/>
      <c r="BI21" s="648"/>
      <c r="BJ21" s="648"/>
      <c r="BK21" s="648"/>
      <c r="BL21" s="648"/>
      <c r="BM21" s="648"/>
      <c r="BN21" s="649"/>
      <c r="BO21" s="650" t="s">
        <v>130</v>
      </c>
      <c r="BP21" s="650"/>
      <c r="BQ21" s="650"/>
      <c r="BR21" s="650"/>
      <c r="BS21" s="656" t="s">
        <v>245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16530451</v>
      </c>
      <c r="S22" s="648"/>
      <c r="T22" s="648"/>
      <c r="U22" s="648"/>
      <c r="V22" s="648"/>
      <c r="W22" s="648"/>
      <c r="X22" s="648"/>
      <c r="Y22" s="649"/>
      <c r="Z22" s="650">
        <v>30.3</v>
      </c>
      <c r="AA22" s="650"/>
      <c r="AB22" s="650"/>
      <c r="AC22" s="650"/>
      <c r="AD22" s="651">
        <v>15140785</v>
      </c>
      <c r="AE22" s="651"/>
      <c r="AF22" s="651"/>
      <c r="AG22" s="651"/>
      <c r="AH22" s="651"/>
      <c r="AI22" s="651"/>
      <c r="AJ22" s="651"/>
      <c r="AK22" s="651"/>
      <c r="AL22" s="652">
        <v>58.8</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15140785</v>
      </c>
      <c r="S23" s="648"/>
      <c r="T23" s="648"/>
      <c r="U23" s="648"/>
      <c r="V23" s="648"/>
      <c r="W23" s="648"/>
      <c r="X23" s="648"/>
      <c r="Y23" s="649"/>
      <c r="Z23" s="650">
        <v>27.8</v>
      </c>
      <c r="AA23" s="650"/>
      <c r="AB23" s="650"/>
      <c r="AC23" s="650"/>
      <c r="AD23" s="651">
        <v>15140785</v>
      </c>
      <c r="AE23" s="651"/>
      <c r="AF23" s="651"/>
      <c r="AG23" s="651"/>
      <c r="AH23" s="651"/>
      <c r="AI23" s="651"/>
      <c r="AJ23" s="651"/>
      <c r="AK23" s="651"/>
      <c r="AL23" s="652">
        <v>58.8</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130</v>
      </c>
      <c r="BH23" s="648"/>
      <c r="BI23" s="648"/>
      <c r="BJ23" s="648"/>
      <c r="BK23" s="648"/>
      <c r="BL23" s="648"/>
      <c r="BM23" s="648"/>
      <c r="BN23" s="649"/>
      <c r="BO23" s="650" t="s">
        <v>130</v>
      </c>
      <c r="BP23" s="650"/>
      <c r="BQ23" s="650"/>
      <c r="BR23" s="650"/>
      <c r="BS23" s="656" t="s">
        <v>245</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1169111</v>
      </c>
      <c r="S24" s="648"/>
      <c r="T24" s="648"/>
      <c r="U24" s="648"/>
      <c r="V24" s="648"/>
      <c r="W24" s="648"/>
      <c r="X24" s="648"/>
      <c r="Y24" s="649"/>
      <c r="Z24" s="650">
        <v>2.1</v>
      </c>
      <c r="AA24" s="650"/>
      <c r="AB24" s="650"/>
      <c r="AC24" s="650"/>
      <c r="AD24" s="651" t="s">
        <v>130</v>
      </c>
      <c r="AE24" s="651"/>
      <c r="AF24" s="651"/>
      <c r="AG24" s="651"/>
      <c r="AH24" s="651"/>
      <c r="AI24" s="651"/>
      <c r="AJ24" s="651"/>
      <c r="AK24" s="651"/>
      <c r="AL24" s="652" t="s">
        <v>130</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v>677</v>
      </c>
      <c r="BH24" s="648"/>
      <c r="BI24" s="648"/>
      <c r="BJ24" s="648"/>
      <c r="BK24" s="648"/>
      <c r="BL24" s="648"/>
      <c r="BM24" s="648"/>
      <c r="BN24" s="649"/>
      <c r="BO24" s="650">
        <v>0</v>
      </c>
      <c r="BP24" s="650"/>
      <c r="BQ24" s="650"/>
      <c r="BR24" s="650"/>
      <c r="BS24" s="656" t="s">
        <v>130</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19698963</v>
      </c>
      <c r="CS24" s="637"/>
      <c r="CT24" s="637"/>
      <c r="CU24" s="637"/>
      <c r="CV24" s="637"/>
      <c r="CW24" s="637"/>
      <c r="CX24" s="637"/>
      <c r="CY24" s="638"/>
      <c r="CZ24" s="641">
        <v>36.799999999999997</v>
      </c>
      <c r="DA24" s="642"/>
      <c r="DB24" s="642"/>
      <c r="DC24" s="661"/>
      <c r="DD24" s="681">
        <v>13780243</v>
      </c>
      <c r="DE24" s="637"/>
      <c r="DF24" s="637"/>
      <c r="DG24" s="637"/>
      <c r="DH24" s="637"/>
      <c r="DI24" s="637"/>
      <c r="DJ24" s="637"/>
      <c r="DK24" s="638"/>
      <c r="DL24" s="681">
        <v>13739124</v>
      </c>
      <c r="DM24" s="637"/>
      <c r="DN24" s="637"/>
      <c r="DO24" s="637"/>
      <c r="DP24" s="637"/>
      <c r="DQ24" s="637"/>
      <c r="DR24" s="637"/>
      <c r="DS24" s="637"/>
      <c r="DT24" s="637"/>
      <c r="DU24" s="637"/>
      <c r="DV24" s="638"/>
      <c r="DW24" s="641">
        <v>51.6</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v>220555</v>
      </c>
      <c r="S25" s="648"/>
      <c r="T25" s="648"/>
      <c r="U25" s="648"/>
      <c r="V25" s="648"/>
      <c r="W25" s="648"/>
      <c r="X25" s="648"/>
      <c r="Y25" s="649"/>
      <c r="Z25" s="650">
        <v>0.4</v>
      </c>
      <c r="AA25" s="650"/>
      <c r="AB25" s="650"/>
      <c r="AC25" s="650"/>
      <c r="AD25" s="651" t="s">
        <v>245</v>
      </c>
      <c r="AE25" s="651"/>
      <c r="AF25" s="651"/>
      <c r="AG25" s="651"/>
      <c r="AH25" s="651"/>
      <c r="AI25" s="651"/>
      <c r="AJ25" s="651"/>
      <c r="AK25" s="651"/>
      <c r="AL25" s="652" t="s">
        <v>130</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245</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7688203</v>
      </c>
      <c r="CS25" s="684"/>
      <c r="CT25" s="684"/>
      <c r="CU25" s="684"/>
      <c r="CV25" s="684"/>
      <c r="CW25" s="684"/>
      <c r="CX25" s="684"/>
      <c r="CY25" s="685"/>
      <c r="CZ25" s="652">
        <v>14.4</v>
      </c>
      <c r="DA25" s="682"/>
      <c r="DB25" s="682"/>
      <c r="DC25" s="686"/>
      <c r="DD25" s="656">
        <v>7224867</v>
      </c>
      <c r="DE25" s="684"/>
      <c r="DF25" s="684"/>
      <c r="DG25" s="684"/>
      <c r="DH25" s="684"/>
      <c r="DI25" s="684"/>
      <c r="DJ25" s="684"/>
      <c r="DK25" s="685"/>
      <c r="DL25" s="656">
        <v>7183823</v>
      </c>
      <c r="DM25" s="684"/>
      <c r="DN25" s="684"/>
      <c r="DO25" s="684"/>
      <c r="DP25" s="684"/>
      <c r="DQ25" s="684"/>
      <c r="DR25" s="684"/>
      <c r="DS25" s="684"/>
      <c r="DT25" s="684"/>
      <c r="DU25" s="684"/>
      <c r="DV25" s="685"/>
      <c r="DW25" s="652">
        <v>27</v>
      </c>
      <c r="DX25" s="682"/>
      <c r="DY25" s="682"/>
      <c r="DZ25" s="682"/>
      <c r="EA25" s="682"/>
      <c r="EB25" s="682"/>
      <c r="EC25" s="683"/>
    </row>
    <row r="26" spans="2:133" ht="11.25" customHeight="1" x14ac:dyDescent="0.15">
      <c r="B26" s="644" t="s">
        <v>298</v>
      </c>
      <c r="C26" s="645"/>
      <c r="D26" s="645"/>
      <c r="E26" s="645"/>
      <c r="F26" s="645"/>
      <c r="G26" s="645"/>
      <c r="H26" s="645"/>
      <c r="I26" s="645"/>
      <c r="J26" s="645"/>
      <c r="K26" s="645"/>
      <c r="L26" s="645"/>
      <c r="M26" s="645"/>
      <c r="N26" s="645"/>
      <c r="O26" s="645"/>
      <c r="P26" s="645"/>
      <c r="Q26" s="646"/>
      <c r="R26" s="647">
        <v>27002834</v>
      </c>
      <c r="S26" s="648"/>
      <c r="T26" s="648"/>
      <c r="U26" s="648"/>
      <c r="V26" s="648"/>
      <c r="W26" s="648"/>
      <c r="X26" s="648"/>
      <c r="Y26" s="649"/>
      <c r="Z26" s="650">
        <v>49.5</v>
      </c>
      <c r="AA26" s="650"/>
      <c r="AB26" s="650"/>
      <c r="AC26" s="650"/>
      <c r="AD26" s="651">
        <v>25613168</v>
      </c>
      <c r="AE26" s="651"/>
      <c r="AF26" s="651"/>
      <c r="AG26" s="651"/>
      <c r="AH26" s="651"/>
      <c r="AI26" s="651"/>
      <c r="AJ26" s="651"/>
      <c r="AK26" s="651"/>
      <c r="AL26" s="652">
        <v>99.4</v>
      </c>
      <c r="AM26" s="653"/>
      <c r="AN26" s="653"/>
      <c r="AO26" s="654"/>
      <c r="AP26" s="666" t="s">
        <v>299</v>
      </c>
      <c r="AQ26" s="693"/>
      <c r="AR26" s="693"/>
      <c r="AS26" s="693"/>
      <c r="AT26" s="693"/>
      <c r="AU26" s="693"/>
      <c r="AV26" s="693"/>
      <c r="AW26" s="693"/>
      <c r="AX26" s="693"/>
      <c r="AY26" s="693"/>
      <c r="AZ26" s="693"/>
      <c r="BA26" s="693"/>
      <c r="BB26" s="693"/>
      <c r="BC26" s="693"/>
      <c r="BD26" s="693"/>
      <c r="BE26" s="693"/>
      <c r="BF26" s="668"/>
      <c r="BG26" s="647" t="s">
        <v>245</v>
      </c>
      <c r="BH26" s="648"/>
      <c r="BI26" s="648"/>
      <c r="BJ26" s="648"/>
      <c r="BK26" s="648"/>
      <c r="BL26" s="648"/>
      <c r="BM26" s="648"/>
      <c r="BN26" s="649"/>
      <c r="BO26" s="650" t="s">
        <v>130</v>
      </c>
      <c r="BP26" s="650"/>
      <c r="BQ26" s="650"/>
      <c r="BR26" s="650"/>
      <c r="BS26" s="656" t="s">
        <v>130</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4693206</v>
      </c>
      <c r="CS26" s="648"/>
      <c r="CT26" s="648"/>
      <c r="CU26" s="648"/>
      <c r="CV26" s="648"/>
      <c r="CW26" s="648"/>
      <c r="CX26" s="648"/>
      <c r="CY26" s="649"/>
      <c r="CZ26" s="652">
        <v>8.8000000000000007</v>
      </c>
      <c r="DA26" s="682"/>
      <c r="DB26" s="682"/>
      <c r="DC26" s="686"/>
      <c r="DD26" s="656">
        <v>4401760</v>
      </c>
      <c r="DE26" s="648"/>
      <c r="DF26" s="648"/>
      <c r="DG26" s="648"/>
      <c r="DH26" s="648"/>
      <c r="DI26" s="648"/>
      <c r="DJ26" s="648"/>
      <c r="DK26" s="649"/>
      <c r="DL26" s="656" t="s">
        <v>245</v>
      </c>
      <c r="DM26" s="648"/>
      <c r="DN26" s="648"/>
      <c r="DO26" s="648"/>
      <c r="DP26" s="648"/>
      <c r="DQ26" s="648"/>
      <c r="DR26" s="648"/>
      <c r="DS26" s="648"/>
      <c r="DT26" s="648"/>
      <c r="DU26" s="648"/>
      <c r="DV26" s="649"/>
      <c r="DW26" s="652" t="s">
        <v>130</v>
      </c>
      <c r="DX26" s="682"/>
      <c r="DY26" s="682"/>
      <c r="DZ26" s="682"/>
      <c r="EA26" s="682"/>
      <c r="EB26" s="682"/>
      <c r="EC26" s="683"/>
    </row>
    <row r="27" spans="2:133" ht="11.25" customHeight="1" x14ac:dyDescent="0.15">
      <c r="B27" s="644" t="s">
        <v>301</v>
      </c>
      <c r="C27" s="645"/>
      <c r="D27" s="645"/>
      <c r="E27" s="645"/>
      <c r="F27" s="645"/>
      <c r="G27" s="645"/>
      <c r="H27" s="645"/>
      <c r="I27" s="645"/>
      <c r="J27" s="645"/>
      <c r="K27" s="645"/>
      <c r="L27" s="645"/>
      <c r="M27" s="645"/>
      <c r="N27" s="645"/>
      <c r="O27" s="645"/>
      <c r="P27" s="645"/>
      <c r="Q27" s="646"/>
      <c r="R27" s="647">
        <v>10460</v>
      </c>
      <c r="S27" s="648"/>
      <c r="T27" s="648"/>
      <c r="U27" s="648"/>
      <c r="V27" s="648"/>
      <c r="W27" s="648"/>
      <c r="X27" s="648"/>
      <c r="Y27" s="649"/>
      <c r="Z27" s="650">
        <v>0</v>
      </c>
      <c r="AA27" s="650"/>
      <c r="AB27" s="650"/>
      <c r="AC27" s="650"/>
      <c r="AD27" s="651">
        <v>10460</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7754407</v>
      </c>
      <c r="BH27" s="648"/>
      <c r="BI27" s="648"/>
      <c r="BJ27" s="648"/>
      <c r="BK27" s="648"/>
      <c r="BL27" s="648"/>
      <c r="BM27" s="648"/>
      <c r="BN27" s="649"/>
      <c r="BO27" s="650">
        <v>100</v>
      </c>
      <c r="BP27" s="650"/>
      <c r="BQ27" s="650"/>
      <c r="BR27" s="650"/>
      <c r="BS27" s="656" t="s">
        <v>130</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7484384</v>
      </c>
      <c r="CS27" s="684"/>
      <c r="CT27" s="684"/>
      <c r="CU27" s="684"/>
      <c r="CV27" s="684"/>
      <c r="CW27" s="684"/>
      <c r="CX27" s="684"/>
      <c r="CY27" s="685"/>
      <c r="CZ27" s="652">
        <v>14</v>
      </c>
      <c r="DA27" s="682"/>
      <c r="DB27" s="682"/>
      <c r="DC27" s="686"/>
      <c r="DD27" s="656">
        <v>2114718</v>
      </c>
      <c r="DE27" s="684"/>
      <c r="DF27" s="684"/>
      <c r="DG27" s="684"/>
      <c r="DH27" s="684"/>
      <c r="DI27" s="684"/>
      <c r="DJ27" s="684"/>
      <c r="DK27" s="685"/>
      <c r="DL27" s="656">
        <v>2114643</v>
      </c>
      <c r="DM27" s="684"/>
      <c r="DN27" s="684"/>
      <c r="DO27" s="684"/>
      <c r="DP27" s="684"/>
      <c r="DQ27" s="684"/>
      <c r="DR27" s="684"/>
      <c r="DS27" s="684"/>
      <c r="DT27" s="684"/>
      <c r="DU27" s="684"/>
      <c r="DV27" s="685"/>
      <c r="DW27" s="652">
        <v>7.9</v>
      </c>
      <c r="DX27" s="682"/>
      <c r="DY27" s="682"/>
      <c r="DZ27" s="682"/>
      <c r="EA27" s="682"/>
      <c r="EB27" s="682"/>
      <c r="EC27" s="683"/>
    </row>
    <row r="28" spans="2:133" ht="11.25" customHeight="1" x14ac:dyDescent="0.15">
      <c r="B28" s="644" t="s">
        <v>304</v>
      </c>
      <c r="C28" s="645"/>
      <c r="D28" s="645"/>
      <c r="E28" s="645"/>
      <c r="F28" s="645"/>
      <c r="G28" s="645"/>
      <c r="H28" s="645"/>
      <c r="I28" s="645"/>
      <c r="J28" s="645"/>
      <c r="K28" s="645"/>
      <c r="L28" s="645"/>
      <c r="M28" s="645"/>
      <c r="N28" s="645"/>
      <c r="O28" s="645"/>
      <c r="P28" s="645"/>
      <c r="Q28" s="646"/>
      <c r="R28" s="647">
        <v>478906</v>
      </c>
      <c r="S28" s="648"/>
      <c r="T28" s="648"/>
      <c r="U28" s="648"/>
      <c r="V28" s="648"/>
      <c r="W28" s="648"/>
      <c r="X28" s="648"/>
      <c r="Y28" s="649"/>
      <c r="Z28" s="650">
        <v>0.9</v>
      </c>
      <c r="AA28" s="650"/>
      <c r="AB28" s="650"/>
      <c r="AC28" s="650"/>
      <c r="AD28" s="651">
        <v>84</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4526376</v>
      </c>
      <c r="CS28" s="648"/>
      <c r="CT28" s="648"/>
      <c r="CU28" s="648"/>
      <c r="CV28" s="648"/>
      <c r="CW28" s="648"/>
      <c r="CX28" s="648"/>
      <c r="CY28" s="649"/>
      <c r="CZ28" s="652">
        <v>8.5</v>
      </c>
      <c r="DA28" s="682"/>
      <c r="DB28" s="682"/>
      <c r="DC28" s="686"/>
      <c r="DD28" s="656">
        <v>4440658</v>
      </c>
      <c r="DE28" s="648"/>
      <c r="DF28" s="648"/>
      <c r="DG28" s="648"/>
      <c r="DH28" s="648"/>
      <c r="DI28" s="648"/>
      <c r="DJ28" s="648"/>
      <c r="DK28" s="649"/>
      <c r="DL28" s="656">
        <v>4440658</v>
      </c>
      <c r="DM28" s="648"/>
      <c r="DN28" s="648"/>
      <c r="DO28" s="648"/>
      <c r="DP28" s="648"/>
      <c r="DQ28" s="648"/>
      <c r="DR28" s="648"/>
      <c r="DS28" s="648"/>
      <c r="DT28" s="648"/>
      <c r="DU28" s="648"/>
      <c r="DV28" s="649"/>
      <c r="DW28" s="652">
        <v>16.7</v>
      </c>
      <c r="DX28" s="682"/>
      <c r="DY28" s="682"/>
      <c r="DZ28" s="682"/>
      <c r="EA28" s="682"/>
      <c r="EB28" s="682"/>
      <c r="EC28" s="683"/>
    </row>
    <row r="29" spans="2:133" ht="11.25" customHeight="1" x14ac:dyDescent="0.15">
      <c r="B29" s="644" t="s">
        <v>306</v>
      </c>
      <c r="C29" s="645"/>
      <c r="D29" s="645"/>
      <c r="E29" s="645"/>
      <c r="F29" s="645"/>
      <c r="G29" s="645"/>
      <c r="H29" s="645"/>
      <c r="I29" s="645"/>
      <c r="J29" s="645"/>
      <c r="K29" s="645"/>
      <c r="L29" s="645"/>
      <c r="M29" s="645"/>
      <c r="N29" s="645"/>
      <c r="O29" s="645"/>
      <c r="P29" s="645"/>
      <c r="Q29" s="646"/>
      <c r="R29" s="647">
        <v>296228</v>
      </c>
      <c r="S29" s="648"/>
      <c r="T29" s="648"/>
      <c r="U29" s="648"/>
      <c r="V29" s="648"/>
      <c r="W29" s="648"/>
      <c r="X29" s="648"/>
      <c r="Y29" s="649"/>
      <c r="Z29" s="650">
        <v>0.5</v>
      </c>
      <c r="AA29" s="650"/>
      <c r="AB29" s="650"/>
      <c r="AC29" s="650"/>
      <c r="AD29" s="651">
        <v>21579</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308</v>
      </c>
      <c r="CG29" s="663"/>
      <c r="CH29" s="663"/>
      <c r="CI29" s="663"/>
      <c r="CJ29" s="663"/>
      <c r="CK29" s="663"/>
      <c r="CL29" s="663"/>
      <c r="CM29" s="663"/>
      <c r="CN29" s="663"/>
      <c r="CO29" s="663"/>
      <c r="CP29" s="663"/>
      <c r="CQ29" s="664"/>
      <c r="CR29" s="647">
        <v>4526376</v>
      </c>
      <c r="CS29" s="684"/>
      <c r="CT29" s="684"/>
      <c r="CU29" s="684"/>
      <c r="CV29" s="684"/>
      <c r="CW29" s="684"/>
      <c r="CX29" s="684"/>
      <c r="CY29" s="685"/>
      <c r="CZ29" s="652">
        <v>8.5</v>
      </c>
      <c r="DA29" s="682"/>
      <c r="DB29" s="682"/>
      <c r="DC29" s="686"/>
      <c r="DD29" s="656">
        <v>4440658</v>
      </c>
      <c r="DE29" s="684"/>
      <c r="DF29" s="684"/>
      <c r="DG29" s="684"/>
      <c r="DH29" s="684"/>
      <c r="DI29" s="684"/>
      <c r="DJ29" s="684"/>
      <c r="DK29" s="685"/>
      <c r="DL29" s="656">
        <v>4440658</v>
      </c>
      <c r="DM29" s="684"/>
      <c r="DN29" s="684"/>
      <c r="DO29" s="684"/>
      <c r="DP29" s="684"/>
      <c r="DQ29" s="684"/>
      <c r="DR29" s="684"/>
      <c r="DS29" s="684"/>
      <c r="DT29" s="684"/>
      <c r="DU29" s="684"/>
      <c r="DV29" s="685"/>
      <c r="DW29" s="652">
        <v>16.7</v>
      </c>
      <c r="DX29" s="682"/>
      <c r="DY29" s="682"/>
      <c r="DZ29" s="682"/>
      <c r="EA29" s="682"/>
      <c r="EB29" s="682"/>
      <c r="EC29" s="683"/>
    </row>
    <row r="30" spans="2:133" ht="11.25" customHeight="1" x14ac:dyDescent="0.15">
      <c r="B30" s="644" t="s">
        <v>309</v>
      </c>
      <c r="C30" s="645"/>
      <c r="D30" s="645"/>
      <c r="E30" s="645"/>
      <c r="F30" s="645"/>
      <c r="G30" s="645"/>
      <c r="H30" s="645"/>
      <c r="I30" s="645"/>
      <c r="J30" s="645"/>
      <c r="K30" s="645"/>
      <c r="L30" s="645"/>
      <c r="M30" s="645"/>
      <c r="N30" s="645"/>
      <c r="O30" s="645"/>
      <c r="P30" s="645"/>
      <c r="Q30" s="646"/>
      <c r="R30" s="647">
        <v>350736</v>
      </c>
      <c r="S30" s="648"/>
      <c r="T30" s="648"/>
      <c r="U30" s="648"/>
      <c r="V30" s="648"/>
      <c r="W30" s="648"/>
      <c r="X30" s="648"/>
      <c r="Y30" s="649"/>
      <c r="Z30" s="650">
        <v>0.6</v>
      </c>
      <c r="AA30" s="650"/>
      <c r="AB30" s="650"/>
      <c r="AC30" s="650"/>
      <c r="AD30" s="651" t="s">
        <v>130</v>
      </c>
      <c r="AE30" s="651"/>
      <c r="AF30" s="651"/>
      <c r="AG30" s="651"/>
      <c r="AH30" s="651"/>
      <c r="AI30" s="651"/>
      <c r="AJ30" s="651"/>
      <c r="AK30" s="651"/>
      <c r="AL30" s="652" t="s">
        <v>130</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4"/>
      <c r="BI30" s="694"/>
      <c r="BJ30" s="694"/>
      <c r="BK30" s="694"/>
      <c r="BL30" s="694"/>
      <c r="BM30" s="694"/>
      <c r="BN30" s="694"/>
      <c r="BO30" s="694"/>
      <c r="BP30" s="694"/>
      <c r="BQ30" s="695"/>
      <c r="BR30" s="626" t="s">
        <v>311</v>
      </c>
      <c r="BS30" s="694"/>
      <c r="BT30" s="694"/>
      <c r="BU30" s="694"/>
      <c r="BV30" s="694"/>
      <c r="BW30" s="694"/>
      <c r="BX30" s="694"/>
      <c r="BY30" s="694"/>
      <c r="BZ30" s="694"/>
      <c r="CA30" s="694"/>
      <c r="CB30" s="695"/>
      <c r="CD30" s="689"/>
      <c r="CE30" s="690"/>
      <c r="CF30" s="662" t="s">
        <v>312</v>
      </c>
      <c r="CG30" s="663"/>
      <c r="CH30" s="663"/>
      <c r="CI30" s="663"/>
      <c r="CJ30" s="663"/>
      <c r="CK30" s="663"/>
      <c r="CL30" s="663"/>
      <c r="CM30" s="663"/>
      <c r="CN30" s="663"/>
      <c r="CO30" s="663"/>
      <c r="CP30" s="663"/>
      <c r="CQ30" s="664"/>
      <c r="CR30" s="647">
        <v>4344069</v>
      </c>
      <c r="CS30" s="648"/>
      <c r="CT30" s="648"/>
      <c r="CU30" s="648"/>
      <c r="CV30" s="648"/>
      <c r="CW30" s="648"/>
      <c r="CX30" s="648"/>
      <c r="CY30" s="649"/>
      <c r="CZ30" s="652">
        <v>8.1</v>
      </c>
      <c r="DA30" s="682"/>
      <c r="DB30" s="682"/>
      <c r="DC30" s="686"/>
      <c r="DD30" s="656">
        <v>4264757</v>
      </c>
      <c r="DE30" s="648"/>
      <c r="DF30" s="648"/>
      <c r="DG30" s="648"/>
      <c r="DH30" s="648"/>
      <c r="DI30" s="648"/>
      <c r="DJ30" s="648"/>
      <c r="DK30" s="649"/>
      <c r="DL30" s="656">
        <v>4264757</v>
      </c>
      <c r="DM30" s="648"/>
      <c r="DN30" s="648"/>
      <c r="DO30" s="648"/>
      <c r="DP30" s="648"/>
      <c r="DQ30" s="648"/>
      <c r="DR30" s="648"/>
      <c r="DS30" s="648"/>
      <c r="DT30" s="648"/>
      <c r="DU30" s="648"/>
      <c r="DV30" s="649"/>
      <c r="DW30" s="652">
        <v>16</v>
      </c>
      <c r="DX30" s="682"/>
      <c r="DY30" s="682"/>
      <c r="DZ30" s="682"/>
      <c r="EA30" s="682"/>
      <c r="EB30" s="682"/>
      <c r="EC30" s="683"/>
    </row>
    <row r="31" spans="2:133" ht="11.25" customHeight="1" x14ac:dyDescent="0.15">
      <c r="B31" s="644" t="s">
        <v>313</v>
      </c>
      <c r="C31" s="645"/>
      <c r="D31" s="645"/>
      <c r="E31" s="645"/>
      <c r="F31" s="645"/>
      <c r="G31" s="645"/>
      <c r="H31" s="645"/>
      <c r="I31" s="645"/>
      <c r="J31" s="645"/>
      <c r="K31" s="645"/>
      <c r="L31" s="645"/>
      <c r="M31" s="645"/>
      <c r="N31" s="645"/>
      <c r="O31" s="645"/>
      <c r="P31" s="645"/>
      <c r="Q31" s="646"/>
      <c r="R31" s="647">
        <v>14589302</v>
      </c>
      <c r="S31" s="648"/>
      <c r="T31" s="648"/>
      <c r="U31" s="648"/>
      <c r="V31" s="648"/>
      <c r="W31" s="648"/>
      <c r="X31" s="648"/>
      <c r="Y31" s="649"/>
      <c r="Z31" s="650">
        <v>26.8</v>
      </c>
      <c r="AA31" s="650"/>
      <c r="AB31" s="650"/>
      <c r="AC31" s="650"/>
      <c r="AD31" s="651" t="s">
        <v>130</v>
      </c>
      <c r="AE31" s="651"/>
      <c r="AF31" s="651"/>
      <c r="AG31" s="651"/>
      <c r="AH31" s="651"/>
      <c r="AI31" s="651"/>
      <c r="AJ31" s="651"/>
      <c r="AK31" s="651"/>
      <c r="AL31" s="652" t="s">
        <v>130</v>
      </c>
      <c r="AM31" s="653"/>
      <c r="AN31" s="653"/>
      <c r="AO31" s="654"/>
      <c r="AP31" s="701" t="s">
        <v>314</v>
      </c>
      <c r="AQ31" s="702"/>
      <c r="AR31" s="702"/>
      <c r="AS31" s="702"/>
      <c r="AT31" s="707" t="s">
        <v>315</v>
      </c>
      <c r="AU31" s="231"/>
      <c r="AV31" s="231"/>
      <c r="AW31" s="231"/>
      <c r="AX31" s="633" t="s">
        <v>190</v>
      </c>
      <c r="AY31" s="634"/>
      <c r="AZ31" s="634"/>
      <c r="BA31" s="634"/>
      <c r="BB31" s="634"/>
      <c r="BC31" s="634"/>
      <c r="BD31" s="634"/>
      <c r="BE31" s="634"/>
      <c r="BF31" s="635"/>
      <c r="BG31" s="715">
        <v>98.8</v>
      </c>
      <c r="BH31" s="699"/>
      <c r="BI31" s="699"/>
      <c r="BJ31" s="699"/>
      <c r="BK31" s="699"/>
      <c r="BL31" s="699"/>
      <c r="BM31" s="642">
        <v>95.5</v>
      </c>
      <c r="BN31" s="699"/>
      <c r="BO31" s="699"/>
      <c r="BP31" s="699"/>
      <c r="BQ31" s="700"/>
      <c r="BR31" s="715">
        <v>98.7</v>
      </c>
      <c r="BS31" s="699"/>
      <c r="BT31" s="699"/>
      <c r="BU31" s="699"/>
      <c r="BV31" s="699"/>
      <c r="BW31" s="699"/>
      <c r="BX31" s="642">
        <v>95.1</v>
      </c>
      <c r="BY31" s="699"/>
      <c r="BZ31" s="699"/>
      <c r="CA31" s="699"/>
      <c r="CB31" s="700"/>
      <c r="CD31" s="689"/>
      <c r="CE31" s="690"/>
      <c r="CF31" s="662" t="s">
        <v>316</v>
      </c>
      <c r="CG31" s="663"/>
      <c r="CH31" s="663"/>
      <c r="CI31" s="663"/>
      <c r="CJ31" s="663"/>
      <c r="CK31" s="663"/>
      <c r="CL31" s="663"/>
      <c r="CM31" s="663"/>
      <c r="CN31" s="663"/>
      <c r="CO31" s="663"/>
      <c r="CP31" s="663"/>
      <c r="CQ31" s="664"/>
      <c r="CR31" s="647">
        <v>182307</v>
      </c>
      <c r="CS31" s="684"/>
      <c r="CT31" s="684"/>
      <c r="CU31" s="684"/>
      <c r="CV31" s="684"/>
      <c r="CW31" s="684"/>
      <c r="CX31" s="684"/>
      <c r="CY31" s="685"/>
      <c r="CZ31" s="652">
        <v>0.3</v>
      </c>
      <c r="DA31" s="682"/>
      <c r="DB31" s="682"/>
      <c r="DC31" s="686"/>
      <c r="DD31" s="656">
        <v>175901</v>
      </c>
      <c r="DE31" s="684"/>
      <c r="DF31" s="684"/>
      <c r="DG31" s="684"/>
      <c r="DH31" s="684"/>
      <c r="DI31" s="684"/>
      <c r="DJ31" s="684"/>
      <c r="DK31" s="685"/>
      <c r="DL31" s="656">
        <v>175901</v>
      </c>
      <c r="DM31" s="684"/>
      <c r="DN31" s="684"/>
      <c r="DO31" s="684"/>
      <c r="DP31" s="684"/>
      <c r="DQ31" s="684"/>
      <c r="DR31" s="684"/>
      <c r="DS31" s="684"/>
      <c r="DT31" s="684"/>
      <c r="DU31" s="684"/>
      <c r="DV31" s="685"/>
      <c r="DW31" s="652">
        <v>0.7</v>
      </c>
      <c r="DX31" s="682"/>
      <c r="DY31" s="682"/>
      <c r="DZ31" s="682"/>
      <c r="EA31" s="682"/>
      <c r="EB31" s="682"/>
      <c r="EC31" s="683"/>
    </row>
    <row r="32" spans="2:133" ht="11.25" customHeight="1" x14ac:dyDescent="0.15">
      <c r="B32" s="710" t="s">
        <v>317</v>
      </c>
      <c r="C32" s="711"/>
      <c r="D32" s="711"/>
      <c r="E32" s="711"/>
      <c r="F32" s="711"/>
      <c r="G32" s="711"/>
      <c r="H32" s="711"/>
      <c r="I32" s="711"/>
      <c r="J32" s="711"/>
      <c r="K32" s="711"/>
      <c r="L32" s="711"/>
      <c r="M32" s="711"/>
      <c r="N32" s="711"/>
      <c r="O32" s="711"/>
      <c r="P32" s="711"/>
      <c r="Q32" s="712"/>
      <c r="R32" s="647" t="s">
        <v>130</v>
      </c>
      <c r="S32" s="648"/>
      <c r="T32" s="648"/>
      <c r="U32" s="648"/>
      <c r="V32" s="648"/>
      <c r="W32" s="648"/>
      <c r="X32" s="648"/>
      <c r="Y32" s="649"/>
      <c r="Z32" s="650" t="s">
        <v>130</v>
      </c>
      <c r="AA32" s="650"/>
      <c r="AB32" s="650"/>
      <c r="AC32" s="650"/>
      <c r="AD32" s="651" t="s">
        <v>130</v>
      </c>
      <c r="AE32" s="651"/>
      <c r="AF32" s="651"/>
      <c r="AG32" s="651"/>
      <c r="AH32" s="651"/>
      <c r="AI32" s="651"/>
      <c r="AJ32" s="651"/>
      <c r="AK32" s="651"/>
      <c r="AL32" s="652" t="s">
        <v>130</v>
      </c>
      <c r="AM32" s="653"/>
      <c r="AN32" s="653"/>
      <c r="AO32" s="654"/>
      <c r="AP32" s="703"/>
      <c r="AQ32" s="704"/>
      <c r="AR32" s="704"/>
      <c r="AS32" s="704"/>
      <c r="AT32" s="708"/>
      <c r="AU32" s="230" t="s">
        <v>318</v>
      </c>
      <c r="AV32" s="230"/>
      <c r="AW32" s="230"/>
      <c r="AX32" s="644" t="s">
        <v>319</v>
      </c>
      <c r="AY32" s="645"/>
      <c r="AZ32" s="645"/>
      <c r="BA32" s="645"/>
      <c r="BB32" s="645"/>
      <c r="BC32" s="645"/>
      <c r="BD32" s="645"/>
      <c r="BE32" s="645"/>
      <c r="BF32" s="646"/>
      <c r="BG32" s="716">
        <v>98.9</v>
      </c>
      <c r="BH32" s="684"/>
      <c r="BI32" s="684"/>
      <c r="BJ32" s="684"/>
      <c r="BK32" s="684"/>
      <c r="BL32" s="684"/>
      <c r="BM32" s="653">
        <v>96.3</v>
      </c>
      <c r="BN32" s="713"/>
      <c r="BO32" s="713"/>
      <c r="BP32" s="713"/>
      <c r="BQ32" s="714"/>
      <c r="BR32" s="716">
        <v>98.8</v>
      </c>
      <c r="BS32" s="684"/>
      <c r="BT32" s="684"/>
      <c r="BU32" s="684"/>
      <c r="BV32" s="684"/>
      <c r="BW32" s="684"/>
      <c r="BX32" s="653">
        <v>95.9</v>
      </c>
      <c r="BY32" s="713"/>
      <c r="BZ32" s="713"/>
      <c r="CA32" s="713"/>
      <c r="CB32" s="714"/>
      <c r="CD32" s="691"/>
      <c r="CE32" s="692"/>
      <c r="CF32" s="662" t="s">
        <v>320</v>
      </c>
      <c r="CG32" s="663"/>
      <c r="CH32" s="663"/>
      <c r="CI32" s="663"/>
      <c r="CJ32" s="663"/>
      <c r="CK32" s="663"/>
      <c r="CL32" s="663"/>
      <c r="CM32" s="663"/>
      <c r="CN32" s="663"/>
      <c r="CO32" s="663"/>
      <c r="CP32" s="663"/>
      <c r="CQ32" s="664"/>
      <c r="CR32" s="647" t="s">
        <v>245</v>
      </c>
      <c r="CS32" s="648"/>
      <c r="CT32" s="648"/>
      <c r="CU32" s="648"/>
      <c r="CV32" s="648"/>
      <c r="CW32" s="648"/>
      <c r="CX32" s="648"/>
      <c r="CY32" s="649"/>
      <c r="CZ32" s="652" t="s">
        <v>245</v>
      </c>
      <c r="DA32" s="682"/>
      <c r="DB32" s="682"/>
      <c r="DC32" s="686"/>
      <c r="DD32" s="656" t="s">
        <v>130</v>
      </c>
      <c r="DE32" s="648"/>
      <c r="DF32" s="648"/>
      <c r="DG32" s="648"/>
      <c r="DH32" s="648"/>
      <c r="DI32" s="648"/>
      <c r="DJ32" s="648"/>
      <c r="DK32" s="649"/>
      <c r="DL32" s="656" t="s">
        <v>130</v>
      </c>
      <c r="DM32" s="648"/>
      <c r="DN32" s="648"/>
      <c r="DO32" s="648"/>
      <c r="DP32" s="648"/>
      <c r="DQ32" s="648"/>
      <c r="DR32" s="648"/>
      <c r="DS32" s="648"/>
      <c r="DT32" s="648"/>
      <c r="DU32" s="648"/>
      <c r="DV32" s="649"/>
      <c r="DW32" s="652" t="s">
        <v>245</v>
      </c>
      <c r="DX32" s="682"/>
      <c r="DY32" s="682"/>
      <c r="DZ32" s="682"/>
      <c r="EA32" s="682"/>
      <c r="EB32" s="682"/>
      <c r="EC32" s="683"/>
    </row>
    <row r="33" spans="2:133" ht="11.25" customHeight="1" x14ac:dyDescent="0.15">
      <c r="B33" s="644" t="s">
        <v>321</v>
      </c>
      <c r="C33" s="645"/>
      <c r="D33" s="645"/>
      <c r="E33" s="645"/>
      <c r="F33" s="645"/>
      <c r="G33" s="645"/>
      <c r="H33" s="645"/>
      <c r="I33" s="645"/>
      <c r="J33" s="645"/>
      <c r="K33" s="645"/>
      <c r="L33" s="645"/>
      <c r="M33" s="645"/>
      <c r="N33" s="645"/>
      <c r="O33" s="645"/>
      <c r="P33" s="645"/>
      <c r="Q33" s="646"/>
      <c r="R33" s="647">
        <v>3427040</v>
      </c>
      <c r="S33" s="648"/>
      <c r="T33" s="648"/>
      <c r="U33" s="648"/>
      <c r="V33" s="648"/>
      <c r="W33" s="648"/>
      <c r="X33" s="648"/>
      <c r="Y33" s="649"/>
      <c r="Z33" s="650">
        <v>6.3</v>
      </c>
      <c r="AA33" s="650"/>
      <c r="AB33" s="650"/>
      <c r="AC33" s="650"/>
      <c r="AD33" s="651" t="s">
        <v>245</v>
      </c>
      <c r="AE33" s="651"/>
      <c r="AF33" s="651"/>
      <c r="AG33" s="651"/>
      <c r="AH33" s="651"/>
      <c r="AI33" s="651"/>
      <c r="AJ33" s="651"/>
      <c r="AK33" s="651"/>
      <c r="AL33" s="652" t="s">
        <v>130</v>
      </c>
      <c r="AM33" s="653"/>
      <c r="AN33" s="653"/>
      <c r="AO33" s="654"/>
      <c r="AP33" s="705"/>
      <c r="AQ33" s="706"/>
      <c r="AR33" s="706"/>
      <c r="AS33" s="706"/>
      <c r="AT33" s="709"/>
      <c r="AU33" s="232"/>
      <c r="AV33" s="232"/>
      <c r="AW33" s="232"/>
      <c r="AX33" s="696" t="s">
        <v>322</v>
      </c>
      <c r="AY33" s="697"/>
      <c r="AZ33" s="697"/>
      <c r="BA33" s="697"/>
      <c r="BB33" s="697"/>
      <c r="BC33" s="697"/>
      <c r="BD33" s="697"/>
      <c r="BE33" s="697"/>
      <c r="BF33" s="698"/>
      <c r="BG33" s="717">
        <v>98.5</v>
      </c>
      <c r="BH33" s="718"/>
      <c r="BI33" s="718"/>
      <c r="BJ33" s="718"/>
      <c r="BK33" s="718"/>
      <c r="BL33" s="718"/>
      <c r="BM33" s="719">
        <v>94.2</v>
      </c>
      <c r="BN33" s="718"/>
      <c r="BO33" s="718"/>
      <c r="BP33" s="718"/>
      <c r="BQ33" s="720"/>
      <c r="BR33" s="717">
        <v>98.5</v>
      </c>
      <c r="BS33" s="718"/>
      <c r="BT33" s="718"/>
      <c r="BU33" s="718"/>
      <c r="BV33" s="718"/>
      <c r="BW33" s="718"/>
      <c r="BX33" s="719">
        <v>93.8</v>
      </c>
      <c r="BY33" s="718"/>
      <c r="BZ33" s="718"/>
      <c r="CA33" s="718"/>
      <c r="CB33" s="720"/>
      <c r="CD33" s="662" t="s">
        <v>323</v>
      </c>
      <c r="CE33" s="663"/>
      <c r="CF33" s="663"/>
      <c r="CG33" s="663"/>
      <c r="CH33" s="663"/>
      <c r="CI33" s="663"/>
      <c r="CJ33" s="663"/>
      <c r="CK33" s="663"/>
      <c r="CL33" s="663"/>
      <c r="CM33" s="663"/>
      <c r="CN33" s="663"/>
      <c r="CO33" s="663"/>
      <c r="CP33" s="663"/>
      <c r="CQ33" s="664"/>
      <c r="CR33" s="647">
        <v>28713532</v>
      </c>
      <c r="CS33" s="684"/>
      <c r="CT33" s="684"/>
      <c r="CU33" s="684"/>
      <c r="CV33" s="684"/>
      <c r="CW33" s="684"/>
      <c r="CX33" s="684"/>
      <c r="CY33" s="685"/>
      <c r="CZ33" s="652">
        <v>53.7</v>
      </c>
      <c r="DA33" s="682"/>
      <c r="DB33" s="682"/>
      <c r="DC33" s="686"/>
      <c r="DD33" s="656">
        <v>16067375</v>
      </c>
      <c r="DE33" s="684"/>
      <c r="DF33" s="684"/>
      <c r="DG33" s="684"/>
      <c r="DH33" s="684"/>
      <c r="DI33" s="684"/>
      <c r="DJ33" s="684"/>
      <c r="DK33" s="685"/>
      <c r="DL33" s="656">
        <v>11260801</v>
      </c>
      <c r="DM33" s="684"/>
      <c r="DN33" s="684"/>
      <c r="DO33" s="684"/>
      <c r="DP33" s="684"/>
      <c r="DQ33" s="684"/>
      <c r="DR33" s="684"/>
      <c r="DS33" s="684"/>
      <c r="DT33" s="684"/>
      <c r="DU33" s="684"/>
      <c r="DV33" s="685"/>
      <c r="DW33" s="652">
        <v>42.3</v>
      </c>
      <c r="DX33" s="682"/>
      <c r="DY33" s="682"/>
      <c r="DZ33" s="682"/>
      <c r="EA33" s="682"/>
      <c r="EB33" s="682"/>
      <c r="EC33" s="683"/>
    </row>
    <row r="34" spans="2:133" ht="11.25" customHeight="1" x14ac:dyDescent="0.15">
      <c r="B34" s="644" t="s">
        <v>324</v>
      </c>
      <c r="C34" s="645"/>
      <c r="D34" s="645"/>
      <c r="E34" s="645"/>
      <c r="F34" s="645"/>
      <c r="G34" s="645"/>
      <c r="H34" s="645"/>
      <c r="I34" s="645"/>
      <c r="J34" s="645"/>
      <c r="K34" s="645"/>
      <c r="L34" s="645"/>
      <c r="M34" s="645"/>
      <c r="N34" s="645"/>
      <c r="O34" s="645"/>
      <c r="P34" s="645"/>
      <c r="Q34" s="646"/>
      <c r="R34" s="647">
        <v>180170</v>
      </c>
      <c r="S34" s="648"/>
      <c r="T34" s="648"/>
      <c r="U34" s="648"/>
      <c r="V34" s="648"/>
      <c r="W34" s="648"/>
      <c r="X34" s="648"/>
      <c r="Y34" s="649"/>
      <c r="Z34" s="650">
        <v>0.3</v>
      </c>
      <c r="AA34" s="650"/>
      <c r="AB34" s="650"/>
      <c r="AC34" s="650"/>
      <c r="AD34" s="651">
        <v>123995</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7546863</v>
      </c>
      <c r="CS34" s="648"/>
      <c r="CT34" s="648"/>
      <c r="CU34" s="648"/>
      <c r="CV34" s="648"/>
      <c r="CW34" s="648"/>
      <c r="CX34" s="648"/>
      <c r="CY34" s="649"/>
      <c r="CZ34" s="652">
        <v>14.1</v>
      </c>
      <c r="DA34" s="682"/>
      <c r="DB34" s="682"/>
      <c r="DC34" s="686"/>
      <c r="DD34" s="656">
        <v>5778681</v>
      </c>
      <c r="DE34" s="648"/>
      <c r="DF34" s="648"/>
      <c r="DG34" s="648"/>
      <c r="DH34" s="648"/>
      <c r="DI34" s="648"/>
      <c r="DJ34" s="648"/>
      <c r="DK34" s="649"/>
      <c r="DL34" s="656">
        <v>5092643</v>
      </c>
      <c r="DM34" s="648"/>
      <c r="DN34" s="648"/>
      <c r="DO34" s="648"/>
      <c r="DP34" s="648"/>
      <c r="DQ34" s="648"/>
      <c r="DR34" s="648"/>
      <c r="DS34" s="648"/>
      <c r="DT34" s="648"/>
      <c r="DU34" s="648"/>
      <c r="DV34" s="649"/>
      <c r="DW34" s="652">
        <v>19.100000000000001</v>
      </c>
      <c r="DX34" s="682"/>
      <c r="DY34" s="682"/>
      <c r="DZ34" s="682"/>
      <c r="EA34" s="682"/>
      <c r="EB34" s="682"/>
      <c r="EC34" s="683"/>
    </row>
    <row r="35" spans="2:133" ht="11.25" customHeight="1" x14ac:dyDescent="0.15">
      <c r="B35" s="644" t="s">
        <v>326</v>
      </c>
      <c r="C35" s="645"/>
      <c r="D35" s="645"/>
      <c r="E35" s="645"/>
      <c r="F35" s="645"/>
      <c r="G35" s="645"/>
      <c r="H35" s="645"/>
      <c r="I35" s="645"/>
      <c r="J35" s="645"/>
      <c r="K35" s="645"/>
      <c r="L35" s="645"/>
      <c r="M35" s="645"/>
      <c r="N35" s="645"/>
      <c r="O35" s="645"/>
      <c r="P35" s="645"/>
      <c r="Q35" s="646"/>
      <c r="R35" s="647">
        <v>258865</v>
      </c>
      <c r="S35" s="648"/>
      <c r="T35" s="648"/>
      <c r="U35" s="648"/>
      <c r="V35" s="648"/>
      <c r="W35" s="648"/>
      <c r="X35" s="648"/>
      <c r="Y35" s="649"/>
      <c r="Z35" s="650">
        <v>0.5</v>
      </c>
      <c r="AA35" s="650"/>
      <c r="AB35" s="650"/>
      <c r="AC35" s="650"/>
      <c r="AD35" s="651" t="s">
        <v>130</v>
      </c>
      <c r="AE35" s="651"/>
      <c r="AF35" s="651"/>
      <c r="AG35" s="651"/>
      <c r="AH35" s="651"/>
      <c r="AI35" s="651"/>
      <c r="AJ35" s="651"/>
      <c r="AK35" s="651"/>
      <c r="AL35" s="652" t="s">
        <v>130</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612948</v>
      </c>
      <c r="CS35" s="684"/>
      <c r="CT35" s="684"/>
      <c r="CU35" s="684"/>
      <c r="CV35" s="684"/>
      <c r="CW35" s="684"/>
      <c r="CX35" s="684"/>
      <c r="CY35" s="685"/>
      <c r="CZ35" s="652">
        <v>1.1000000000000001</v>
      </c>
      <c r="DA35" s="682"/>
      <c r="DB35" s="682"/>
      <c r="DC35" s="686"/>
      <c r="DD35" s="656">
        <v>496981</v>
      </c>
      <c r="DE35" s="684"/>
      <c r="DF35" s="684"/>
      <c r="DG35" s="684"/>
      <c r="DH35" s="684"/>
      <c r="DI35" s="684"/>
      <c r="DJ35" s="684"/>
      <c r="DK35" s="685"/>
      <c r="DL35" s="656">
        <v>496981</v>
      </c>
      <c r="DM35" s="684"/>
      <c r="DN35" s="684"/>
      <c r="DO35" s="684"/>
      <c r="DP35" s="684"/>
      <c r="DQ35" s="684"/>
      <c r="DR35" s="684"/>
      <c r="DS35" s="684"/>
      <c r="DT35" s="684"/>
      <c r="DU35" s="684"/>
      <c r="DV35" s="685"/>
      <c r="DW35" s="652">
        <v>1.9</v>
      </c>
      <c r="DX35" s="682"/>
      <c r="DY35" s="682"/>
      <c r="DZ35" s="682"/>
      <c r="EA35" s="682"/>
      <c r="EB35" s="682"/>
      <c r="EC35" s="683"/>
    </row>
    <row r="36" spans="2:133" ht="11.25" customHeight="1" x14ac:dyDescent="0.15">
      <c r="B36" s="644" t="s">
        <v>330</v>
      </c>
      <c r="C36" s="645"/>
      <c r="D36" s="645"/>
      <c r="E36" s="645"/>
      <c r="F36" s="645"/>
      <c r="G36" s="645"/>
      <c r="H36" s="645"/>
      <c r="I36" s="645"/>
      <c r="J36" s="645"/>
      <c r="K36" s="645"/>
      <c r="L36" s="645"/>
      <c r="M36" s="645"/>
      <c r="N36" s="645"/>
      <c r="O36" s="645"/>
      <c r="P36" s="645"/>
      <c r="Q36" s="646"/>
      <c r="R36" s="647">
        <v>1535920</v>
      </c>
      <c r="S36" s="648"/>
      <c r="T36" s="648"/>
      <c r="U36" s="648"/>
      <c r="V36" s="648"/>
      <c r="W36" s="648"/>
      <c r="X36" s="648"/>
      <c r="Y36" s="649"/>
      <c r="Z36" s="650">
        <v>2.8</v>
      </c>
      <c r="AA36" s="650"/>
      <c r="AB36" s="650"/>
      <c r="AC36" s="650"/>
      <c r="AD36" s="651" t="s">
        <v>130</v>
      </c>
      <c r="AE36" s="651"/>
      <c r="AF36" s="651"/>
      <c r="AG36" s="651"/>
      <c r="AH36" s="651"/>
      <c r="AI36" s="651"/>
      <c r="AJ36" s="651"/>
      <c r="AK36" s="651"/>
      <c r="AL36" s="652" t="s">
        <v>130</v>
      </c>
      <c r="AM36" s="653"/>
      <c r="AN36" s="653"/>
      <c r="AO36" s="654"/>
      <c r="AP36" s="235"/>
      <c r="AQ36" s="721" t="s">
        <v>331</v>
      </c>
      <c r="AR36" s="722"/>
      <c r="AS36" s="722"/>
      <c r="AT36" s="722"/>
      <c r="AU36" s="722"/>
      <c r="AV36" s="722"/>
      <c r="AW36" s="722"/>
      <c r="AX36" s="722"/>
      <c r="AY36" s="723"/>
      <c r="AZ36" s="636">
        <v>7528431</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305182</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14880296</v>
      </c>
      <c r="CS36" s="648"/>
      <c r="CT36" s="648"/>
      <c r="CU36" s="648"/>
      <c r="CV36" s="648"/>
      <c r="CW36" s="648"/>
      <c r="CX36" s="648"/>
      <c r="CY36" s="649"/>
      <c r="CZ36" s="652">
        <v>27.8</v>
      </c>
      <c r="DA36" s="682"/>
      <c r="DB36" s="682"/>
      <c r="DC36" s="686"/>
      <c r="DD36" s="656">
        <v>5706238</v>
      </c>
      <c r="DE36" s="648"/>
      <c r="DF36" s="648"/>
      <c r="DG36" s="648"/>
      <c r="DH36" s="648"/>
      <c r="DI36" s="648"/>
      <c r="DJ36" s="648"/>
      <c r="DK36" s="649"/>
      <c r="DL36" s="656">
        <v>3064105</v>
      </c>
      <c r="DM36" s="648"/>
      <c r="DN36" s="648"/>
      <c r="DO36" s="648"/>
      <c r="DP36" s="648"/>
      <c r="DQ36" s="648"/>
      <c r="DR36" s="648"/>
      <c r="DS36" s="648"/>
      <c r="DT36" s="648"/>
      <c r="DU36" s="648"/>
      <c r="DV36" s="649"/>
      <c r="DW36" s="652">
        <v>11.5</v>
      </c>
      <c r="DX36" s="682"/>
      <c r="DY36" s="682"/>
      <c r="DZ36" s="682"/>
      <c r="EA36" s="682"/>
      <c r="EB36" s="682"/>
      <c r="EC36" s="683"/>
    </row>
    <row r="37" spans="2:133" ht="11.25" customHeight="1" x14ac:dyDescent="0.15">
      <c r="B37" s="644" t="s">
        <v>334</v>
      </c>
      <c r="C37" s="645"/>
      <c r="D37" s="645"/>
      <c r="E37" s="645"/>
      <c r="F37" s="645"/>
      <c r="G37" s="645"/>
      <c r="H37" s="645"/>
      <c r="I37" s="645"/>
      <c r="J37" s="645"/>
      <c r="K37" s="645"/>
      <c r="L37" s="645"/>
      <c r="M37" s="645"/>
      <c r="N37" s="645"/>
      <c r="O37" s="645"/>
      <c r="P37" s="645"/>
      <c r="Q37" s="646"/>
      <c r="R37" s="647">
        <v>1488850</v>
      </c>
      <c r="S37" s="648"/>
      <c r="T37" s="648"/>
      <c r="U37" s="648"/>
      <c r="V37" s="648"/>
      <c r="W37" s="648"/>
      <c r="X37" s="648"/>
      <c r="Y37" s="649"/>
      <c r="Z37" s="650">
        <v>2.7</v>
      </c>
      <c r="AA37" s="650"/>
      <c r="AB37" s="650"/>
      <c r="AC37" s="650"/>
      <c r="AD37" s="651" t="s">
        <v>130</v>
      </c>
      <c r="AE37" s="651"/>
      <c r="AF37" s="651"/>
      <c r="AG37" s="651"/>
      <c r="AH37" s="651"/>
      <c r="AI37" s="651"/>
      <c r="AJ37" s="651"/>
      <c r="AK37" s="651"/>
      <c r="AL37" s="652" t="s">
        <v>130</v>
      </c>
      <c r="AM37" s="653"/>
      <c r="AN37" s="653"/>
      <c r="AO37" s="654"/>
      <c r="AQ37" s="725" t="s">
        <v>335</v>
      </c>
      <c r="AR37" s="726"/>
      <c r="AS37" s="726"/>
      <c r="AT37" s="726"/>
      <c r="AU37" s="726"/>
      <c r="AV37" s="726"/>
      <c r="AW37" s="726"/>
      <c r="AX37" s="726"/>
      <c r="AY37" s="727"/>
      <c r="AZ37" s="647">
        <v>2004570</v>
      </c>
      <c r="BA37" s="648"/>
      <c r="BB37" s="648"/>
      <c r="BC37" s="648"/>
      <c r="BD37" s="684"/>
      <c r="BE37" s="684"/>
      <c r="BF37" s="714"/>
      <c r="BG37" s="662" t="s">
        <v>336</v>
      </c>
      <c r="BH37" s="663"/>
      <c r="BI37" s="663"/>
      <c r="BJ37" s="663"/>
      <c r="BK37" s="663"/>
      <c r="BL37" s="663"/>
      <c r="BM37" s="663"/>
      <c r="BN37" s="663"/>
      <c r="BO37" s="663"/>
      <c r="BP37" s="663"/>
      <c r="BQ37" s="663"/>
      <c r="BR37" s="663"/>
      <c r="BS37" s="663"/>
      <c r="BT37" s="663"/>
      <c r="BU37" s="664"/>
      <c r="BV37" s="647">
        <v>249857</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46024</v>
      </c>
      <c r="CS37" s="684"/>
      <c r="CT37" s="684"/>
      <c r="CU37" s="684"/>
      <c r="CV37" s="684"/>
      <c r="CW37" s="684"/>
      <c r="CX37" s="684"/>
      <c r="CY37" s="685"/>
      <c r="CZ37" s="652">
        <v>0.1</v>
      </c>
      <c r="DA37" s="682"/>
      <c r="DB37" s="682"/>
      <c r="DC37" s="686"/>
      <c r="DD37" s="656">
        <v>46024</v>
      </c>
      <c r="DE37" s="684"/>
      <c r="DF37" s="684"/>
      <c r="DG37" s="684"/>
      <c r="DH37" s="684"/>
      <c r="DI37" s="684"/>
      <c r="DJ37" s="684"/>
      <c r="DK37" s="685"/>
      <c r="DL37" s="656">
        <v>46024</v>
      </c>
      <c r="DM37" s="684"/>
      <c r="DN37" s="684"/>
      <c r="DO37" s="684"/>
      <c r="DP37" s="684"/>
      <c r="DQ37" s="684"/>
      <c r="DR37" s="684"/>
      <c r="DS37" s="684"/>
      <c r="DT37" s="684"/>
      <c r="DU37" s="684"/>
      <c r="DV37" s="685"/>
      <c r="DW37" s="652">
        <v>0.2</v>
      </c>
      <c r="DX37" s="682"/>
      <c r="DY37" s="682"/>
      <c r="DZ37" s="682"/>
      <c r="EA37" s="682"/>
      <c r="EB37" s="682"/>
      <c r="EC37" s="683"/>
    </row>
    <row r="38" spans="2:133" ht="11.25" customHeight="1" x14ac:dyDescent="0.15">
      <c r="B38" s="644" t="s">
        <v>338</v>
      </c>
      <c r="C38" s="645"/>
      <c r="D38" s="645"/>
      <c r="E38" s="645"/>
      <c r="F38" s="645"/>
      <c r="G38" s="645"/>
      <c r="H38" s="645"/>
      <c r="I38" s="645"/>
      <c r="J38" s="645"/>
      <c r="K38" s="645"/>
      <c r="L38" s="645"/>
      <c r="M38" s="645"/>
      <c r="N38" s="645"/>
      <c r="O38" s="645"/>
      <c r="P38" s="645"/>
      <c r="Q38" s="646"/>
      <c r="R38" s="647">
        <v>963871</v>
      </c>
      <c r="S38" s="648"/>
      <c r="T38" s="648"/>
      <c r="U38" s="648"/>
      <c r="V38" s="648"/>
      <c r="W38" s="648"/>
      <c r="X38" s="648"/>
      <c r="Y38" s="649"/>
      <c r="Z38" s="650">
        <v>1.8</v>
      </c>
      <c r="AA38" s="650"/>
      <c r="AB38" s="650"/>
      <c r="AC38" s="650"/>
      <c r="AD38" s="651">
        <v>708</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1937508</v>
      </c>
      <c r="BA38" s="648"/>
      <c r="BB38" s="648"/>
      <c r="BC38" s="648"/>
      <c r="BD38" s="684"/>
      <c r="BE38" s="684"/>
      <c r="BF38" s="714"/>
      <c r="BG38" s="662" t="s">
        <v>340</v>
      </c>
      <c r="BH38" s="663"/>
      <c r="BI38" s="663"/>
      <c r="BJ38" s="663"/>
      <c r="BK38" s="663"/>
      <c r="BL38" s="663"/>
      <c r="BM38" s="663"/>
      <c r="BN38" s="663"/>
      <c r="BO38" s="663"/>
      <c r="BP38" s="663"/>
      <c r="BQ38" s="663"/>
      <c r="BR38" s="663"/>
      <c r="BS38" s="663"/>
      <c r="BT38" s="663"/>
      <c r="BU38" s="664"/>
      <c r="BV38" s="647">
        <v>11244</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3341560</v>
      </c>
      <c r="CS38" s="648"/>
      <c r="CT38" s="648"/>
      <c r="CU38" s="648"/>
      <c r="CV38" s="648"/>
      <c r="CW38" s="648"/>
      <c r="CX38" s="648"/>
      <c r="CY38" s="649"/>
      <c r="CZ38" s="652">
        <v>6.2</v>
      </c>
      <c r="DA38" s="682"/>
      <c r="DB38" s="682"/>
      <c r="DC38" s="686"/>
      <c r="DD38" s="656">
        <v>2674997</v>
      </c>
      <c r="DE38" s="648"/>
      <c r="DF38" s="648"/>
      <c r="DG38" s="648"/>
      <c r="DH38" s="648"/>
      <c r="DI38" s="648"/>
      <c r="DJ38" s="648"/>
      <c r="DK38" s="649"/>
      <c r="DL38" s="656">
        <v>2607072</v>
      </c>
      <c r="DM38" s="648"/>
      <c r="DN38" s="648"/>
      <c r="DO38" s="648"/>
      <c r="DP38" s="648"/>
      <c r="DQ38" s="648"/>
      <c r="DR38" s="648"/>
      <c r="DS38" s="648"/>
      <c r="DT38" s="648"/>
      <c r="DU38" s="648"/>
      <c r="DV38" s="649"/>
      <c r="DW38" s="652">
        <v>9.8000000000000007</v>
      </c>
      <c r="DX38" s="682"/>
      <c r="DY38" s="682"/>
      <c r="DZ38" s="682"/>
      <c r="EA38" s="682"/>
      <c r="EB38" s="682"/>
      <c r="EC38" s="683"/>
    </row>
    <row r="39" spans="2:133" ht="11.25" customHeight="1" x14ac:dyDescent="0.15">
      <c r="B39" s="644" t="s">
        <v>342</v>
      </c>
      <c r="C39" s="645"/>
      <c r="D39" s="645"/>
      <c r="E39" s="645"/>
      <c r="F39" s="645"/>
      <c r="G39" s="645"/>
      <c r="H39" s="645"/>
      <c r="I39" s="645"/>
      <c r="J39" s="645"/>
      <c r="K39" s="645"/>
      <c r="L39" s="645"/>
      <c r="M39" s="645"/>
      <c r="N39" s="645"/>
      <c r="O39" s="645"/>
      <c r="P39" s="645"/>
      <c r="Q39" s="646"/>
      <c r="R39" s="647">
        <v>3920200</v>
      </c>
      <c r="S39" s="648"/>
      <c r="T39" s="648"/>
      <c r="U39" s="648"/>
      <c r="V39" s="648"/>
      <c r="W39" s="648"/>
      <c r="X39" s="648"/>
      <c r="Y39" s="649"/>
      <c r="Z39" s="650">
        <v>7.2</v>
      </c>
      <c r="AA39" s="650"/>
      <c r="AB39" s="650"/>
      <c r="AC39" s="650"/>
      <c r="AD39" s="651" t="s">
        <v>130</v>
      </c>
      <c r="AE39" s="651"/>
      <c r="AF39" s="651"/>
      <c r="AG39" s="651"/>
      <c r="AH39" s="651"/>
      <c r="AI39" s="651"/>
      <c r="AJ39" s="651"/>
      <c r="AK39" s="651"/>
      <c r="AL39" s="652" t="s">
        <v>130</v>
      </c>
      <c r="AM39" s="653"/>
      <c r="AN39" s="653"/>
      <c r="AO39" s="654"/>
      <c r="AQ39" s="725" t="s">
        <v>343</v>
      </c>
      <c r="AR39" s="726"/>
      <c r="AS39" s="726"/>
      <c r="AT39" s="726"/>
      <c r="AU39" s="726"/>
      <c r="AV39" s="726"/>
      <c r="AW39" s="726"/>
      <c r="AX39" s="726"/>
      <c r="AY39" s="727"/>
      <c r="AZ39" s="647">
        <v>185297</v>
      </c>
      <c r="BA39" s="648"/>
      <c r="BB39" s="648"/>
      <c r="BC39" s="648"/>
      <c r="BD39" s="684"/>
      <c r="BE39" s="684"/>
      <c r="BF39" s="714"/>
      <c r="BG39" s="662" t="s">
        <v>344</v>
      </c>
      <c r="BH39" s="663"/>
      <c r="BI39" s="663"/>
      <c r="BJ39" s="663"/>
      <c r="BK39" s="663"/>
      <c r="BL39" s="663"/>
      <c r="BM39" s="663"/>
      <c r="BN39" s="663"/>
      <c r="BO39" s="663"/>
      <c r="BP39" s="663"/>
      <c r="BQ39" s="663"/>
      <c r="BR39" s="663"/>
      <c r="BS39" s="663"/>
      <c r="BT39" s="663"/>
      <c r="BU39" s="664"/>
      <c r="BV39" s="647">
        <v>19038</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1112097</v>
      </c>
      <c r="CS39" s="684"/>
      <c r="CT39" s="684"/>
      <c r="CU39" s="684"/>
      <c r="CV39" s="684"/>
      <c r="CW39" s="684"/>
      <c r="CX39" s="684"/>
      <c r="CY39" s="685"/>
      <c r="CZ39" s="652">
        <v>2.1</v>
      </c>
      <c r="DA39" s="682"/>
      <c r="DB39" s="682"/>
      <c r="DC39" s="686"/>
      <c r="DD39" s="656">
        <v>712210</v>
      </c>
      <c r="DE39" s="684"/>
      <c r="DF39" s="684"/>
      <c r="DG39" s="684"/>
      <c r="DH39" s="684"/>
      <c r="DI39" s="684"/>
      <c r="DJ39" s="684"/>
      <c r="DK39" s="685"/>
      <c r="DL39" s="656" t="s">
        <v>245</v>
      </c>
      <c r="DM39" s="684"/>
      <c r="DN39" s="684"/>
      <c r="DO39" s="684"/>
      <c r="DP39" s="684"/>
      <c r="DQ39" s="684"/>
      <c r="DR39" s="684"/>
      <c r="DS39" s="684"/>
      <c r="DT39" s="684"/>
      <c r="DU39" s="684"/>
      <c r="DV39" s="685"/>
      <c r="DW39" s="652" t="s">
        <v>130</v>
      </c>
      <c r="DX39" s="682"/>
      <c r="DY39" s="682"/>
      <c r="DZ39" s="682"/>
      <c r="EA39" s="682"/>
      <c r="EB39" s="682"/>
      <c r="EC39" s="683"/>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245</v>
      </c>
      <c r="S40" s="648"/>
      <c r="T40" s="648"/>
      <c r="U40" s="648"/>
      <c r="V40" s="648"/>
      <c r="W40" s="648"/>
      <c r="X40" s="648"/>
      <c r="Y40" s="649"/>
      <c r="Z40" s="650" t="s">
        <v>130</v>
      </c>
      <c r="AA40" s="650"/>
      <c r="AB40" s="650"/>
      <c r="AC40" s="650"/>
      <c r="AD40" s="651" t="s">
        <v>130</v>
      </c>
      <c r="AE40" s="651"/>
      <c r="AF40" s="651"/>
      <c r="AG40" s="651"/>
      <c r="AH40" s="651"/>
      <c r="AI40" s="651"/>
      <c r="AJ40" s="651"/>
      <c r="AK40" s="651"/>
      <c r="AL40" s="652" t="s">
        <v>130</v>
      </c>
      <c r="AM40" s="653"/>
      <c r="AN40" s="653"/>
      <c r="AO40" s="654"/>
      <c r="AQ40" s="725" t="s">
        <v>347</v>
      </c>
      <c r="AR40" s="726"/>
      <c r="AS40" s="726"/>
      <c r="AT40" s="726"/>
      <c r="AU40" s="726"/>
      <c r="AV40" s="726"/>
      <c r="AW40" s="726"/>
      <c r="AX40" s="726"/>
      <c r="AY40" s="727"/>
      <c r="AZ40" s="647">
        <v>59496</v>
      </c>
      <c r="BA40" s="648"/>
      <c r="BB40" s="648"/>
      <c r="BC40" s="648"/>
      <c r="BD40" s="684"/>
      <c r="BE40" s="684"/>
      <c r="BF40" s="714"/>
      <c r="BG40" s="734" t="s">
        <v>348</v>
      </c>
      <c r="BH40" s="735"/>
      <c r="BI40" s="735"/>
      <c r="BJ40" s="735"/>
      <c r="BK40" s="735"/>
      <c r="BL40" s="236"/>
      <c r="BM40" s="663" t="s">
        <v>349</v>
      </c>
      <c r="BN40" s="663"/>
      <c r="BO40" s="663"/>
      <c r="BP40" s="663"/>
      <c r="BQ40" s="663"/>
      <c r="BR40" s="663"/>
      <c r="BS40" s="663"/>
      <c r="BT40" s="663"/>
      <c r="BU40" s="664"/>
      <c r="BV40" s="647">
        <v>83</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1219768</v>
      </c>
      <c r="CS40" s="648"/>
      <c r="CT40" s="648"/>
      <c r="CU40" s="648"/>
      <c r="CV40" s="648"/>
      <c r="CW40" s="648"/>
      <c r="CX40" s="648"/>
      <c r="CY40" s="649"/>
      <c r="CZ40" s="652">
        <v>2.2999999999999998</v>
      </c>
      <c r="DA40" s="682"/>
      <c r="DB40" s="682"/>
      <c r="DC40" s="686"/>
      <c r="DD40" s="656">
        <v>698268</v>
      </c>
      <c r="DE40" s="648"/>
      <c r="DF40" s="648"/>
      <c r="DG40" s="648"/>
      <c r="DH40" s="648"/>
      <c r="DI40" s="648"/>
      <c r="DJ40" s="648"/>
      <c r="DK40" s="649"/>
      <c r="DL40" s="656" t="s">
        <v>130</v>
      </c>
      <c r="DM40" s="648"/>
      <c r="DN40" s="648"/>
      <c r="DO40" s="648"/>
      <c r="DP40" s="648"/>
      <c r="DQ40" s="648"/>
      <c r="DR40" s="648"/>
      <c r="DS40" s="648"/>
      <c r="DT40" s="648"/>
      <c r="DU40" s="648"/>
      <c r="DV40" s="649"/>
      <c r="DW40" s="652" t="s">
        <v>130</v>
      </c>
      <c r="DX40" s="682"/>
      <c r="DY40" s="682"/>
      <c r="DZ40" s="682"/>
      <c r="EA40" s="682"/>
      <c r="EB40" s="682"/>
      <c r="EC40" s="683"/>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245</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130</v>
      </c>
      <c r="AM41" s="653"/>
      <c r="AN41" s="653"/>
      <c r="AO41" s="654"/>
      <c r="AQ41" s="725" t="s">
        <v>352</v>
      </c>
      <c r="AR41" s="726"/>
      <c r="AS41" s="726"/>
      <c r="AT41" s="726"/>
      <c r="AU41" s="726"/>
      <c r="AV41" s="726"/>
      <c r="AW41" s="726"/>
      <c r="AX41" s="726"/>
      <c r="AY41" s="727"/>
      <c r="AZ41" s="647">
        <v>624049</v>
      </c>
      <c r="BA41" s="648"/>
      <c r="BB41" s="648"/>
      <c r="BC41" s="648"/>
      <c r="BD41" s="684"/>
      <c r="BE41" s="684"/>
      <c r="BF41" s="714"/>
      <c r="BG41" s="734"/>
      <c r="BH41" s="735"/>
      <c r="BI41" s="735"/>
      <c r="BJ41" s="735"/>
      <c r="BK41" s="735"/>
      <c r="BL41" s="236"/>
      <c r="BM41" s="663" t="s">
        <v>353</v>
      </c>
      <c r="BN41" s="663"/>
      <c r="BO41" s="663"/>
      <c r="BP41" s="663"/>
      <c r="BQ41" s="663"/>
      <c r="BR41" s="663"/>
      <c r="BS41" s="663"/>
      <c r="BT41" s="663"/>
      <c r="BU41" s="664"/>
      <c r="BV41" s="647" t="s">
        <v>130</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130</v>
      </c>
      <c r="CS41" s="684"/>
      <c r="CT41" s="684"/>
      <c r="CU41" s="684"/>
      <c r="CV41" s="684"/>
      <c r="CW41" s="684"/>
      <c r="CX41" s="684"/>
      <c r="CY41" s="685"/>
      <c r="CZ41" s="652" t="s">
        <v>130</v>
      </c>
      <c r="DA41" s="682"/>
      <c r="DB41" s="682"/>
      <c r="DC41" s="686"/>
      <c r="DD41" s="656" t="s">
        <v>245</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849700</v>
      </c>
      <c r="S42" s="648"/>
      <c r="T42" s="648"/>
      <c r="U42" s="648"/>
      <c r="V42" s="648"/>
      <c r="W42" s="648"/>
      <c r="X42" s="648"/>
      <c r="Y42" s="649"/>
      <c r="Z42" s="650">
        <v>1.6</v>
      </c>
      <c r="AA42" s="650"/>
      <c r="AB42" s="650"/>
      <c r="AC42" s="650"/>
      <c r="AD42" s="651" t="s">
        <v>130</v>
      </c>
      <c r="AE42" s="651"/>
      <c r="AF42" s="651"/>
      <c r="AG42" s="651"/>
      <c r="AH42" s="651"/>
      <c r="AI42" s="651"/>
      <c r="AJ42" s="651"/>
      <c r="AK42" s="651"/>
      <c r="AL42" s="652" t="s">
        <v>245</v>
      </c>
      <c r="AM42" s="653"/>
      <c r="AN42" s="653"/>
      <c r="AO42" s="654"/>
      <c r="AQ42" s="746" t="s">
        <v>356</v>
      </c>
      <c r="AR42" s="747"/>
      <c r="AS42" s="747"/>
      <c r="AT42" s="747"/>
      <c r="AU42" s="747"/>
      <c r="AV42" s="747"/>
      <c r="AW42" s="747"/>
      <c r="AX42" s="747"/>
      <c r="AY42" s="748"/>
      <c r="AZ42" s="738">
        <v>2717511</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331</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5052871</v>
      </c>
      <c r="CS42" s="648"/>
      <c r="CT42" s="648"/>
      <c r="CU42" s="648"/>
      <c r="CV42" s="648"/>
      <c r="CW42" s="648"/>
      <c r="CX42" s="648"/>
      <c r="CY42" s="649"/>
      <c r="CZ42" s="652">
        <v>9.5</v>
      </c>
      <c r="DA42" s="653"/>
      <c r="DB42" s="653"/>
      <c r="DC42" s="665"/>
      <c r="DD42" s="656">
        <v>545200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359</v>
      </c>
      <c r="C43" s="697"/>
      <c r="D43" s="697"/>
      <c r="E43" s="697"/>
      <c r="F43" s="697"/>
      <c r="G43" s="697"/>
      <c r="H43" s="697"/>
      <c r="I43" s="697"/>
      <c r="J43" s="697"/>
      <c r="K43" s="697"/>
      <c r="L43" s="697"/>
      <c r="M43" s="697"/>
      <c r="N43" s="697"/>
      <c r="O43" s="697"/>
      <c r="P43" s="697"/>
      <c r="Q43" s="698"/>
      <c r="R43" s="738">
        <v>54503382</v>
      </c>
      <c r="S43" s="739"/>
      <c r="T43" s="739"/>
      <c r="U43" s="739"/>
      <c r="V43" s="739"/>
      <c r="W43" s="739"/>
      <c r="X43" s="739"/>
      <c r="Y43" s="740"/>
      <c r="Z43" s="741">
        <v>100</v>
      </c>
      <c r="AA43" s="741"/>
      <c r="AB43" s="741"/>
      <c r="AC43" s="741"/>
      <c r="AD43" s="742">
        <v>25769994</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150745</v>
      </c>
      <c r="CS43" s="684"/>
      <c r="CT43" s="684"/>
      <c r="CU43" s="684"/>
      <c r="CV43" s="684"/>
      <c r="CW43" s="684"/>
      <c r="CX43" s="684"/>
      <c r="CY43" s="685"/>
      <c r="CZ43" s="652">
        <v>0.3</v>
      </c>
      <c r="DA43" s="682"/>
      <c r="DB43" s="682"/>
      <c r="DC43" s="686"/>
      <c r="DD43" s="656">
        <v>150745</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4187507</v>
      </c>
      <c r="CS44" s="648"/>
      <c r="CT44" s="648"/>
      <c r="CU44" s="648"/>
      <c r="CV44" s="648"/>
      <c r="CW44" s="648"/>
      <c r="CX44" s="648"/>
      <c r="CY44" s="649"/>
      <c r="CZ44" s="652">
        <v>7.8</v>
      </c>
      <c r="DA44" s="653"/>
      <c r="DB44" s="653"/>
      <c r="DC44" s="665"/>
      <c r="DD44" s="656">
        <v>522899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1551365</v>
      </c>
      <c r="CS45" s="684"/>
      <c r="CT45" s="684"/>
      <c r="CU45" s="684"/>
      <c r="CV45" s="684"/>
      <c r="CW45" s="684"/>
      <c r="CX45" s="684"/>
      <c r="CY45" s="685"/>
      <c r="CZ45" s="652">
        <v>2.9</v>
      </c>
      <c r="DA45" s="682"/>
      <c r="DB45" s="682"/>
      <c r="DC45" s="686"/>
      <c r="DD45" s="656">
        <v>77838</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2558058</v>
      </c>
      <c r="CS46" s="648"/>
      <c r="CT46" s="648"/>
      <c r="CU46" s="648"/>
      <c r="CV46" s="648"/>
      <c r="CW46" s="648"/>
      <c r="CX46" s="648"/>
      <c r="CY46" s="649"/>
      <c r="CZ46" s="652">
        <v>4.8</v>
      </c>
      <c r="DA46" s="653"/>
      <c r="DB46" s="653"/>
      <c r="DC46" s="665"/>
      <c r="DD46" s="656">
        <v>438204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865364</v>
      </c>
      <c r="CS47" s="684"/>
      <c r="CT47" s="684"/>
      <c r="CU47" s="684"/>
      <c r="CV47" s="684"/>
      <c r="CW47" s="684"/>
      <c r="CX47" s="684"/>
      <c r="CY47" s="685"/>
      <c r="CZ47" s="652">
        <v>1.6</v>
      </c>
      <c r="DA47" s="682"/>
      <c r="DB47" s="682"/>
      <c r="DC47" s="686"/>
      <c r="DD47" s="656">
        <v>22301</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245</v>
      </c>
      <c r="CS48" s="648"/>
      <c r="CT48" s="648"/>
      <c r="CU48" s="648"/>
      <c r="CV48" s="648"/>
      <c r="CW48" s="648"/>
      <c r="CX48" s="648"/>
      <c r="CY48" s="649"/>
      <c r="CZ48" s="652" t="s">
        <v>130</v>
      </c>
      <c r="DA48" s="653"/>
      <c r="DB48" s="653"/>
      <c r="DC48" s="665"/>
      <c r="DD48" s="656" t="s">
        <v>245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53465366</v>
      </c>
      <c r="CS49" s="718"/>
      <c r="CT49" s="718"/>
      <c r="CU49" s="718"/>
      <c r="CV49" s="718"/>
      <c r="CW49" s="718"/>
      <c r="CX49" s="718"/>
      <c r="CY49" s="749"/>
      <c r="CZ49" s="743">
        <v>100</v>
      </c>
      <c r="DA49" s="750"/>
      <c r="DB49" s="750"/>
      <c r="DC49" s="751"/>
      <c r="DD49" s="752">
        <v>30392818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uFur3CsXciHUcpaFM/2SbDABFxFH8q0C7mNbhI+EUocjVDm3xwD2005cEKZPqna9w+9EKqR0vDrjXcVfcf4/Q==" saltValue="CCcB37plTvo9aKFXrBdw3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54675</v>
      </c>
      <c r="R7" s="783"/>
      <c r="S7" s="783"/>
      <c r="T7" s="783"/>
      <c r="U7" s="783"/>
      <c r="V7" s="783">
        <v>53637</v>
      </c>
      <c r="W7" s="783"/>
      <c r="X7" s="783"/>
      <c r="Y7" s="783"/>
      <c r="Z7" s="783"/>
      <c r="AA7" s="783">
        <v>1038</v>
      </c>
      <c r="AB7" s="783"/>
      <c r="AC7" s="783"/>
      <c r="AD7" s="783"/>
      <c r="AE7" s="784"/>
      <c r="AF7" s="785">
        <v>827</v>
      </c>
      <c r="AG7" s="786"/>
      <c r="AH7" s="786"/>
      <c r="AI7" s="786"/>
      <c r="AJ7" s="787"/>
      <c r="AK7" s="822">
        <v>1455</v>
      </c>
      <c r="AL7" s="823"/>
      <c r="AM7" s="823"/>
      <c r="AN7" s="823"/>
      <c r="AO7" s="823"/>
      <c r="AP7" s="823">
        <v>52278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606</v>
      </c>
      <c r="BT7" s="827"/>
      <c r="BU7" s="827"/>
      <c r="BV7" s="827"/>
      <c r="BW7" s="827"/>
      <c r="BX7" s="827"/>
      <c r="BY7" s="827"/>
      <c r="BZ7" s="827"/>
      <c r="CA7" s="827"/>
      <c r="CB7" s="827"/>
      <c r="CC7" s="827"/>
      <c r="CD7" s="827"/>
      <c r="CE7" s="827"/>
      <c r="CF7" s="827"/>
      <c r="CG7" s="828"/>
      <c r="CH7" s="819">
        <v>0</v>
      </c>
      <c r="CI7" s="820"/>
      <c r="CJ7" s="820"/>
      <c r="CK7" s="820"/>
      <c r="CL7" s="821"/>
      <c r="CM7" s="819">
        <v>117</v>
      </c>
      <c r="CN7" s="820"/>
      <c r="CO7" s="820"/>
      <c r="CP7" s="820"/>
      <c r="CQ7" s="821"/>
      <c r="CR7" s="819">
        <v>71</v>
      </c>
      <c r="CS7" s="820"/>
      <c r="CT7" s="820"/>
      <c r="CU7" s="820"/>
      <c r="CV7" s="821"/>
      <c r="CW7" s="819" t="s">
        <v>614</v>
      </c>
      <c r="CX7" s="820"/>
      <c r="CY7" s="820"/>
      <c r="CZ7" s="820"/>
      <c r="DA7" s="821"/>
      <c r="DB7" s="819" t="s">
        <v>614</v>
      </c>
      <c r="DC7" s="820"/>
      <c r="DD7" s="820"/>
      <c r="DE7" s="820"/>
      <c r="DF7" s="821"/>
      <c r="DG7" s="819" t="s">
        <v>529</v>
      </c>
      <c r="DH7" s="820"/>
      <c r="DI7" s="820"/>
      <c r="DJ7" s="820"/>
      <c r="DK7" s="821"/>
      <c r="DL7" s="819" t="s">
        <v>529</v>
      </c>
      <c r="DM7" s="820"/>
      <c r="DN7" s="820"/>
      <c r="DO7" s="820"/>
      <c r="DP7" s="821"/>
      <c r="DQ7" s="819" t="s">
        <v>529</v>
      </c>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148</v>
      </c>
      <c r="R8" s="807"/>
      <c r="S8" s="807"/>
      <c r="T8" s="807"/>
      <c r="U8" s="807"/>
      <c r="V8" s="807">
        <v>148</v>
      </c>
      <c r="W8" s="807"/>
      <c r="X8" s="807"/>
      <c r="Y8" s="807"/>
      <c r="Z8" s="807"/>
      <c r="AA8" s="807">
        <v>0</v>
      </c>
      <c r="AB8" s="807"/>
      <c r="AC8" s="807"/>
      <c r="AD8" s="807"/>
      <c r="AE8" s="808"/>
      <c r="AF8" s="809">
        <v>0</v>
      </c>
      <c r="AG8" s="810"/>
      <c r="AH8" s="810"/>
      <c r="AI8" s="810"/>
      <c r="AJ8" s="811"/>
      <c r="AK8" s="812" t="s">
        <v>600</v>
      </c>
      <c r="AL8" s="813"/>
      <c r="AM8" s="813"/>
      <c r="AN8" s="813"/>
      <c r="AO8" s="813"/>
      <c r="AP8" s="813" t="s">
        <v>600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607</v>
      </c>
      <c r="BT8" s="817"/>
      <c r="BU8" s="817"/>
      <c r="BV8" s="817"/>
      <c r="BW8" s="817"/>
      <c r="BX8" s="817"/>
      <c r="BY8" s="817"/>
      <c r="BZ8" s="817"/>
      <c r="CA8" s="817"/>
      <c r="CB8" s="817"/>
      <c r="CC8" s="817"/>
      <c r="CD8" s="817"/>
      <c r="CE8" s="817"/>
      <c r="CF8" s="817"/>
      <c r="CG8" s="818"/>
      <c r="CH8" s="829">
        <v>0</v>
      </c>
      <c r="CI8" s="830"/>
      <c r="CJ8" s="830"/>
      <c r="CK8" s="830"/>
      <c r="CL8" s="831"/>
      <c r="CM8" s="829">
        <v>4</v>
      </c>
      <c r="CN8" s="830"/>
      <c r="CO8" s="830"/>
      <c r="CP8" s="830"/>
      <c r="CQ8" s="831"/>
      <c r="CR8" s="829">
        <v>9</v>
      </c>
      <c r="CS8" s="830"/>
      <c r="CT8" s="830"/>
      <c r="CU8" s="830"/>
      <c r="CV8" s="831"/>
      <c r="CW8" s="829">
        <v>3</v>
      </c>
      <c r="CX8" s="830"/>
      <c r="CY8" s="830"/>
      <c r="CZ8" s="830"/>
      <c r="DA8" s="831"/>
      <c r="DB8" s="829" t="s">
        <v>614</v>
      </c>
      <c r="DC8" s="830"/>
      <c r="DD8" s="830"/>
      <c r="DE8" s="830"/>
      <c r="DF8" s="831"/>
      <c r="DG8" s="829" t="s">
        <v>529</v>
      </c>
      <c r="DH8" s="830"/>
      <c r="DI8" s="830"/>
      <c r="DJ8" s="830"/>
      <c r="DK8" s="831"/>
      <c r="DL8" s="829" t="s">
        <v>529</v>
      </c>
      <c r="DM8" s="830"/>
      <c r="DN8" s="830"/>
      <c r="DO8" s="830"/>
      <c r="DP8" s="831"/>
      <c r="DQ8" s="829" t="s">
        <v>529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608</v>
      </c>
      <c r="BT9" s="817"/>
      <c r="BU9" s="817"/>
      <c r="BV9" s="817"/>
      <c r="BW9" s="817"/>
      <c r="BX9" s="817"/>
      <c r="BY9" s="817"/>
      <c r="BZ9" s="817"/>
      <c r="CA9" s="817"/>
      <c r="CB9" s="817"/>
      <c r="CC9" s="817"/>
      <c r="CD9" s="817"/>
      <c r="CE9" s="817"/>
      <c r="CF9" s="817"/>
      <c r="CG9" s="818"/>
      <c r="CH9" s="829">
        <v>6</v>
      </c>
      <c r="CI9" s="830"/>
      <c r="CJ9" s="830"/>
      <c r="CK9" s="830"/>
      <c r="CL9" s="831"/>
      <c r="CM9" s="829">
        <v>58</v>
      </c>
      <c r="CN9" s="830"/>
      <c r="CO9" s="830"/>
      <c r="CP9" s="830"/>
      <c r="CQ9" s="831"/>
      <c r="CR9" s="829">
        <v>35</v>
      </c>
      <c r="CS9" s="830"/>
      <c r="CT9" s="830"/>
      <c r="CU9" s="830"/>
      <c r="CV9" s="831"/>
      <c r="CW9" s="829">
        <v>6</v>
      </c>
      <c r="CX9" s="830"/>
      <c r="CY9" s="830"/>
      <c r="CZ9" s="830"/>
      <c r="DA9" s="831"/>
      <c r="DB9" s="829" t="s">
        <v>614</v>
      </c>
      <c r="DC9" s="830"/>
      <c r="DD9" s="830"/>
      <c r="DE9" s="830"/>
      <c r="DF9" s="831"/>
      <c r="DG9" s="829" t="s">
        <v>529</v>
      </c>
      <c r="DH9" s="830"/>
      <c r="DI9" s="830"/>
      <c r="DJ9" s="830"/>
      <c r="DK9" s="831"/>
      <c r="DL9" s="829" t="s">
        <v>529</v>
      </c>
      <c r="DM9" s="830"/>
      <c r="DN9" s="830"/>
      <c r="DO9" s="830"/>
      <c r="DP9" s="831"/>
      <c r="DQ9" s="829" t="s">
        <v>529</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54503</v>
      </c>
      <c r="R23" s="842"/>
      <c r="S23" s="842"/>
      <c r="T23" s="842"/>
      <c r="U23" s="842"/>
      <c r="V23" s="842">
        <v>53465</v>
      </c>
      <c r="W23" s="842"/>
      <c r="X23" s="842"/>
      <c r="Y23" s="842"/>
      <c r="Z23" s="842"/>
      <c r="AA23" s="842">
        <v>1038</v>
      </c>
      <c r="AB23" s="842"/>
      <c r="AC23" s="842"/>
      <c r="AD23" s="842"/>
      <c r="AE23" s="843"/>
      <c r="AF23" s="844">
        <v>827</v>
      </c>
      <c r="AG23" s="842"/>
      <c r="AH23" s="842"/>
      <c r="AI23" s="842"/>
      <c r="AJ23" s="845"/>
      <c r="AK23" s="846"/>
      <c r="AL23" s="847"/>
      <c r="AM23" s="847"/>
      <c r="AN23" s="847"/>
      <c r="AO23" s="847"/>
      <c r="AP23" s="842">
        <v>52278</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9208</v>
      </c>
      <c r="R28" s="871"/>
      <c r="S28" s="871"/>
      <c r="T28" s="871"/>
      <c r="U28" s="871"/>
      <c r="V28" s="871">
        <v>8903</v>
      </c>
      <c r="W28" s="871"/>
      <c r="X28" s="871"/>
      <c r="Y28" s="871"/>
      <c r="Z28" s="871"/>
      <c r="AA28" s="871">
        <v>305</v>
      </c>
      <c r="AB28" s="871"/>
      <c r="AC28" s="871"/>
      <c r="AD28" s="871"/>
      <c r="AE28" s="872"/>
      <c r="AF28" s="873">
        <v>305</v>
      </c>
      <c r="AG28" s="871"/>
      <c r="AH28" s="871"/>
      <c r="AI28" s="871"/>
      <c r="AJ28" s="874"/>
      <c r="AK28" s="875">
        <v>869</v>
      </c>
      <c r="AL28" s="866"/>
      <c r="AM28" s="866"/>
      <c r="AN28" s="866"/>
      <c r="AO28" s="866"/>
      <c r="AP28" s="866" t="s">
        <v>600</v>
      </c>
      <c r="AQ28" s="866"/>
      <c r="AR28" s="866"/>
      <c r="AS28" s="866"/>
      <c r="AT28" s="866"/>
      <c r="AU28" s="866" t="s">
        <v>600</v>
      </c>
      <c r="AV28" s="866"/>
      <c r="AW28" s="866"/>
      <c r="AX28" s="866"/>
      <c r="AY28" s="866"/>
      <c r="AZ28" s="867" t="s">
        <v>600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10253</v>
      </c>
      <c r="R29" s="807"/>
      <c r="S29" s="807"/>
      <c r="T29" s="807"/>
      <c r="U29" s="807"/>
      <c r="V29" s="807">
        <v>10028</v>
      </c>
      <c r="W29" s="807"/>
      <c r="X29" s="807"/>
      <c r="Y29" s="807"/>
      <c r="Z29" s="807"/>
      <c r="AA29" s="807">
        <v>225</v>
      </c>
      <c r="AB29" s="807"/>
      <c r="AC29" s="807"/>
      <c r="AD29" s="807"/>
      <c r="AE29" s="808"/>
      <c r="AF29" s="809">
        <v>225</v>
      </c>
      <c r="AG29" s="810"/>
      <c r="AH29" s="810"/>
      <c r="AI29" s="810"/>
      <c r="AJ29" s="811"/>
      <c r="AK29" s="878">
        <v>1522</v>
      </c>
      <c r="AL29" s="879"/>
      <c r="AM29" s="879"/>
      <c r="AN29" s="879"/>
      <c r="AO29" s="879"/>
      <c r="AP29" s="879" t="s">
        <v>600</v>
      </c>
      <c r="AQ29" s="879"/>
      <c r="AR29" s="879"/>
      <c r="AS29" s="879"/>
      <c r="AT29" s="879"/>
      <c r="AU29" s="879" t="s">
        <v>600</v>
      </c>
      <c r="AV29" s="879"/>
      <c r="AW29" s="879"/>
      <c r="AX29" s="879"/>
      <c r="AY29" s="879"/>
      <c r="AZ29" s="880" t="s">
        <v>600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855</v>
      </c>
      <c r="R30" s="807"/>
      <c r="S30" s="807"/>
      <c r="T30" s="807"/>
      <c r="U30" s="807"/>
      <c r="V30" s="807">
        <v>839</v>
      </c>
      <c r="W30" s="807"/>
      <c r="X30" s="807"/>
      <c r="Y30" s="807"/>
      <c r="Z30" s="807"/>
      <c r="AA30" s="807">
        <v>15</v>
      </c>
      <c r="AB30" s="807"/>
      <c r="AC30" s="807"/>
      <c r="AD30" s="807"/>
      <c r="AE30" s="808"/>
      <c r="AF30" s="809">
        <v>15</v>
      </c>
      <c r="AG30" s="810"/>
      <c r="AH30" s="810"/>
      <c r="AI30" s="810"/>
      <c r="AJ30" s="811"/>
      <c r="AK30" s="878">
        <v>235</v>
      </c>
      <c r="AL30" s="879"/>
      <c r="AM30" s="879"/>
      <c r="AN30" s="879"/>
      <c r="AO30" s="879"/>
      <c r="AP30" s="879" t="s">
        <v>600</v>
      </c>
      <c r="AQ30" s="879"/>
      <c r="AR30" s="879"/>
      <c r="AS30" s="879"/>
      <c r="AT30" s="879"/>
      <c r="AU30" s="879" t="s">
        <v>600</v>
      </c>
      <c r="AV30" s="879"/>
      <c r="AW30" s="879"/>
      <c r="AX30" s="879"/>
      <c r="AY30" s="879"/>
      <c r="AZ30" s="880" t="s">
        <v>600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2454</v>
      </c>
      <c r="R31" s="807"/>
      <c r="S31" s="807"/>
      <c r="T31" s="807"/>
      <c r="U31" s="807"/>
      <c r="V31" s="807">
        <v>2421</v>
      </c>
      <c r="W31" s="807"/>
      <c r="X31" s="807"/>
      <c r="Y31" s="807"/>
      <c r="Z31" s="807"/>
      <c r="AA31" s="807">
        <v>33</v>
      </c>
      <c r="AB31" s="807"/>
      <c r="AC31" s="807"/>
      <c r="AD31" s="807"/>
      <c r="AE31" s="808"/>
      <c r="AF31" s="809">
        <v>2690</v>
      </c>
      <c r="AG31" s="810"/>
      <c r="AH31" s="810"/>
      <c r="AI31" s="810"/>
      <c r="AJ31" s="811"/>
      <c r="AK31" s="878">
        <v>185</v>
      </c>
      <c r="AL31" s="879"/>
      <c r="AM31" s="879"/>
      <c r="AN31" s="879"/>
      <c r="AO31" s="879"/>
      <c r="AP31" s="879">
        <v>11538</v>
      </c>
      <c r="AQ31" s="879"/>
      <c r="AR31" s="879"/>
      <c r="AS31" s="879"/>
      <c r="AT31" s="879"/>
      <c r="AU31" s="879">
        <v>485</v>
      </c>
      <c r="AV31" s="879"/>
      <c r="AW31" s="879"/>
      <c r="AX31" s="879"/>
      <c r="AY31" s="879"/>
      <c r="AZ31" s="880" t="s">
        <v>600</v>
      </c>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3796</v>
      </c>
      <c r="R32" s="807"/>
      <c r="S32" s="807"/>
      <c r="T32" s="807"/>
      <c r="U32" s="807"/>
      <c r="V32" s="807">
        <v>3862</v>
      </c>
      <c r="W32" s="807"/>
      <c r="X32" s="807"/>
      <c r="Y32" s="807"/>
      <c r="Z32" s="807"/>
      <c r="AA32" s="807">
        <v>-66</v>
      </c>
      <c r="AB32" s="807"/>
      <c r="AC32" s="807"/>
      <c r="AD32" s="807"/>
      <c r="AE32" s="808"/>
      <c r="AF32" s="809">
        <v>168</v>
      </c>
      <c r="AG32" s="810"/>
      <c r="AH32" s="810"/>
      <c r="AI32" s="810"/>
      <c r="AJ32" s="811"/>
      <c r="AK32" s="878">
        <v>1938</v>
      </c>
      <c r="AL32" s="879"/>
      <c r="AM32" s="879"/>
      <c r="AN32" s="879"/>
      <c r="AO32" s="879"/>
      <c r="AP32" s="879">
        <v>26593</v>
      </c>
      <c r="AQ32" s="879"/>
      <c r="AR32" s="879"/>
      <c r="AS32" s="879"/>
      <c r="AT32" s="879"/>
      <c r="AU32" s="879">
        <v>24466</v>
      </c>
      <c r="AV32" s="879"/>
      <c r="AW32" s="879"/>
      <c r="AX32" s="879"/>
      <c r="AY32" s="879"/>
      <c r="AZ32" s="880" t="s">
        <v>600</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414</v>
      </c>
      <c r="C33" s="804"/>
      <c r="D33" s="804"/>
      <c r="E33" s="804"/>
      <c r="F33" s="804"/>
      <c r="G33" s="804"/>
      <c r="H33" s="804"/>
      <c r="I33" s="804"/>
      <c r="J33" s="804"/>
      <c r="K33" s="804"/>
      <c r="L33" s="804"/>
      <c r="M33" s="804"/>
      <c r="N33" s="804"/>
      <c r="O33" s="804"/>
      <c r="P33" s="805"/>
      <c r="Q33" s="806">
        <v>7790</v>
      </c>
      <c r="R33" s="807"/>
      <c r="S33" s="807"/>
      <c r="T33" s="807"/>
      <c r="U33" s="807"/>
      <c r="V33" s="807">
        <v>7828</v>
      </c>
      <c r="W33" s="807"/>
      <c r="X33" s="807"/>
      <c r="Y33" s="807"/>
      <c r="Z33" s="807"/>
      <c r="AA33" s="807">
        <v>-38</v>
      </c>
      <c r="AB33" s="807"/>
      <c r="AC33" s="807"/>
      <c r="AD33" s="807"/>
      <c r="AE33" s="808"/>
      <c r="AF33" s="809">
        <v>-557</v>
      </c>
      <c r="AG33" s="810"/>
      <c r="AH33" s="810"/>
      <c r="AI33" s="810"/>
      <c r="AJ33" s="811"/>
      <c r="AK33" s="878">
        <v>2005</v>
      </c>
      <c r="AL33" s="879"/>
      <c r="AM33" s="879"/>
      <c r="AN33" s="879"/>
      <c r="AO33" s="879"/>
      <c r="AP33" s="879">
        <v>7142</v>
      </c>
      <c r="AQ33" s="879"/>
      <c r="AR33" s="879"/>
      <c r="AS33" s="879"/>
      <c r="AT33" s="879"/>
      <c r="AU33" s="879">
        <v>4799</v>
      </c>
      <c r="AV33" s="879"/>
      <c r="AW33" s="879"/>
      <c r="AX33" s="879"/>
      <c r="AY33" s="879"/>
      <c r="AZ33" s="880">
        <v>9.4</v>
      </c>
      <c r="BA33" s="880"/>
      <c r="BB33" s="880"/>
      <c r="BC33" s="880"/>
      <c r="BD33" s="880"/>
      <c r="BE33" s="876" t="s">
        <v>415</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416</v>
      </c>
      <c r="C34" s="804"/>
      <c r="D34" s="804"/>
      <c r="E34" s="804"/>
      <c r="F34" s="804"/>
      <c r="G34" s="804"/>
      <c r="H34" s="804"/>
      <c r="I34" s="804"/>
      <c r="J34" s="804"/>
      <c r="K34" s="804"/>
      <c r="L34" s="804"/>
      <c r="M34" s="804"/>
      <c r="N34" s="804"/>
      <c r="O34" s="804"/>
      <c r="P34" s="805"/>
      <c r="Q34" s="806">
        <v>447</v>
      </c>
      <c r="R34" s="807"/>
      <c r="S34" s="807"/>
      <c r="T34" s="807"/>
      <c r="U34" s="807"/>
      <c r="V34" s="807">
        <v>468</v>
      </c>
      <c r="W34" s="807"/>
      <c r="X34" s="807"/>
      <c r="Y34" s="807"/>
      <c r="Z34" s="807"/>
      <c r="AA34" s="807">
        <v>-21</v>
      </c>
      <c r="AB34" s="807"/>
      <c r="AC34" s="807"/>
      <c r="AD34" s="807"/>
      <c r="AE34" s="808"/>
      <c r="AF34" s="809">
        <v>65</v>
      </c>
      <c r="AG34" s="810"/>
      <c r="AH34" s="810"/>
      <c r="AI34" s="810"/>
      <c r="AJ34" s="811"/>
      <c r="AK34" s="878">
        <v>15</v>
      </c>
      <c r="AL34" s="879"/>
      <c r="AM34" s="879"/>
      <c r="AN34" s="879"/>
      <c r="AO34" s="879"/>
      <c r="AP34" s="879">
        <v>412</v>
      </c>
      <c r="AQ34" s="879"/>
      <c r="AR34" s="879"/>
      <c r="AS34" s="879"/>
      <c r="AT34" s="879"/>
      <c r="AU34" s="879">
        <v>9</v>
      </c>
      <c r="AV34" s="879"/>
      <c r="AW34" s="879"/>
      <c r="AX34" s="879"/>
      <c r="AY34" s="879"/>
      <c r="AZ34" s="880" t="s">
        <v>600</v>
      </c>
      <c r="BA34" s="880"/>
      <c r="BB34" s="880"/>
      <c r="BC34" s="880"/>
      <c r="BD34" s="880"/>
      <c r="BE34" s="876" t="s">
        <v>417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418</v>
      </c>
      <c r="C35" s="804"/>
      <c r="D35" s="804"/>
      <c r="E35" s="804"/>
      <c r="F35" s="804"/>
      <c r="G35" s="804"/>
      <c r="H35" s="804"/>
      <c r="I35" s="804"/>
      <c r="J35" s="804"/>
      <c r="K35" s="804"/>
      <c r="L35" s="804"/>
      <c r="M35" s="804"/>
      <c r="N35" s="804"/>
      <c r="O35" s="804"/>
      <c r="P35" s="805"/>
      <c r="Q35" s="806">
        <v>164</v>
      </c>
      <c r="R35" s="807"/>
      <c r="S35" s="807"/>
      <c r="T35" s="807"/>
      <c r="U35" s="807"/>
      <c r="V35" s="807">
        <v>164</v>
      </c>
      <c r="W35" s="807"/>
      <c r="X35" s="807"/>
      <c r="Y35" s="807"/>
      <c r="Z35" s="807"/>
      <c r="AA35" s="807">
        <v>0</v>
      </c>
      <c r="AB35" s="807"/>
      <c r="AC35" s="807"/>
      <c r="AD35" s="807"/>
      <c r="AE35" s="808"/>
      <c r="AF35" s="809" t="s">
        <v>397</v>
      </c>
      <c r="AG35" s="810"/>
      <c r="AH35" s="810"/>
      <c r="AI35" s="810"/>
      <c r="AJ35" s="811"/>
      <c r="AK35" s="878" t="s">
        <v>600</v>
      </c>
      <c r="AL35" s="879"/>
      <c r="AM35" s="879"/>
      <c r="AN35" s="879"/>
      <c r="AO35" s="879"/>
      <c r="AP35" s="879" t="s">
        <v>600</v>
      </c>
      <c r="AQ35" s="879"/>
      <c r="AR35" s="879"/>
      <c r="AS35" s="879"/>
      <c r="AT35" s="879"/>
      <c r="AU35" s="879" t="s">
        <v>600</v>
      </c>
      <c r="AV35" s="879"/>
      <c r="AW35" s="879"/>
      <c r="AX35" s="879"/>
      <c r="AY35" s="879"/>
      <c r="AZ35" s="880" t="s">
        <v>600</v>
      </c>
      <c r="BA35" s="880"/>
      <c r="BB35" s="880"/>
      <c r="BC35" s="880"/>
      <c r="BD35" s="880"/>
      <c r="BE35" s="876" t="s">
        <v>419</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2912</v>
      </c>
      <c r="AG63" s="890"/>
      <c r="AH63" s="890"/>
      <c r="AI63" s="890"/>
      <c r="AJ63" s="891"/>
      <c r="AK63" s="892"/>
      <c r="AL63" s="887"/>
      <c r="AM63" s="887"/>
      <c r="AN63" s="887"/>
      <c r="AO63" s="887"/>
      <c r="AP63" s="890">
        <v>45685</v>
      </c>
      <c r="AQ63" s="890"/>
      <c r="AR63" s="890"/>
      <c r="AS63" s="890"/>
      <c r="AT63" s="890"/>
      <c r="AU63" s="890">
        <v>29759</v>
      </c>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400</v>
      </c>
      <c r="R66" s="766"/>
      <c r="S66" s="766"/>
      <c r="T66" s="766"/>
      <c r="U66" s="767"/>
      <c r="V66" s="765" t="s">
        <v>424</v>
      </c>
      <c r="W66" s="766"/>
      <c r="X66" s="766"/>
      <c r="Y66" s="766"/>
      <c r="Z66" s="767"/>
      <c r="AA66" s="765" t="s">
        <v>425</v>
      </c>
      <c r="AB66" s="766"/>
      <c r="AC66" s="766"/>
      <c r="AD66" s="766"/>
      <c r="AE66" s="767"/>
      <c r="AF66" s="900" t="s">
        <v>426</v>
      </c>
      <c r="AG66" s="861"/>
      <c r="AH66" s="861"/>
      <c r="AI66" s="861"/>
      <c r="AJ66" s="901"/>
      <c r="AK66" s="765" t="s">
        <v>427</v>
      </c>
      <c r="AL66" s="789"/>
      <c r="AM66" s="789"/>
      <c r="AN66" s="789"/>
      <c r="AO66" s="790"/>
      <c r="AP66" s="765" t="s">
        <v>428</v>
      </c>
      <c r="AQ66" s="766"/>
      <c r="AR66" s="766"/>
      <c r="AS66" s="766"/>
      <c r="AT66" s="767"/>
      <c r="AU66" s="765" t="s">
        <v>429</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601</v>
      </c>
      <c r="C68" s="918"/>
      <c r="D68" s="918"/>
      <c r="E68" s="918"/>
      <c r="F68" s="918"/>
      <c r="G68" s="918"/>
      <c r="H68" s="918"/>
      <c r="I68" s="918"/>
      <c r="J68" s="918"/>
      <c r="K68" s="918"/>
      <c r="L68" s="918"/>
      <c r="M68" s="918"/>
      <c r="N68" s="918"/>
      <c r="O68" s="918"/>
      <c r="P68" s="919"/>
      <c r="Q68" s="920">
        <v>12230</v>
      </c>
      <c r="R68" s="914"/>
      <c r="S68" s="914"/>
      <c r="T68" s="914"/>
      <c r="U68" s="914"/>
      <c r="V68" s="914">
        <v>11541</v>
      </c>
      <c r="W68" s="914"/>
      <c r="X68" s="914"/>
      <c r="Y68" s="914"/>
      <c r="Z68" s="914"/>
      <c r="AA68" s="914">
        <v>689</v>
      </c>
      <c r="AB68" s="914"/>
      <c r="AC68" s="914"/>
      <c r="AD68" s="914"/>
      <c r="AE68" s="914"/>
      <c r="AF68" s="914">
        <v>689</v>
      </c>
      <c r="AG68" s="914"/>
      <c r="AH68" s="914"/>
      <c r="AI68" s="914"/>
      <c r="AJ68" s="914"/>
      <c r="AK68" s="914">
        <v>318</v>
      </c>
      <c r="AL68" s="914"/>
      <c r="AM68" s="914"/>
      <c r="AN68" s="914"/>
      <c r="AO68" s="914"/>
      <c r="AP68" s="914" t="s">
        <v>600</v>
      </c>
      <c r="AQ68" s="914"/>
      <c r="AR68" s="914"/>
      <c r="AS68" s="914"/>
      <c r="AT68" s="914"/>
      <c r="AU68" s="914" t="s">
        <v>600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602</v>
      </c>
      <c r="C69" s="922"/>
      <c r="D69" s="922"/>
      <c r="E69" s="922"/>
      <c r="F69" s="922"/>
      <c r="G69" s="922"/>
      <c r="H69" s="922"/>
      <c r="I69" s="922"/>
      <c r="J69" s="922"/>
      <c r="K69" s="922"/>
      <c r="L69" s="922"/>
      <c r="M69" s="922"/>
      <c r="N69" s="922"/>
      <c r="O69" s="922"/>
      <c r="P69" s="923"/>
      <c r="Q69" s="924">
        <v>858</v>
      </c>
      <c r="R69" s="879"/>
      <c r="S69" s="879"/>
      <c r="T69" s="879"/>
      <c r="U69" s="879"/>
      <c r="V69" s="879">
        <v>856</v>
      </c>
      <c r="W69" s="879"/>
      <c r="X69" s="879"/>
      <c r="Y69" s="879"/>
      <c r="Z69" s="879"/>
      <c r="AA69" s="879">
        <v>2</v>
      </c>
      <c r="AB69" s="879"/>
      <c r="AC69" s="879"/>
      <c r="AD69" s="879"/>
      <c r="AE69" s="879"/>
      <c r="AF69" s="879">
        <v>2</v>
      </c>
      <c r="AG69" s="879"/>
      <c r="AH69" s="879"/>
      <c r="AI69" s="879"/>
      <c r="AJ69" s="879"/>
      <c r="AK69" s="879">
        <v>4</v>
      </c>
      <c r="AL69" s="879"/>
      <c r="AM69" s="879"/>
      <c r="AN69" s="879"/>
      <c r="AO69" s="879"/>
      <c r="AP69" s="879" t="s">
        <v>600</v>
      </c>
      <c r="AQ69" s="879"/>
      <c r="AR69" s="879"/>
      <c r="AS69" s="879"/>
      <c r="AT69" s="879"/>
      <c r="AU69" s="879" t="s">
        <v>600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603</v>
      </c>
      <c r="C70" s="922"/>
      <c r="D70" s="922"/>
      <c r="E70" s="922"/>
      <c r="F70" s="922"/>
      <c r="G70" s="922"/>
      <c r="H70" s="922"/>
      <c r="I70" s="922"/>
      <c r="J70" s="922"/>
      <c r="K70" s="922"/>
      <c r="L70" s="922"/>
      <c r="M70" s="922"/>
      <c r="N70" s="922"/>
      <c r="O70" s="922"/>
      <c r="P70" s="923"/>
      <c r="Q70" s="924">
        <v>141</v>
      </c>
      <c r="R70" s="879"/>
      <c r="S70" s="879"/>
      <c r="T70" s="879"/>
      <c r="U70" s="879"/>
      <c r="V70" s="879">
        <v>137</v>
      </c>
      <c r="W70" s="879"/>
      <c r="X70" s="879"/>
      <c r="Y70" s="879"/>
      <c r="Z70" s="879"/>
      <c r="AA70" s="879">
        <v>4</v>
      </c>
      <c r="AB70" s="879"/>
      <c r="AC70" s="879"/>
      <c r="AD70" s="879"/>
      <c r="AE70" s="879"/>
      <c r="AF70" s="879">
        <v>4</v>
      </c>
      <c r="AG70" s="879"/>
      <c r="AH70" s="879"/>
      <c r="AI70" s="879"/>
      <c r="AJ70" s="879"/>
      <c r="AK70" s="879" t="s">
        <v>600</v>
      </c>
      <c r="AL70" s="879"/>
      <c r="AM70" s="879"/>
      <c r="AN70" s="879"/>
      <c r="AO70" s="879"/>
      <c r="AP70" s="879" t="s">
        <v>600</v>
      </c>
      <c r="AQ70" s="879"/>
      <c r="AR70" s="879"/>
      <c r="AS70" s="879"/>
      <c r="AT70" s="879"/>
      <c r="AU70" s="879" t="s">
        <v>600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604</v>
      </c>
      <c r="C71" s="922"/>
      <c r="D71" s="922"/>
      <c r="E71" s="922"/>
      <c r="F71" s="922"/>
      <c r="G71" s="922"/>
      <c r="H71" s="922"/>
      <c r="I71" s="922"/>
      <c r="J71" s="922"/>
      <c r="K71" s="922"/>
      <c r="L71" s="922"/>
      <c r="M71" s="922"/>
      <c r="N71" s="922"/>
      <c r="O71" s="922"/>
      <c r="P71" s="923"/>
      <c r="Q71" s="924">
        <v>237</v>
      </c>
      <c r="R71" s="879"/>
      <c r="S71" s="879"/>
      <c r="T71" s="879"/>
      <c r="U71" s="879"/>
      <c r="V71" s="879">
        <v>168</v>
      </c>
      <c r="W71" s="879"/>
      <c r="X71" s="879"/>
      <c r="Y71" s="879"/>
      <c r="Z71" s="879"/>
      <c r="AA71" s="879">
        <v>69</v>
      </c>
      <c r="AB71" s="879"/>
      <c r="AC71" s="879"/>
      <c r="AD71" s="879"/>
      <c r="AE71" s="879"/>
      <c r="AF71" s="879">
        <v>69</v>
      </c>
      <c r="AG71" s="879"/>
      <c r="AH71" s="879"/>
      <c r="AI71" s="879"/>
      <c r="AJ71" s="879"/>
      <c r="AK71" s="879">
        <v>36</v>
      </c>
      <c r="AL71" s="879"/>
      <c r="AM71" s="879"/>
      <c r="AN71" s="879"/>
      <c r="AO71" s="879"/>
      <c r="AP71" s="879" t="s">
        <v>600</v>
      </c>
      <c r="AQ71" s="879"/>
      <c r="AR71" s="879"/>
      <c r="AS71" s="879"/>
      <c r="AT71" s="879"/>
      <c r="AU71" s="879" t="s">
        <v>600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605</v>
      </c>
      <c r="C72" s="922"/>
      <c r="D72" s="922"/>
      <c r="E72" s="922"/>
      <c r="F72" s="922"/>
      <c r="G72" s="922"/>
      <c r="H72" s="922"/>
      <c r="I72" s="922"/>
      <c r="J72" s="922"/>
      <c r="K72" s="922"/>
      <c r="L72" s="922"/>
      <c r="M72" s="922"/>
      <c r="N72" s="922"/>
      <c r="O72" s="922"/>
      <c r="P72" s="923"/>
      <c r="Q72" s="924">
        <v>264624</v>
      </c>
      <c r="R72" s="879"/>
      <c r="S72" s="879"/>
      <c r="T72" s="879"/>
      <c r="U72" s="879"/>
      <c r="V72" s="879">
        <v>252775</v>
      </c>
      <c r="W72" s="879"/>
      <c r="X72" s="879"/>
      <c r="Y72" s="879"/>
      <c r="Z72" s="879"/>
      <c r="AA72" s="879">
        <v>11848</v>
      </c>
      <c r="AB72" s="879"/>
      <c r="AC72" s="879"/>
      <c r="AD72" s="879"/>
      <c r="AE72" s="879"/>
      <c r="AF72" s="879">
        <v>11848</v>
      </c>
      <c r="AG72" s="879"/>
      <c r="AH72" s="879"/>
      <c r="AI72" s="879"/>
      <c r="AJ72" s="879"/>
      <c r="AK72" s="879">
        <v>7347</v>
      </c>
      <c r="AL72" s="879"/>
      <c r="AM72" s="879"/>
      <c r="AN72" s="879"/>
      <c r="AO72" s="879"/>
      <c r="AP72" s="879" t="s">
        <v>600</v>
      </c>
      <c r="AQ72" s="879"/>
      <c r="AR72" s="879"/>
      <c r="AS72" s="879"/>
      <c r="AT72" s="879"/>
      <c r="AU72" s="879" t="s">
        <v>600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12612</v>
      </c>
      <c r="AG88" s="890"/>
      <c r="AH88" s="890"/>
      <c r="AI88" s="890"/>
      <c r="AJ88" s="890"/>
      <c r="AK88" s="887"/>
      <c r="AL88" s="887"/>
      <c r="AM88" s="887"/>
      <c r="AN88" s="887"/>
      <c r="AO88" s="887"/>
      <c r="AP88" s="890" t="s">
        <v>614</v>
      </c>
      <c r="AQ88" s="890"/>
      <c r="AR88" s="890"/>
      <c r="AS88" s="890"/>
      <c r="AT88" s="890"/>
      <c r="AU88" s="890" t="s">
        <v>614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431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115</v>
      </c>
      <c r="CS102" s="898"/>
      <c r="CT102" s="898"/>
      <c r="CU102" s="898"/>
      <c r="CV102" s="941"/>
      <c r="CW102" s="940">
        <v>9</v>
      </c>
      <c r="CX102" s="898"/>
      <c r="CY102" s="898"/>
      <c r="CZ102" s="898"/>
      <c r="DA102" s="941"/>
      <c r="DB102" s="940" t="s">
        <v>614</v>
      </c>
      <c r="DC102" s="898"/>
      <c r="DD102" s="898"/>
      <c r="DE102" s="898"/>
      <c r="DF102" s="941"/>
      <c r="DG102" s="940" t="s">
        <v>614</v>
      </c>
      <c r="DH102" s="898"/>
      <c r="DI102" s="898"/>
      <c r="DJ102" s="898"/>
      <c r="DK102" s="941"/>
      <c r="DL102" s="940" t="s">
        <v>614</v>
      </c>
      <c r="DM102" s="898"/>
      <c r="DN102" s="898"/>
      <c r="DO102" s="898"/>
      <c r="DP102" s="941"/>
      <c r="DQ102" s="940" t="s">
        <v>614</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439</v>
      </c>
      <c r="AB109" s="943"/>
      <c r="AC109" s="943"/>
      <c r="AD109" s="943"/>
      <c r="AE109" s="944"/>
      <c r="AF109" s="942" t="s">
        <v>440</v>
      </c>
      <c r="AG109" s="943"/>
      <c r="AH109" s="943"/>
      <c r="AI109" s="943"/>
      <c r="AJ109" s="944"/>
      <c r="AK109" s="942" t="s">
        <v>310</v>
      </c>
      <c r="AL109" s="943"/>
      <c r="AM109" s="943"/>
      <c r="AN109" s="943"/>
      <c r="AO109" s="944"/>
      <c r="AP109" s="942" t="s">
        <v>441</v>
      </c>
      <c r="AQ109" s="943"/>
      <c r="AR109" s="943"/>
      <c r="AS109" s="943"/>
      <c r="AT109" s="945"/>
      <c r="AU109" s="962" t="s">
        <v>438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439</v>
      </c>
      <c r="BR109" s="943"/>
      <c r="BS109" s="943"/>
      <c r="BT109" s="943"/>
      <c r="BU109" s="944"/>
      <c r="BV109" s="942" t="s">
        <v>440</v>
      </c>
      <c r="BW109" s="943"/>
      <c r="BX109" s="943"/>
      <c r="BY109" s="943"/>
      <c r="BZ109" s="944"/>
      <c r="CA109" s="942" t="s">
        <v>310</v>
      </c>
      <c r="CB109" s="943"/>
      <c r="CC109" s="943"/>
      <c r="CD109" s="943"/>
      <c r="CE109" s="944"/>
      <c r="CF109" s="963" t="s">
        <v>441</v>
      </c>
      <c r="CG109" s="963"/>
      <c r="CH109" s="963"/>
      <c r="CI109" s="963"/>
      <c r="CJ109" s="963"/>
      <c r="CK109" s="942" t="s">
        <v>442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439</v>
      </c>
      <c r="DH109" s="943"/>
      <c r="DI109" s="943"/>
      <c r="DJ109" s="943"/>
      <c r="DK109" s="944"/>
      <c r="DL109" s="942" t="s">
        <v>440</v>
      </c>
      <c r="DM109" s="943"/>
      <c r="DN109" s="943"/>
      <c r="DO109" s="943"/>
      <c r="DP109" s="944"/>
      <c r="DQ109" s="942" t="s">
        <v>310</v>
      </c>
      <c r="DR109" s="943"/>
      <c r="DS109" s="943"/>
      <c r="DT109" s="943"/>
      <c r="DU109" s="944"/>
      <c r="DV109" s="942" t="s">
        <v>441</v>
      </c>
      <c r="DW109" s="943"/>
      <c r="DX109" s="943"/>
      <c r="DY109" s="943"/>
      <c r="DZ109" s="945"/>
    </row>
    <row r="110" spans="1:131" s="248" customFormat="1" ht="26.25" customHeight="1" x14ac:dyDescent="0.15">
      <c r="A110" s="946" t="s">
        <v>443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4159601</v>
      </c>
      <c r="AB110" s="950"/>
      <c r="AC110" s="950"/>
      <c r="AD110" s="950"/>
      <c r="AE110" s="951"/>
      <c r="AF110" s="952">
        <v>4147445</v>
      </c>
      <c r="AG110" s="950"/>
      <c r="AH110" s="950"/>
      <c r="AI110" s="950"/>
      <c r="AJ110" s="951"/>
      <c r="AK110" s="952">
        <v>4344997</v>
      </c>
      <c r="AL110" s="950"/>
      <c r="AM110" s="950"/>
      <c r="AN110" s="950"/>
      <c r="AO110" s="951"/>
      <c r="AP110" s="953">
        <v>19.7</v>
      </c>
      <c r="AQ110" s="954"/>
      <c r="AR110" s="954"/>
      <c r="AS110" s="954"/>
      <c r="AT110" s="955"/>
      <c r="AU110" s="956" t="s">
        <v>72</v>
      </c>
      <c r="AV110" s="957"/>
      <c r="AW110" s="957"/>
      <c r="AX110" s="957"/>
      <c r="AY110" s="957"/>
      <c r="AZ110" s="998" t="s">
        <v>444</v>
      </c>
      <c r="BA110" s="947"/>
      <c r="BB110" s="947"/>
      <c r="BC110" s="947"/>
      <c r="BD110" s="947"/>
      <c r="BE110" s="947"/>
      <c r="BF110" s="947"/>
      <c r="BG110" s="947"/>
      <c r="BH110" s="947"/>
      <c r="BI110" s="947"/>
      <c r="BJ110" s="947"/>
      <c r="BK110" s="947"/>
      <c r="BL110" s="947"/>
      <c r="BM110" s="947"/>
      <c r="BN110" s="947"/>
      <c r="BO110" s="947"/>
      <c r="BP110" s="948"/>
      <c r="BQ110" s="984">
        <v>51351234</v>
      </c>
      <c r="BR110" s="985"/>
      <c r="BS110" s="985"/>
      <c r="BT110" s="985"/>
      <c r="BU110" s="985"/>
      <c r="BV110" s="985">
        <v>52629347</v>
      </c>
      <c r="BW110" s="985"/>
      <c r="BX110" s="985"/>
      <c r="BY110" s="985"/>
      <c r="BZ110" s="985"/>
      <c r="CA110" s="985">
        <v>52278151</v>
      </c>
      <c r="CB110" s="985"/>
      <c r="CC110" s="985"/>
      <c r="CD110" s="985"/>
      <c r="CE110" s="985"/>
      <c r="CF110" s="999">
        <v>237</v>
      </c>
      <c r="CG110" s="1000"/>
      <c r="CH110" s="1000"/>
      <c r="CI110" s="1000"/>
      <c r="CJ110" s="1000"/>
      <c r="CK110" s="1001" t="s">
        <v>445</v>
      </c>
      <c r="CL110" s="1002"/>
      <c r="CM110" s="981" t="s">
        <v>446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130</v>
      </c>
      <c r="DH110" s="985"/>
      <c r="DI110" s="985"/>
      <c r="DJ110" s="985"/>
      <c r="DK110" s="985"/>
      <c r="DL110" s="985" t="s">
        <v>447</v>
      </c>
      <c r="DM110" s="985"/>
      <c r="DN110" s="985"/>
      <c r="DO110" s="985"/>
      <c r="DP110" s="985"/>
      <c r="DQ110" s="985" t="s">
        <v>130</v>
      </c>
      <c r="DR110" s="985"/>
      <c r="DS110" s="985"/>
      <c r="DT110" s="985"/>
      <c r="DU110" s="985"/>
      <c r="DV110" s="986" t="s">
        <v>448</v>
      </c>
      <c r="DW110" s="986"/>
      <c r="DX110" s="986"/>
      <c r="DY110" s="986"/>
      <c r="DZ110" s="987"/>
    </row>
    <row r="111" spans="1:131" s="248" customFormat="1" ht="26.25" customHeight="1" x14ac:dyDescent="0.15">
      <c r="A111" s="988" t="s">
        <v>449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448</v>
      </c>
      <c r="AB111" s="992"/>
      <c r="AC111" s="992"/>
      <c r="AD111" s="992"/>
      <c r="AE111" s="993"/>
      <c r="AF111" s="994" t="s">
        <v>447</v>
      </c>
      <c r="AG111" s="992"/>
      <c r="AH111" s="992"/>
      <c r="AI111" s="992"/>
      <c r="AJ111" s="993"/>
      <c r="AK111" s="994" t="s">
        <v>448</v>
      </c>
      <c r="AL111" s="992"/>
      <c r="AM111" s="992"/>
      <c r="AN111" s="992"/>
      <c r="AO111" s="993"/>
      <c r="AP111" s="995" t="s">
        <v>130</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v>35528</v>
      </c>
      <c r="BR111" s="978"/>
      <c r="BS111" s="978"/>
      <c r="BT111" s="978"/>
      <c r="BU111" s="978"/>
      <c r="BV111" s="978">
        <v>21128</v>
      </c>
      <c r="BW111" s="978"/>
      <c r="BX111" s="978"/>
      <c r="BY111" s="978"/>
      <c r="BZ111" s="978"/>
      <c r="CA111" s="978">
        <v>3358</v>
      </c>
      <c r="CB111" s="978"/>
      <c r="CC111" s="978"/>
      <c r="CD111" s="978"/>
      <c r="CE111" s="978"/>
      <c r="CF111" s="972">
        <v>0</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447</v>
      </c>
      <c r="DH111" s="978"/>
      <c r="DI111" s="978"/>
      <c r="DJ111" s="978"/>
      <c r="DK111" s="978"/>
      <c r="DL111" s="978" t="s">
        <v>447</v>
      </c>
      <c r="DM111" s="978"/>
      <c r="DN111" s="978"/>
      <c r="DO111" s="978"/>
      <c r="DP111" s="978"/>
      <c r="DQ111" s="978" t="s">
        <v>448</v>
      </c>
      <c r="DR111" s="978"/>
      <c r="DS111" s="978"/>
      <c r="DT111" s="978"/>
      <c r="DU111" s="978"/>
      <c r="DV111" s="979" t="s">
        <v>447</v>
      </c>
      <c r="DW111" s="979"/>
      <c r="DX111" s="979"/>
      <c r="DY111" s="979"/>
      <c r="DZ111" s="980"/>
    </row>
    <row r="112" spans="1:131" s="248" customFormat="1" ht="26.25" customHeight="1" x14ac:dyDescent="0.15">
      <c r="A112" s="1010" t="s">
        <v>452</v>
      </c>
      <c r="B112" s="1011"/>
      <c r="C112" s="1008" t="s">
        <v>453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102333</v>
      </c>
      <c r="AB112" s="1017"/>
      <c r="AC112" s="1017"/>
      <c r="AD112" s="1017"/>
      <c r="AE112" s="1018"/>
      <c r="AF112" s="1019">
        <v>100000</v>
      </c>
      <c r="AG112" s="1017"/>
      <c r="AH112" s="1017"/>
      <c r="AI112" s="1017"/>
      <c r="AJ112" s="1018"/>
      <c r="AK112" s="1019">
        <v>98500</v>
      </c>
      <c r="AL112" s="1017"/>
      <c r="AM112" s="1017"/>
      <c r="AN112" s="1017"/>
      <c r="AO112" s="1018"/>
      <c r="AP112" s="1020">
        <v>0.4</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32356118</v>
      </c>
      <c r="BR112" s="978"/>
      <c r="BS112" s="978"/>
      <c r="BT112" s="978"/>
      <c r="BU112" s="978"/>
      <c r="BV112" s="978">
        <v>32084928</v>
      </c>
      <c r="BW112" s="978"/>
      <c r="BX112" s="978"/>
      <c r="BY112" s="978"/>
      <c r="BZ112" s="978"/>
      <c r="CA112" s="978">
        <v>29758021</v>
      </c>
      <c r="CB112" s="978"/>
      <c r="CC112" s="978"/>
      <c r="CD112" s="978"/>
      <c r="CE112" s="978"/>
      <c r="CF112" s="972">
        <v>134.9</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35528</v>
      </c>
      <c r="DH112" s="978"/>
      <c r="DI112" s="978"/>
      <c r="DJ112" s="978"/>
      <c r="DK112" s="978"/>
      <c r="DL112" s="978">
        <v>21128</v>
      </c>
      <c r="DM112" s="978"/>
      <c r="DN112" s="978"/>
      <c r="DO112" s="978"/>
      <c r="DP112" s="978"/>
      <c r="DQ112" s="978">
        <v>3358</v>
      </c>
      <c r="DR112" s="978"/>
      <c r="DS112" s="978"/>
      <c r="DT112" s="978"/>
      <c r="DU112" s="978"/>
      <c r="DV112" s="979">
        <v>0</v>
      </c>
      <c r="DW112" s="979"/>
      <c r="DX112" s="979"/>
      <c r="DY112" s="979"/>
      <c r="DZ112" s="980"/>
    </row>
    <row r="113" spans="1:130" s="248" customFormat="1" ht="26.25" customHeight="1" x14ac:dyDescent="0.15">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2017392</v>
      </c>
      <c r="AB113" s="992"/>
      <c r="AC113" s="992"/>
      <c r="AD113" s="992"/>
      <c r="AE113" s="993"/>
      <c r="AF113" s="994">
        <v>1984443</v>
      </c>
      <c r="AG113" s="992"/>
      <c r="AH113" s="992"/>
      <c r="AI113" s="992"/>
      <c r="AJ113" s="993"/>
      <c r="AK113" s="994">
        <v>1785672</v>
      </c>
      <c r="AL113" s="992"/>
      <c r="AM113" s="992"/>
      <c r="AN113" s="992"/>
      <c r="AO113" s="993"/>
      <c r="AP113" s="995">
        <v>8.1</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t="s">
        <v>448</v>
      </c>
      <c r="BR113" s="978"/>
      <c r="BS113" s="978"/>
      <c r="BT113" s="978"/>
      <c r="BU113" s="978"/>
      <c r="BV113" s="978" t="s">
        <v>448</v>
      </c>
      <c r="BW113" s="978"/>
      <c r="BX113" s="978"/>
      <c r="BY113" s="978"/>
      <c r="BZ113" s="978"/>
      <c r="CA113" s="978" t="s">
        <v>448</v>
      </c>
      <c r="CB113" s="978"/>
      <c r="CC113" s="978"/>
      <c r="CD113" s="978"/>
      <c r="CE113" s="978"/>
      <c r="CF113" s="972" t="s">
        <v>448</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448</v>
      </c>
      <c r="DM113" s="1017"/>
      <c r="DN113" s="1017"/>
      <c r="DO113" s="1017"/>
      <c r="DP113" s="1018"/>
      <c r="DQ113" s="1019" t="s">
        <v>448</v>
      </c>
      <c r="DR113" s="1017"/>
      <c r="DS113" s="1017"/>
      <c r="DT113" s="1017"/>
      <c r="DU113" s="1018"/>
      <c r="DV113" s="1020" t="s">
        <v>448</v>
      </c>
      <c r="DW113" s="1021"/>
      <c r="DX113" s="1021"/>
      <c r="DY113" s="1021"/>
      <c r="DZ113" s="1022"/>
    </row>
    <row r="114" spans="1:130" s="248" customFormat="1" ht="26.25" customHeight="1" x14ac:dyDescent="0.1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448</v>
      </c>
      <c r="AB114" s="1017"/>
      <c r="AC114" s="1017"/>
      <c r="AD114" s="1017"/>
      <c r="AE114" s="1018"/>
      <c r="AF114" s="1019" t="s">
        <v>448</v>
      </c>
      <c r="AG114" s="1017"/>
      <c r="AH114" s="1017"/>
      <c r="AI114" s="1017"/>
      <c r="AJ114" s="1018"/>
      <c r="AK114" s="1019" t="s">
        <v>448</v>
      </c>
      <c r="AL114" s="1017"/>
      <c r="AM114" s="1017"/>
      <c r="AN114" s="1017"/>
      <c r="AO114" s="1018"/>
      <c r="AP114" s="1020" t="s">
        <v>448</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6029661</v>
      </c>
      <c r="BR114" s="978"/>
      <c r="BS114" s="978"/>
      <c r="BT114" s="978"/>
      <c r="BU114" s="978"/>
      <c r="BV114" s="978">
        <v>5673028</v>
      </c>
      <c r="BW114" s="978"/>
      <c r="BX114" s="978"/>
      <c r="BY114" s="978"/>
      <c r="BZ114" s="978"/>
      <c r="CA114" s="978">
        <v>5357639</v>
      </c>
      <c r="CB114" s="978"/>
      <c r="CC114" s="978"/>
      <c r="CD114" s="978"/>
      <c r="CE114" s="978"/>
      <c r="CF114" s="972">
        <v>24.3</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448</v>
      </c>
      <c r="DM114" s="1017"/>
      <c r="DN114" s="1017"/>
      <c r="DO114" s="1017"/>
      <c r="DP114" s="1018"/>
      <c r="DQ114" s="1019" t="s">
        <v>448</v>
      </c>
      <c r="DR114" s="1017"/>
      <c r="DS114" s="1017"/>
      <c r="DT114" s="1017"/>
      <c r="DU114" s="1018"/>
      <c r="DV114" s="1020" t="s">
        <v>448</v>
      </c>
      <c r="DW114" s="1021"/>
      <c r="DX114" s="1021"/>
      <c r="DY114" s="1021"/>
      <c r="DZ114" s="1022"/>
    </row>
    <row r="115" spans="1:130" s="248" customFormat="1" ht="26.25" customHeight="1" x14ac:dyDescent="0.15">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23012</v>
      </c>
      <c r="AB115" s="992"/>
      <c r="AC115" s="992"/>
      <c r="AD115" s="992"/>
      <c r="AE115" s="993"/>
      <c r="AF115" s="994">
        <v>20781</v>
      </c>
      <c r="AG115" s="992"/>
      <c r="AH115" s="992"/>
      <c r="AI115" s="992"/>
      <c r="AJ115" s="993"/>
      <c r="AK115" s="994">
        <v>24874</v>
      </c>
      <c r="AL115" s="992"/>
      <c r="AM115" s="992"/>
      <c r="AN115" s="992"/>
      <c r="AO115" s="993"/>
      <c r="AP115" s="995">
        <v>0.1</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v>13425</v>
      </c>
      <c r="BR115" s="978"/>
      <c r="BS115" s="978"/>
      <c r="BT115" s="978"/>
      <c r="BU115" s="978"/>
      <c r="BV115" s="978">
        <v>13419</v>
      </c>
      <c r="BW115" s="978"/>
      <c r="BX115" s="978"/>
      <c r="BY115" s="978"/>
      <c r="BZ115" s="978"/>
      <c r="CA115" s="978">
        <v>8166</v>
      </c>
      <c r="CB115" s="978"/>
      <c r="CC115" s="978"/>
      <c r="CD115" s="978"/>
      <c r="CE115" s="978"/>
      <c r="CF115" s="972">
        <v>0</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448</v>
      </c>
      <c r="DH115" s="1017"/>
      <c r="DI115" s="1017"/>
      <c r="DJ115" s="1017"/>
      <c r="DK115" s="1018"/>
      <c r="DL115" s="1019" t="s">
        <v>448</v>
      </c>
      <c r="DM115" s="1017"/>
      <c r="DN115" s="1017"/>
      <c r="DO115" s="1017"/>
      <c r="DP115" s="1018"/>
      <c r="DQ115" s="1019" t="s">
        <v>448</v>
      </c>
      <c r="DR115" s="1017"/>
      <c r="DS115" s="1017"/>
      <c r="DT115" s="1017"/>
      <c r="DU115" s="1018"/>
      <c r="DV115" s="1020" t="s">
        <v>448</v>
      </c>
      <c r="DW115" s="1021"/>
      <c r="DX115" s="1021"/>
      <c r="DY115" s="1021"/>
      <c r="DZ115" s="1022"/>
    </row>
    <row r="116" spans="1:130" s="248" customFormat="1" ht="26.25" customHeight="1" x14ac:dyDescent="0.15">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448</v>
      </c>
      <c r="AB116" s="1017"/>
      <c r="AC116" s="1017"/>
      <c r="AD116" s="1017"/>
      <c r="AE116" s="1018"/>
      <c r="AF116" s="1019" t="s">
        <v>448</v>
      </c>
      <c r="AG116" s="1017"/>
      <c r="AH116" s="1017"/>
      <c r="AI116" s="1017"/>
      <c r="AJ116" s="1018"/>
      <c r="AK116" s="1019" t="s">
        <v>448</v>
      </c>
      <c r="AL116" s="1017"/>
      <c r="AM116" s="1017"/>
      <c r="AN116" s="1017"/>
      <c r="AO116" s="1018"/>
      <c r="AP116" s="1020" t="s">
        <v>448</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448</v>
      </c>
      <c r="BR116" s="978"/>
      <c r="BS116" s="978"/>
      <c r="BT116" s="978"/>
      <c r="BU116" s="978"/>
      <c r="BV116" s="978" t="s">
        <v>448</v>
      </c>
      <c r="BW116" s="978"/>
      <c r="BX116" s="978"/>
      <c r="BY116" s="978"/>
      <c r="BZ116" s="978"/>
      <c r="CA116" s="978" t="s">
        <v>448</v>
      </c>
      <c r="CB116" s="978"/>
      <c r="CC116" s="978"/>
      <c r="CD116" s="978"/>
      <c r="CE116" s="978"/>
      <c r="CF116" s="972" t="s">
        <v>448</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448</v>
      </c>
      <c r="DH116" s="1017"/>
      <c r="DI116" s="1017"/>
      <c r="DJ116" s="1017"/>
      <c r="DK116" s="1018"/>
      <c r="DL116" s="1019" t="s">
        <v>448</v>
      </c>
      <c r="DM116" s="1017"/>
      <c r="DN116" s="1017"/>
      <c r="DO116" s="1017"/>
      <c r="DP116" s="1018"/>
      <c r="DQ116" s="1019" t="s">
        <v>448</v>
      </c>
      <c r="DR116" s="1017"/>
      <c r="DS116" s="1017"/>
      <c r="DT116" s="1017"/>
      <c r="DU116" s="1018"/>
      <c r="DV116" s="1020" t="s">
        <v>448</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6302338</v>
      </c>
      <c r="AB117" s="1035"/>
      <c r="AC117" s="1035"/>
      <c r="AD117" s="1035"/>
      <c r="AE117" s="1036"/>
      <c r="AF117" s="1037">
        <v>6252669</v>
      </c>
      <c r="AG117" s="1035"/>
      <c r="AH117" s="1035"/>
      <c r="AI117" s="1035"/>
      <c r="AJ117" s="1036"/>
      <c r="AK117" s="1037">
        <v>6254043</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470</v>
      </c>
      <c r="BR117" s="978"/>
      <c r="BS117" s="978"/>
      <c r="BT117" s="978"/>
      <c r="BU117" s="978"/>
      <c r="BV117" s="978" t="s">
        <v>471</v>
      </c>
      <c r="BW117" s="978"/>
      <c r="BX117" s="978"/>
      <c r="BY117" s="978"/>
      <c r="BZ117" s="978"/>
      <c r="CA117" s="978" t="s">
        <v>472</v>
      </c>
      <c r="CB117" s="978"/>
      <c r="CC117" s="978"/>
      <c r="CD117" s="978"/>
      <c r="CE117" s="978"/>
      <c r="CF117" s="972" t="s">
        <v>470</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474</v>
      </c>
      <c r="DH117" s="1017"/>
      <c r="DI117" s="1017"/>
      <c r="DJ117" s="1017"/>
      <c r="DK117" s="1018"/>
      <c r="DL117" s="1019" t="s">
        <v>472</v>
      </c>
      <c r="DM117" s="1017"/>
      <c r="DN117" s="1017"/>
      <c r="DO117" s="1017"/>
      <c r="DP117" s="1018"/>
      <c r="DQ117" s="1019" t="s">
        <v>472</v>
      </c>
      <c r="DR117" s="1017"/>
      <c r="DS117" s="1017"/>
      <c r="DT117" s="1017"/>
      <c r="DU117" s="1018"/>
      <c r="DV117" s="1020" t="s">
        <v>472</v>
      </c>
      <c r="DW117" s="1021"/>
      <c r="DX117" s="1021"/>
      <c r="DY117" s="1021"/>
      <c r="DZ117" s="1022"/>
    </row>
    <row r="118" spans="1:130" s="248" customFormat="1" ht="26.25" customHeight="1" x14ac:dyDescent="0.15">
      <c r="A118" s="962" t="s">
        <v>442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439</v>
      </c>
      <c r="AB118" s="943"/>
      <c r="AC118" s="943"/>
      <c r="AD118" s="943"/>
      <c r="AE118" s="944"/>
      <c r="AF118" s="942" t="s">
        <v>440</v>
      </c>
      <c r="AG118" s="943"/>
      <c r="AH118" s="943"/>
      <c r="AI118" s="943"/>
      <c r="AJ118" s="944"/>
      <c r="AK118" s="942" t="s">
        <v>310</v>
      </c>
      <c r="AL118" s="943"/>
      <c r="AM118" s="943"/>
      <c r="AN118" s="943"/>
      <c r="AO118" s="944"/>
      <c r="AP118" s="1029" t="s">
        <v>441</v>
      </c>
      <c r="AQ118" s="1030"/>
      <c r="AR118" s="1030"/>
      <c r="AS118" s="1030"/>
      <c r="AT118" s="1031"/>
      <c r="AU118" s="958"/>
      <c r="AV118" s="959"/>
      <c r="AW118" s="959"/>
      <c r="AX118" s="959"/>
      <c r="AY118" s="959"/>
      <c r="AZ118" s="1032" t="s">
        <v>475</v>
      </c>
      <c r="BA118" s="1023"/>
      <c r="BB118" s="1023"/>
      <c r="BC118" s="1023"/>
      <c r="BD118" s="1023"/>
      <c r="BE118" s="1023"/>
      <c r="BF118" s="1023"/>
      <c r="BG118" s="1023"/>
      <c r="BH118" s="1023"/>
      <c r="BI118" s="1023"/>
      <c r="BJ118" s="1023"/>
      <c r="BK118" s="1023"/>
      <c r="BL118" s="1023"/>
      <c r="BM118" s="1023"/>
      <c r="BN118" s="1023"/>
      <c r="BO118" s="1023"/>
      <c r="BP118" s="1024"/>
      <c r="BQ118" s="1055" t="s">
        <v>472</v>
      </c>
      <c r="BR118" s="1056"/>
      <c r="BS118" s="1056"/>
      <c r="BT118" s="1056"/>
      <c r="BU118" s="1056"/>
      <c r="BV118" s="1056" t="s">
        <v>470</v>
      </c>
      <c r="BW118" s="1056"/>
      <c r="BX118" s="1056"/>
      <c r="BY118" s="1056"/>
      <c r="BZ118" s="1056"/>
      <c r="CA118" s="1056" t="s">
        <v>474</v>
      </c>
      <c r="CB118" s="1056"/>
      <c r="CC118" s="1056"/>
      <c r="CD118" s="1056"/>
      <c r="CE118" s="1056"/>
      <c r="CF118" s="972" t="s">
        <v>470</v>
      </c>
      <c r="CG118" s="973"/>
      <c r="CH118" s="973"/>
      <c r="CI118" s="973"/>
      <c r="CJ118" s="973"/>
      <c r="CK118" s="1003"/>
      <c r="CL118" s="1004"/>
      <c r="CM118" s="974" t="s">
        <v>476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472</v>
      </c>
      <c r="DH118" s="1017"/>
      <c r="DI118" s="1017"/>
      <c r="DJ118" s="1017"/>
      <c r="DK118" s="1018"/>
      <c r="DL118" s="1019" t="s">
        <v>472</v>
      </c>
      <c r="DM118" s="1017"/>
      <c r="DN118" s="1017"/>
      <c r="DO118" s="1017"/>
      <c r="DP118" s="1018"/>
      <c r="DQ118" s="1019" t="s">
        <v>470</v>
      </c>
      <c r="DR118" s="1017"/>
      <c r="DS118" s="1017"/>
      <c r="DT118" s="1017"/>
      <c r="DU118" s="1018"/>
      <c r="DV118" s="1020" t="s">
        <v>472</v>
      </c>
      <c r="DW118" s="1021"/>
      <c r="DX118" s="1021"/>
      <c r="DY118" s="1021"/>
      <c r="DZ118" s="1022"/>
    </row>
    <row r="119" spans="1:130" s="248" customFormat="1" ht="26.25" customHeight="1" x14ac:dyDescent="0.15">
      <c r="A119" s="1116" t="s">
        <v>445</v>
      </c>
      <c r="B119" s="1002"/>
      <c r="C119" s="981" t="s">
        <v>446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477</v>
      </c>
      <c r="AB119" s="950"/>
      <c r="AC119" s="950"/>
      <c r="AD119" s="950"/>
      <c r="AE119" s="951"/>
      <c r="AF119" s="952" t="s">
        <v>470</v>
      </c>
      <c r="AG119" s="950"/>
      <c r="AH119" s="950"/>
      <c r="AI119" s="950"/>
      <c r="AJ119" s="951"/>
      <c r="AK119" s="952" t="s">
        <v>470</v>
      </c>
      <c r="AL119" s="950"/>
      <c r="AM119" s="950"/>
      <c r="AN119" s="950"/>
      <c r="AO119" s="951"/>
      <c r="AP119" s="953" t="s">
        <v>470</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478</v>
      </c>
      <c r="BP119" s="1064"/>
      <c r="BQ119" s="1055">
        <v>89785966</v>
      </c>
      <c r="BR119" s="1056"/>
      <c r="BS119" s="1056"/>
      <c r="BT119" s="1056"/>
      <c r="BU119" s="1056"/>
      <c r="BV119" s="1056">
        <v>90421850</v>
      </c>
      <c r="BW119" s="1056"/>
      <c r="BX119" s="1056"/>
      <c r="BY119" s="1056"/>
      <c r="BZ119" s="1056"/>
      <c r="CA119" s="1056">
        <v>87405335</v>
      </c>
      <c r="CB119" s="1056"/>
      <c r="CC119" s="1056"/>
      <c r="CD119" s="1056"/>
      <c r="CE119" s="1056"/>
      <c r="CF119" s="1057"/>
      <c r="CG119" s="1058"/>
      <c r="CH119" s="1058"/>
      <c r="CI119" s="1058"/>
      <c r="CJ119" s="1059"/>
      <c r="CK119" s="1005"/>
      <c r="CL119" s="1006"/>
      <c r="CM119" s="1060" t="s">
        <v>479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472</v>
      </c>
      <c r="DH119" s="1042"/>
      <c r="DI119" s="1042"/>
      <c r="DJ119" s="1042"/>
      <c r="DK119" s="1043"/>
      <c r="DL119" s="1041" t="s">
        <v>477</v>
      </c>
      <c r="DM119" s="1042"/>
      <c r="DN119" s="1042"/>
      <c r="DO119" s="1042"/>
      <c r="DP119" s="1043"/>
      <c r="DQ119" s="1041" t="s">
        <v>470</v>
      </c>
      <c r="DR119" s="1042"/>
      <c r="DS119" s="1042"/>
      <c r="DT119" s="1042"/>
      <c r="DU119" s="1043"/>
      <c r="DV119" s="1044" t="s">
        <v>470</v>
      </c>
      <c r="DW119" s="1045"/>
      <c r="DX119" s="1045"/>
      <c r="DY119" s="1045"/>
      <c r="DZ119" s="1046"/>
    </row>
    <row r="120" spans="1:130" s="248" customFormat="1" ht="26.25" customHeight="1" x14ac:dyDescent="0.15">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472</v>
      </c>
      <c r="AB120" s="1017"/>
      <c r="AC120" s="1017"/>
      <c r="AD120" s="1017"/>
      <c r="AE120" s="1018"/>
      <c r="AF120" s="1019" t="s">
        <v>480</v>
      </c>
      <c r="AG120" s="1017"/>
      <c r="AH120" s="1017"/>
      <c r="AI120" s="1017"/>
      <c r="AJ120" s="1018"/>
      <c r="AK120" s="1019" t="s">
        <v>472</v>
      </c>
      <c r="AL120" s="1017"/>
      <c r="AM120" s="1017"/>
      <c r="AN120" s="1017"/>
      <c r="AO120" s="1018"/>
      <c r="AP120" s="1020" t="s">
        <v>397</v>
      </c>
      <c r="AQ120" s="1021"/>
      <c r="AR120" s="1021"/>
      <c r="AS120" s="1021"/>
      <c r="AT120" s="1022"/>
      <c r="AU120" s="1047" t="s">
        <v>481</v>
      </c>
      <c r="AV120" s="1048"/>
      <c r="AW120" s="1048"/>
      <c r="AX120" s="1048"/>
      <c r="AY120" s="1049"/>
      <c r="AZ120" s="998" t="s">
        <v>482</v>
      </c>
      <c r="BA120" s="947"/>
      <c r="BB120" s="947"/>
      <c r="BC120" s="947"/>
      <c r="BD120" s="947"/>
      <c r="BE120" s="947"/>
      <c r="BF120" s="947"/>
      <c r="BG120" s="947"/>
      <c r="BH120" s="947"/>
      <c r="BI120" s="947"/>
      <c r="BJ120" s="947"/>
      <c r="BK120" s="947"/>
      <c r="BL120" s="947"/>
      <c r="BM120" s="947"/>
      <c r="BN120" s="947"/>
      <c r="BO120" s="947"/>
      <c r="BP120" s="948"/>
      <c r="BQ120" s="984">
        <v>14214271</v>
      </c>
      <c r="BR120" s="985"/>
      <c r="BS120" s="985"/>
      <c r="BT120" s="985"/>
      <c r="BU120" s="985"/>
      <c r="BV120" s="985">
        <v>12997461</v>
      </c>
      <c r="BW120" s="985"/>
      <c r="BX120" s="985"/>
      <c r="BY120" s="985"/>
      <c r="BZ120" s="985"/>
      <c r="CA120" s="985">
        <v>13885806</v>
      </c>
      <c r="CB120" s="985"/>
      <c r="CC120" s="985"/>
      <c r="CD120" s="985"/>
      <c r="CE120" s="985"/>
      <c r="CF120" s="999">
        <v>62.9</v>
      </c>
      <c r="CG120" s="1000"/>
      <c r="CH120" s="1000"/>
      <c r="CI120" s="1000"/>
      <c r="CJ120" s="1000"/>
      <c r="CK120" s="1065" t="s">
        <v>483</v>
      </c>
      <c r="CL120" s="1066"/>
      <c r="CM120" s="1066"/>
      <c r="CN120" s="1066"/>
      <c r="CO120" s="1067"/>
      <c r="CP120" s="1073" t="s">
        <v>484</v>
      </c>
      <c r="CQ120" s="1074"/>
      <c r="CR120" s="1074"/>
      <c r="CS120" s="1074"/>
      <c r="CT120" s="1074"/>
      <c r="CU120" s="1074"/>
      <c r="CV120" s="1074"/>
      <c r="CW120" s="1074"/>
      <c r="CX120" s="1074"/>
      <c r="CY120" s="1074"/>
      <c r="CZ120" s="1074"/>
      <c r="DA120" s="1074"/>
      <c r="DB120" s="1074"/>
      <c r="DC120" s="1074"/>
      <c r="DD120" s="1074"/>
      <c r="DE120" s="1074"/>
      <c r="DF120" s="1075"/>
      <c r="DG120" s="984" t="s">
        <v>397</v>
      </c>
      <c r="DH120" s="985"/>
      <c r="DI120" s="985"/>
      <c r="DJ120" s="985"/>
      <c r="DK120" s="985"/>
      <c r="DL120" s="985" t="s">
        <v>472</v>
      </c>
      <c r="DM120" s="985"/>
      <c r="DN120" s="985"/>
      <c r="DO120" s="985"/>
      <c r="DP120" s="985"/>
      <c r="DQ120" s="985">
        <v>24465661</v>
      </c>
      <c r="DR120" s="985"/>
      <c r="DS120" s="985"/>
      <c r="DT120" s="985"/>
      <c r="DU120" s="985"/>
      <c r="DV120" s="986">
        <v>110.9</v>
      </c>
      <c r="DW120" s="986"/>
      <c r="DX120" s="986"/>
      <c r="DY120" s="986"/>
      <c r="DZ120" s="987"/>
    </row>
    <row r="121" spans="1:130" s="248" customFormat="1" ht="26.25" customHeight="1" x14ac:dyDescent="0.15">
      <c r="A121" s="1117"/>
      <c r="B121" s="1004"/>
      <c r="C121" s="1025" t="s">
        <v>485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13447</v>
      </c>
      <c r="AB121" s="1017"/>
      <c r="AC121" s="1017"/>
      <c r="AD121" s="1017"/>
      <c r="AE121" s="1018"/>
      <c r="AF121" s="1019">
        <v>11749</v>
      </c>
      <c r="AG121" s="1017"/>
      <c r="AH121" s="1017"/>
      <c r="AI121" s="1017"/>
      <c r="AJ121" s="1018"/>
      <c r="AK121" s="1019">
        <v>17312</v>
      </c>
      <c r="AL121" s="1017"/>
      <c r="AM121" s="1017"/>
      <c r="AN121" s="1017"/>
      <c r="AO121" s="1018"/>
      <c r="AP121" s="1020">
        <v>0.1</v>
      </c>
      <c r="AQ121" s="1021"/>
      <c r="AR121" s="1021"/>
      <c r="AS121" s="1021"/>
      <c r="AT121" s="1022"/>
      <c r="AU121" s="1050"/>
      <c r="AV121" s="1051"/>
      <c r="AW121" s="1051"/>
      <c r="AX121" s="1051"/>
      <c r="AY121" s="1052"/>
      <c r="AZ121" s="1007" t="s">
        <v>486</v>
      </c>
      <c r="BA121" s="1008"/>
      <c r="BB121" s="1008"/>
      <c r="BC121" s="1008"/>
      <c r="BD121" s="1008"/>
      <c r="BE121" s="1008"/>
      <c r="BF121" s="1008"/>
      <c r="BG121" s="1008"/>
      <c r="BH121" s="1008"/>
      <c r="BI121" s="1008"/>
      <c r="BJ121" s="1008"/>
      <c r="BK121" s="1008"/>
      <c r="BL121" s="1008"/>
      <c r="BM121" s="1008"/>
      <c r="BN121" s="1008"/>
      <c r="BO121" s="1008"/>
      <c r="BP121" s="1009"/>
      <c r="BQ121" s="977">
        <v>784354</v>
      </c>
      <c r="BR121" s="978"/>
      <c r="BS121" s="978"/>
      <c r="BT121" s="978"/>
      <c r="BU121" s="978"/>
      <c r="BV121" s="978">
        <v>777648</v>
      </c>
      <c r="BW121" s="978"/>
      <c r="BX121" s="978"/>
      <c r="BY121" s="978"/>
      <c r="BZ121" s="978"/>
      <c r="CA121" s="978">
        <v>762949</v>
      </c>
      <c r="CB121" s="978"/>
      <c r="CC121" s="978"/>
      <c r="CD121" s="978"/>
      <c r="CE121" s="978"/>
      <c r="CF121" s="972">
        <v>3.5</v>
      </c>
      <c r="CG121" s="973"/>
      <c r="CH121" s="973"/>
      <c r="CI121" s="973"/>
      <c r="CJ121" s="973"/>
      <c r="CK121" s="1068"/>
      <c r="CL121" s="1069"/>
      <c r="CM121" s="1069"/>
      <c r="CN121" s="1069"/>
      <c r="CO121" s="1070"/>
      <c r="CP121" s="1078" t="s">
        <v>487</v>
      </c>
      <c r="CQ121" s="1079"/>
      <c r="CR121" s="1079"/>
      <c r="CS121" s="1079"/>
      <c r="CT121" s="1079"/>
      <c r="CU121" s="1079"/>
      <c r="CV121" s="1079"/>
      <c r="CW121" s="1079"/>
      <c r="CX121" s="1079"/>
      <c r="CY121" s="1079"/>
      <c r="CZ121" s="1079"/>
      <c r="DA121" s="1079"/>
      <c r="DB121" s="1079"/>
      <c r="DC121" s="1079"/>
      <c r="DD121" s="1079"/>
      <c r="DE121" s="1079"/>
      <c r="DF121" s="1080"/>
      <c r="DG121" s="977">
        <v>4103051</v>
      </c>
      <c r="DH121" s="978"/>
      <c r="DI121" s="978"/>
      <c r="DJ121" s="978"/>
      <c r="DK121" s="978"/>
      <c r="DL121" s="978">
        <v>4742202</v>
      </c>
      <c r="DM121" s="978"/>
      <c r="DN121" s="978"/>
      <c r="DO121" s="978"/>
      <c r="DP121" s="978"/>
      <c r="DQ121" s="978">
        <v>4799128</v>
      </c>
      <c r="DR121" s="978"/>
      <c r="DS121" s="978"/>
      <c r="DT121" s="978"/>
      <c r="DU121" s="978"/>
      <c r="DV121" s="979">
        <v>21.8</v>
      </c>
      <c r="DW121" s="979"/>
      <c r="DX121" s="979"/>
      <c r="DY121" s="979"/>
      <c r="DZ121" s="980"/>
    </row>
    <row r="122" spans="1:130" s="248" customFormat="1" ht="26.25" customHeight="1" x14ac:dyDescent="0.1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472</v>
      </c>
      <c r="AB122" s="1017"/>
      <c r="AC122" s="1017"/>
      <c r="AD122" s="1017"/>
      <c r="AE122" s="1018"/>
      <c r="AF122" s="1019" t="s">
        <v>471</v>
      </c>
      <c r="AG122" s="1017"/>
      <c r="AH122" s="1017"/>
      <c r="AI122" s="1017"/>
      <c r="AJ122" s="1018"/>
      <c r="AK122" s="1019" t="s">
        <v>472</v>
      </c>
      <c r="AL122" s="1017"/>
      <c r="AM122" s="1017"/>
      <c r="AN122" s="1017"/>
      <c r="AO122" s="1018"/>
      <c r="AP122" s="1020" t="s">
        <v>470</v>
      </c>
      <c r="AQ122" s="1021"/>
      <c r="AR122" s="1021"/>
      <c r="AS122" s="1021"/>
      <c r="AT122" s="1022"/>
      <c r="AU122" s="1050"/>
      <c r="AV122" s="1051"/>
      <c r="AW122" s="1051"/>
      <c r="AX122" s="1051"/>
      <c r="AY122" s="1052"/>
      <c r="AZ122" s="1032" t="s">
        <v>488</v>
      </c>
      <c r="BA122" s="1023"/>
      <c r="BB122" s="1023"/>
      <c r="BC122" s="1023"/>
      <c r="BD122" s="1023"/>
      <c r="BE122" s="1023"/>
      <c r="BF122" s="1023"/>
      <c r="BG122" s="1023"/>
      <c r="BH122" s="1023"/>
      <c r="BI122" s="1023"/>
      <c r="BJ122" s="1023"/>
      <c r="BK122" s="1023"/>
      <c r="BL122" s="1023"/>
      <c r="BM122" s="1023"/>
      <c r="BN122" s="1023"/>
      <c r="BO122" s="1023"/>
      <c r="BP122" s="1024"/>
      <c r="BQ122" s="1055">
        <v>53357213</v>
      </c>
      <c r="BR122" s="1056"/>
      <c r="BS122" s="1056"/>
      <c r="BT122" s="1056"/>
      <c r="BU122" s="1056"/>
      <c r="BV122" s="1056">
        <v>54449074</v>
      </c>
      <c r="BW122" s="1056"/>
      <c r="BX122" s="1056"/>
      <c r="BY122" s="1056"/>
      <c r="BZ122" s="1056"/>
      <c r="CA122" s="1056">
        <v>54403305</v>
      </c>
      <c r="CB122" s="1056"/>
      <c r="CC122" s="1056"/>
      <c r="CD122" s="1056"/>
      <c r="CE122" s="1056"/>
      <c r="CF122" s="1076">
        <v>246.6</v>
      </c>
      <c r="CG122" s="1077"/>
      <c r="CH122" s="1077"/>
      <c r="CI122" s="1077"/>
      <c r="CJ122" s="1077"/>
      <c r="CK122" s="1068"/>
      <c r="CL122" s="1069"/>
      <c r="CM122" s="1069"/>
      <c r="CN122" s="1069"/>
      <c r="CO122" s="1070"/>
      <c r="CP122" s="1078" t="s">
        <v>489</v>
      </c>
      <c r="CQ122" s="1079"/>
      <c r="CR122" s="1079"/>
      <c r="CS122" s="1079"/>
      <c r="CT122" s="1079"/>
      <c r="CU122" s="1079"/>
      <c r="CV122" s="1079"/>
      <c r="CW122" s="1079"/>
      <c r="CX122" s="1079"/>
      <c r="CY122" s="1079"/>
      <c r="CZ122" s="1079"/>
      <c r="DA122" s="1079"/>
      <c r="DB122" s="1079"/>
      <c r="DC122" s="1079"/>
      <c r="DD122" s="1079"/>
      <c r="DE122" s="1079"/>
      <c r="DF122" s="1080"/>
      <c r="DG122" s="977">
        <v>595766</v>
      </c>
      <c r="DH122" s="978"/>
      <c r="DI122" s="978"/>
      <c r="DJ122" s="978"/>
      <c r="DK122" s="978"/>
      <c r="DL122" s="978">
        <v>523539</v>
      </c>
      <c r="DM122" s="978"/>
      <c r="DN122" s="978"/>
      <c r="DO122" s="978"/>
      <c r="DP122" s="978"/>
      <c r="DQ122" s="978">
        <v>484587</v>
      </c>
      <c r="DR122" s="978"/>
      <c r="DS122" s="978"/>
      <c r="DT122" s="978"/>
      <c r="DU122" s="978"/>
      <c r="DV122" s="979">
        <v>2.2000000000000002</v>
      </c>
      <c r="DW122" s="979"/>
      <c r="DX122" s="979"/>
      <c r="DY122" s="979"/>
      <c r="DZ122" s="980"/>
    </row>
    <row r="123" spans="1:130" s="248" customFormat="1" ht="26.25" customHeight="1" x14ac:dyDescent="0.15">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397</v>
      </c>
      <c r="AB123" s="1017"/>
      <c r="AC123" s="1017"/>
      <c r="AD123" s="1017"/>
      <c r="AE123" s="1018"/>
      <c r="AF123" s="1019" t="s">
        <v>470</v>
      </c>
      <c r="AG123" s="1017"/>
      <c r="AH123" s="1017"/>
      <c r="AI123" s="1017"/>
      <c r="AJ123" s="1018"/>
      <c r="AK123" s="1019" t="s">
        <v>480</v>
      </c>
      <c r="AL123" s="1017"/>
      <c r="AM123" s="1017"/>
      <c r="AN123" s="1017"/>
      <c r="AO123" s="1018"/>
      <c r="AP123" s="1020" t="s">
        <v>470</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490</v>
      </c>
      <c r="BP123" s="1064"/>
      <c r="BQ123" s="1123">
        <v>68355838</v>
      </c>
      <c r="BR123" s="1124"/>
      <c r="BS123" s="1124"/>
      <c r="BT123" s="1124"/>
      <c r="BU123" s="1124"/>
      <c r="BV123" s="1124">
        <v>68224183</v>
      </c>
      <c r="BW123" s="1124"/>
      <c r="BX123" s="1124"/>
      <c r="BY123" s="1124"/>
      <c r="BZ123" s="1124"/>
      <c r="CA123" s="1124">
        <v>69052060</v>
      </c>
      <c r="CB123" s="1124"/>
      <c r="CC123" s="1124"/>
      <c r="CD123" s="1124"/>
      <c r="CE123" s="1124"/>
      <c r="CF123" s="1057"/>
      <c r="CG123" s="1058"/>
      <c r="CH123" s="1058"/>
      <c r="CI123" s="1058"/>
      <c r="CJ123" s="1059"/>
      <c r="CK123" s="1068"/>
      <c r="CL123" s="1069"/>
      <c r="CM123" s="1069"/>
      <c r="CN123" s="1069"/>
      <c r="CO123" s="1070"/>
      <c r="CP123" s="1078" t="s">
        <v>491</v>
      </c>
      <c r="CQ123" s="1079"/>
      <c r="CR123" s="1079"/>
      <c r="CS123" s="1079"/>
      <c r="CT123" s="1079"/>
      <c r="CU123" s="1079"/>
      <c r="CV123" s="1079"/>
      <c r="CW123" s="1079"/>
      <c r="CX123" s="1079"/>
      <c r="CY123" s="1079"/>
      <c r="CZ123" s="1079"/>
      <c r="DA123" s="1079"/>
      <c r="DB123" s="1079"/>
      <c r="DC123" s="1079"/>
      <c r="DD123" s="1079"/>
      <c r="DE123" s="1079"/>
      <c r="DF123" s="1080"/>
      <c r="DG123" s="1016">
        <v>12339</v>
      </c>
      <c r="DH123" s="1017"/>
      <c r="DI123" s="1017"/>
      <c r="DJ123" s="1017"/>
      <c r="DK123" s="1018"/>
      <c r="DL123" s="1019">
        <v>10419</v>
      </c>
      <c r="DM123" s="1017"/>
      <c r="DN123" s="1017"/>
      <c r="DO123" s="1017"/>
      <c r="DP123" s="1018"/>
      <c r="DQ123" s="1019">
        <v>8645</v>
      </c>
      <c r="DR123" s="1017"/>
      <c r="DS123" s="1017"/>
      <c r="DT123" s="1017"/>
      <c r="DU123" s="1018"/>
      <c r="DV123" s="1020">
        <v>0</v>
      </c>
      <c r="DW123" s="1021"/>
      <c r="DX123" s="1021"/>
      <c r="DY123" s="1021"/>
      <c r="DZ123" s="1022"/>
    </row>
    <row r="124" spans="1:130" s="248" customFormat="1" ht="26.25" customHeight="1" thickBot="1" x14ac:dyDescent="0.2">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472</v>
      </c>
      <c r="AB124" s="1017"/>
      <c r="AC124" s="1017"/>
      <c r="AD124" s="1017"/>
      <c r="AE124" s="1018"/>
      <c r="AF124" s="1019" t="s">
        <v>470</v>
      </c>
      <c r="AG124" s="1017"/>
      <c r="AH124" s="1017"/>
      <c r="AI124" s="1017"/>
      <c r="AJ124" s="1018"/>
      <c r="AK124" s="1019" t="s">
        <v>474</v>
      </c>
      <c r="AL124" s="1017"/>
      <c r="AM124" s="1017"/>
      <c r="AN124" s="1017"/>
      <c r="AO124" s="1018"/>
      <c r="AP124" s="1020" t="s">
        <v>470</v>
      </c>
      <c r="AQ124" s="1021"/>
      <c r="AR124" s="1021"/>
      <c r="AS124" s="1021"/>
      <c r="AT124" s="1022"/>
      <c r="AU124" s="1119" t="s">
        <v>492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95.7</v>
      </c>
      <c r="BR124" s="1086"/>
      <c r="BS124" s="1086"/>
      <c r="BT124" s="1086"/>
      <c r="BU124" s="1086"/>
      <c r="BV124" s="1086">
        <v>101.5</v>
      </c>
      <c r="BW124" s="1086"/>
      <c r="BX124" s="1086"/>
      <c r="BY124" s="1086"/>
      <c r="BZ124" s="1086"/>
      <c r="CA124" s="1086">
        <v>83.1</v>
      </c>
      <c r="CB124" s="1086"/>
      <c r="CC124" s="1086"/>
      <c r="CD124" s="1086"/>
      <c r="CE124" s="1086"/>
      <c r="CF124" s="1087"/>
      <c r="CG124" s="1088"/>
      <c r="CH124" s="1088"/>
      <c r="CI124" s="1088"/>
      <c r="CJ124" s="1089"/>
      <c r="CK124" s="1071"/>
      <c r="CL124" s="1071"/>
      <c r="CM124" s="1071"/>
      <c r="CN124" s="1071"/>
      <c r="CO124" s="1072"/>
      <c r="CP124" s="1078" t="s">
        <v>493</v>
      </c>
      <c r="CQ124" s="1079"/>
      <c r="CR124" s="1079"/>
      <c r="CS124" s="1079"/>
      <c r="CT124" s="1079"/>
      <c r="CU124" s="1079"/>
      <c r="CV124" s="1079"/>
      <c r="CW124" s="1079"/>
      <c r="CX124" s="1079"/>
      <c r="CY124" s="1079"/>
      <c r="CZ124" s="1079"/>
      <c r="DA124" s="1079"/>
      <c r="DB124" s="1079"/>
      <c r="DC124" s="1079"/>
      <c r="DD124" s="1079"/>
      <c r="DE124" s="1079"/>
      <c r="DF124" s="1080"/>
      <c r="DG124" s="1063">
        <v>27644962</v>
      </c>
      <c r="DH124" s="1042"/>
      <c r="DI124" s="1042"/>
      <c r="DJ124" s="1042"/>
      <c r="DK124" s="1043"/>
      <c r="DL124" s="1041">
        <v>26808768</v>
      </c>
      <c r="DM124" s="1042"/>
      <c r="DN124" s="1042"/>
      <c r="DO124" s="1042"/>
      <c r="DP124" s="1043"/>
      <c r="DQ124" s="1041" t="s">
        <v>470</v>
      </c>
      <c r="DR124" s="1042"/>
      <c r="DS124" s="1042"/>
      <c r="DT124" s="1042"/>
      <c r="DU124" s="1043"/>
      <c r="DV124" s="1044" t="s">
        <v>470</v>
      </c>
      <c r="DW124" s="1045"/>
      <c r="DX124" s="1045"/>
      <c r="DY124" s="1045"/>
      <c r="DZ124" s="1046"/>
    </row>
    <row r="125" spans="1:130" s="248" customFormat="1" ht="26.25" customHeight="1" x14ac:dyDescent="0.15">
      <c r="A125" s="1117"/>
      <c r="B125" s="1004"/>
      <c r="C125" s="974" t="s">
        <v>476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474</v>
      </c>
      <c r="AB125" s="1017"/>
      <c r="AC125" s="1017"/>
      <c r="AD125" s="1017"/>
      <c r="AE125" s="1018"/>
      <c r="AF125" s="1019" t="s">
        <v>472</v>
      </c>
      <c r="AG125" s="1017"/>
      <c r="AH125" s="1017"/>
      <c r="AI125" s="1017"/>
      <c r="AJ125" s="1018"/>
      <c r="AK125" s="1019" t="s">
        <v>472</v>
      </c>
      <c r="AL125" s="1017"/>
      <c r="AM125" s="1017"/>
      <c r="AN125" s="1017"/>
      <c r="AO125" s="1018"/>
      <c r="AP125" s="1020" t="s">
        <v>470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494</v>
      </c>
      <c r="CL125" s="1066"/>
      <c r="CM125" s="1066"/>
      <c r="CN125" s="1066"/>
      <c r="CO125" s="1067"/>
      <c r="CP125" s="998" t="s">
        <v>495</v>
      </c>
      <c r="CQ125" s="947"/>
      <c r="CR125" s="947"/>
      <c r="CS125" s="947"/>
      <c r="CT125" s="947"/>
      <c r="CU125" s="947"/>
      <c r="CV125" s="947"/>
      <c r="CW125" s="947"/>
      <c r="CX125" s="947"/>
      <c r="CY125" s="947"/>
      <c r="CZ125" s="947"/>
      <c r="DA125" s="947"/>
      <c r="DB125" s="947"/>
      <c r="DC125" s="947"/>
      <c r="DD125" s="947"/>
      <c r="DE125" s="947"/>
      <c r="DF125" s="948"/>
      <c r="DG125" s="984" t="s">
        <v>470</v>
      </c>
      <c r="DH125" s="985"/>
      <c r="DI125" s="985"/>
      <c r="DJ125" s="985"/>
      <c r="DK125" s="985"/>
      <c r="DL125" s="985" t="s">
        <v>472</v>
      </c>
      <c r="DM125" s="985"/>
      <c r="DN125" s="985"/>
      <c r="DO125" s="985"/>
      <c r="DP125" s="985"/>
      <c r="DQ125" s="985" t="s">
        <v>470</v>
      </c>
      <c r="DR125" s="985"/>
      <c r="DS125" s="985"/>
      <c r="DT125" s="985"/>
      <c r="DU125" s="985"/>
      <c r="DV125" s="986" t="s">
        <v>470</v>
      </c>
      <c r="DW125" s="986"/>
      <c r="DX125" s="986"/>
      <c r="DY125" s="986"/>
      <c r="DZ125" s="987"/>
    </row>
    <row r="126" spans="1:130" s="248" customFormat="1" ht="26.25" customHeight="1" thickBot="1" x14ac:dyDescent="0.2">
      <c r="A126" s="1117"/>
      <c r="B126" s="1004"/>
      <c r="C126" s="974" t="s">
        <v>479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470</v>
      </c>
      <c r="AB126" s="1017"/>
      <c r="AC126" s="1017"/>
      <c r="AD126" s="1017"/>
      <c r="AE126" s="1018"/>
      <c r="AF126" s="1019" t="s">
        <v>472</v>
      </c>
      <c r="AG126" s="1017"/>
      <c r="AH126" s="1017"/>
      <c r="AI126" s="1017"/>
      <c r="AJ126" s="1018"/>
      <c r="AK126" s="1019" t="s">
        <v>470</v>
      </c>
      <c r="AL126" s="1017"/>
      <c r="AM126" s="1017"/>
      <c r="AN126" s="1017"/>
      <c r="AO126" s="1018"/>
      <c r="AP126" s="1020" t="s">
        <v>472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496</v>
      </c>
      <c r="CQ126" s="1008"/>
      <c r="CR126" s="1008"/>
      <c r="CS126" s="1008"/>
      <c r="CT126" s="1008"/>
      <c r="CU126" s="1008"/>
      <c r="CV126" s="1008"/>
      <c r="CW126" s="1008"/>
      <c r="CX126" s="1008"/>
      <c r="CY126" s="1008"/>
      <c r="CZ126" s="1008"/>
      <c r="DA126" s="1008"/>
      <c r="DB126" s="1008"/>
      <c r="DC126" s="1008"/>
      <c r="DD126" s="1008"/>
      <c r="DE126" s="1008"/>
      <c r="DF126" s="1009"/>
      <c r="DG126" s="977" t="s">
        <v>470</v>
      </c>
      <c r="DH126" s="978"/>
      <c r="DI126" s="978"/>
      <c r="DJ126" s="978"/>
      <c r="DK126" s="978"/>
      <c r="DL126" s="978" t="s">
        <v>470</v>
      </c>
      <c r="DM126" s="978"/>
      <c r="DN126" s="978"/>
      <c r="DO126" s="978"/>
      <c r="DP126" s="978"/>
      <c r="DQ126" s="978" t="s">
        <v>477</v>
      </c>
      <c r="DR126" s="978"/>
      <c r="DS126" s="978"/>
      <c r="DT126" s="978"/>
      <c r="DU126" s="978"/>
      <c r="DV126" s="979" t="s">
        <v>472</v>
      </c>
      <c r="DW126" s="979"/>
      <c r="DX126" s="979"/>
      <c r="DY126" s="979"/>
      <c r="DZ126" s="980"/>
    </row>
    <row r="127" spans="1:130" s="248" customFormat="1" ht="26.25" customHeight="1" x14ac:dyDescent="0.15">
      <c r="A127" s="1118"/>
      <c r="B127" s="1006"/>
      <c r="C127" s="1060" t="s">
        <v>497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9565</v>
      </c>
      <c r="AB127" s="1017"/>
      <c r="AC127" s="1017"/>
      <c r="AD127" s="1017"/>
      <c r="AE127" s="1018"/>
      <c r="AF127" s="1019">
        <v>9032</v>
      </c>
      <c r="AG127" s="1017"/>
      <c r="AH127" s="1017"/>
      <c r="AI127" s="1017"/>
      <c r="AJ127" s="1018"/>
      <c r="AK127" s="1019">
        <v>7562</v>
      </c>
      <c r="AL127" s="1017"/>
      <c r="AM127" s="1017"/>
      <c r="AN127" s="1017"/>
      <c r="AO127" s="1018"/>
      <c r="AP127" s="1020">
        <v>0</v>
      </c>
      <c r="AQ127" s="1021"/>
      <c r="AR127" s="1021"/>
      <c r="AS127" s="1021"/>
      <c r="AT127" s="1022"/>
      <c r="AU127" s="284"/>
      <c r="AV127" s="284"/>
      <c r="AW127" s="284"/>
      <c r="AX127" s="1090" t="s">
        <v>498</v>
      </c>
      <c r="AY127" s="1091"/>
      <c r="AZ127" s="1091"/>
      <c r="BA127" s="1091"/>
      <c r="BB127" s="1091"/>
      <c r="BC127" s="1091"/>
      <c r="BD127" s="1091"/>
      <c r="BE127" s="1092"/>
      <c r="BF127" s="1093" t="s">
        <v>499</v>
      </c>
      <c r="BG127" s="1091"/>
      <c r="BH127" s="1091"/>
      <c r="BI127" s="1091"/>
      <c r="BJ127" s="1091"/>
      <c r="BK127" s="1091"/>
      <c r="BL127" s="1092"/>
      <c r="BM127" s="1093" t="s">
        <v>500</v>
      </c>
      <c r="BN127" s="1091"/>
      <c r="BO127" s="1091"/>
      <c r="BP127" s="1091"/>
      <c r="BQ127" s="1091"/>
      <c r="BR127" s="1091"/>
      <c r="BS127" s="1092"/>
      <c r="BT127" s="1093" t="s">
        <v>501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502</v>
      </c>
      <c r="CQ127" s="1008"/>
      <c r="CR127" s="1008"/>
      <c r="CS127" s="1008"/>
      <c r="CT127" s="1008"/>
      <c r="CU127" s="1008"/>
      <c r="CV127" s="1008"/>
      <c r="CW127" s="1008"/>
      <c r="CX127" s="1008"/>
      <c r="CY127" s="1008"/>
      <c r="CZ127" s="1008"/>
      <c r="DA127" s="1008"/>
      <c r="DB127" s="1008"/>
      <c r="DC127" s="1008"/>
      <c r="DD127" s="1008"/>
      <c r="DE127" s="1008"/>
      <c r="DF127" s="1009"/>
      <c r="DG127" s="977" t="s">
        <v>470</v>
      </c>
      <c r="DH127" s="978"/>
      <c r="DI127" s="978"/>
      <c r="DJ127" s="978"/>
      <c r="DK127" s="978"/>
      <c r="DL127" s="978" t="s">
        <v>472</v>
      </c>
      <c r="DM127" s="978"/>
      <c r="DN127" s="978"/>
      <c r="DO127" s="978"/>
      <c r="DP127" s="978"/>
      <c r="DQ127" s="978" t="s">
        <v>470</v>
      </c>
      <c r="DR127" s="978"/>
      <c r="DS127" s="978"/>
      <c r="DT127" s="978"/>
      <c r="DU127" s="978"/>
      <c r="DV127" s="979" t="s">
        <v>472</v>
      </c>
      <c r="DW127" s="979"/>
      <c r="DX127" s="979"/>
      <c r="DY127" s="979"/>
      <c r="DZ127" s="980"/>
    </row>
    <row r="128" spans="1:130" s="248" customFormat="1" ht="26.25" customHeight="1" thickBot="1" x14ac:dyDescent="0.2">
      <c r="A128" s="1101" t="s">
        <v>503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504</v>
      </c>
      <c r="X128" s="1103"/>
      <c r="Y128" s="1103"/>
      <c r="Z128" s="1104"/>
      <c r="AA128" s="1105">
        <v>98682</v>
      </c>
      <c r="AB128" s="1106"/>
      <c r="AC128" s="1106"/>
      <c r="AD128" s="1106"/>
      <c r="AE128" s="1107"/>
      <c r="AF128" s="1108">
        <v>100401</v>
      </c>
      <c r="AG128" s="1106"/>
      <c r="AH128" s="1106"/>
      <c r="AI128" s="1106"/>
      <c r="AJ128" s="1107"/>
      <c r="AK128" s="1108">
        <v>85718</v>
      </c>
      <c r="AL128" s="1106"/>
      <c r="AM128" s="1106"/>
      <c r="AN128" s="1106"/>
      <c r="AO128" s="1107"/>
      <c r="AP128" s="1109"/>
      <c r="AQ128" s="1110"/>
      <c r="AR128" s="1110"/>
      <c r="AS128" s="1110"/>
      <c r="AT128" s="1111"/>
      <c r="AU128" s="284"/>
      <c r="AV128" s="284"/>
      <c r="AW128" s="284"/>
      <c r="AX128" s="946" t="s">
        <v>505</v>
      </c>
      <c r="AY128" s="947"/>
      <c r="AZ128" s="947"/>
      <c r="BA128" s="947"/>
      <c r="BB128" s="947"/>
      <c r="BC128" s="947"/>
      <c r="BD128" s="947"/>
      <c r="BE128" s="948"/>
      <c r="BF128" s="1112" t="s">
        <v>477</v>
      </c>
      <c r="BG128" s="1113"/>
      <c r="BH128" s="1113"/>
      <c r="BI128" s="1113"/>
      <c r="BJ128" s="1113"/>
      <c r="BK128" s="1113"/>
      <c r="BL128" s="1114"/>
      <c r="BM128" s="1112">
        <v>11.98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506</v>
      </c>
      <c r="CQ128" s="1095"/>
      <c r="CR128" s="1095"/>
      <c r="CS128" s="1095"/>
      <c r="CT128" s="1095"/>
      <c r="CU128" s="1095"/>
      <c r="CV128" s="1095"/>
      <c r="CW128" s="1095"/>
      <c r="CX128" s="1095"/>
      <c r="CY128" s="1095"/>
      <c r="CZ128" s="1095"/>
      <c r="DA128" s="1095"/>
      <c r="DB128" s="1095"/>
      <c r="DC128" s="1095"/>
      <c r="DD128" s="1095"/>
      <c r="DE128" s="1095"/>
      <c r="DF128" s="1096"/>
      <c r="DG128" s="1097">
        <v>13425</v>
      </c>
      <c r="DH128" s="1098"/>
      <c r="DI128" s="1098"/>
      <c r="DJ128" s="1098"/>
      <c r="DK128" s="1098"/>
      <c r="DL128" s="1098">
        <v>13419</v>
      </c>
      <c r="DM128" s="1098"/>
      <c r="DN128" s="1098"/>
      <c r="DO128" s="1098"/>
      <c r="DP128" s="1098"/>
      <c r="DQ128" s="1098">
        <v>8166</v>
      </c>
      <c r="DR128" s="1098"/>
      <c r="DS128" s="1098"/>
      <c r="DT128" s="1098"/>
      <c r="DU128" s="1098"/>
      <c r="DV128" s="1099">
        <v>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507</v>
      </c>
      <c r="X129" s="1132"/>
      <c r="Y129" s="1132"/>
      <c r="Z129" s="1133"/>
      <c r="AA129" s="1016">
        <v>26996376</v>
      </c>
      <c r="AB129" s="1017"/>
      <c r="AC129" s="1017"/>
      <c r="AD129" s="1017"/>
      <c r="AE129" s="1018"/>
      <c r="AF129" s="1019">
        <v>26414022</v>
      </c>
      <c r="AG129" s="1017"/>
      <c r="AH129" s="1017"/>
      <c r="AI129" s="1017"/>
      <c r="AJ129" s="1018"/>
      <c r="AK129" s="1019">
        <v>26613301</v>
      </c>
      <c r="AL129" s="1017"/>
      <c r="AM129" s="1017"/>
      <c r="AN129" s="1017"/>
      <c r="AO129" s="1018"/>
      <c r="AP129" s="1134"/>
      <c r="AQ129" s="1135"/>
      <c r="AR129" s="1135"/>
      <c r="AS129" s="1135"/>
      <c r="AT129" s="1136"/>
      <c r="AU129" s="286"/>
      <c r="AV129" s="286"/>
      <c r="AW129" s="286"/>
      <c r="AX129" s="1125" t="s">
        <v>508</v>
      </c>
      <c r="AY129" s="1008"/>
      <c r="AZ129" s="1008"/>
      <c r="BA129" s="1008"/>
      <c r="BB129" s="1008"/>
      <c r="BC129" s="1008"/>
      <c r="BD129" s="1008"/>
      <c r="BE129" s="1009"/>
      <c r="BF129" s="1126" t="s">
        <v>470</v>
      </c>
      <c r="BG129" s="1127"/>
      <c r="BH129" s="1127"/>
      <c r="BI129" s="1127"/>
      <c r="BJ129" s="1127"/>
      <c r="BK129" s="1127"/>
      <c r="BL129" s="1128"/>
      <c r="BM129" s="1126">
        <v>16.98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510</v>
      </c>
      <c r="X130" s="1132"/>
      <c r="Y130" s="1132"/>
      <c r="Z130" s="1133"/>
      <c r="AA130" s="1016">
        <v>4610755</v>
      </c>
      <c r="AB130" s="1017"/>
      <c r="AC130" s="1017"/>
      <c r="AD130" s="1017"/>
      <c r="AE130" s="1018"/>
      <c r="AF130" s="1019">
        <v>4546275</v>
      </c>
      <c r="AG130" s="1017"/>
      <c r="AH130" s="1017"/>
      <c r="AI130" s="1017"/>
      <c r="AJ130" s="1018"/>
      <c r="AK130" s="1019">
        <v>4552941</v>
      </c>
      <c r="AL130" s="1017"/>
      <c r="AM130" s="1017"/>
      <c r="AN130" s="1017"/>
      <c r="AO130" s="1018"/>
      <c r="AP130" s="1134"/>
      <c r="AQ130" s="1135"/>
      <c r="AR130" s="1135"/>
      <c r="AS130" s="1135"/>
      <c r="AT130" s="1136"/>
      <c r="AU130" s="286"/>
      <c r="AV130" s="286"/>
      <c r="AW130" s="286"/>
      <c r="AX130" s="1125" t="s">
        <v>511</v>
      </c>
      <c r="AY130" s="1008"/>
      <c r="AZ130" s="1008"/>
      <c r="BA130" s="1008"/>
      <c r="BB130" s="1008"/>
      <c r="BC130" s="1008"/>
      <c r="BD130" s="1008"/>
      <c r="BE130" s="1009"/>
      <c r="BF130" s="1162">
        <v>7.2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512</v>
      </c>
      <c r="X131" s="1170"/>
      <c r="Y131" s="1170"/>
      <c r="Z131" s="1171"/>
      <c r="AA131" s="1063">
        <v>22385621</v>
      </c>
      <c r="AB131" s="1042"/>
      <c r="AC131" s="1042"/>
      <c r="AD131" s="1042"/>
      <c r="AE131" s="1043"/>
      <c r="AF131" s="1041">
        <v>21867747</v>
      </c>
      <c r="AG131" s="1042"/>
      <c r="AH131" s="1042"/>
      <c r="AI131" s="1042"/>
      <c r="AJ131" s="1043"/>
      <c r="AK131" s="1041">
        <v>22060360</v>
      </c>
      <c r="AL131" s="1042"/>
      <c r="AM131" s="1042"/>
      <c r="AN131" s="1042"/>
      <c r="AO131" s="1043"/>
      <c r="AP131" s="1172"/>
      <c r="AQ131" s="1173"/>
      <c r="AR131" s="1173"/>
      <c r="AS131" s="1173"/>
      <c r="AT131" s="1174"/>
      <c r="AU131" s="286"/>
      <c r="AV131" s="286"/>
      <c r="AW131" s="286"/>
      <c r="AX131" s="1144" t="s">
        <v>513</v>
      </c>
      <c r="AY131" s="1095"/>
      <c r="AZ131" s="1095"/>
      <c r="BA131" s="1095"/>
      <c r="BB131" s="1095"/>
      <c r="BC131" s="1095"/>
      <c r="BD131" s="1095"/>
      <c r="BE131" s="1096"/>
      <c r="BF131" s="1145">
        <v>83.1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515</v>
      </c>
      <c r="W132" s="1155"/>
      <c r="X132" s="1155"/>
      <c r="Y132" s="1155"/>
      <c r="Z132" s="1156"/>
      <c r="AA132" s="1157">
        <v>7.1157329069999999</v>
      </c>
      <c r="AB132" s="1158"/>
      <c r="AC132" s="1158"/>
      <c r="AD132" s="1158"/>
      <c r="AE132" s="1159"/>
      <c r="AF132" s="1160">
        <v>7.3441173429999997</v>
      </c>
      <c r="AG132" s="1158"/>
      <c r="AH132" s="1158"/>
      <c r="AI132" s="1158"/>
      <c r="AJ132" s="1159"/>
      <c r="AK132" s="1160">
        <v>7.3225640920000004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516</v>
      </c>
      <c r="W133" s="1138"/>
      <c r="X133" s="1138"/>
      <c r="Y133" s="1138"/>
      <c r="Z133" s="1139"/>
      <c r="AA133" s="1140">
        <v>7.4</v>
      </c>
      <c r="AB133" s="1141"/>
      <c r="AC133" s="1141"/>
      <c r="AD133" s="1141"/>
      <c r="AE133" s="1142"/>
      <c r="AF133" s="1140">
        <v>7.1</v>
      </c>
      <c r="AG133" s="1141"/>
      <c r="AH133" s="1141"/>
      <c r="AI133" s="1141"/>
      <c r="AJ133" s="1142"/>
      <c r="AK133" s="1140">
        <v>7.2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6z6eA7C6lIaGiVh6LAjKxzHnXlPBMi2I13Bx7NpUAxomYs08vAzHxWNabpgKo2V/q37oJSyWxe4+7dXdM+DRA==" saltValue="6NbGGpaZp/7CSeyfWJ6Q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ex/Oq5SM2FjE6+/yVAJzb4Np4bHIH8Wy0eUqospQ9c+dZfM/vK1113bxch0vK01FgvQsa8ClkydL9Bgjmmesg==" saltValue="J1etQ9t3GYwkYOrGhdQy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0UK+nnMZo8K3GVm6aR2hspPAvvDtgNbFKDOFHyNAmsS4yINN/jgfZM8QuuLD8mJ5IekyFOfx91+3j2vhUklA==" saltValue="nl6hly53tnq8kQZDvlqR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525</v>
      </c>
      <c r="AL9" s="1178"/>
      <c r="AM9" s="1178"/>
      <c r="AN9" s="1179"/>
      <c r="AO9" s="314">
        <v>7688203</v>
      </c>
      <c r="AP9" s="314">
        <v>99341</v>
      </c>
      <c r="AQ9" s="315">
        <v>75076</v>
      </c>
      <c r="AR9" s="316">
        <v>32.299999999999997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526</v>
      </c>
      <c r="AL10" s="1178"/>
      <c r="AM10" s="1178"/>
      <c r="AN10" s="1179"/>
      <c r="AO10" s="317">
        <v>2045</v>
      </c>
      <c r="AP10" s="317">
        <v>26</v>
      </c>
      <c r="AQ10" s="318">
        <v>12085</v>
      </c>
      <c r="AR10" s="319">
        <v>-99.8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527</v>
      </c>
      <c r="AL11" s="1178"/>
      <c r="AM11" s="1178"/>
      <c r="AN11" s="1179"/>
      <c r="AO11" s="317">
        <v>169986</v>
      </c>
      <c r="AP11" s="317">
        <v>2196</v>
      </c>
      <c r="AQ11" s="318">
        <v>844</v>
      </c>
      <c r="AR11" s="319">
        <v>160.19999999999999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528</v>
      </c>
      <c r="AL12" s="1178"/>
      <c r="AM12" s="1178"/>
      <c r="AN12" s="1179"/>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530</v>
      </c>
      <c r="AL13" s="1178"/>
      <c r="AM13" s="1178"/>
      <c r="AN13" s="1179"/>
      <c r="AO13" s="317">
        <v>262967</v>
      </c>
      <c r="AP13" s="317">
        <v>3398</v>
      </c>
      <c r="AQ13" s="318">
        <v>2760</v>
      </c>
      <c r="AR13" s="319">
        <v>23.1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531</v>
      </c>
      <c r="AL14" s="1178"/>
      <c r="AM14" s="1178"/>
      <c r="AN14" s="1179"/>
      <c r="AO14" s="317">
        <v>150745</v>
      </c>
      <c r="AP14" s="317">
        <v>1948</v>
      </c>
      <c r="AQ14" s="318">
        <v>1530</v>
      </c>
      <c r="AR14" s="319">
        <v>27.3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532</v>
      </c>
      <c r="AL15" s="1184"/>
      <c r="AM15" s="1184"/>
      <c r="AN15" s="1185"/>
      <c r="AO15" s="317">
        <v>-683612</v>
      </c>
      <c r="AP15" s="317">
        <v>-8833</v>
      </c>
      <c r="AQ15" s="318">
        <v>-5396</v>
      </c>
      <c r="AR15" s="319">
        <v>63.7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7590334</v>
      </c>
      <c r="AP16" s="317">
        <v>98076</v>
      </c>
      <c r="AQ16" s="318">
        <v>86899</v>
      </c>
      <c r="AR16" s="319">
        <v>12.9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537</v>
      </c>
      <c r="AL21" s="1187"/>
      <c r="AM21" s="1187"/>
      <c r="AN21" s="1188"/>
      <c r="AO21" s="330">
        <v>10.57</v>
      </c>
      <c r="AP21" s="331">
        <v>7.73</v>
      </c>
      <c r="AQ21" s="332">
        <v>2.84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538</v>
      </c>
      <c r="AL22" s="1187"/>
      <c r="AM22" s="1187"/>
      <c r="AN22" s="1188"/>
      <c r="AO22" s="335">
        <v>93.4</v>
      </c>
      <c r="AP22" s="336">
        <v>98.3</v>
      </c>
      <c r="AQ22" s="337">
        <v>-4.9000000000000004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542</v>
      </c>
      <c r="AL32" s="1181"/>
      <c r="AM32" s="1181"/>
      <c r="AN32" s="1182"/>
      <c r="AO32" s="345">
        <v>4344997</v>
      </c>
      <c r="AP32" s="345">
        <v>56143</v>
      </c>
      <c r="AQ32" s="346">
        <v>43385</v>
      </c>
      <c r="AR32" s="347">
        <v>29.4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543</v>
      </c>
      <c r="AL33" s="1181"/>
      <c r="AM33" s="1181"/>
      <c r="AN33" s="1182"/>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544</v>
      </c>
      <c r="AL34" s="1181"/>
      <c r="AM34" s="1181"/>
      <c r="AN34" s="1182"/>
      <c r="AO34" s="345">
        <v>98500</v>
      </c>
      <c r="AP34" s="345">
        <v>1273</v>
      </c>
      <c r="AQ34" s="346">
        <v>187</v>
      </c>
      <c r="AR34" s="347">
        <v>580.70000000000005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545</v>
      </c>
      <c r="AL35" s="1181"/>
      <c r="AM35" s="1181"/>
      <c r="AN35" s="1182"/>
      <c r="AO35" s="345">
        <v>1785672</v>
      </c>
      <c r="AP35" s="345">
        <v>23073</v>
      </c>
      <c r="AQ35" s="346">
        <v>9764</v>
      </c>
      <c r="AR35" s="347">
        <v>136.30000000000001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546</v>
      </c>
      <c r="AL36" s="1181"/>
      <c r="AM36" s="1181"/>
      <c r="AN36" s="1182"/>
      <c r="AO36" s="345" t="s">
        <v>529</v>
      </c>
      <c r="AP36" s="345" t="s">
        <v>529</v>
      </c>
      <c r="AQ36" s="346">
        <v>2539</v>
      </c>
      <c r="AR36" s="347" t="s">
        <v>529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547</v>
      </c>
      <c r="AL37" s="1181"/>
      <c r="AM37" s="1181"/>
      <c r="AN37" s="1182"/>
      <c r="AO37" s="345">
        <v>24874</v>
      </c>
      <c r="AP37" s="345">
        <v>321</v>
      </c>
      <c r="AQ37" s="346">
        <v>1682</v>
      </c>
      <c r="AR37" s="347">
        <v>-80.900000000000006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548</v>
      </c>
      <c r="AL38" s="1190"/>
      <c r="AM38" s="1190"/>
      <c r="AN38" s="1191"/>
      <c r="AO38" s="348" t="s">
        <v>529</v>
      </c>
      <c r="AP38" s="348" t="s">
        <v>529</v>
      </c>
      <c r="AQ38" s="349">
        <v>1</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549</v>
      </c>
      <c r="AL39" s="1190"/>
      <c r="AM39" s="1190"/>
      <c r="AN39" s="1191"/>
      <c r="AO39" s="345">
        <v>-85718</v>
      </c>
      <c r="AP39" s="345">
        <v>-1108</v>
      </c>
      <c r="AQ39" s="346">
        <v>-3093</v>
      </c>
      <c r="AR39" s="347">
        <v>-64.2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550</v>
      </c>
      <c r="AL40" s="1181"/>
      <c r="AM40" s="1181"/>
      <c r="AN40" s="1182"/>
      <c r="AO40" s="345">
        <v>-4552941</v>
      </c>
      <c r="AP40" s="345">
        <v>-58830</v>
      </c>
      <c r="AQ40" s="346">
        <v>-39498</v>
      </c>
      <c r="AR40" s="347">
        <v>48.9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1615384</v>
      </c>
      <c r="AP41" s="345">
        <v>20873</v>
      </c>
      <c r="AQ41" s="346">
        <v>14967</v>
      </c>
      <c r="AR41" s="347">
        <v>39.5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520</v>
      </c>
      <c r="AN49" s="1197" t="s">
        <v>554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7032094</v>
      </c>
      <c r="AN51" s="367">
        <v>85730</v>
      </c>
      <c r="AO51" s="368">
        <v>19.5</v>
      </c>
      <c r="AP51" s="369">
        <v>86564</v>
      </c>
      <c r="AQ51" s="370">
        <v>11.7</v>
      </c>
      <c r="AR51" s="371">
        <v>7.8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3669400</v>
      </c>
      <c r="AN52" s="375">
        <v>44735</v>
      </c>
      <c r="AO52" s="376">
        <v>3.1</v>
      </c>
      <c r="AP52" s="377">
        <v>44869</v>
      </c>
      <c r="AQ52" s="378">
        <v>4.9000000000000004</v>
      </c>
      <c r="AR52" s="379">
        <v>-1.8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5246863</v>
      </c>
      <c r="AN53" s="367">
        <v>64701</v>
      </c>
      <c r="AO53" s="368">
        <v>-24.5</v>
      </c>
      <c r="AP53" s="369">
        <v>62698</v>
      </c>
      <c r="AQ53" s="370">
        <v>-27.6</v>
      </c>
      <c r="AR53" s="371">
        <v>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2803720</v>
      </c>
      <c r="AN54" s="375">
        <v>34574</v>
      </c>
      <c r="AO54" s="376">
        <v>-22.7</v>
      </c>
      <c r="AP54" s="377">
        <v>31973</v>
      </c>
      <c r="AQ54" s="378">
        <v>-28.7</v>
      </c>
      <c r="AR54" s="379">
        <v>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12199462</v>
      </c>
      <c r="AN55" s="367">
        <v>152784</v>
      </c>
      <c r="AO55" s="368">
        <v>136.1</v>
      </c>
      <c r="AP55" s="369">
        <v>79245</v>
      </c>
      <c r="AQ55" s="370">
        <v>26.4</v>
      </c>
      <c r="AR55" s="371">
        <v>109.7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4134397</v>
      </c>
      <c r="AN56" s="375">
        <v>51778</v>
      </c>
      <c r="AO56" s="376">
        <v>49.8</v>
      </c>
      <c r="AP56" s="377">
        <v>40378</v>
      </c>
      <c r="AQ56" s="378">
        <v>26.3</v>
      </c>
      <c r="AR56" s="379">
        <v>23.5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7423011</v>
      </c>
      <c r="AN57" s="367">
        <v>94445</v>
      </c>
      <c r="AO57" s="368">
        <v>-38.200000000000003</v>
      </c>
      <c r="AP57" s="369">
        <v>71604</v>
      </c>
      <c r="AQ57" s="370">
        <v>-9.6</v>
      </c>
      <c r="AR57" s="371">
        <v>-28.6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3106436</v>
      </c>
      <c r="AN58" s="375">
        <v>39524</v>
      </c>
      <c r="AO58" s="376">
        <v>-23.7</v>
      </c>
      <c r="AP58" s="377">
        <v>45121</v>
      </c>
      <c r="AQ58" s="378">
        <v>11.7</v>
      </c>
      <c r="AR58" s="379">
        <v>-35.4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4187507</v>
      </c>
      <c r="AN59" s="367">
        <v>54108</v>
      </c>
      <c r="AO59" s="368">
        <v>-42.7</v>
      </c>
      <c r="AP59" s="369">
        <v>67009</v>
      </c>
      <c r="AQ59" s="370">
        <v>-6.4</v>
      </c>
      <c r="AR59" s="371">
        <v>-36.299999999999997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2558058</v>
      </c>
      <c r="AN60" s="375">
        <v>33053</v>
      </c>
      <c r="AO60" s="376">
        <v>-16.399999999999999</v>
      </c>
      <c r="AP60" s="377">
        <v>43028</v>
      </c>
      <c r="AQ60" s="378">
        <v>-4.5999999999999996</v>
      </c>
      <c r="AR60" s="379">
        <v>-11.8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7217787</v>
      </c>
      <c r="AN61" s="382">
        <v>90354</v>
      </c>
      <c r="AO61" s="383">
        <v>10</v>
      </c>
      <c r="AP61" s="384">
        <v>73424</v>
      </c>
      <c r="AQ61" s="385">
        <v>-1.1000000000000001</v>
      </c>
      <c r="AR61" s="371">
        <v>11.1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3254402</v>
      </c>
      <c r="AN62" s="375">
        <v>40733</v>
      </c>
      <c r="AO62" s="376">
        <v>-2</v>
      </c>
      <c r="AP62" s="377">
        <v>41074</v>
      </c>
      <c r="AQ62" s="378">
        <v>1.9</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jGhppFVei3wfM9pJt6u2+gQp71yVQ1eql1Y8sZtfndJVOoUwifgSsG3QJROf3XTgUcAs3oWhJ/sfTjGBLlnAA==" saltValue="l+iX+8fBYmhhWH4o7A9q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PCk4R+uPto6FLCQoGJarTD2w7PHveMDHqvgBV4n8IikhGIckNT1Gw5uJjjSo2C4eJzaQP3WbpO3nHWBGrB8QqQ==" saltValue="vLbYPElGd33BWiQtcg2/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QRfsahJmgy14IwjxuLG+Ell2HXCb5a6xTJgpRWz0JcYUXGitkX1ky96p2RsbXxYPEOY2VwV7+/C9tw4BnOIg3w==" saltValue="jyGMXAbgIrJ4XixqF3uK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22.13</v>
      </c>
      <c r="G47" s="12">
        <v>22.39</v>
      </c>
      <c r="H47" s="12">
        <v>21.46</v>
      </c>
      <c r="I47" s="12">
        <v>19.41</v>
      </c>
      <c r="J47" s="13">
        <v>20.55</v>
      </c>
    </row>
    <row r="48" spans="2:10" ht="57.75" customHeight="1" x14ac:dyDescent="0.15">
      <c r="B48" s="14"/>
      <c r="C48" s="1202" t="s">
        <v>4</v>
      </c>
      <c r="D48" s="1202"/>
      <c r="E48" s="1203"/>
      <c r="F48" s="15">
        <v>5.16</v>
      </c>
      <c r="G48" s="16">
        <v>4.59</v>
      </c>
      <c r="H48" s="16">
        <v>4.04</v>
      </c>
      <c r="I48" s="16">
        <v>6.25</v>
      </c>
      <c r="J48" s="17">
        <v>3.11</v>
      </c>
    </row>
    <row r="49" spans="2:10" ht="57.75" customHeight="1" thickBot="1" x14ac:dyDescent="0.2">
      <c r="B49" s="18"/>
      <c r="C49" s="1204" t="s">
        <v>5</v>
      </c>
      <c r="D49" s="1204"/>
      <c r="E49" s="1205"/>
      <c r="F49" s="19" t="s">
        <v>575</v>
      </c>
      <c r="G49" s="20" t="s">
        <v>576</v>
      </c>
      <c r="H49" s="20" t="s">
        <v>577</v>
      </c>
      <c r="I49" s="20" t="s">
        <v>578</v>
      </c>
      <c r="J49" s="21" t="s">
        <v>579</v>
      </c>
    </row>
    <row r="50" spans="2:10" ht="13.5" customHeight="1" x14ac:dyDescent="0.15"/>
  </sheetData>
  <sheetProtection algorithmName="SHA-512" hashValue="Ae6IyUJIkEeHzNqzowpGDf6my+C8xmKsnsy1hSyvG5sSNQMOH+mC5Zl6/0cBGzQq8Hxo7E4XunEQXL9w/uyRuA==" saltValue="spMcXY0TcUdofHBjJew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580</v>
      </c>
      <c r="D34" s="1212"/>
      <c r="E34" s="1213"/>
      <c r="F34" s="32">
        <v>0</v>
      </c>
      <c r="G34" s="33" t="s">
        <v>581</v>
      </c>
      <c r="H34" s="33" t="s">
        <v>582</v>
      </c>
      <c r="I34" s="33" t="s">
        <v>583</v>
      </c>
      <c r="J34" s="34" t="s">
        <v>584</v>
      </c>
      <c r="K34" s="22"/>
      <c r="L34" s="22"/>
      <c r="M34" s="22"/>
      <c r="N34" s="22"/>
      <c r="O34" s="22"/>
      <c r="P34" s="22"/>
    </row>
    <row r="35" spans="1:16" ht="39" customHeight="1" x14ac:dyDescent="0.15">
      <c r="A35" s="22"/>
      <c r="B35" s="35"/>
      <c r="C35" s="1206" t="s">
        <v>585</v>
      </c>
      <c r="D35" s="1207"/>
      <c r="E35" s="1208"/>
      <c r="F35" s="36">
        <v>10.09</v>
      </c>
      <c r="G35" s="37">
        <v>10.199999999999999</v>
      </c>
      <c r="H35" s="37">
        <v>10.59</v>
      </c>
      <c r="I35" s="37">
        <v>10.16</v>
      </c>
      <c r="J35" s="38">
        <v>10.1</v>
      </c>
      <c r="K35" s="22"/>
      <c r="L35" s="22"/>
      <c r="M35" s="22"/>
      <c r="N35" s="22"/>
      <c r="O35" s="22"/>
      <c r="P35" s="22"/>
    </row>
    <row r="36" spans="1:16" ht="39" customHeight="1" x14ac:dyDescent="0.15">
      <c r="A36" s="22"/>
      <c r="B36" s="35"/>
      <c r="C36" s="1206" t="s">
        <v>586</v>
      </c>
      <c r="D36" s="1207"/>
      <c r="E36" s="1208"/>
      <c r="F36" s="36">
        <v>5.15</v>
      </c>
      <c r="G36" s="37">
        <v>4.58</v>
      </c>
      <c r="H36" s="37">
        <v>4.04</v>
      </c>
      <c r="I36" s="37">
        <v>6.25</v>
      </c>
      <c r="J36" s="38">
        <v>3.1</v>
      </c>
      <c r="K36" s="22"/>
      <c r="L36" s="22"/>
      <c r="M36" s="22"/>
      <c r="N36" s="22"/>
      <c r="O36" s="22"/>
      <c r="P36" s="22"/>
    </row>
    <row r="37" spans="1:16" ht="39" customHeight="1" x14ac:dyDescent="0.15">
      <c r="A37" s="22"/>
      <c r="B37" s="35"/>
      <c r="C37" s="1206" t="s">
        <v>587</v>
      </c>
      <c r="D37" s="1207"/>
      <c r="E37" s="1208"/>
      <c r="F37" s="36">
        <v>3.04</v>
      </c>
      <c r="G37" s="37">
        <v>2.31</v>
      </c>
      <c r="H37" s="37">
        <v>1.17</v>
      </c>
      <c r="I37" s="37">
        <v>1.25</v>
      </c>
      <c r="J37" s="38">
        <v>1.1399999999999999</v>
      </c>
      <c r="K37" s="22"/>
      <c r="L37" s="22"/>
      <c r="M37" s="22"/>
      <c r="N37" s="22"/>
      <c r="O37" s="22"/>
      <c r="P37" s="22"/>
    </row>
    <row r="38" spans="1:16" ht="39" customHeight="1" x14ac:dyDescent="0.15">
      <c r="A38" s="22"/>
      <c r="B38" s="35"/>
      <c r="C38" s="1206" t="s">
        <v>588</v>
      </c>
      <c r="D38" s="1207"/>
      <c r="E38" s="1208"/>
      <c r="F38" s="36">
        <v>0.77</v>
      </c>
      <c r="G38" s="37">
        <v>0.99</v>
      </c>
      <c r="H38" s="37">
        <v>1.27</v>
      </c>
      <c r="I38" s="37">
        <v>0.54</v>
      </c>
      <c r="J38" s="38">
        <v>0.84</v>
      </c>
      <c r="K38" s="22"/>
      <c r="L38" s="22"/>
      <c r="M38" s="22"/>
      <c r="N38" s="22"/>
      <c r="O38" s="22"/>
      <c r="P38" s="22"/>
    </row>
    <row r="39" spans="1:16" ht="39" customHeight="1" x14ac:dyDescent="0.15">
      <c r="A39" s="22"/>
      <c r="B39" s="35"/>
      <c r="C39" s="1206" t="s">
        <v>589</v>
      </c>
      <c r="D39" s="1207"/>
      <c r="E39" s="1208"/>
      <c r="F39" s="36" t="s">
        <v>529</v>
      </c>
      <c r="G39" s="37" t="s">
        <v>529</v>
      </c>
      <c r="H39" s="37" t="s">
        <v>529</v>
      </c>
      <c r="I39" s="37" t="s">
        <v>529</v>
      </c>
      <c r="J39" s="38">
        <v>0.63</v>
      </c>
      <c r="K39" s="22"/>
      <c r="L39" s="22"/>
      <c r="M39" s="22"/>
      <c r="N39" s="22"/>
      <c r="O39" s="22"/>
      <c r="P39" s="22"/>
    </row>
    <row r="40" spans="1:16" ht="39" customHeight="1" x14ac:dyDescent="0.15">
      <c r="A40" s="22"/>
      <c r="B40" s="35"/>
      <c r="C40" s="1206" t="s">
        <v>590</v>
      </c>
      <c r="D40" s="1207"/>
      <c r="E40" s="1208"/>
      <c r="F40" s="36">
        <v>0.16</v>
      </c>
      <c r="G40" s="37">
        <v>0.12</v>
      </c>
      <c r="H40" s="37">
        <v>0.13</v>
      </c>
      <c r="I40" s="37">
        <v>0.21</v>
      </c>
      <c r="J40" s="38">
        <v>0.24</v>
      </c>
      <c r="K40" s="22"/>
      <c r="L40" s="22"/>
      <c r="M40" s="22"/>
      <c r="N40" s="22"/>
      <c r="O40" s="22"/>
      <c r="P40" s="22"/>
    </row>
    <row r="41" spans="1:16" ht="39" customHeight="1" x14ac:dyDescent="0.15">
      <c r="A41" s="22"/>
      <c r="B41" s="35"/>
      <c r="C41" s="1206" t="s">
        <v>591</v>
      </c>
      <c r="D41" s="1207"/>
      <c r="E41" s="1208"/>
      <c r="F41" s="36">
        <v>0.04</v>
      </c>
      <c r="G41" s="37">
        <v>0.05</v>
      </c>
      <c r="H41" s="37">
        <v>7.0000000000000007E-2</v>
      </c>
      <c r="I41" s="37">
        <v>0.05</v>
      </c>
      <c r="J41" s="38">
        <v>0.05</v>
      </c>
      <c r="K41" s="22"/>
      <c r="L41" s="22"/>
      <c r="M41" s="22"/>
      <c r="N41" s="22"/>
      <c r="O41" s="22"/>
      <c r="P41" s="22"/>
    </row>
    <row r="42" spans="1:16" ht="39" customHeight="1" x14ac:dyDescent="0.15">
      <c r="A42" s="22"/>
      <c r="B42" s="39"/>
      <c r="C42" s="1206" t="s">
        <v>592</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593</v>
      </c>
      <c r="D43" s="1210"/>
      <c r="E43" s="1211"/>
      <c r="F43" s="41">
        <v>0.62</v>
      </c>
      <c r="G43" s="42">
        <v>0.27</v>
      </c>
      <c r="H43" s="42">
        <v>0.35</v>
      </c>
      <c r="I43" s="42">
        <v>0.81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DkVZQ36kCARiHY6IKCkakywEqUyjOjF1sOw7qEUg/hWoaVWLNoTQ+uux4DgvC+Duqra6i3rPJe7yX7DFpjJGg==" saltValue="1FOdg2euiTcEkIeHeSdE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4559</v>
      </c>
      <c r="L45" s="60">
        <v>4278</v>
      </c>
      <c r="M45" s="60">
        <v>4160</v>
      </c>
      <c r="N45" s="60">
        <v>4147</v>
      </c>
      <c r="O45" s="61">
        <v>4345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16"/>
      <c r="C47" s="1217"/>
      <c r="D47" s="62"/>
      <c r="E47" s="1222" t="s">
        <v>14</v>
      </c>
      <c r="F47" s="1222"/>
      <c r="G47" s="1222"/>
      <c r="H47" s="1222"/>
      <c r="I47" s="1222"/>
      <c r="J47" s="1223"/>
      <c r="K47" s="63">
        <v>112</v>
      </c>
      <c r="L47" s="64">
        <v>109</v>
      </c>
      <c r="M47" s="64">
        <v>102</v>
      </c>
      <c r="N47" s="64">
        <v>100</v>
      </c>
      <c r="O47" s="65">
        <v>99</v>
      </c>
      <c r="P47" s="48"/>
      <c r="Q47" s="48"/>
      <c r="R47" s="48"/>
      <c r="S47" s="48"/>
      <c r="T47" s="48"/>
      <c r="U47" s="48"/>
    </row>
    <row r="48" spans="1:21" ht="30.75" customHeight="1" x14ac:dyDescent="0.15">
      <c r="A48" s="48"/>
      <c r="B48" s="1216"/>
      <c r="C48" s="1217"/>
      <c r="D48" s="62"/>
      <c r="E48" s="1222" t="s">
        <v>15</v>
      </c>
      <c r="F48" s="1222"/>
      <c r="G48" s="1222"/>
      <c r="H48" s="1222"/>
      <c r="I48" s="1222"/>
      <c r="J48" s="1223"/>
      <c r="K48" s="63">
        <v>2033</v>
      </c>
      <c r="L48" s="64">
        <v>1865</v>
      </c>
      <c r="M48" s="64">
        <v>2017</v>
      </c>
      <c r="N48" s="64">
        <v>1984</v>
      </c>
      <c r="O48" s="65">
        <v>1786</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529</v>
      </c>
      <c r="L49" s="64" t="s">
        <v>529</v>
      </c>
      <c r="M49" s="64" t="s">
        <v>529</v>
      </c>
      <c r="N49" s="64" t="s">
        <v>529</v>
      </c>
      <c r="O49" s="65" t="s">
        <v>529</v>
      </c>
      <c r="P49" s="48"/>
      <c r="Q49" s="48"/>
      <c r="R49" s="48"/>
      <c r="S49" s="48"/>
      <c r="T49" s="48"/>
      <c r="U49" s="48"/>
    </row>
    <row r="50" spans="1:21" ht="30.75" customHeight="1" x14ac:dyDescent="0.15">
      <c r="A50" s="48"/>
      <c r="B50" s="1216"/>
      <c r="C50" s="1217"/>
      <c r="D50" s="62"/>
      <c r="E50" s="1222" t="s">
        <v>17</v>
      </c>
      <c r="F50" s="1222"/>
      <c r="G50" s="1222"/>
      <c r="H50" s="1222"/>
      <c r="I50" s="1222"/>
      <c r="J50" s="1223"/>
      <c r="K50" s="63">
        <v>43</v>
      </c>
      <c r="L50" s="64">
        <v>30</v>
      </c>
      <c r="M50" s="64">
        <v>23</v>
      </c>
      <c r="N50" s="64">
        <v>21</v>
      </c>
      <c r="O50" s="65">
        <v>25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529</v>
      </c>
      <c r="L51" s="64" t="s">
        <v>529</v>
      </c>
      <c r="M51" s="64" t="s">
        <v>529</v>
      </c>
      <c r="N51" s="64" t="s">
        <v>529</v>
      </c>
      <c r="O51" s="65" t="s">
        <v>529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4802</v>
      </c>
      <c r="L52" s="64">
        <v>4647</v>
      </c>
      <c r="M52" s="64">
        <v>4710</v>
      </c>
      <c r="N52" s="64">
        <v>4647</v>
      </c>
      <c r="O52" s="65">
        <v>4640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1945</v>
      </c>
      <c r="L53" s="69">
        <v>1635</v>
      </c>
      <c r="M53" s="69">
        <v>1592</v>
      </c>
      <c r="N53" s="69">
        <v>1605</v>
      </c>
      <c r="O53" s="70">
        <v>1615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30" t="s">
        <v>25</v>
      </c>
      <c r="C57" s="1231"/>
      <c r="D57" s="1234" t="s">
        <v>26</v>
      </c>
      <c r="E57" s="1235"/>
      <c r="F57" s="1235"/>
      <c r="G57" s="1235"/>
      <c r="H57" s="1235"/>
      <c r="I57" s="1235"/>
      <c r="J57" s="1236"/>
      <c r="K57" s="83">
        <v>470</v>
      </c>
      <c r="L57" s="84">
        <v>425</v>
      </c>
      <c r="M57" s="84">
        <v>230</v>
      </c>
      <c r="N57" s="84">
        <v>285</v>
      </c>
      <c r="O57" s="85">
        <v>390</v>
      </c>
    </row>
    <row r="58" spans="1:21" ht="31.5" customHeight="1" thickBot="1" x14ac:dyDescent="0.2">
      <c r="B58" s="1232"/>
      <c r="C58" s="1233"/>
      <c r="D58" s="1237" t="s">
        <v>27</v>
      </c>
      <c r="E58" s="1238"/>
      <c r="F58" s="1238"/>
      <c r="G58" s="1238"/>
      <c r="H58" s="1238"/>
      <c r="I58" s="1238"/>
      <c r="J58" s="1239"/>
      <c r="K58" s="86">
        <v>297</v>
      </c>
      <c r="L58" s="87">
        <v>264</v>
      </c>
      <c r="M58" s="87">
        <v>138</v>
      </c>
      <c r="N58" s="87">
        <v>164</v>
      </c>
      <c r="O58" s="88">
        <v>219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R2za7LtmxXptt+2wlXwi38yDTvwTPqEcDveyWSIGxHwK0Ml8PZVsuBvie6SbyQMxC06GMq0Dbilc7fOx82UiA==" saltValue="IFfhRUkUPsWcix9Wy7V8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0" t="s">
        <v>30</v>
      </c>
      <c r="C41" s="1241"/>
      <c r="D41" s="102"/>
      <c r="E41" s="1246" t="s">
        <v>31</v>
      </c>
      <c r="F41" s="1246"/>
      <c r="G41" s="1246"/>
      <c r="H41" s="1247"/>
      <c r="I41" s="103">
        <v>49392</v>
      </c>
      <c r="J41" s="104">
        <v>49696</v>
      </c>
      <c r="K41" s="104">
        <v>51351</v>
      </c>
      <c r="L41" s="104">
        <v>52629</v>
      </c>
      <c r="M41" s="105">
        <v>52278</v>
      </c>
    </row>
    <row r="42" spans="2:13" ht="27.75" customHeight="1" x14ac:dyDescent="0.15">
      <c r="B42" s="1242"/>
      <c r="C42" s="1243"/>
      <c r="D42" s="106"/>
      <c r="E42" s="1248" t="s">
        <v>32</v>
      </c>
      <c r="F42" s="1248"/>
      <c r="G42" s="1248"/>
      <c r="H42" s="1249"/>
      <c r="I42" s="107">
        <v>69</v>
      </c>
      <c r="J42" s="108">
        <v>50</v>
      </c>
      <c r="K42" s="108">
        <v>36</v>
      </c>
      <c r="L42" s="108">
        <v>21</v>
      </c>
      <c r="M42" s="109">
        <v>3</v>
      </c>
    </row>
    <row r="43" spans="2:13" ht="27.75" customHeight="1" x14ac:dyDescent="0.15">
      <c r="B43" s="1242"/>
      <c r="C43" s="1243"/>
      <c r="D43" s="106"/>
      <c r="E43" s="1248" t="s">
        <v>33</v>
      </c>
      <c r="F43" s="1248"/>
      <c r="G43" s="1248"/>
      <c r="H43" s="1249"/>
      <c r="I43" s="107">
        <v>30514</v>
      </c>
      <c r="J43" s="108">
        <v>30899</v>
      </c>
      <c r="K43" s="108">
        <v>32356</v>
      </c>
      <c r="L43" s="108">
        <v>32085</v>
      </c>
      <c r="M43" s="109">
        <v>29758</v>
      </c>
    </row>
    <row r="44" spans="2:13" ht="27.75" customHeight="1" x14ac:dyDescent="0.15">
      <c r="B44" s="1242"/>
      <c r="C44" s="1243"/>
      <c r="D44" s="106"/>
      <c r="E44" s="1248" t="s">
        <v>34</v>
      </c>
      <c r="F44" s="1248"/>
      <c r="G44" s="1248"/>
      <c r="H44" s="1249"/>
      <c r="I44" s="107" t="s">
        <v>529</v>
      </c>
      <c r="J44" s="108" t="s">
        <v>529</v>
      </c>
      <c r="K44" s="108" t="s">
        <v>529</v>
      </c>
      <c r="L44" s="108" t="s">
        <v>529</v>
      </c>
      <c r="M44" s="109" t="s">
        <v>529</v>
      </c>
    </row>
    <row r="45" spans="2:13" ht="27.75" customHeight="1" x14ac:dyDescent="0.15">
      <c r="B45" s="1242"/>
      <c r="C45" s="1243"/>
      <c r="D45" s="106"/>
      <c r="E45" s="1248" t="s">
        <v>35</v>
      </c>
      <c r="F45" s="1248"/>
      <c r="G45" s="1248"/>
      <c r="H45" s="1249"/>
      <c r="I45" s="107">
        <v>6749</v>
      </c>
      <c r="J45" s="108">
        <v>6469</v>
      </c>
      <c r="K45" s="108">
        <v>6030</v>
      </c>
      <c r="L45" s="108">
        <v>5673</v>
      </c>
      <c r="M45" s="109">
        <v>5358</v>
      </c>
    </row>
    <row r="46" spans="2:13" ht="27.75" customHeight="1" x14ac:dyDescent="0.15">
      <c r="B46" s="1242"/>
      <c r="C46" s="1243"/>
      <c r="D46" s="110"/>
      <c r="E46" s="1248" t="s">
        <v>36</v>
      </c>
      <c r="F46" s="1248"/>
      <c r="G46" s="1248"/>
      <c r="H46" s="1249"/>
      <c r="I46" s="107">
        <v>9</v>
      </c>
      <c r="J46" s="108">
        <v>13</v>
      </c>
      <c r="K46" s="108">
        <v>13</v>
      </c>
      <c r="L46" s="108">
        <v>13</v>
      </c>
      <c r="M46" s="109">
        <v>8</v>
      </c>
    </row>
    <row r="47" spans="2:13" ht="27.75" customHeight="1" x14ac:dyDescent="0.15">
      <c r="B47" s="1242"/>
      <c r="C47" s="1243"/>
      <c r="D47" s="111"/>
      <c r="E47" s="1250" t="s">
        <v>37</v>
      </c>
      <c r="F47" s="1251"/>
      <c r="G47" s="1251"/>
      <c r="H47" s="1252"/>
      <c r="I47" s="107" t="s">
        <v>529</v>
      </c>
      <c r="J47" s="108" t="s">
        <v>529</v>
      </c>
      <c r="K47" s="108" t="s">
        <v>529</v>
      </c>
      <c r="L47" s="108" t="s">
        <v>529</v>
      </c>
      <c r="M47" s="109" t="s">
        <v>529</v>
      </c>
    </row>
    <row r="48" spans="2:13" ht="27.75" customHeight="1" x14ac:dyDescent="0.15">
      <c r="B48" s="1242"/>
      <c r="C48" s="1243"/>
      <c r="D48" s="106"/>
      <c r="E48" s="1248" t="s">
        <v>38</v>
      </c>
      <c r="F48" s="1248"/>
      <c r="G48" s="1248"/>
      <c r="H48" s="1249"/>
      <c r="I48" s="107" t="s">
        <v>529</v>
      </c>
      <c r="J48" s="108" t="s">
        <v>529</v>
      </c>
      <c r="K48" s="108" t="s">
        <v>529</v>
      </c>
      <c r="L48" s="108" t="s">
        <v>529</v>
      </c>
      <c r="M48" s="109" t="s">
        <v>529</v>
      </c>
    </row>
    <row r="49" spans="2:13" ht="27.75" customHeight="1" x14ac:dyDescent="0.15">
      <c r="B49" s="1244"/>
      <c r="C49" s="1245"/>
      <c r="D49" s="106"/>
      <c r="E49" s="1248" t="s">
        <v>39</v>
      </c>
      <c r="F49" s="1248"/>
      <c r="G49" s="1248"/>
      <c r="H49" s="1249"/>
      <c r="I49" s="107" t="s">
        <v>529</v>
      </c>
      <c r="J49" s="108" t="s">
        <v>529</v>
      </c>
      <c r="K49" s="108" t="s">
        <v>529</v>
      </c>
      <c r="L49" s="108" t="s">
        <v>529</v>
      </c>
      <c r="M49" s="109" t="s">
        <v>529</v>
      </c>
    </row>
    <row r="50" spans="2:13" ht="27.75" customHeight="1" x14ac:dyDescent="0.15">
      <c r="B50" s="1253" t="s">
        <v>40</v>
      </c>
      <c r="C50" s="1254"/>
      <c r="D50" s="112"/>
      <c r="E50" s="1248" t="s">
        <v>41</v>
      </c>
      <c r="F50" s="1248"/>
      <c r="G50" s="1248"/>
      <c r="H50" s="1249"/>
      <c r="I50" s="107">
        <v>15193</v>
      </c>
      <c r="J50" s="108">
        <v>15056</v>
      </c>
      <c r="K50" s="108">
        <v>14214</v>
      </c>
      <c r="L50" s="108">
        <v>12997</v>
      </c>
      <c r="M50" s="109">
        <v>13886</v>
      </c>
    </row>
    <row r="51" spans="2:13" ht="27.75" customHeight="1" x14ac:dyDescent="0.15">
      <c r="B51" s="1242"/>
      <c r="C51" s="1243"/>
      <c r="D51" s="106"/>
      <c r="E51" s="1248" t="s">
        <v>42</v>
      </c>
      <c r="F51" s="1248"/>
      <c r="G51" s="1248"/>
      <c r="H51" s="1249"/>
      <c r="I51" s="107">
        <v>924</v>
      </c>
      <c r="J51" s="108">
        <v>821</v>
      </c>
      <c r="K51" s="108">
        <v>784</v>
      </c>
      <c r="L51" s="108">
        <v>778</v>
      </c>
      <c r="M51" s="109">
        <v>763</v>
      </c>
    </row>
    <row r="52" spans="2:13" ht="27.75" customHeight="1" x14ac:dyDescent="0.15">
      <c r="B52" s="1244"/>
      <c r="C52" s="1245"/>
      <c r="D52" s="106"/>
      <c r="E52" s="1248" t="s">
        <v>43</v>
      </c>
      <c r="F52" s="1248"/>
      <c r="G52" s="1248"/>
      <c r="H52" s="1249"/>
      <c r="I52" s="107">
        <v>53295</v>
      </c>
      <c r="J52" s="108">
        <v>53302</v>
      </c>
      <c r="K52" s="108">
        <v>53357</v>
      </c>
      <c r="L52" s="108">
        <v>54449</v>
      </c>
      <c r="M52" s="109">
        <v>54403</v>
      </c>
    </row>
    <row r="53" spans="2:13" ht="27.75" customHeight="1" thickBot="1" x14ac:dyDescent="0.2">
      <c r="B53" s="1255" t="s">
        <v>21</v>
      </c>
      <c r="C53" s="1256"/>
      <c r="D53" s="113"/>
      <c r="E53" s="1257" t="s">
        <v>44</v>
      </c>
      <c r="F53" s="1257"/>
      <c r="G53" s="1257"/>
      <c r="H53" s="1258"/>
      <c r="I53" s="114">
        <v>17322</v>
      </c>
      <c r="J53" s="115">
        <v>17950</v>
      </c>
      <c r="K53" s="115">
        <v>21430</v>
      </c>
      <c r="L53" s="115">
        <v>22198</v>
      </c>
      <c r="M53" s="116">
        <v>18353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nMSafu3YU8NtNq5eNNtp7lE/UnLbpC4WGgUBkFuNecLOQilYscjf9/8lLa83BXuLZ8d8piMseNvoOsrmW6Htw==" saltValue="AtZBrlyE82HsJfl11ERz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47</v>
      </c>
      <c r="D55" s="1267"/>
      <c r="E55" s="1268"/>
      <c r="F55" s="128">
        <v>5795</v>
      </c>
      <c r="G55" s="128">
        <v>5127</v>
      </c>
      <c r="H55" s="129">
        <v>5468</v>
      </c>
    </row>
    <row r="56" spans="2:8" ht="52.5" customHeight="1" x14ac:dyDescent="0.15">
      <c r="B56" s="130"/>
      <c r="C56" s="1269" t="s">
        <v>48</v>
      </c>
      <c r="D56" s="1269"/>
      <c r="E56" s="1270"/>
      <c r="F56" s="131">
        <v>2065</v>
      </c>
      <c r="G56" s="131">
        <v>1466</v>
      </c>
      <c r="H56" s="132">
        <v>1668</v>
      </c>
    </row>
    <row r="57" spans="2:8" ht="53.25" customHeight="1" x14ac:dyDescent="0.15">
      <c r="B57" s="130"/>
      <c r="C57" s="1271" t="s">
        <v>49</v>
      </c>
      <c r="D57" s="1271"/>
      <c r="E57" s="1272"/>
      <c r="F57" s="133">
        <v>5956</v>
      </c>
      <c r="G57" s="133">
        <v>5619</v>
      </c>
      <c r="H57" s="134">
        <v>5745</v>
      </c>
    </row>
    <row r="58" spans="2:8" ht="45.75" customHeight="1" x14ac:dyDescent="0.15">
      <c r="B58" s="135"/>
      <c r="C58" s="1259" t="s">
        <v>609</v>
      </c>
      <c r="D58" s="1260"/>
      <c r="E58" s="1261"/>
      <c r="F58" s="136">
        <v>2633</v>
      </c>
      <c r="G58" s="136">
        <v>2634</v>
      </c>
      <c r="H58" s="137">
        <v>2670</v>
      </c>
    </row>
    <row r="59" spans="2:8" ht="45.75" customHeight="1" x14ac:dyDescent="0.15">
      <c r="B59" s="135"/>
      <c r="C59" s="1259" t="s">
        <v>610</v>
      </c>
      <c r="D59" s="1260"/>
      <c r="E59" s="1261"/>
      <c r="F59" s="136">
        <v>1341</v>
      </c>
      <c r="G59" s="136">
        <v>1188</v>
      </c>
      <c r="H59" s="137">
        <v>970</v>
      </c>
    </row>
    <row r="60" spans="2:8" ht="45.75" customHeight="1" x14ac:dyDescent="0.15">
      <c r="B60" s="135"/>
      <c r="C60" s="1259" t="s">
        <v>611</v>
      </c>
      <c r="D60" s="1260"/>
      <c r="E60" s="1261"/>
      <c r="F60" s="136">
        <v>847</v>
      </c>
      <c r="G60" s="136">
        <v>715</v>
      </c>
      <c r="H60" s="137">
        <v>650</v>
      </c>
    </row>
    <row r="61" spans="2:8" ht="45.75" customHeight="1" x14ac:dyDescent="0.15">
      <c r="B61" s="135"/>
      <c r="C61" s="1259" t="s">
        <v>612</v>
      </c>
      <c r="D61" s="1260"/>
      <c r="E61" s="1261"/>
      <c r="F61" s="136">
        <v>203</v>
      </c>
      <c r="G61" s="136">
        <v>289</v>
      </c>
      <c r="H61" s="137">
        <v>430</v>
      </c>
    </row>
    <row r="62" spans="2:8" ht="45.75" customHeight="1" thickBot="1" x14ac:dyDescent="0.2">
      <c r="B62" s="138"/>
      <c r="C62" s="1262" t="s">
        <v>613</v>
      </c>
      <c r="D62" s="1263"/>
      <c r="E62" s="1264"/>
      <c r="F62" s="139">
        <v>445</v>
      </c>
      <c r="G62" s="139">
        <v>400</v>
      </c>
      <c r="H62" s="140">
        <v>376</v>
      </c>
    </row>
    <row r="63" spans="2:8" ht="52.5" customHeight="1" thickBot="1" x14ac:dyDescent="0.2">
      <c r="B63" s="141"/>
      <c r="C63" s="1265" t="s">
        <v>50</v>
      </c>
      <c r="D63" s="1265"/>
      <c r="E63" s="1266"/>
      <c r="F63" s="142">
        <v>13816</v>
      </c>
      <c r="G63" s="142">
        <v>12213</v>
      </c>
      <c r="H63" s="143">
        <v>12880</v>
      </c>
    </row>
    <row r="64" spans="2:8" ht="15" customHeight="1" x14ac:dyDescent="0.15"/>
  </sheetData>
  <sheetProtection algorithmName="SHA-512" hashValue="dkrbPBC8YhIoJz+6A8kiGsYsVG+HdCnMOcgkDj9BGl/Ipw3pUBoMiA3e3MxIizVOiTW1uc69vXzqiLhFxC34AQ==" saltValue="2f4rnLLj4QHVbQopmkP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Z40" sqref="AZ4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570</v>
      </c>
      <c r="BQ50" s="1307"/>
      <c r="BR50" s="1307"/>
      <c r="BS50" s="1307"/>
      <c r="BT50" s="1307"/>
      <c r="BU50" s="1307"/>
      <c r="BV50" s="1307"/>
      <c r="BW50" s="1307"/>
      <c r="BX50" s="1307" t="s">
        <v>571</v>
      </c>
      <c r="BY50" s="1307"/>
      <c r="BZ50" s="1307"/>
      <c r="CA50" s="1307"/>
      <c r="CB50" s="1307"/>
      <c r="CC50" s="1307"/>
      <c r="CD50" s="1307"/>
      <c r="CE50" s="1307"/>
      <c r="CF50" s="1307" t="s">
        <v>572</v>
      </c>
      <c r="CG50" s="1307"/>
      <c r="CH50" s="1307"/>
      <c r="CI50" s="1307"/>
      <c r="CJ50" s="1307"/>
      <c r="CK50" s="1307"/>
      <c r="CL50" s="1307"/>
      <c r="CM50" s="1307"/>
      <c r="CN50" s="1307" t="s">
        <v>573</v>
      </c>
      <c r="CO50" s="1307"/>
      <c r="CP50" s="1307"/>
      <c r="CQ50" s="1307"/>
      <c r="CR50" s="1307"/>
      <c r="CS50" s="1307"/>
      <c r="CT50" s="1307"/>
      <c r="CU50" s="1307"/>
      <c r="CV50" s="1307" t="s">
        <v>574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620</v>
      </c>
      <c r="AO51" s="1311"/>
      <c r="AP51" s="1311"/>
      <c r="AQ51" s="1311"/>
      <c r="AR51" s="1311"/>
      <c r="AS51" s="1311"/>
      <c r="AT51" s="1311"/>
      <c r="AU51" s="1311"/>
      <c r="AV51" s="1311"/>
      <c r="AW51" s="1311"/>
      <c r="AX51" s="1311"/>
      <c r="AY51" s="1311"/>
      <c r="AZ51" s="1311"/>
      <c r="BA51" s="1311"/>
      <c r="BB51" s="1311" t="s">
        <v>621</v>
      </c>
      <c r="BC51" s="1311"/>
      <c r="BD51" s="1311"/>
      <c r="BE51" s="1311"/>
      <c r="BF51" s="1311"/>
      <c r="BG51" s="1311"/>
      <c r="BH51" s="1311"/>
      <c r="BI51" s="1311"/>
      <c r="BJ51" s="1311"/>
      <c r="BK51" s="1311"/>
      <c r="BL51" s="1311"/>
      <c r="BM51" s="1311"/>
      <c r="BN51" s="1311"/>
      <c r="BO51" s="1311"/>
      <c r="BP51" s="1312">
        <v>73.5</v>
      </c>
      <c r="BQ51" s="1312"/>
      <c r="BR51" s="1312"/>
      <c r="BS51" s="1312"/>
      <c r="BT51" s="1312"/>
      <c r="BU51" s="1312"/>
      <c r="BV51" s="1312"/>
      <c r="BW51" s="1312"/>
      <c r="BX51" s="1312">
        <v>77.7</v>
      </c>
      <c r="BY51" s="1312"/>
      <c r="BZ51" s="1312"/>
      <c r="CA51" s="1312"/>
      <c r="CB51" s="1312"/>
      <c r="CC51" s="1312"/>
      <c r="CD51" s="1312"/>
      <c r="CE51" s="1312"/>
      <c r="CF51" s="1312">
        <v>95.7</v>
      </c>
      <c r="CG51" s="1312"/>
      <c r="CH51" s="1312"/>
      <c r="CI51" s="1312"/>
      <c r="CJ51" s="1312"/>
      <c r="CK51" s="1312"/>
      <c r="CL51" s="1312"/>
      <c r="CM51" s="1312"/>
      <c r="CN51" s="1312">
        <v>101.5</v>
      </c>
      <c r="CO51" s="1312"/>
      <c r="CP51" s="1312"/>
      <c r="CQ51" s="1312"/>
      <c r="CR51" s="1312"/>
      <c r="CS51" s="1312"/>
      <c r="CT51" s="1312"/>
      <c r="CU51" s="1312"/>
      <c r="CV51" s="1312">
        <v>83.1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622</v>
      </c>
      <c r="BC53" s="1311"/>
      <c r="BD53" s="1311"/>
      <c r="BE53" s="1311"/>
      <c r="BF53" s="1311"/>
      <c r="BG53" s="1311"/>
      <c r="BH53" s="1311"/>
      <c r="BI53" s="1311"/>
      <c r="BJ53" s="1311"/>
      <c r="BK53" s="1311"/>
      <c r="BL53" s="1311"/>
      <c r="BM53" s="1311"/>
      <c r="BN53" s="1311"/>
      <c r="BO53" s="1311"/>
      <c r="BP53" s="1312">
        <v>59.7</v>
      </c>
      <c r="BQ53" s="1312"/>
      <c r="BR53" s="1312"/>
      <c r="BS53" s="1312"/>
      <c r="BT53" s="1312"/>
      <c r="BU53" s="1312"/>
      <c r="BV53" s="1312"/>
      <c r="BW53" s="1312"/>
      <c r="BX53" s="1312">
        <v>62.3</v>
      </c>
      <c r="BY53" s="1312"/>
      <c r="BZ53" s="1312"/>
      <c r="CA53" s="1312"/>
      <c r="CB53" s="1312"/>
      <c r="CC53" s="1312"/>
      <c r="CD53" s="1312"/>
      <c r="CE53" s="1312"/>
      <c r="CF53" s="1312">
        <v>63.1</v>
      </c>
      <c r="CG53" s="1312"/>
      <c r="CH53" s="1312"/>
      <c r="CI53" s="1312"/>
      <c r="CJ53" s="1312"/>
      <c r="CK53" s="1312"/>
      <c r="CL53" s="1312"/>
      <c r="CM53" s="1312"/>
      <c r="CN53" s="1312">
        <v>60.5</v>
      </c>
      <c r="CO53" s="1312"/>
      <c r="CP53" s="1312"/>
      <c r="CQ53" s="1312"/>
      <c r="CR53" s="1312"/>
      <c r="CS53" s="1312"/>
      <c r="CT53" s="1312"/>
      <c r="CU53" s="1312"/>
      <c r="CV53" s="1312">
        <v>62.2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623</v>
      </c>
      <c r="AO55" s="1307"/>
      <c r="AP55" s="1307"/>
      <c r="AQ55" s="1307"/>
      <c r="AR55" s="1307"/>
      <c r="AS55" s="1307"/>
      <c r="AT55" s="1307"/>
      <c r="AU55" s="1307"/>
      <c r="AV55" s="1307"/>
      <c r="AW55" s="1307"/>
      <c r="AX55" s="1307"/>
      <c r="AY55" s="1307"/>
      <c r="AZ55" s="1307"/>
      <c r="BA55" s="1307"/>
      <c r="BB55" s="1311" t="s">
        <v>621</v>
      </c>
      <c r="BC55" s="1311"/>
      <c r="BD55" s="1311"/>
      <c r="BE55" s="1311"/>
      <c r="BF55" s="1311"/>
      <c r="BG55" s="1311"/>
      <c r="BH55" s="1311"/>
      <c r="BI55" s="1311"/>
      <c r="BJ55" s="1311"/>
      <c r="BK55" s="1311"/>
      <c r="BL55" s="1311"/>
      <c r="BM55" s="1311"/>
      <c r="BN55" s="1311"/>
      <c r="BO55" s="1311"/>
      <c r="BP55" s="1312">
        <v>33.9</v>
      </c>
      <c r="BQ55" s="1312"/>
      <c r="BR55" s="1312"/>
      <c r="BS55" s="1312"/>
      <c r="BT55" s="1312"/>
      <c r="BU55" s="1312"/>
      <c r="BV55" s="1312"/>
      <c r="BW55" s="1312"/>
      <c r="BX55" s="1312">
        <v>32.299999999999997</v>
      </c>
      <c r="BY55" s="1312"/>
      <c r="BZ55" s="1312"/>
      <c r="CA55" s="1312"/>
      <c r="CB55" s="1312"/>
      <c r="CC55" s="1312"/>
      <c r="CD55" s="1312"/>
      <c r="CE55" s="1312"/>
      <c r="CF55" s="1312">
        <v>35.200000000000003</v>
      </c>
      <c r="CG55" s="1312"/>
      <c r="CH55" s="1312"/>
      <c r="CI55" s="1312"/>
      <c r="CJ55" s="1312"/>
      <c r="CK55" s="1312"/>
      <c r="CL55" s="1312"/>
      <c r="CM55" s="1312"/>
      <c r="CN55" s="1312">
        <v>40.4</v>
      </c>
      <c r="CO55" s="1312"/>
      <c r="CP55" s="1312"/>
      <c r="CQ55" s="1312"/>
      <c r="CR55" s="1312"/>
      <c r="CS55" s="1312"/>
      <c r="CT55" s="1312"/>
      <c r="CU55" s="1312"/>
      <c r="CV55" s="1312">
        <v>39.5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622</v>
      </c>
      <c r="BC57" s="1311"/>
      <c r="BD57" s="1311"/>
      <c r="BE57" s="1311"/>
      <c r="BF57" s="1311"/>
      <c r="BG57" s="1311"/>
      <c r="BH57" s="1311"/>
      <c r="BI57" s="1311"/>
      <c r="BJ57" s="1311"/>
      <c r="BK57" s="1311"/>
      <c r="BL57" s="1311"/>
      <c r="BM57" s="1311"/>
      <c r="BN57" s="1311"/>
      <c r="BO57" s="1311"/>
      <c r="BP57" s="1312">
        <v>55.7</v>
      </c>
      <c r="BQ57" s="1312"/>
      <c r="BR57" s="1312"/>
      <c r="BS57" s="1312"/>
      <c r="BT57" s="1312"/>
      <c r="BU57" s="1312"/>
      <c r="BV57" s="1312"/>
      <c r="BW57" s="1312"/>
      <c r="BX57" s="1312">
        <v>57</v>
      </c>
      <c r="BY57" s="1312"/>
      <c r="BZ57" s="1312"/>
      <c r="CA57" s="1312"/>
      <c r="CB57" s="1312"/>
      <c r="CC57" s="1312"/>
      <c r="CD57" s="1312"/>
      <c r="CE57" s="1312"/>
      <c r="CF57" s="1312">
        <v>57.3</v>
      </c>
      <c r="CG57" s="1312"/>
      <c r="CH57" s="1312"/>
      <c r="CI57" s="1312"/>
      <c r="CJ57" s="1312"/>
      <c r="CK57" s="1312"/>
      <c r="CL57" s="1312"/>
      <c r="CM57" s="1312"/>
      <c r="CN57" s="1312">
        <v>58.4</v>
      </c>
      <c r="CO57" s="1312"/>
      <c r="CP57" s="1312"/>
      <c r="CQ57" s="1312"/>
      <c r="CR57" s="1312"/>
      <c r="CS57" s="1312"/>
      <c r="CT57" s="1312"/>
      <c r="CU57" s="1312"/>
      <c r="CV57" s="1312">
        <v>58.1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624</v>
      </c>
    </row>
    <row r="64" spans="1:109" x14ac:dyDescent="0.15">
      <c r="B64" s="1282"/>
      <c r="G64" s="1289"/>
      <c r="I64" s="1322"/>
      <c r="J64" s="1322"/>
      <c r="K64" s="1322"/>
      <c r="L64" s="1322"/>
      <c r="M64" s="1322"/>
      <c r="N64" s="1323"/>
      <c r="AM64" s="1289"/>
      <c r="AN64" s="1289" t="s">
        <v>617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570</v>
      </c>
      <c r="BQ72" s="1307"/>
      <c r="BR72" s="1307"/>
      <c r="BS72" s="1307"/>
      <c r="BT72" s="1307"/>
      <c r="BU72" s="1307"/>
      <c r="BV72" s="1307"/>
      <c r="BW72" s="1307"/>
      <c r="BX72" s="1307" t="s">
        <v>571</v>
      </c>
      <c r="BY72" s="1307"/>
      <c r="BZ72" s="1307"/>
      <c r="CA72" s="1307"/>
      <c r="CB72" s="1307"/>
      <c r="CC72" s="1307"/>
      <c r="CD72" s="1307"/>
      <c r="CE72" s="1307"/>
      <c r="CF72" s="1307" t="s">
        <v>572</v>
      </c>
      <c r="CG72" s="1307"/>
      <c r="CH72" s="1307"/>
      <c r="CI72" s="1307"/>
      <c r="CJ72" s="1307"/>
      <c r="CK72" s="1307"/>
      <c r="CL72" s="1307"/>
      <c r="CM72" s="1307"/>
      <c r="CN72" s="1307" t="s">
        <v>573</v>
      </c>
      <c r="CO72" s="1307"/>
      <c r="CP72" s="1307"/>
      <c r="CQ72" s="1307"/>
      <c r="CR72" s="1307"/>
      <c r="CS72" s="1307"/>
      <c r="CT72" s="1307"/>
      <c r="CU72" s="1307"/>
      <c r="CV72" s="1307" t="s">
        <v>574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620</v>
      </c>
      <c r="AO73" s="1311"/>
      <c r="AP73" s="1311"/>
      <c r="AQ73" s="1311"/>
      <c r="AR73" s="1311"/>
      <c r="AS73" s="1311"/>
      <c r="AT73" s="1311"/>
      <c r="AU73" s="1311"/>
      <c r="AV73" s="1311"/>
      <c r="AW73" s="1311"/>
      <c r="AX73" s="1311"/>
      <c r="AY73" s="1311"/>
      <c r="AZ73" s="1311"/>
      <c r="BA73" s="1311"/>
      <c r="BB73" s="1311" t="s">
        <v>621</v>
      </c>
      <c r="BC73" s="1311"/>
      <c r="BD73" s="1311"/>
      <c r="BE73" s="1311"/>
      <c r="BF73" s="1311"/>
      <c r="BG73" s="1311"/>
      <c r="BH73" s="1311"/>
      <c r="BI73" s="1311"/>
      <c r="BJ73" s="1311"/>
      <c r="BK73" s="1311"/>
      <c r="BL73" s="1311"/>
      <c r="BM73" s="1311"/>
      <c r="BN73" s="1311"/>
      <c r="BO73" s="1311"/>
      <c r="BP73" s="1312">
        <v>73.5</v>
      </c>
      <c r="BQ73" s="1312"/>
      <c r="BR73" s="1312"/>
      <c r="BS73" s="1312"/>
      <c r="BT73" s="1312"/>
      <c r="BU73" s="1312"/>
      <c r="BV73" s="1312"/>
      <c r="BW73" s="1312"/>
      <c r="BX73" s="1312">
        <v>77.7</v>
      </c>
      <c r="BY73" s="1312"/>
      <c r="BZ73" s="1312"/>
      <c r="CA73" s="1312"/>
      <c r="CB73" s="1312"/>
      <c r="CC73" s="1312"/>
      <c r="CD73" s="1312"/>
      <c r="CE73" s="1312"/>
      <c r="CF73" s="1312">
        <v>95.7</v>
      </c>
      <c r="CG73" s="1312"/>
      <c r="CH73" s="1312"/>
      <c r="CI73" s="1312"/>
      <c r="CJ73" s="1312"/>
      <c r="CK73" s="1312"/>
      <c r="CL73" s="1312"/>
      <c r="CM73" s="1312"/>
      <c r="CN73" s="1312">
        <v>101.5</v>
      </c>
      <c r="CO73" s="1312"/>
      <c r="CP73" s="1312"/>
      <c r="CQ73" s="1312"/>
      <c r="CR73" s="1312"/>
      <c r="CS73" s="1312"/>
      <c r="CT73" s="1312"/>
      <c r="CU73" s="1312"/>
      <c r="CV73" s="1312">
        <v>83.1</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626</v>
      </c>
      <c r="BC75" s="1311"/>
      <c r="BD75" s="1311"/>
      <c r="BE75" s="1311"/>
      <c r="BF75" s="1311"/>
      <c r="BG75" s="1311"/>
      <c r="BH75" s="1311"/>
      <c r="BI75" s="1311"/>
      <c r="BJ75" s="1311"/>
      <c r="BK75" s="1311"/>
      <c r="BL75" s="1311"/>
      <c r="BM75" s="1311"/>
      <c r="BN75" s="1311"/>
      <c r="BO75" s="1311"/>
      <c r="BP75" s="1312">
        <v>8.8000000000000007</v>
      </c>
      <c r="BQ75" s="1312"/>
      <c r="BR75" s="1312"/>
      <c r="BS75" s="1312"/>
      <c r="BT75" s="1312"/>
      <c r="BU75" s="1312"/>
      <c r="BV75" s="1312"/>
      <c r="BW75" s="1312"/>
      <c r="BX75" s="1312">
        <v>7.9</v>
      </c>
      <c r="BY75" s="1312"/>
      <c r="BZ75" s="1312"/>
      <c r="CA75" s="1312"/>
      <c r="CB75" s="1312"/>
      <c r="CC75" s="1312"/>
      <c r="CD75" s="1312"/>
      <c r="CE75" s="1312"/>
      <c r="CF75" s="1312">
        <v>7.4</v>
      </c>
      <c r="CG75" s="1312"/>
      <c r="CH75" s="1312"/>
      <c r="CI75" s="1312"/>
      <c r="CJ75" s="1312"/>
      <c r="CK75" s="1312"/>
      <c r="CL75" s="1312"/>
      <c r="CM75" s="1312"/>
      <c r="CN75" s="1312">
        <v>7.1</v>
      </c>
      <c r="CO75" s="1312"/>
      <c r="CP75" s="1312"/>
      <c r="CQ75" s="1312"/>
      <c r="CR75" s="1312"/>
      <c r="CS75" s="1312"/>
      <c r="CT75" s="1312"/>
      <c r="CU75" s="1312"/>
      <c r="CV75" s="1312">
        <v>7.2</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623</v>
      </c>
      <c r="AO77" s="1307"/>
      <c r="AP77" s="1307"/>
      <c r="AQ77" s="1307"/>
      <c r="AR77" s="1307"/>
      <c r="AS77" s="1307"/>
      <c r="AT77" s="1307"/>
      <c r="AU77" s="1307"/>
      <c r="AV77" s="1307"/>
      <c r="AW77" s="1307"/>
      <c r="AX77" s="1307"/>
      <c r="AY77" s="1307"/>
      <c r="AZ77" s="1307"/>
      <c r="BA77" s="1307"/>
      <c r="BB77" s="1311" t="s">
        <v>621</v>
      </c>
      <c r="BC77" s="1311"/>
      <c r="BD77" s="1311"/>
      <c r="BE77" s="1311"/>
      <c r="BF77" s="1311"/>
      <c r="BG77" s="1311"/>
      <c r="BH77" s="1311"/>
      <c r="BI77" s="1311"/>
      <c r="BJ77" s="1311"/>
      <c r="BK77" s="1311"/>
      <c r="BL77" s="1311"/>
      <c r="BM77" s="1311"/>
      <c r="BN77" s="1311"/>
      <c r="BO77" s="1311"/>
      <c r="BP77" s="1312">
        <v>33.9</v>
      </c>
      <c r="BQ77" s="1312"/>
      <c r="BR77" s="1312"/>
      <c r="BS77" s="1312"/>
      <c r="BT77" s="1312"/>
      <c r="BU77" s="1312"/>
      <c r="BV77" s="1312"/>
      <c r="BW77" s="1312"/>
      <c r="BX77" s="1312">
        <v>32.299999999999997</v>
      </c>
      <c r="BY77" s="1312"/>
      <c r="BZ77" s="1312"/>
      <c r="CA77" s="1312"/>
      <c r="CB77" s="1312"/>
      <c r="CC77" s="1312"/>
      <c r="CD77" s="1312"/>
      <c r="CE77" s="1312"/>
      <c r="CF77" s="1312">
        <v>35.200000000000003</v>
      </c>
      <c r="CG77" s="1312"/>
      <c r="CH77" s="1312"/>
      <c r="CI77" s="1312"/>
      <c r="CJ77" s="1312"/>
      <c r="CK77" s="1312"/>
      <c r="CL77" s="1312"/>
      <c r="CM77" s="1312"/>
      <c r="CN77" s="1312">
        <v>40.4</v>
      </c>
      <c r="CO77" s="1312"/>
      <c r="CP77" s="1312"/>
      <c r="CQ77" s="1312"/>
      <c r="CR77" s="1312"/>
      <c r="CS77" s="1312"/>
      <c r="CT77" s="1312"/>
      <c r="CU77" s="1312"/>
      <c r="CV77" s="1312">
        <v>39.5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626</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v>
      </c>
      <c r="BY79" s="1312"/>
      <c r="BZ79" s="1312"/>
      <c r="CA79" s="1312"/>
      <c r="CB79" s="1312"/>
      <c r="CC79" s="1312"/>
      <c r="CD79" s="1312"/>
      <c r="CE79" s="1312"/>
      <c r="CF79" s="1312">
        <v>6.9</v>
      </c>
      <c r="CG79" s="1312"/>
      <c r="CH79" s="1312"/>
      <c r="CI79" s="1312"/>
      <c r="CJ79" s="1312"/>
      <c r="CK79" s="1312"/>
      <c r="CL79" s="1312"/>
      <c r="CM79" s="1312"/>
      <c r="CN79" s="1312">
        <v>7</v>
      </c>
      <c r="CO79" s="1312"/>
      <c r="CP79" s="1312"/>
      <c r="CQ79" s="1312"/>
      <c r="CR79" s="1312"/>
      <c r="CS79" s="1312"/>
      <c r="CT79" s="1312"/>
      <c r="CU79" s="1312"/>
      <c r="CV79" s="1312">
        <v>6.9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O4wTpgDuTPW3FsRXaFF9Sy/kzbdUIE4Ds3TUIgpI4/1aeA8VOOtFbxDvvtUgoCfbaeJrz520yN8z2WWRBMyc0g==" saltValue="jw/kNAj5dRaRFm55cAUZ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Z40" sqref="AZ4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wKE9nZU7WLdXsYiGrntyIpnR59IfQY3LR9OECIxvOOtZRX7IwY4oPWxnU8SAHMsUb3WHk5F3X7zSjKrUpFk6wg==" saltValue="KvllMu7YZ1UrNivclNlu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Z40" sqref="AZ4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wIuT/mBQGldZifA6HNaKFM3HQkDOkQRahFdzOYSa6HuFdJ4bFK3sJGZUFoXrGuQMZ7kmvtjjdhTSvW4F/yLT6Q==" saltValue="4O7dEf+umdEnUDOM21ca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85730</v>
      </c>
      <c r="E3" s="162"/>
      <c r="F3" s="163">
        <v>86564</v>
      </c>
      <c r="G3" s="164"/>
      <c r="H3" s="165"/>
    </row>
    <row r="4" spans="1:8" x14ac:dyDescent="0.15">
      <c r="A4" s="166"/>
      <c r="B4" s="167"/>
      <c r="C4" s="168"/>
      <c r="D4" s="169">
        <v>44735</v>
      </c>
      <c r="E4" s="170"/>
      <c r="F4" s="171">
        <v>44869</v>
      </c>
      <c r="G4" s="172"/>
      <c r="H4" s="173"/>
    </row>
    <row r="5" spans="1:8" x14ac:dyDescent="0.15">
      <c r="A5" s="154" t="s">
        <v>562</v>
      </c>
      <c r="B5" s="159"/>
      <c r="C5" s="160"/>
      <c r="D5" s="161">
        <v>64701</v>
      </c>
      <c r="E5" s="162"/>
      <c r="F5" s="163">
        <v>62698</v>
      </c>
      <c r="G5" s="164"/>
      <c r="H5" s="165"/>
    </row>
    <row r="6" spans="1:8" x14ac:dyDescent="0.15">
      <c r="A6" s="166"/>
      <c r="B6" s="167"/>
      <c r="C6" s="168"/>
      <c r="D6" s="169">
        <v>34574</v>
      </c>
      <c r="E6" s="170"/>
      <c r="F6" s="171">
        <v>31973</v>
      </c>
      <c r="G6" s="172"/>
      <c r="H6" s="173"/>
    </row>
    <row r="7" spans="1:8" x14ac:dyDescent="0.15">
      <c r="A7" s="154" t="s">
        <v>563</v>
      </c>
      <c r="B7" s="159"/>
      <c r="C7" s="160"/>
      <c r="D7" s="161">
        <v>152784</v>
      </c>
      <c r="E7" s="162"/>
      <c r="F7" s="163">
        <v>79245</v>
      </c>
      <c r="G7" s="164"/>
      <c r="H7" s="165"/>
    </row>
    <row r="8" spans="1:8" x14ac:dyDescent="0.15">
      <c r="A8" s="166"/>
      <c r="B8" s="167"/>
      <c r="C8" s="168"/>
      <c r="D8" s="169">
        <v>51778</v>
      </c>
      <c r="E8" s="170"/>
      <c r="F8" s="171">
        <v>40378</v>
      </c>
      <c r="G8" s="172"/>
      <c r="H8" s="173"/>
    </row>
    <row r="9" spans="1:8" x14ac:dyDescent="0.15">
      <c r="A9" s="154" t="s">
        <v>564</v>
      </c>
      <c r="B9" s="159"/>
      <c r="C9" s="160"/>
      <c r="D9" s="161">
        <v>94445</v>
      </c>
      <c r="E9" s="162"/>
      <c r="F9" s="163">
        <v>71604</v>
      </c>
      <c r="G9" s="164"/>
      <c r="H9" s="165"/>
    </row>
    <row r="10" spans="1:8" x14ac:dyDescent="0.15">
      <c r="A10" s="166"/>
      <c r="B10" s="167"/>
      <c r="C10" s="168"/>
      <c r="D10" s="169">
        <v>39524</v>
      </c>
      <c r="E10" s="170"/>
      <c r="F10" s="171">
        <v>45121</v>
      </c>
      <c r="G10" s="172"/>
      <c r="H10" s="173"/>
    </row>
    <row r="11" spans="1:8" x14ac:dyDescent="0.15">
      <c r="A11" s="154" t="s">
        <v>565</v>
      </c>
      <c r="B11" s="159"/>
      <c r="C11" s="160"/>
      <c r="D11" s="161">
        <v>54108</v>
      </c>
      <c r="E11" s="162"/>
      <c r="F11" s="163">
        <v>67009</v>
      </c>
      <c r="G11" s="164"/>
      <c r="H11" s="165"/>
    </row>
    <row r="12" spans="1:8" x14ac:dyDescent="0.15">
      <c r="A12" s="166"/>
      <c r="B12" s="167"/>
      <c r="C12" s="174"/>
      <c r="D12" s="169">
        <v>33053</v>
      </c>
      <c r="E12" s="170"/>
      <c r="F12" s="171">
        <v>43028</v>
      </c>
      <c r="G12" s="172"/>
      <c r="H12" s="173"/>
    </row>
    <row r="13" spans="1:8" x14ac:dyDescent="0.15">
      <c r="A13" s="154"/>
      <c r="B13" s="159"/>
      <c r="C13" s="175"/>
      <c r="D13" s="176">
        <v>90354</v>
      </c>
      <c r="E13" s="177"/>
      <c r="F13" s="178">
        <v>73424</v>
      </c>
      <c r="G13" s="179"/>
      <c r="H13" s="165"/>
    </row>
    <row r="14" spans="1:8" x14ac:dyDescent="0.15">
      <c r="A14" s="166"/>
      <c r="B14" s="167"/>
      <c r="C14" s="168"/>
      <c r="D14" s="169">
        <v>40733</v>
      </c>
      <c r="E14" s="170"/>
      <c r="F14" s="171">
        <v>41074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5.16</v>
      </c>
      <c r="C19" s="180">
        <f>ROUND(VALUE(SUBSTITUTE(実質収支比率等に係る経年分析!G$48,"▲","-")),2)</f>
        <v>4.59</v>
      </c>
      <c r="D19" s="180">
        <f>ROUND(VALUE(SUBSTITUTE(実質収支比率等に係る経年分析!H$48,"▲","-")),2)</f>
        <v>4.04</v>
      </c>
      <c r="E19" s="180">
        <f>ROUND(VALUE(SUBSTITUTE(実質収支比率等に係る経年分析!I$48,"▲","-")),2)</f>
        <v>6.25</v>
      </c>
      <c r="F19" s="180">
        <f>ROUND(VALUE(SUBSTITUTE(実質収支比率等に係る経年分析!J$48,"▲","-")),2)</f>
        <v>3.11</v>
      </c>
    </row>
    <row r="20" spans="1:11" x14ac:dyDescent="0.15">
      <c r="A20" s="180" t="s">
        <v>54</v>
      </c>
      <c r="B20" s="180">
        <f>ROUND(VALUE(SUBSTITUTE(実質収支比率等に係る経年分析!F$47,"▲","-")),2)</f>
        <v>22.13</v>
      </c>
      <c r="C20" s="180">
        <f>ROUND(VALUE(SUBSTITUTE(実質収支比率等に係る経年分析!G$47,"▲","-")),2)</f>
        <v>22.39</v>
      </c>
      <c r="D20" s="180">
        <f>ROUND(VALUE(SUBSTITUTE(実質収支比率等に係る経年分析!H$47,"▲","-")),2)</f>
        <v>21.46</v>
      </c>
      <c r="E20" s="180">
        <f>ROUND(VALUE(SUBSTITUTE(実質収支比率等に係る経年分析!I$47,"▲","-")),2)</f>
        <v>19.41</v>
      </c>
      <c r="F20" s="180">
        <f>ROUND(VALUE(SUBSTITUTE(実質収支比率等に係る経年分析!J$47,"▲","-")),2)</f>
        <v>20.55</v>
      </c>
    </row>
    <row r="21" spans="1:11" x14ac:dyDescent="0.15">
      <c r="A21" s="180" t="s">
        <v>55</v>
      </c>
      <c r="B21" s="180">
        <f>IF(ISNUMBER(VALUE(SUBSTITUTE(実質収支比率等に係る経年分析!F$49,"▲","-"))),ROUND(VALUE(SUBSTITUTE(実質収支比率等に係る経年分析!F$49,"▲","-")),2),NA())</f>
        <v>-4.17</v>
      </c>
      <c r="C21" s="180">
        <f>IF(ISNUMBER(VALUE(SUBSTITUTE(実質収支比率等に係る経年分析!G$49,"▲","-"))),ROUND(VALUE(SUBSTITUTE(実質収支比率等に係る経年分析!G$49,"▲","-")),2),NA())</f>
        <v>-3.63</v>
      </c>
      <c r="D21" s="180">
        <f>IF(ISNUMBER(VALUE(SUBSTITUTE(実質収支比率等に係る経年分析!H$49,"▲","-"))),ROUND(VALUE(SUBSTITUTE(実質収支比率等に係る経年分析!H$49,"▲","-")),2),NA())</f>
        <v>-4.49</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-4.9800000000000004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老人保健施設事業会計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f>IF(ROUND(VALUE(SUBSTITUTE(連結実質赤字比率に係る赤字・黒字の構成分析!G$34,"▲", "-")), 2) &lt; 0, ABS(ROUND(VALUE(SUBSTITUTE(連結実質赤字比率に係る赤字・黒字の構成分析!G$34,"▲", "-")), 2)), NA())</f>
        <v>2.72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4.0199999999999996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3.84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2.09</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4802</v>
      </c>
      <c r="E42" s="182"/>
      <c r="F42" s="182"/>
      <c r="G42" s="182">
        <f>'実質公債費比率（分子）の構造'!L$52</f>
        <v>4647</v>
      </c>
      <c r="H42" s="182"/>
      <c r="I42" s="182"/>
      <c r="J42" s="182">
        <f>'実質公債費比率（分子）の構造'!M$52</f>
        <v>4710</v>
      </c>
      <c r="K42" s="182"/>
      <c r="L42" s="182"/>
      <c r="M42" s="182">
        <f>'実質公債費比率（分子）の構造'!N$52</f>
        <v>4647</v>
      </c>
      <c r="N42" s="182"/>
      <c r="O42" s="182"/>
      <c r="P42" s="182">
        <f>'実質公債費比率（分子）の構造'!O$52</f>
        <v>4640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43</v>
      </c>
      <c r="C44" s="182"/>
      <c r="D44" s="182"/>
      <c r="E44" s="182">
        <f>'実質公債費比率（分子）の構造'!L$50</f>
        <v>30</v>
      </c>
      <c r="F44" s="182"/>
      <c r="G44" s="182"/>
      <c r="H44" s="182">
        <f>'実質公債費比率（分子）の構造'!M$50</f>
        <v>23</v>
      </c>
      <c r="I44" s="182"/>
      <c r="J44" s="182"/>
      <c r="K44" s="182">
        <f>'実質公債費比率（分子）の構造'!N$50</f>
        <v>21</v>
      </c>
      <c r="L44" s="182"/>
      <c r="M44" s="182"/>
      <c r="N44" s="182">
        <f>'実質公債費比率（分子）の構造'!O$50</f>
        <v>25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2033</v>
      </c>
      <c r="C46" s="182"/>
      <c r="D46" s="182"/>
      <c r="E46" s="182">
        <f>'実質公債費比率（分子）の構造'!L$48</f>
        <v>1865</v>
      </c>
      <c r="F46" s="182"/>
      <c r="G46" s="182"/>
      <c r="H46" s="182">
        <f>'実質公債費比率（分子）の構造'!M$48</f>
        <v>2017</v>
      </c>
      <c r="I46" s="182"/>
      <c r="J46" s="182"/>
      <c r="K46" s="182">
        <f>'実質公債費比率（分子）の構造'!N$48</f>
        <v>1984</v>
      </c>
      <c r="L46" s="182"/>
      <c r="M46" s="182"/>
      <c r="N46" s="182">
        <f>'実質公債費比率（分子）の構造'!O$48</f>
        <v>1786</v>
      </c>
      <c r="O46" s="182"/>
      <c r="P46" s="182"/>
    </row>
    <row r="47" spans="1:16" x14ac:dyDescent="0.15">
      <c r="A47" s="182" t="s">
        <v>67</v>
      </c>
      <c r="B47" s="182">
        <f>'実質公債費比率（分子）の構造'!K$47</f>
        <v>112</v>
      </c>
      <c r="C47" s="182"/>
      <c r="D47" s="182"/>
      <c r="E47" s="182">
        <f>'実質公債費比率（分子）の構造'!L$47</f>
        <v>109</v>
      </c>
      <c r="F47" s="182"/>
      <c r="G47" s="182"/>
      <c r="H47" s="182">
        <f>'実質公債費比率（分子）の構造'!M$47</f>
        <v>102</v>
      </c>
      <c r="I47" s="182"/>
      <c r="J47" s="182"/>
      <c r="K47" s="182">
        <f>'実質公債費比率（分子）の構造'!N$47</f>
        <v>100</v>
      </c>
      <c r="L47" s="182"/>
      <c r="M47" s="182"/>
      <c r="N47" s="182">
        <f>'実質公債費比率（分子）の構造'!O$47</f>
        <v>99</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4559</v>
      </c>
      <c r="C49" s="182"/>
      <c r="D49" s="182"/>
      <c r="E49" s="182">
        <f>'実質公債費比率（分子）の構造'!L$45</f>
        <v>4278</v>
      </c>
      <c r="F49" s="182"/>
      <c r="G49" s="182"/>
      <c r="H49" s="182">
        <f>'実質公債費比率（分子）の構造'!M$45</f>
        <v>4160</v>
      </c>
      <c r="I49" s="182"/>
      <c r="J49" s="182"/>
      <c r="K49" s="182">
        <f>'実質公債費比率（分子）の構造'!N$45</f>
        <v>4147</v>
      </c>
      <c r="L49" s="182"/>
      <c r="M49" s="182"/>
      <c r="N49" s="182">
        <f>'実質公債費比率（分子）の構造'!O$45</f>
        <v>4345</v>
      </c>
      <c r="O49" s="182"/>
      <c r="P49" s="182"/>
    </row>
    <row r="50" spans="1:16" x14ac:dyDescent="0.15">
      <c r="A50" s="182" t="s">
        <v>70</v>
      </c>
      <c r="B50" s="182" t="e">
        <f>NA()</f>
        <v>#N/A</v>
      </c>
      <c r="C50" s="182">
        <f>IF(ISNUMBER('実質公債費比率（分子）の構造'!K$53),'実質公債費比率（分子）の構造'!K$53,NA())</f>
        <v>1945</v>
      </c>
      <c r="D50" s="182" t="e">
        <f>NA()</f>
        <v>#N/A</v>
      </c>
      <c r="E50" s="182" t="e">
        <f>NA()</f>
        <v>#N/A</v>
      </c>
      <c r="F50" s="182">
        <f>IF(ISNUMBER('実質公債費比率（分子）の構造'!L$53),'実質公債費比率（分子）の構造'!L$53,NA())</f>
        <v>1635</v>
      </c>
      <c r="G50" s="182" t="e">
        <f>NA()</f>
        <v>#N/A</v>
      </c>
      <c r="H50" s="182" t="e">
        <f>NA()</f>
        <v>#N/A</v>
      </c>
      <c r="I50" s="182">
        <f>IF(ISNUMBER('実質公債費比率（分子）の構造'!M$53),'実質公債費比率（分子）の構造'!M$53,NA())</f>
        <v>1592</v>
      </c>
      <c r="J50" s="182" t="e">
        <f>NA()</f>
        <v>#N/A</v>
      </c>
      <c r="K50" s="182" t="e">
        <f>NA()</f>
        <v>#N/A</v>
      </c>
      <c r="L50" s="182">
        <f>IF(ISNUMBER('実質公債費比率（分子）の構造'!N$53),'実質公債費比率（分子）の構造'!N$53,NA())</f>
        <v>1605</v>
      </c>
      <c r="M50" s="182" t="e">
        <f>NA()</f>
        <v>#N/A</v>
      </c>
      <c r="N50" s="182" t="e">
        <f>NA()</f>
        <v>#N/A</v>
      </c>
      <c r="O50" s="182">
        <f>IF(ISNUMBER('実質公債費比率（分子）の構造'!O$53),'実質公債費比率（分子）の構造'!O$53,NA())</f>
        <v>1615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53295</v>
      </c>
      <c r="E56" s="181"/>
      <c r="F56" s="181"/>
      <c r="G56" s="181">
        <f>'将来負担比率（分子）の構造'!J$52</f>
        <v>53302</v>
      </c>
      <c r="H56" s="181"/>
      <c r="I56" s="181"/>
      <c r="J56" s="181">
        <f>'将来負担比率（分子）の構造'!K$52</f>
        <v>53357</v>
      </c>
      <c r="K56" s="181"/>
      <c r="L56" s="181"/>
      <c r="M56" s="181">
        <f>'将来負担比率（分子）の構造'!L$52</f>
        <v>54449</v>
      </c>
      <c r="N56" s="181"/>
      <c r="O56" s="181"/>
      <c r="P56" s="181">
        <f>'将来負担比率（分子）の構造'!M$52</f>
        <v>54403</v>
      </c>
    </row>
    <row r="57" spans="1:16" x14ac:dyDescent="0.15">
      <c r="A57" s="181" t="s">
        <v>42</v>
      </c>
      <c r="B57" s="181"/>
      <c r="C57" s="181"/>
      <c r="D57" s="181">
        <f>'将来負担比率（分子）の構造'!I$51</f>
        <v>924</v>
      </c>
      <c r="E57" s="181"/>
      <c r="F57" s="181"/>
      <c r="G57" s="181">
        <f>'将来負担比率（分子）の構造'!J$51</f>
        <v>821</v>
      </c>
      <c r="H57" s="181"/>
      <c r="I57" s="181"/>
      <c r="J57" s="181">
        <f>'将来負担比率（分子）の構造'!K$51</f>
        <v>784</v>
      </c>
      <c r="K57" s="181"/>
      <c r="L57" s="181"/>
      <c r="M57" s="181">
        <f>'将来負担比率（分子）の構造'!L$51</f>
        <v>778</v>
      </c>
      <c r="N57" s="181"/>
      <c r="O57" s="181"/>
      <c r="P57" s="181">
        <f>'将来負担比率（分子）の構造'!M$51</f>
        <v>763</v>
      </c>
    </row>
    <row r="58" spans="1:16" x14ac:dyDescent="0.15">
      <c r="A58" s="181" t="s">
        <v>41</v>
      </c>
      <c r="B58" s="181"/>
      <c r="C58" s="181"/>
      <c r="D58" s="181">
        <f>'将来負担比率（分子）の構造'!I$50</f>
        <v>15193</v>
      </c>
      <c r="E58" s="181"/>
      <c r="F58" s="181"/>
      <c r="G58" s="181">
        <f>'将来負担比率（分子）の構造'!J$50</f>
        <v>15056</v>
      </c>
      <c r="H58" s="181"/>
      <c r="I58" s="181"/>
      <c r="J58" s="181">
        <f>'将来負担比率（分子）の構造'!K$50</f>
        <v>14214</v>
      </c>
      <c r="K58" s="181"/>
      <c r="L58" s="181"/>
      <c r="M58" s="181">
        <f>'将来負担比率（分子）の構造'!L$50</f>
        <v>12997</v>
      </c>
      <c r="N58" s="181"/>
      <c r="O58" s="181"/>
      <c r="P58" s="181">
        <f>'将来負担比率（分子）の構造'!M$50</f>
        <v>13886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13</v>
      </c>
      <c r="F61" s="181"/>
      <c r="G61" s="181"/>
      <c r="H61" s="181">
        <f>'将来負担比率（分子）の構造'!K$46</f>
        <v>13</v>
      </c>
      <c r="I61" s="181"/>
      <c r="J61" s="181"/>
      <c r="K61" s="181">
        <f>'将来負担比率（分子）の構造'!L$46</f>
        <v>13</v>
      </c>
      <c r="L61" s="181"/>
      <c r="M61" s="181"/>
      <c r="N61" s="181">
        <f>'将来負担比率（分子）の構造'!M$46</f>
        <v>8</v>
      </c>
      <c r="O61" s="181"/>
      <c r="P61" s="181"/>
    </row>
    <row r="62" spans="1:16" x14ac:dyDescent="0.15">
      <c r="A62" s="181" t="s">
        <v>35</v>
      </c>
      <c r="B62" s="181">
        <f>'将来負担比率（分子）の構造'!I$45</f>
        <v>6749</v>
      </c>
      <c r="C62" s="181"/>
      <c r="D62" s="181"/>
      <c r="E62" s="181">
        <f>'将来負担比率（分子）の構造'!J$45</f>
        <v>6469</v>
      </c>
      <c r="F62" s="181"/>
      <c r="G62" s="181"/>
      <c r="H62" s="181">
        <f>'将来負担比率（分子）の構造'!K$45</f>
        <v>6030</v>
      </c>
      <c r="I62" s="181"/>
      <c r="J62" s="181"/>
      <c r="K62" s="181">
        <f>'将来負担比率（分子）の構造'!L$45</f>
        <v>5673</v>
      </c>
      <c r="L62" s="181"/>
      <c r="M62" s="181"/>
      <c r="N62" s="181">
        <f>'将来負担比率（分子）の構造'!M$45</f>
        <v>5358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30514</v>
      </c>
      <c r="C64" s="181"/>
      <c r="D64" s="181"/>
      <c r="E64" s="181">
        <f>'将来負担比率（分子）の構造'!J$43</f>
        <v>30899</v>
      </c>
      <c r="F64" s="181"/>
      <c r="G64" s="181"/>
      <c r="H64" s="181">
        <f>'将来負担比率（分子）の構造'!K$43</f>
        <v>32356</v>
      </c>
      <c r="I64" s="181"/>
      <c r="J64" s="181"/>
      <c r="K64" s="181">
        <f>'将来負担比率（分子）の構造'!L$43</f>
        <v>32085</v>
      </c>
      <c r="L64" s="181"/>
      <c r="M64" s="181"/>
      <c r="N64" s="181">
        <f>'将来負担比率（分子）の構造'!M$43</f>
        <v>29758</v>
      </c>
      <c r="O64" s="181"/>
      <c r="P64" s="181"/>
    </row>
    <row r="65" spans="1:16" x14ac:dyDescent="0.15">
      <c r="A65" s="181" t="s">
        <v>32</v>
      </c>
      <c r="B65" s="181">
        <f>'将来負担比率（分子）の構造'!I$42</f>
        <v>69</v>
      </c>
      <c r="C65" s="181"/>
      <c r="D65" s="181"/>
      <c r="E65" s="181">
        <f>'将来負担比率（分子）の構造'!J$42</f>
        <v>50</v>
      </c>
      <c r="F65" s="181"/>
      <c r="G65" s="181"/>
      <c r="H65" s="181">
        <f>'将来負担比率（分子）の構造'!K$42</f>
        <v>36</v>
      </c>
      <c r="I65" s="181"/>
      <c r="J65" s="181"/>
      <c r="K65" s="181">
        <f>'将来負担比率（分子）の構造'!L$42</f>
        <v>21</v>
      </c>
      <c r="L65" s="181"/>
      <c r="M65" s="181"/>
      <c r="N65" s="181">
        <f>'将来負担比率（分子）の構造'!M$42</f>
        <v>3</v>
      </c>
      <c r="O65" s="181"/>
      <c r="P65" s="181"/>
    </row>
    <row r="66" spans="1:16" x14ac:dyDescent="0.15">
      <c r="A66" s="181" t="s">
        <v>31</v>
      </c>
      <c r="B66" s="181">
        <f>'将来負担比率（分子）の構造'!I$41</f>
        <v>49392</v>
      </c>
      <c r="C66" s="181"/>
      <c r="D66" s="181"/>
      <c r="E66" s="181">
        <f>'将来負担比率（分子）の構造'!J$41</f>
        <v>49696</v>
      </c>
      <c r="F66" s="181"/>
      <c r="G66" s="181"/>
      <c r="H66" s="181">
        <f>'将来負担比率（分子）の構造'!K$41</f>
        <v>51351</v>
      </c>
      <c r="I66" s="181"/>
      <c r="J66" s="181"/>
      <c r="K66" s="181">
        <f>'将来負担比率（分子）の構造'!L$41</f>
        <v>52629</v>
      </c>
      <c r="L66" s="181"/>
      <c r="M66" s="181"/>
      <c r="N66" s="181">
        <f>'将来負担比率（分子）の構造'!M$41</f>
        <v>52278</v>
      </c>
      <c r="O66" s="181"/>
      <c r="P66" s="181"/>
    </row>
    <row r="67" spans="1:16" x14ac:dyDescent="0.15">
      <c r="A67" s="181" t="s">
        <v>74</v>
      </c>
      <c r="B67" s="181" t="e">
        <f>NA()</f>
        <v>#N/A</v>
      </c>
      <c r="C67" s="181">
        <f>IF(ISNUMBER('将来負担比率（分子）の構造'!I$53), IF('将来負担比率（分子）の構造'!I$53 &lt; 0, 0, '将来負担比率（分子）の構造'!I$53), NA())</f>
        <v>17322</v>
      </c>
      <c r="D67" s="181" t="e">
        <f>NA()</f>
        <v>#N/A</v>
      </c>
      <c r="E67" s="181" t="e">
        <f>NA()</f>
        <v>#N/A</v>
      </c>
      <c r="F67" s="181">
        <f>IF(ISNUMBER('将来負担比率（分子）の構造'!J$53), IF('将来負担比率（分子）の構造'!J$53 &lt; 0, 0, '将来負担比率（分子）の構造'!J$53), NA())</f>
        <v>17950</v>
      </c>
      <c r="G67" s="181" t="e">
        <f>NA()</f>
        <v>#N/A</v>
      </c>
      <c r="H67" s="181" t="e">
        <f>NA()</f>
        <v>#N/A</v>
      </c>
      <c r="I67" s="181">
        <f>IF(ISNUMBER('将来負担比率（分子）の構造'!K$53), IF('将来負担比率（分子）の構造'!K$53 &lt; 0, 0, '将来負担比率（分子）の構造'!K$53), NA())</f>
        <v>21430</v>
      </c>
      <c r="J67" s="181" t="e">
        <f>NA()</f>
        <v>#N/A</v>
      </c>
      <c r="K67" s="181" t="e">
        <f>NA()</f>
        <v>#N/A</v>
      </c>
      <c r="L67" s="181">
        <f>IF(ISNUMBER('将来負担比率（分子）の構造'!L$53), IF('将来負担比率（分子）の構造'!L$53 &lt; 0, 0, '将来負担比率（分子）の構造'!L$53), NA())</f>
        <v>22198</v>
      </c>
      <c r="M67" s="181" t="e">
        <f>NA()</f>
        <v>#N/A</v>
      </c>
      <c r="N67" s="181" t="e">
        <f>NA()</f>
        <v>#N/A</v>
      </c>
      <c r="O67" s="181">
        <f>IF(ISNUMBER('将来負担比率（分子）の構造'!M$53), IF('将来負担比率（分子）の構造'!M$53 &lt; 0, 0, '将来負担比率（分子）の構造'!M$53), NA())</f>
        <v>18353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5795</v>
      </c>
      <c r="C72" s="185">
        <f>基金残高に係る経年分析!G55</f>
        <v>5127</v>
      </c>
      <c r="D72" s="185">
        <f>基金残高に係る経年分析!H55</f>
        <v>5468</v>
      </c>
    </row>
    <row r="73" spans="1:16" x14ac:dyDescent="0.15">
      <c r="A73" s="184" t="s">
        <v>77</v>
      </c>
      <c r="B73" s="185">
        <f>基金残高に係る経年分析!F56</f>
        <v>2065</v>
      </c>
      <c r="C73" s="185">
        <f>基金残高に係る経年分析!G56</f>
        <v>1466</v>
      </c>
      <c r="D73" s="185">
        <f>基金残高に係る経年分析!H56</f>
        <v>1668</v>
      </c>
    </row>
    <row r="74" spans="1:16" x14ac:dyDescent="0.15">
      <c r="A74" s="184" t="s">
        <v>78</v>
      </c>
      <c r="B74" s="185">
        <f>基金残高に係る経年分析!F57</f>
        <v>5956</v>
      </c>
      <c r="C74" s="185">
        <f>基金残高に係る経年分析!G57</f>
        <v>5619</v>
      </c>
      <c r="D74" s="185">
        <f>基金残高に係る経年分析!H57</f>
        <v>5745</v>
      </c>
    </row>
  </sheetData>
  <sheetProtection algorithmName="SHA-512" hashValue="ntl2x9mMZkwlU4hA3jU77zY4Fg1wdCyElEu13s+nCUbrVKRh/9DNC/XRzk6wo7t5YaaSCR8CHzT/yt6vg9xx5A==" saltValue="nPhlsB4s5PpJPLAyGDSV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2022-03-04T05:26:50Z</cp:lastPrinted>
  <dcterms:created xsi:type="dcterms:W3CDTF">2022-02-02T03:35:45Z</dcterms:created>
  <dcterms:modified xsi:type="dcterms:W3CDTF">2022-09-27T12:28:47Z</dcterms:modified>
  <cp:category/>
</cp:coreProperties>
</file>