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川辺引継\商工観光課(川辺)\町営駐車場\R1町営駐車場\照会関係\経営比較分析表について（依頼）\"/>
    </mc:Choice>
  </mc:AlternateContent>
  <workbookProtection workbookAlgorithmName="SHA-512" workbookHashValue="dEyAx2oPRG9lmoxmfdfN9EftXGNfXMv3olzi3gXaFOyZhMIgeO8hihVpBpeDhKyn7O2SxfbkOJUi7eFi/rqtZg==" workbookSaltValue="AmWP2BwQueU4z6X/jBbdg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30" i="4"/>
  <c r="IT76" i="4"/>
  <c r="CS51" i="4"/>
  <c r="HJ30" i="4"/>
  <c r="C11" i="5"/>
  <c r="D11" i="5"/>
  <c r="E11" i="5"/>
  <c r="B11" i="5"/>
  <c r="BK76" i="4" l="1"/>
  <c r="LH51" i="4"/>
  <c r="BZ51" i="4"/>
  <c r="BZ30" i="4"/>
  <c r="LT76" i="4"/>
  <c r="GQ51" i="4"/>
  <c r="LH30" i="4"/>
  <c r="IE76" i="4"/>
  <c r="GQ30" i="4"/>
  <c r="BG30" i="4"/>
  <c r="HP76" i="4"/>
  <c r="BG51" i="4"/>
  <c r="AV76" i="4"/>
  <c r="KO51" i="4"/>
  <c r="LE76" i="4"/>
  <c r="FX51" i="4"/>
  <c r="KO30" i="4"/>
  <c r="FX30" i="4"/>
  <c r="HA76" i="4"/>
  <c r="AN51" i="4"/>
  <c r="FE30" i="4"/>
  <c r="AG76" i="4"/>
  <c r="KP76" i="4"/>
  <c r="AN30" i="4"/>
  <c r="JV51" i="4"/>
  <c r="JV30" i="4"/>
  <c r="FE51" i="4"/>
  <c r="KA76" i="4"/>
  <c r="EL51" i="4"/>
  <c r="JC30" i="4"/>
  <c r="U30" i="4"/>
  <c r="R76" i="4"/>
  <c r="JC51" i="4"/>
  <c r="GL76" i="4"/>
  <c r="U51" i="4"/>
  <c r="EL30" i="4"/>
</calcChain>
</file>

<file path=xl/sharedStrings.xml><?xml version="1.0" encoding="utf-8"?>
<sst xmlns="http://schemas.openxmlformats.org/spreadsheetml/2006/main" count="278" uniqueCount="150">
  <si>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</si>
  <si>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</si>
  <si>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</si>
  <si>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</si>
  <si>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</si>
  <si>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</si>
  <si>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</si>
  <si>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</si>
  <si>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</si>
  <si>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</si>
  <si>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</si>
  <si>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</si>
  <si>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</si>
  <si>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</si>
  <si>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</si>
  <si>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</si>
  <si>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</si>
  <si>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</si>
  <si>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</si>
  <si>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</si>
  <si>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</si>
  <si>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</si>
  <si>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</si>
  <si>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</si>
  <si>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</si>
  <si>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</si>
  <si>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</si>
  <si>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</si>
  <si>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</si>
  <si>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</si>
  <si>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</si>
  <si>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</si>
  <si>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</si>
  <si>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</si>
  <si>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</si>
  <si>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</si>
  <si>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</si>
  <si>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</si>
  <si>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</si>
  <si>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</si>
  <si>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</si>
  <si>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</si>
  <si>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</si>
  <si>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</si>
  <si>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</si>
  <si>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</si>
  <si>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</si>
  <si>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</si>
  <si>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</si>
  <si>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</si>
  <si>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</si>
  <si>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</si>
  <si>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</si>
  <si>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</si>
  <si>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</si>
  <si>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</si>
  <si>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</si>
  <si>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</si>
  <si>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</si>
  <si>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</si>
  <si>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</si>
  <si>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</si>
  <si>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</si>
  <si>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</si>
  <si>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</si>
  <si>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</si>
  <si>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</si>
  <si>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</si>
  <si>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</si>
  <si>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</si>
  <si>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</si>
  <si>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</si>
  <si>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</si>
  <si>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</si>
  <si>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</si>
  <si>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</si>
  <si>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</si>
  <si>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</si>
  <si>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</si>
  <si>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</si>
  <si>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</si>
  <si>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</si>
  <si>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</si>
  <si>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</si>
  <si>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</si>
  <si>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</si>
  <si>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</si>
  <si>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</si>
  <si>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</si>
  <si>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</si>
  <si>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</si>
  <si>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</si>
  <si>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</si>
  <si>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</si>
  <si>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</si>
  <si>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</si>
  <si>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</si>
  <si>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</si>
  <si>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</si>
  <si>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</si>
  <si>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</si>
  <si>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</si>
  <si>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</si>
  <si>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</si>
  <si>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</si>
  <si>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</si>
  <si>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</si>
  <si>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</si>
  <si>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</si>
  <si>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</si>
  <si>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</si>
  <si>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</si>
  <si>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</si>
  <si>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</si>
  <si>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</si>
  <si>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当該値(N-1)</t>
    <phoneticPr fontId="5"/>
  </si>
  <si>
    <t>当該値(N)</t>
    <phoneticPr fontId="5"/>
  </si>
  <si>
    <t>当該値(N-1)</t>
    <phoneticPr fontId="5"/>
  </si>
  <si>
    <t>当該値(N-3)</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</si>
  <si>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</si>
  <si>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</si>
  <si>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</si>
  <si>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</si>
  <si>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</si>
  <si>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</si>
  <si>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</si>
  <si>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</si>
  <si>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</si>
  <si>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宮城県　加美町</t>
  </si>
  <si>
    <t>町営西町駐車場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</si>
  <si>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</si>
  <si>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</si>
  <si>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</si>
  <si>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</si>
  <si>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</si>
  <si>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</si>
  <si>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</si>
  <si>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</si>
  <si>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</si>
  <si>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</si>
  <si>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</si>
  <si>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</si>
  <si>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</si>
  <si>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</si>
  <si>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</si>
  <si>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</si>
  <si>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敷地の地価は算出されているが、有形固定資産減価償却や設備投資見込額を算出する数値がないことから、資産全体の価値は不明である。
　商店街利用者向け駐車場のため、事業廃止や民間譲渡を行うことはできない。</t>
    <rPh sb="1" eb="3">
      <t>シキチ</t>
    </rPh>
    <rPh sb="4" eb="6">
      <t>チカ</t>
    </rPh>
    <rPh sb="7" eb="9">
      <t>サンシュツ</t>
    </rPh>
    <rPh sb="16" eb="18">
      <t>ユウケイ</t>
    </rPh>
    <rPh sb="18" eb="20">
      <t>コテイ</t>
    </rPh>
    <rPh sb="20" eb="22">
      <t>シサン</t>
    </rPh>
    <rPh sb="22" eb="26">
      <t>ゲンカショウキャク</t>
    </rPh>
    <rPh sb="27" eb="29">
      <t>セツビ</t>
    </rPh>
    <rPh sb="29" eb="31">
      <t>トウシ</t>
    </rPh>
    <rPh sb="31" eb="33">
      <t>ミコミ</t>
    </rPh>
    <rPh sb="33" eb="34">
      <t>ガク</t>
    </rPh>
    <rPh sb="35" eb="37">
      <t>サンシュツ</t>
    </rPh>
    <rPh sb="39" eb="41">
      <t>スウチ</t>
    </rPh>
    <rPh sb="49" eb="51">
      <t>シサン</t>
    </rPh>
    <rPh sb="51" eb="53">
      <t>ゼンタイ</t>
    </rPh>
    <rPh sb="54" eb="56">
      <t>カチ</t>
    </rPh>
    <rPh sb="57" eb="59">
      <t>フメイ</t>
    </rPh>
    <rPh sb="65" eb="68">
      <t>ショウテンガイ</t>
    </rPh>
    <rPh sb="68" eb="71">
      <t>リヨウシャ</t>
    </rPh>
    <rPh sb="71" eb="72">
      <t>ム</t>
    </rPh>
    <rPh sb="73" eb="76">
      <t>チュウシャジョウ</t>
    </rPh>
    <rPh sb="80" eb="82">
      <t>ジギョウ</t>
    </rPh>
    <rPh sb="82" eb="84">
      <t>ハイシ</t>
    </rPh>
    <rPh sb="85" eb="87">
      <t>ミンカン</t>
    </rPh>
    <rPh sb="87" eb="89">
      <t>ジョウト</t>
    </rPh>
    <rPh sb="90" eb="91">
      <t>オコナ</t>
    </rPh>
    <phoneticPr fontId="5"/>
  </si>
  <si>
    <t>　駐車場設備の老朽化による更新や修繕費の増加、商店街店舗の減少などが懸念される。
　商店街活性化のために町営駐車場は必要であり、収益増加に向け、経営の見直しが必要である。</t>
    <rPh sb="1" eb="4">
      <t>チュウシャジョウ</t>
    </rPh>
    <rPh sb="4" eb="6">
      <t>セツビ</t>
    </rPh>
    <rPh sb="7" eb="10">
      <t>ロウキュウカ</t>
    </rPh>
    <rPh sb="13" eb="15">
      <t>コウシン</t>
    </rPh>
    <rPh sb="16" eb="18">
      <t>シュウゼン</t>
    </rPh>
    <rPh sb="18" eb="19">
      <t>ヒ</t>
    </rPh>
    <rPh sb="20" eb="22">
      <t>ゾウカ</t>
    </rPh>
    <rPh sb="23" eb="26">
      <t>ショウテンガイ</t>
    </rPh>
    <rPh sb="26" eb="28">
      <t>テンポ</t>
    </rPh>
    <rPh sb="29" eb="31">
      <t>ゲンショウ</t>
    </rPh>
    <rPh sb="34" eb="36">
      <t>ケネン</t>
    </rPh>
    <rPh sb="42" eb="45">
      <t>ショウテンガイ</t>
    </rPh>
    <rPh sb="45" eb="48">
      <t>カッセイカ</t>
    </rPh>
    <rPh sb="52" eb="54">
      <t>チョウエイ</t>
    </rPh>
    <rPh sb="54" eb="57">
      <t>チュウシャジョウ</t>
    </rPh>
    <rPh sb="58" eb="60">
      <t>ヒツヨウ</t>
    </rPh>
    <rPh sb="64" eb="66">
      <t>シュウエキ</t>
    </rPh>
    <rPh sb="66" eb="68">
      <t>ゾウカ</t>
    </rPh>
    <rPh sb="69" eb="70">
      <t>ム</t>
    </rPh>
    <rPh sb="72" eb="74">
      <t>ケイエイ</t>
    </rPh>
    <rPh sb="75" eb="77">
      <t>ミナオ</t>
    </rPh>
    <rPh sb="79" eb="81">
      <t>ヒツヨウ</t>
    </rPh>
    <phoneticPr fontId="5"/>
  </si>
  <si>
    <t>　商店街での催し物や店舗利用のために駐車できる場所が商店内に少ないため、利用者数に大きな変動はないものの、平成３０年度は減少傾向にある。</t>
    <rPh sb="1" eb="4">
      <t>ショウテンガイ</t>
    </rPh>
    <rPh sb="6" eb="7">
      <t>モヨオ</t>
    </rPh>
    <rPh sb="8" eb="9">
      <t>モノ</t>
    </rPh>
    <rPh sb="10" eb="12">
      <t>テンポ</t>
    </rPh>
    <rPh sb="12" eb="14">
      <t>リヨウ</t>
    </rPh>
    <rPh sb="18" eb="20">
      <t>チュウシャ</t>
    </rPh>
    <rPh sb="23" eb="25">
      <t>バショ</t>
    </rPh>
    <rPh sb="26" eb="28">
      <t>ショウテン</t>
    </rPh>
    <rPh sb="28" eb="29">
      <t>ナイ</t>
    </rPh>
    <rPh sb="30" eb="31">
      <t>スク</t>
    </rPh>
    <rPh sb="36" eb="38">
      <t>リヨウ</t>
    </rPh>
    <rPh sb="38" eb="39">
      <t>シャ</t>
    </rPh>
    <rPh sb="39" eb="40">
      <t>スウ</t>
    </rPh>
    <rPh sb="41" eb="42">
      <t>オオ</t>
    </rPh>
    <rPh sb="44" eb="46">
      <t>ヘンドウ</t>
    </rPh>
    <rPh sb="53" eb="55">
      <t>ヘイセイ</t>
    </rPh>
    <rPh sb="57" eb="59">
      <t>ネンド</t>
    </rPh>
    <rPh sb="60" eb="64">
      <t>ゲンショウケイコウ</t>
    </rPh>
    <phoneticPr fontId="5"/>
  </si>
  <si>
    <t xml:space="preserve"> 経営状況を示す収益的収支比率及び売上高ＧＤＰ比率について、駐車場設備の修繕などにより年度で数値の変化がある。平成３０年度は、修繕料及び清掃委託料等歳出削減を行ったことにより、前年度に比べ増加傾向にある。引き続き歳出削減及び歳入増加に努めなければならない。</t>
    <rPh sb="1" eb="3">
      <t>ケイエイ</t>
    </rPh>
    <rPh sb="3" eb="5">
      <t>ジョウキョウ</t>
    </rPh>
    <rPh sb="6" eb="7">
      <t>シメ</t>
    </rPh>
    <rPh sb="8" eb="11">
      <t>シュウエキテキ</t>
    </rPh>
    <rPh sb="11" eb="13">
      <t>シュウシ</t>
    </rPh>
    <rPh sb="13" eb="15">
      <t>ヒリツ</t>
    </rPh>
    <rPh sb="15" eb="16">
      <t>オヨ</t>
    </rPh>
    <rPh sb="17" eb="19">
      <t>ウリアゲ</t>
    </rPh>
    <rPh sb="19" eb="20">
      <t>ダカ</t>
    </rPh>
    <rPh sb="23" eb="25">
      <t>ヒリツ</t>
    </rPh>
    <rPh sb="30" eb="33">
      <t>チュウシャジョウ</t>
    </rPh>
    <rPh sb="33" eb="35">
      <t>セツビ</t>
    </rPh>
    <rPh sb="36" eb="38">
      <t>シュウゼン</t>
    </rPh>
    <rPh sb="43" eb="45">
      <t>ネンド</t>
    </rPh>
    <rPh sb="46" eb="48">
      <t>スウチ</t>
    </rPh>
    <rPh sb="49" eb="51">
      <t>ヘンカ</t>
    </rPh>
    <rPh sb="55" eb="57">
      <t>ヘイセイ</t>
    </rPh>
    <rPh sb="59" eb="61">
      <t>ネンド</t>
    </rPh>
    <rPh sb="63" eb="65">
      <t>シュウゼン</t>
    </rPh>
    <rPh sb="65" eb="66">
      <t>リョウ</t>
    </rPh>
    <rPh sb="66" eb="67">
      <t>オヨ</t>
    </rPh>
    <rPh sb="68" eb="70">
      <t>セイソウ</t>
    </rPh>
    <rPh sb="70" eb="73">
      <t>イタクリョウ</t>
    </rPh>
    <rPh sb="73" eb="74">
      <t>トウ</t>
    </rPh>
    <rPh sb="74" eb="76">
      <t>サイシュツ</t>
    </rPh>
    <rPh sb="76" eb="78">
      <t>サクゲン</t>
    </rPh>
    <rPh sb="79" eb="80">
      <t>オコナ</t>
    </rPh>
    <rPh sb="88" eb="91">
      <t>ゼンネンド</t>
    </rPh>
    <rPh sb="92" eb="93">
      <t>クラ</t>
    </rPh>
    <rPh sb="94" eb="96">
      <t>ゾウカ</t>
    </rPh>
    <rPh sb="96" eb="98">
      <t>ケイコウ</t>
    </rPh>
    <rPh sb="102" eb="103">
      <t>ヒ</t>
    </rPh>
    <rPh sb="104" eb="105">
      <t>ツヅ</t>
    </rPh>
    <rPh sb="106" eb="108">
      <t>サイシュツ</t>
    </rPh>
    <rPh sb="108" eb="110">
      <t>サクゲン</t>
    </rPh>
    <rPh sb="110" eb="111">
      <t>オヨ</t>
    </rPh>
    <rPh sb="112" eb="114">
      <t>サイニュウ</t>
    </rPh>
    <rPh sb="114" eb="116">
      <t>ゾウカ</t>
    </rPh>
    <rPh sb="117" eb="1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</si>
</sst>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118.2</c:v>
                </c:pt>
                <c:pt idx="1">
                  <c:v>82.7</c:v>
                </c:pt>
                <c:pt idx="2">
                  <c:v>139.30000000000001</c:v>
                </c:pt>
                <c:pt idx="3">
                  <c:v>80.8</c:v>
                </c:pt>
                <c:pt idx="4">
                  <c:v>95.7</c:v>
                </c:pt>
              </c:numCache>
            </c:numRef>
          </c:val>
          <c:extLst xmlns:c16r2="http://schemas.microsoft.com/office/drawing/2015/06/chart">
            <c:ext xmlns:c16="http://schemas.microsoft.com/office/drawing/2014/chart" uri="{C3380CC4-5D6E-409C-BE32-E72D297353CC}">
              <c16:uniqueId val="{00000000-ECC4-472D-905A-879EEF41DA1B}"/>
            </c:ext>
          </c:extLst>
        </c:ser>
        <c:dLbls>
          <c:showLegendKey val="0"/>
          <c:showVal val="0"/>
          <c:showCatName val="0"/>
          <c:showSerName val="0"/>
          <c:showPercent val="0"/>
          <c:showBubbleSize val="0"/>
        </c:dLbls>
        <c:gapWidth val="150"/>
        <c:axId val="336634080"/>
        <c:axId val="3366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ECC4-472D-905A-879EEF41DA1B}"/>
            </c:ext>
          </c:extLst>
        </c:ser>
        <c:dLbls>
          <c:showLegendKey val="0"/>
          <c:showVal val="0"/>
          <c:showCatName val="0"/>
          <c:showSerName val="0"/>
          <c:showPercent val="0"/>
          <c:showBubbleSize val="0"/>
        </c:dLbls>
        <c:marker val="1"/>
        <c:smooth val="0"/>
        <c:axId val="336634080"/>
        <c:axId val="336632512"/>
      </c:lineChart>
      <c:dateAx>
        <c:axId val="336634080"/>
        <c:scaling>
          <c:orientation val="minMax"/>
        </c:scaling>
        <c:delete val="1"/>
        <c:axPos val="b"/>
        <c:numFmt formatCode="ge" sourceLinked="1"/>
        <c:majorTickMark val="none"/>
        <c:minorTickMark val="none"/>
        <c:tickLblPos val="none"/>
        <c:crossAx val="336632512"/>
        <c:crosses val="autoZero"/>
        <c:auto val="1"/>
        <c:lblOffset val="100"/>
        <c:baseTimeUnit val="years"/>
      </c:dateAx>
      <c:valAx>
        <c:axId val="33663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63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FE-4BC0-A763-E746D689923A}"/>
            </c:ext>
          </c:extLst>
        </c:ser>
        <c:dLbls>
          <c:showLegendKey val="0"/>
          <c:showVal val="0"/>
          <c:showCatName val="0"/>
          <c:showSerName val="0"/>
          <c:showPercent val="0"/>
          <c:showBubbleSize val="0"/>
        </c:dLbls>
        <c:gapWidth val="150"/>
        <c:axId val="336635648"/>
        <c:axId val="33663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51FE-4BC0-A763-E746D689923A}"/>
            </c:ext>
          </c:extLst>
        </c:ser>
        <c:dLbls>
          <c:showLegendKey val="0"/>
          <c:showVal val="0"/>
          <c:showCatName val="0"/>
          <c:showSerName val="0"/>
          <c:showPercent val="0"/>
          <c:showBubbleSize val="0"/>
        </c:dLbls>
        <c:marker val="1"/>
        <c:smooth val="0"/>
        <c:axId val="336635648"/>
        <c:axId val="336634864"/>
      </c:lineChart>
      <c:dateAx>
        <c:axId val="336635648"/>
        <c:scaling>
          <c:orientation val="minMax"/>
        </c:scaling>
        <c:delete val="1"/>
        <c:axPos val="b"/>
        <c:numFmt formatCode="ge" sourceLinked="1"/>
        <c:majorTickMark val="none"/>
        <c:minorTickMark val="none"/>
        <c:tickLblPos val="none"/>
        <c:crossAx val="336634864"/>
        <c:crosses val="autoZero"/>
        <c:auto val="1"/>
        <c:lblOffset val="100"/>
        <c:baseTimeUnit val="years"/>
      </c:dateAx>
      <c:valAx>
        <c:axId val="33663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63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E41-4141-A953-205D3254DC88}"/>
            </c:ext>
          </c:extLst>
        </c:ser>
        <c:dLbls>
          <c:showLegendKey val="0"/>
          <c:showVal val="0"/>
          <c:showCatName val="0"/>
          <c:showSerName val="0"/>
          <c:showPercent val="0"/>
          <c:showBubbleSize val="0"/>
        </c:dLbls>
        <c:gapWidth val="150"/>
        <c:axId val="336629376"/>
        <c:axId val="29599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E41-4141-A953-205D3254DC88}"/>
            </c:ext>
          </c:extLst>
        </c:ser>
        <c:dLbls>
          <c:showLegendKey val="0"/>
          <c:showVal val="0"/>
          <c:showCatName val="0"/>
          <c:showSerName val="0"/>
          <c:showPercent val="0"/>
          <c:showBubbleSize val="0"/>
        </c:dLbls>
        <c:marker val="1"/>
        <c:smooth val="0"/>
        <c:axId val="336629376"/>
        <c:axId val="295998296"/>
      </c:lineChart>
      <c:dateAx>
        <c:axId val="336629376"/>
        <c:scaling>
          <c:orientation val="minMax"/>
        </c:scaling>
        <c:delete val="1"/>
        <c:axPos val="b"/>
        <c:numFmt formatCode="ge" sourceLinked="1"/>
        <c:majorTickMark val="none"/>
        <c:minorTickMark val="none"/>
        <c:tickLblPos val="none"/>
        <c:crossAx val="295998296"/>
        <c:crosses val="autoZero"/>
        <c:auto val="1"/>
        <c:lblOffset val="100"/>
        <c:baseTimeUnit val="years"/>
      </c:dateAx>
      <c:valAx>
        <c:axId val="295998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62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2E2-4DA2-9200-433A559F4A89}"/>
            </c:ext>
          </c:extLst>
        </c:ser>
        <c:dLbls>
          <c:showLegendKey val="0"/>
          <c:showVal val="0"/>
          <c:showCatName val="0"/>
          <c:showSerName val="0"/>
          <c:showPercent val="0"/>
          <c:showBubbleSize val="0"/>
        </c:dLbls>
        <c:gapWidth val="150"/>
        <c:axId val="296000648"/>
        <c:axId val="2959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2E2-4DA2-9200-433A559F4A89}"/>
            </c:ext>
          </c:extLst>
        </c:ser>
        <c:dLbls>
          <c:showLegendKey val="0"/>
          <c:showVal val="0"/>
          <c:showCatName val="0"/>
          <c:showSerName val="0"/>
          <c:showPercent val="0"/>
          <c:showBubbleSize val="0"/>
        </c:dLbls>
        <c:marker val="1"/>
        <c:smooth val="0"/>
        <c:axId val="296000648"/>
        <c:axId val="295995552"/>
      </c:lineChart>
      <c:dateAx>
        <c:axId val="296000648"/>
        <c:scaling>
          <c:orientation val="minMax"/>
        </c:scaling>
        <c:delete val="1"/>
        <c:axPos val="b"/>
        <c:numFmt formatCode="ge" sourceLinked="1"/>
        <c:majorTickMark val="none"/>
        <c:minorTickMark val="none"/>
        <c:tickLblPos val="none"/>
        <c:crossAx val="295995552"/>
        <c:crosses val="autoZero"/>
        <c:auto val="1"/>
        <c:lblOffset val="100"/>
        <c:baseTimeUnit val="years"/>
      </c:dateAx>
      <c:valAx>
        <c:axId val="29599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600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F7-4078-B747-773F7929E2DF}"/>
            </c:ext>
          </c:extLst>
        </c:ser>
        <c:dLbls>
          <c:showLegendKey val="0"/>
          <c:showVal val="0"/>
          <c:showCatName val="0"/>
          <c:showSerName val="0"/>
          <c:showPercent val="0"/>
          <c:showBubbleSize val="0"/>
        </c:dLbls>
        <c:gapWidth val="150"/>
        <c:axId val="294525024"/>
        <c:axId val="33745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46F7-4078-B747-773F7929E2DF}"/>
            </c:ext>
          </c:extLst>
        </c:ser>
        <c:dLbls>
          <c:showLegendKey val="0"/>
          <c:showVal val="0"/>
          <c:showCatName val="0"/>
          <c:showSerName val="0"/>
          <c:showPercent val="0"/>
          <c:showBubbleSize val="0"/>
        </c:dLbls>
        <c:marker val="1"/>
        <c:smooth val="0"/>
        <c:axId val="294525024"/>
        <c:axId val="337458736"/>
      </c:lineChart>
      <c:dateAx>
        <c:axId val="294525024"/>
        <c:scaling>
          <c:orientation val="minMax"/>
        </c:scaling>
        <c:delete val="1"/>
        <c:axPos val="b"/>
        <c:numFmt formatCode="ge" sourceLinked="1"/>
        <c:majorTickMark val="none"/>
        <c:minorTickMark val="none"/>
        <c:tickLblPos val="none"/>
        <c:crossAx val="337458736"/>
        <c:crosses val="autoZero"/>
        <c:auto val="1"/>
        <c:lblOffset val="100"/>
        <c:baseTimeUnit val="years"/>
      </c:dateAx>
      <c:valAx>
        <c:axId val="33745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52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8D-4F61-BF65-34D2345F4F1C}"/>
            </c:ext>
          </c:extLst>
        </c:ser>
        <c:dLbls>
          <c:showLegendKey val="0"/>
          <c:showVal val="0"/>
          <c:showCatName val="0"/>
          <c:showSerName val="0"/>
          <c:showPercent val="0"/>
          <c:showBubbleSize val="0"/>
        </c:dLbls>
        <c:gapWidth val="150"/>
        <c:axId val="341407296"/>
        <c:axId val="34141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1D8D-4F61-BF65-34D2345F4F1C}"/>
            </c:ext>
          </c:extLst>
        </c:ser>
        <c:dLbls>
          <c:showLegendKey val="0"/>
          <c:showVal val="0"/>
          <c:showCatName val="0"/>
          <c:showSerName val="0"/>
          <c:showPercent val="0"/>
          <c:showBubbleSize val="0"/>
        </c:dLbls>
        <c:marker val="1"/>
        <c:smooth val="0"/>
        <c:axId val="341407296"/>
        <c:axId val="341411216"/>
      </c:lineChart>
      <c:dateAx>
        <c:axId val="341407296"/>
        <c:scaling>
          <c:orientation val="minMax"/>
        </c:scaling>
        <c:delete val="1"/>
        <c:axPos val="b"/>
        <c:numFmt formatCode="ge" sourceLinked="1"/>
        <c:majorTickMark val="none"/>
        <c:minorTickMark val="none"/>
        <c:tickLblPos val="none"/>
        <c:crossAx val="341411216"/>
        <c:crosses val="autoZero"/>
        <c:auto val="1"/>
        <c:lblOffset val="100"/>
        <c:baseTimeUnit val="years"/>
      </c:dateAx>
      <c:valAx>
        <c:axId val="341411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40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80</c:v>
                </c:pt>
                <c:pt idx="1">
                  <c:v>76</c:v>
                </c:pt>
                <c:pt idx="2">
                  <c:v>86</c:v>
                </c:pt>
                <c:pt idx="3">
                  <c:v>66</c:v>
                </c:pt>
                <c:pt idx="4">
                  <c:v>52</c:v>
                </c:pt>
              </c:numCache>
            </c:numRef>
          </c:val>
          <c:extLst xmlns:c16r2="http://schemas.microsoft.com/office/drawing/2015/06/chart">
            <c:ext xmlns:c16="http://schemas.microsoft.com/office/drawing/2014/chart" uri="{C3380CC4-5D6E-409C-BE32-E72D297353CC}">
              <c16:uniqueId val="{00000000-E51A-4C4B-8CAD-BDBAA8AEE6AE}"/>
            </c:ext>
          </c:extLst>
        </c:ser>
        <c:dLbls>
          <c:showLegendKey val="0"/>
          <c:showVal val="0"/>
          <c:showCatName val="0"/>
          <c:showSerName val="0"/>
          <c:showPercent val="0"/>
          <c:showBubbleSize val="0"/>
        </c:dLbls>
        <c:gapWidth val="150"/>
        <c:axId val="341406512"/>
        <c:axId val="34141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E51A-4C4B-8CAD-BDBAA8AEE6AE}"/>
            </c:ext>
          </c:extLst>
        </c:ser>
        <c:dLbls>
          <c:showLegendKey val="0"/>
          <c:showVal val="0"/>
          <c:showCatName val="0"/>
          <c:showSerName val="0"/>
          <c:showPercent val="0"/>
          <c:showBubbleSize val="0"/>
        </c:dLbls>
        <c:marker val="1"/>
        <c:smooth val="0"/>
        <c:axId val="341406512"/>
        <c:axId val="341412000"/>
      </c:lineChart>
      <c:dateAx>
        <c:axId val="341406512"/>
        <c:scaling>
          <c:orientation val="minMax"/>
        </c:scaling>
        <c:delete val="1"/>
        <c:axPos val="b"/>
        <c:numFmt formatCode="ge" sourceLinked="1"/>
        <c:majorTickMark val="none"/>
        <c:minorTickMark val="none"/>
        <c:tickLblPos val="none"/>
        <c:crossAx val="341412000"/>
        <c:crosses val="autoZero"/>
        <c:auto val="1"/>
        <c:lblOffset val="100"/>
        <c:baseTimeUnit val="years"/>
      </c:dateAx>
      <c:valAx>
        <c:axId val="34141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40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15.4</c:v>
                </c:pt>
                <c:pt idx="1">
                  <c:v>-20.9</c:v>
                </c:pt>
                <c:pt idx="2">
                  <c:v>28.2</c:v>
                </c:pt>
                <c:pt idx="3">
                  <c:v>-23.8</c:v>
                </c:pt>
                <c:pt idx="4">
                  <c:v>-4.5</c:v>
                </c:pt>
              </c:numCache>
            </c:numRef>
          </c:val>
          <c:extLst xmlns:c16r2="http://schemas.microsoft.com/office/drawing/2015/06/chart">
            <c:ext xmlns:c16="http://schemas.microsoft.com/office/drawing/2014/chart" uri="{C3380CC4-5D6E-409C-BE32-E72D297353CC}">
              <c16:uniqueId val="{00000000-E9A5-47CB-BB84-7401CAD7408B}"/>
            </c:ext>
          </c:extLst>
        </c:ser>
        <c:dLbls>
          <c:showLegendKey val="0"/>
          <c:showVal val="0"/>
          <c:showCatName val="0"/>
          <c:showSerName val="0"/>
          <c:showPercent val="0"/>
          <c:showBubbleSize val="0"/>
        </c:dLbls>
        <c:gapWidth val="150"/>
        <c:axId val="341409256"/>
        <c:axId val="34141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E9A5-47CB-BB84-7401CAD7408B}"/>
            </c:ext>
          </c:extLst>
        </c:ser>
        <c:dLbls>
          <c:showLegendKey val="0"/>
          <c:showVal val="0"/>
          <c:showCatName val="0"/>
          <c:showSerName val="0"/>
          <c:showPercent val="0"/>
          <c:showBubbleSize val="0"/>
        </c:dLbls>
        <c:marker val="1"/>
        <c:smooth val="0"/>
        <c:axId val="341409256"/>
        <c:axId val="341411608"/>
      </c:lineChart>
      <c:dateAx>
        <c:axId val="341409256"/>
        <c:scaling>
          <c:orientation val="minMax"/>
        </c:scaling>
        <c:delete val="1"/>
        <c:axPos val="b"/>
        <c:numFmt formatCode="ge" sourceLinked="1"/>
        <c:majorTickMark val="none"/>
        <c:minorTickMark val="none"/>
        <c:tickLblPos val="none"/>
        <c:crossAx val="341411608"/>
        <c:crosses val="autoZero"/>
        <c:auto val="1"/>
        <c:lblOffset val="100"/>
        <c:baseTimeUnit val="years"/>
      </c:dateAx>
      <c:valAx>
        <c:axId val="341411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40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219</c:v>
                </c:pt>
                <c:pt idx="1">
                  <c:v>-259</c:v>
                </c:pt>
                <c:pt idx="2">
                  <c:v>434</c:v>
                </c:pt>
                <c:pt idx="3">
                  <c:v>-237</c:v>
                </c:pt>
                <c:pt idx="4">
                  <c:v>-41</c:v>
                </c:pt>
              </c:numCache>
            </c:numRef>
          </c:val>
          <c:extLst xmlns:c16r2="http://schemas.microsoft.com/office/drawing/2015/06/chart">
            <c:ext xmlns:c16="http://schemas.microsoft.com/office/drawing/2014/chart" uri="{C3380CC4-5D6E-409C-BE32-E72D297353CC}">
              <c16:uniqueId val="{00000000-55DA-4DE0-B10C-1D5456825945}"/>
            </c:ext>
          </c:extLst>
        </c:ser>
        <c:dLbls>
          <c:showLegendKey val="0"/>
          <c:showVal val="0"/>
          <c:showCatName val="0"/>
          <c:showSerName val="0"/>
          <c:showPercent val="0"/>
          <c:showBubbleSize val="0"/>
        </c:dLbls>
        <c:gapWidth val="150"/>
        <c:axId val="341413176"/>
        <c:axId val="34140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55DA-4DE0-B10C-1D5456825945}"/>
            </c:ext>
          </c:extLst>
        </c:ser>
        <c:dLbls>
          <c:showLegendKey val="0"/>
          <c:showVal val="0"/>
          <c:showCatName val="0"/>
          <c:showSerName val="0"/>
          <c:showPercent val="0"/>
          <c:showBubbleSize val="0"/>
        </c:dLbls>
        <c:marker val="1"/>
        <c:smooth val="0"/>
        <c:axId val="341413176"/>
        <c:axId val="341405728"/>
      </c:lineChart>
      <c:dateAx>
        <c:axId val="341413176"/>
        <c:scaling>
          <c:orientation val="minMax"/>
        </c:scaling>
        <c:delete val="1"/>
        <c:axPos val="b"/>
        <c:numFmt formatCode="ge" sourceLinked="1"/>
        <c:majorTickMark val="none"/>
        <c:minorTickMark val="none"/>
        <c:tickLblPos val="none"/>
        <c:crossAx val="341405728"/>
        <c:crosses val="autoZero"/>
        <c:auto val="1"/>
        <c:lblOffset val="100"/>
        <c:baseTimeUnit val="years"/>
      </c:dateAx>
      <c:valAx>
        <c:axId val="34140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413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M1"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宮城県加美町　町営西町駐車場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商業施設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1366</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136</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32</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50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118.2</v>
      </c>
      <c r="V31" s="110"/>
      <c r="W31" s="110"/>
      <c r="X31" s="110"/>
      <c r="Y31" s="110"/>
      <c r="Z31" s="110"/>
      <c r="AA31" s="110"/>
      <c r="AB31" s="110"/>
      <c r="AC31" s="110"/>
      <c r="AD31" s="110"/>
      <c r="AE31" s="110"/>
      <c r="AF31" s="110"/>
      <c r="AG31" s="110"/>
      <c r="AH31" s="110"/>
      <c r="AI31" s="110"/>
      <c r="AJ31" s="110"/>
      <c r="AK31" s="110"/>
      <c r="AL31" s="110"/>
      <c r="AM31" s="110"/>
      <c r="AN31" s="110">
        <f>データ!Z7</f>
        <v>82.7</v>
      </c>
      <c r="AO31" s="110"/>
      <c r="AP31" s="110"/>
      <c r="AQ31" s="110"/>
      <c r="AR31" s="110"/>
      <c r="AS31" s="110"/>
      <c r="AT31" s="110"/>
      <c r="AU31" s="110"/>
      <c r="AV31" s="110"/>
      <c r="AW31" s="110"/>
      <c r="AX31" s="110"/>
      <c r="AY31" s="110"/>
      <c r="AZ31" s="110"/>
      <c r="BA31" s="110"/>
      <c r="BB31" s="110"/>
      <c r="BC31" s="110"/>
      <c r="BD31" s="110"/>
      <c r="BE31" s="110"/>
      <c r="BF31" s="110"/>
      <c r="BG31" s="110">
        <f>データ!AA7</f>
        <v>139.30000000000001</v>
      </c>
      <c r="BH31" s="110"/>
      <c r="BI31" s="110"/>
      <c r="BJ31" s="110"/>
      <c r="BK31" s="110"/>
      <c r="BL31" s="110"/>
      <c r="BM31" s="110"/>
      <c r="BN31" s="110"/>
      <c r="BO31" s="110"/>
      <c r="BP31" s="110"/>
      <c r="BQ31" s="110"/>
      <c r="BR31" s="110"/>
      <c r="BS31" s="110"/>
      <c r="BT31" s="110"/>
      <c r="BU31" s="110"/>
      <c r="BV31" s="110"/>
      <c r="BW31" s="110"/>
      <c r="BX31" s="110"/>
      <c r="BY31" s="110"/>
      <c r="BZ31" s="110">
        <f>データ!AB7</f>
        <v>80.8</v>
      </c>
      <c r="CA31" s="110"/>
      <c r="CB31" s="110"/>
      <c r="CC31" s="110"/>
      <c r="CD31" s="110"/>
      <c r="CE31" s="110"/>
      <c r="CF31" s="110"/>
      <c r="CG31" s="110"/>
      <c r="CH31" s="110"/>
      <c r="CI31" s="110"/>
      <c r="CJ31" s="110"/>
      <c r="CK31" s="110"/>
      <c r="CL31" s="110"/>
      <c r="CM31" s="110"/>
      <c r="CN31" s="110"/>
      <c r="CO31" s="110"/>
      <c r="CP31" s="110"/>
      <c r="CQ31" s="110"/>
      <c r="CR31" s="110"/>
      <c r="CS31" s="110">
        <f>データ!AC7</f>
        <v>95.7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80</v>
      </c>
      <c r="JD31" s="81"/>
      <c r="JE31" s="81"/>
      <c r="JF31" s="81"/>
      <c r="JG31" s="81"/>
      <c r="JH31" s="81"/>
      <c r="JI31" s="81"/>
      <c r="JJ31" s="81"/>
      <c r="JK31" s="81"/>
      <c r="JL31" s="81"/>
      <c r="JM31" s="81"/>
      <c r="JN31" s="81"/>
      <c r="JO31" s="81"/>
      <c r="JP31" s="81"/>
      <c r="JQ31" s="81"/>
      <c r="JR31" s="81"/>
      <c r="JS31" s="81"/>
      <c r="JT31" s="81"/>
      <c r="JU31" s="82"/>
      <c r="JV31" s="80">
        <f>データ!DL7</f>
        <v>76</v>
      </c>
      <c r="JW31" s="81"/>
      <c r="JX31" s="81"/>
      <c r="JY31" s="81"/>
      <c r="JZ31" s="81"/>
      <c r="KA31" s="81"/>
      <c r="KB31" s="81"/>
      <c r="KC31" s="81"/>
      <c r="KD31" s="81"/>
      <c r="KE31" s="81"/>
      <c r="KF31" s="81"/>
      <c r="KG31" s="81"/>
      <c r="KH31" s="81"/>
      <c r="KI31" s="81"/>
      <c r="KJ31" s="81"/>
      <c r="KK31" s="81"/>
      <c r="KL31" s="81"/>
      <c r="KM31" s="81"/>
      <c r="KN31" s="82"/>
      <c r="KO31" s="80">
        <f>データ!DM7</f>
        <v>86</v>
      </c>
      <c r="KP31" s="81"/>
      <c r="KQ31" s="81"/>
      <c r="KR31" s="81"/>
      <c r="KS31" s="81"/>
      <c r="KT31" s="81"/>
      <c r="KU31" s="81"/>
      <c r="KV31" s="81"/>
      <c r="KW31" s="81"/>
      <c r="KX31" s="81"/>
      <c r="KY31" s="81"/>
      <c r="KZ31" s="81"/>
      <c r="LA31" s="81"/>
      <c r="LB31" s="81"/>
      <c r="LC31" s="81"/>
      <c r="LD31" s="81"/>
      <c r="LE31" s="81"/>
      <c r="LF31" s="81"/>
      <c r="LG31" s="82"/>
      <c r="LH31" s="80">
        <f>データ!DN7</f>
        <v>66</v>
      </c>
      <c r="LI31" s="81"/>
      <c r="LJ31" s="81"/>
      <c r="LK31" s="81"/>
      <c r="LL31" s="81"/>
      <c r="LM31" s="81"/>
      <c r="LN31" s="81"/>
      <c r="LO31" s="81"/>
      <c r="LP31" s="81"/>
      <c r="LQ31" s="81"/>
      <c r="LR31" s="81"/>
      <c r="LS31" s="81"/>
      <c r="LT31" s="81"/>
      <c r="LU31" s="81"/>
      <c r="LV31" s="81"/>
      <c r="LW31" s="81"/>
      <c r="LX31" s="81"/>
      <c r="LY31" s="81"/>
      <c r="LZ31" s="82"/>
      <c r="MA31" s="80">
        <f>データ!DO7</f>
        <v>52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15.4</v>
      </c>
      <c r="EM52" s="110"/>
      <c r="EN52" s="110"/>
      <c r="EO52" s="110"/>
      <c r="EP52" s="110"/>
      <c r="EQ52" s="110"/>
      <c r="ER52" s="110"/>
      <c r="ES52" s="110"/>
      <c r="ET52" s="110"/>
      <c r="EU52" s="110"/>
      <c r="EV52" s="110"/>
      <c r="EW52" s="110"/>
      <c r="EX52" s="110"/>
      <c r="EY52" s="110"/>
      <c r="EZ52" s="110"/>
      <c r="FA52" s="110"/>
      <c r="FB52" s="110"/>
      <c r="FC52" s="110"/>
      <c r="FD52" s="110"/>
      <c r="FE52" s="110">
        <f>データ!BG7</f>
        <v>-20.9</v>
      </c>
      <c r="FF52" s="110"/>
      <c r="FG52" s="110"/>
      <c r="FH52" s="110"/>
      <c r="FI52" s="110"/>
      <c r="FJ52" s="110"/>
      <c r="FK52" s="110"/>
      <c r="FL52" s="110"/>
      <c r="FM52" s="110"/>
      <c r="FN52" s="110"/>
      <c r="FO52" s="110"/>
      <c r="FP52" s="110"/>
      <c r="FQ52" s="110"/>
      <c r="FR52" s="110"/>
      <c r="FS52" s="110"/>
      <c r="FT52" s="110"/>
      <c r="FU52" s="110"/>
      <c r="FV52" s="110"/>
      <c r="FW52" s="110"/>
      <c r="FX52" s="110">
        <f>データ!BH7</f>
        <v>28.2</v>
      </c>
      <c r="FY52" s="110"/>
      <c r="FZ52" s="110"/>
      <c r="GA52" s="110"/>
      <c r="GB52" s="110"/>
      <c r="GC52" s="110"/>
      <c r="GD52" s="110"/>
      <c r="GE52" s="110"/>
      <c r="GF52" s="110"/>
      <c r="GG52" s="110"/>
      <c r="GH52" s="110"/>
      <c r="GI52" s="110"/>
      <c r="GJ52" s="110"/>
      <c r="GK52" s="110"/>
      <c r="GL52" s="110"/>
      <c r="GM52" s="110"/>
      <c r="GN52" s="110"/>
      <c r="GO52" s="110"/>
      <c r="GP52" s="110"/>
      <c r="GQ52" s="110">
        <f>データ!BI7</f>
        <v>-23.8</v>
      </c>
      <c r="GR52" s="110"/>
      <c r="GS52" s="110"/>
      <c r="GT52" s="110"/>
      <c r="GU52" s="110"/>
      <c r="GV52" s="110"/>
      <c r="GW52" s="110"/>
      <c r="GX52" s="110"/>
      <c r="GY52" s="110"/>
      <c r="GZ52" s="110"/>
      <c r="HA52" s="110"/>
      <c r="HB52" s="110"/>
      <c r="HC52" s="110"/>
      <c r="HD52" s="110"/>
      <c r="HE52" s="110"/>
      <c r="HF52" s="110"/>
      <c r="HG52" s="110"/>
      <c r="HH52" s="110"/>
      <c r="HI52" s="110"/>
      <c r="HJ52" s="110">
        <f>データ!BJ7</f>
        <v>-4.5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219</v>
      </c>
      <c r="JD52" s="109"/>
      <c r="JE52" s="109"/>
      <c r="JF52" s="109"/>
      <c r="JG52" s="109"/>
      <c r="JH52" s="109"/>
      <c r="JI52" s="109"/>
      <c r="JJ52" s="109"/>
      <c r="JK52" s="109"/>
      <c r="JL52" s="109"/>
      <c r="JM52" s="109"/>
      <c r="JN52" s="109"/>
      <c r="JO52" s="109"/>
      <c r="JP52" s="109"/>
      <c r="JQ52" s="109"/>
      <c r="JR52" s="109"/>
      <c r="JS52" s="109"/>
      <c r="JT52" s="109"/>
      <c r="JU52" s="109"/>
      <c r="JV52" s="109">
        <f>データ!BR7</f>
        <v>-259</v>
      </c>
      <c r="JW52" s="109"/>
      <c r="JX52" s="109"/>
      <c r="JY52" s="109"/>
      <c r="JZ52" s="109"/>
      <c r="KA52" s="109"/>
      <c r="KB52" s="109"/>
      <c r="KC52" s="109"/>
      <c r="KD52" s="109"/>
      <c r="KE52" s="109"/>
      <c r="KF52" s="109"/>
      <c r="KG52" s="109"/>
      <c r="KH52" s="109"/>
      <c r="KI52" s="109"/>
      <c r="KJ52" s="109"/>
      <c r="KK52" s="109"/>
      <c r="KL52" s="109"/>
      <c r="KM52" s="109"/>
      <c r="KN52" s="109"/>
      <c r="KO52" s="109">
        <f>データ!BS7</f>
        <v>434</v>
      </c>
      <c r="KP52" s="109"/>
      <c r="KQ52" s="109"/>
      <c r="KR52" s="109"/>
      <c r="KS52" s="109"/>
      <c r="KT52" s="109"/>
      <c r="KU52" s="109"/>
      <c r="KV52" s="109"/>
      <c r="KW52" s="109"/>
      <c r="KX52" s="109"/>
      <c r="KY52" s="109"/>
      <c r="KZ52" s="109"/>
      <c r="LA52" s="109"/>
      <c r="LB52" s="109"/>
      <c r="LC52" s="109"/>
      <c r="LD52" s="109"/>
      <c r="LE52" s="109"/>
      <c r="LF52" s="109"/>
      <c r="LG52" s="109"/>
      <c r="LH52" s="109">
        <f>データ!BT7</f>
        <v>-237</v>
      </c>
      <c r="LI52" s="109"/>
      <c r="LJ52" s="109"/>
      <c r="LK52" s="109"/>
      <c r="LL52" s="109"/>
      <c r="LM52" s="109"/>
      <c r="LN52" s="109"/>
      <c r="LO52" s="109"/>
      <c r="LP52" s="109"/>
      <c r="LQ52" s="109"/>
      <c r="LR52" s="109"/>
      <c r="LS52" s="109"/>
      <c r="LT52" s="109"/>
      <c r="LU52" s="109"/>
      <c r="LV52" s="109"/>
      <c r="LW52" s="109"/>
      <c r="LX52" s="109"/>
      <c r="LY52" s="109"/>
      <c r="LZ52" s="109"/>
      <c r="MA52" s="109">
        <f>データ!BU7</f>
        <v>-41</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23</v>
      </c>
      <c r="V53" s="109"/>
      <c r="W53" s="109"/>
      <c r="X53" s="109"/>
      <c r="Y53" s="109"/>
      <c r="Z53" s="109"/>
      <c r="AA53" s="109"/>
      <c r="AB53" s="109"/>
      <c r="AC53" s="109"/>
      <c r="AD53" s="109"/>
      <c r="AE53" s="109"/>
      <c r="AF53" s="109"/>
      <c r="AG53" s="109"/>
      <c r="AH53" s="109"/>
      <c r="AI53" s="109"/>
      <c r="AJ53" s="109"/>
      <c r="AK53" s="109"/>
      <c r="AL53" s="109"/>
      <c r="AM53" s="109"/>
      <c r="AN53" s="109">
        <f>データ!BA7</f>
        <v>22</v>
      </c>
      <c r="AO53" s="109"/>
      <c r="AP53" s="109"/>
      <c r="AQ53" s="109"/>
      <c r="AR53" s="109"/>
      <c r="AS53" s="109"/>
      <c r="AT53" s="109"/>
      <c r="AU53" s="109"/>
      <c r="AV53" s="109"/>
      <c r="AW53" s="109"/>
      <c r="AX53" s="109"/>
      <c r="AY53" s="109"/>
      <c r="AZ53" s="109"/>
      <c r="BA53" s="109"/>
      <c r="BB53" s="109"/>
      <c r="BC53" s="109"/>
      <c r="BD53" s="109"/>
      <c r="BE53" s="109"/>
      <c r="BF53" s="109"/>
      <c r="BG53" s="109">
        <f>データ!BB7</f>
        <v>16</v>
      </c>
      <c r="BH53" s="109"/>
      <c r="BI53" s="109"/>
      <c r="BJ53" s="109"/>
      <c r="BK53" s="109"/>
      <c r="BL53" s="109"/>
      <c r="BM53" s="109"/>
      <c r="BN53" s="109"/>
      <c r="BO53" s="109"/>
      <c r="BP53" s="109"/>
      <c r="BQ53" s="109"/>
      <c r="BR53" s="109"/>
      <c r="BS53" s="109"/>
      <c r="BT53" s="109"/>
      <c r="BU53" s="109"/>
      <c r="BV53" s="109"/>
      <c r="BW53" s="109"/>
      <c r="BX53" s="109"/>
      <c r="BY53" s="109"/>
      <c r="BZ53" s="109">
        <f>データ!BC7</f>
        <v>21</v>
      </c>
      <c r="CA53" s="109"/>
      <c r="CB53" s="109"/>
      <c r="CC53" s="109"/>
      <c r="CD53" s="109"/>
      <c r="CE53" s="109"/>
      <c r="CF53" s="109"/>
      <c r="CG53" s="109"/>
      <c r="CH53" s="109"/>
      <c r="CI53" s="109"/>
      <c r="CJ53" s="109"/>
      <c r="CK53" s="109"/>
      <c r="CL53" s="109"/>
      <c r="CM53" s="109"/>
      <c r="CN53" s="109"/>
      <c r="CO53" s="109"/>
      <c r="CP53" s="109"/>
      <c r="CQ53" s="109"/>
      <c r="CR53" s="109"/>
      <c r="CS53" s="109">
        <f>データ!BD7</f>
        <v>17</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7496</v>
      </c>
      <c r="JD53" s="109"/>
      <c r="JE53" s="109"/>
      <c r="JF53" s="109"/>
      <c r="JG53" s="109"/>
      <c r="JH53" s="109"/>
      <c r="JI53" s="109"/>
      <c r="JJ53" s="109"/>
      <c r="JK53" s="109"/>
      <c r="JL53" s="109"/>
      <c r="JM53" s="109"/>
      <c r="JN53" s="109"/>
      <c r="JO53" s="109"/>
      <c r="JP53" s="109"/>
      <c r="JQ53" s="109"/>
      <c r="JR53" s="109"/>
      <c r="JS53" s="109"/>
      <c r="JT53" s="109"/>
      <c r="JU53" s="109"/>
      <c r="JV53" s="109">
        <f>データ!BW7</f>
        <v>6967</v>
      </c>
      <c r="JW53" s="109"/>
      <c r="JX53" s="109"/>
      <c r="JY53" s="109"/>
      <c r="JZ53" s="109"/>
      <c r="KA53" s="109"/>
      <c r="KB53" s="109"/>
      <c r="KC53" s="109"/>
      <c r="KD53" s="109"/>
      <c r="KE53" s="109"/>
      <c r="KF53" s="109"/>
      <c r="KG53" s="109"/>
      <c r="KH53" s="109"/>
      <c r="KI53" s="109"/>
      <c r="KJ53" s="109"/>
      <c r="KK53" s="109"/>
      <c r="KL53" s="109"/>
      <c r="KM53" s="109"/>
      <c r="KN53" s="109"/>
      <c r="KO53" s="109">
        <f>データ!BX7</f>
        <v>7138</v>
      </c>
      <c r="KP53" s="109"/>
      <c r="KQ53" s="109"/>
      <c r="KR53" s="109"/>
      <c r="KS53" s="109"/>
      <c r="KT53" s="109"/>
      <c r="KU53" s="109"/>
      <c r="KV53" s="109"/>
      <c r="KW53" s="109"/>
      <c r="KX53" s="109"/>
      <c r="KY53" s="109"/>
      <c r="KZ53" s="109"/>
      <c r="LA53" s="109"/>
      <c r="LB53" s="109"/>
      <c r="LC53" s="109"/>
      <c r="LD53" s="109"/>
      <c r="LE53" s="109"/>
      <c r="LF53" s="109"/>
      <c r="LG53" s="109"/>
      <c r="LH53" s="109">
        <f>データ!BY7</f>
        <v>8131</v>
      </c>
      <c r="LI53" s="109"/>
      <c r="LJ53" s="109"/>
      <c r="LK53" s="109"/>
      <c r="LL53" s="109"/>
      <c r="LM53" s="109"/>
      <c r="LN53" s="109"/>
      <c r="LO53" s="109"/>
      <c r="LP53" s="109"/>
      <c r="LQ53" s="109"/>
      <c r="LR53" s="109"/>
      <c r="LS53" s="109"/>
      <c r="LT53" s="109"/>
      <c r="LU53" s="109"/>
      <c r="LV53" s="109"/>
      <c r="LW53" s="109"/>
      <c r="LX53" s="109"/>
      <c r="LY53" s="109"/>
      <c r="LZ53" s="109"/>
      <c r="MA53" s="109">
        <f>データ!BZ7</f>
        <v>8024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27059</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Nm/LLzIuWJ5FZk/0hYUD3cn+CtnrboZTJV+QhS8iQh5zFyQI0thlnlihhNXamKBrllBHwyviIKekvVB/tleI/g==" saltValue="HjTpBqdcIErBqsMSLzHV6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40" t="s">
        <v>65</v>
      </c>
      <c r="AK4" s="140"/>
      <c r="AL4" s="140"/>
      <c r="AM4" s="140"/>
      <c r="AN4" s="140"/>
      <c r="AO4" s="140"/>
      <c r="AP4" s="140"/>
      <c r="AQ4" s="140"/>
      <c r="AR4" s="140"/>
      <c r="AS4" s="140"/>
      <c r="AT4" s="140"/>
      <c r="AU4" s="150" t="s">
        <v>66</v>
      </c>
      <c r="AV4" s="140"/>
      <c r="AW4" s="140"/>
      <c r="AX4" s="140"/>
      <c r="AY4" s="140"/>
      <c r="AZ4" s="140"/>
      <c r="BA4" s="140"/>
      <c r="BB4" s="140"/>
      <c r="BC4" s="140"/>
      <c r="BD4" s="140"/>
      <c r="BE4" s="140"/>
      <c r="BF4" s="140" t="s">
        <v>67</v>
      </c>
      <c r="BG4" s="140"/>
      <c r="BH4" s="140"/>
      <c r="BI4" s="140"/>
      <c r="BJ4" s="140"/>
      <c r="BK4" s="140"/>
      <c r="BL4" s="140"/>
      <c r="BM4" s="140"/>
      <c r="BN4" s="140"/>
      <c r="BO4" s="140"/>
      <c r="BP4" s="140"/>
      <c r="BQ4" s="150" t="s">
        <v>68</v>
      </c>
      <c r="BR4" s="140"/>
      <c r="BS4" s="140"/>
      <c r="BT4" s="140"/>
      <c r="BU4" s="140"/>
      <c r="BV4" s="140"/>
      <c r="BW4" s="140"/>
      <c r="BX4" s="140"/>
      <c r="BY4" s="140"/>
      <c r="BZ4" s="140"/>
      <c r="CA4" s="140"/>
      <c r="CB4" s="140" t="s">
        <v>69</v>
      </c>
      <c r="CC4" s="140"/>
      <c r="CD4" s="140"/>
      <c r="CE4" s="140"/>
      <c r="CF4" s="140"/>
      <c r="CG4" s="140"/>
      <c r="CH4" s="140"/>
      <c r="CI4" s="140"/>
      <c r="CJ4" s="140"/>
      <c r="CK4" s="140"/>
      <c r="CL4" s="140"/>
      <c r="CM4" s="141" t="s">
        <v>70</v>
      </c>
      <c r="CN4" s="141" t="s">
        <v>71</v>
      </c>
      <c r="CO4" s="143" t="s">
        <v>72</v>
      </c>
      <c r="CP4" s="144"/>
      <c r="CQ4" s="144"/>
      <c r="CR4" s="144"/>
      <c r="CS4" s="144"/>
      <c r="CT4" s="144"/>
      <c r="CU4" s="144"/>
      <c r="CV4" s="144"/>
      <c r="CW4" s="144"/>
      <c r="CX4" s="144"/>
      <c r="CY4" s="145"/>
      <c r="CZ4" s="140" t="s">
        <v>73</v>
      </c>
      <c r="DA4" s="140"/>
      <c r="DB4" s="140"/>
      <c r="DC4" s="140"/>
      <c r="DD4" s="140"/>
      <c r="DE4" s="140"/>
      <c r="DF4" s="140"/>
      <c r="DG4" s="140"/>
      <c r="DH4" s="140"/>
      <c r="DI4" s="140"/>
      <c r="DJ4" s="14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106</v>
      </c>
      <c r="AV5" s="59" t="s">
        <v>107</v>
      </c>
      <c r="AW5" s="59" t="s">
        <v>108</v>
      </c>
      <c r="AX5" s="59" t="s">
        <v>109</v>
      </c>
      <c r="AY5" s="59" t="s">
        <v>110</v>
      </c>
      <c r="AZ5" s="59" t="s">
        <v>95</v>
      </c>
      <c r="BA5" s="59" t="s">
        <v>96</v>
      </c>
      <c r="BB5" s="59" t="s">
        <v>97</v>
      </c>
      <c r="BC5" s="59" t="s">
        <v>98</v>
      </c>
      <c r="BD5" s="59" t="s">
        <v>99</v>
      </c>
      <c r="BE5" s="59" t="s">
        <v>100</v>
      </c>
      <c r="BF5" s="59" t="s">
        <v>90</v>
      </c>
      <c r="BG5" s="59" t="s">
        <v>91</v>
      </c>
      <c r="BH5" s="59" t="s">
        <v>111</v>
      </c>
      <c r="BI5" s="59" t="s">
        <v>112</v>
      </c>
      <c r="BJ5" s="59" t="s">
        <v>113</v>
      </c>
      <c r="BK5" s="59" t="s">
        <v>95</v>
      </c>
      <c r="BL5" s="59" t="s">
        <v>96</v>
      </c>
      <c r="BM5" s="59" t="s">
        <v>97</v>
      </c>
      <c r="BN5" s="59" t="s">
        <v>98</v>
      </c>
      <c r="BO5" s="59" t="s">
        <v>99</v>
      </c>
      <c r="BP5" s="59" t="s">
        <v>100</v>
      </c>
      <c r="BQ5" s="59" t="s">
        <v>114</v>
      </c>
      <c r="BR5" s="59" t="s">
        <v>91</v>
      </c>
      <c r="BS5" s="59" t="s">
        <v>108</v>
      </c>
      <c r="BT5" s="59" t="s">
        <v>115</v>
      </c>
      <c r="BU5" s="59" t="s">
        <v>116</v>
      </c>
      <c r="BV5" s="59" t="s">
        <v>95</v>
      </c>
      <c r="BW5" s="59" t="s">
        <v>96</v>
      </c>
      <c r="BX5" s="59" t="s">
        <v>97</v>
      </c>
      <c r="BY5" s="59" t="s">
        <v>98</v>
      </c>
      <c r="BZ5" s="59" t="s">
        <v>99</v>
      </c>
      <c r="CA5" s="59" t="s">
        <v>100</v>
      </c>
      <c r="CB5" s="59" t="s">
        <v>90</v>
      </c>
      <c r="CC5" s="59" t="s">
        <v>91</v>
      </c>
      <c r="CD5" s="59" t="s">
        <v>108</v>
      </c>
      <c r="CE5" s="59" t="s">
        <v>117</v>
      </c>
      <c r="CF5" s="59" t="s">
        <v>110</v>
      </c>
      <c r="CG5" s="59" t="s">
        <v>95</v>
      </c>
      <c r="CH5" s="59" t="s">
        <v>96</v>
      </c>
      <c r="CI5" s="59" t="s">
        <v>97</v>
      </c>
      <c r="CJ5" s="59" t="s">
        <v>98</v>
      </c>
      <c r="CK5" s="59" t="s">
        <v>99</v>
      </c>
      <c r="CL5" s="59" t="s">
        <v>100</v>
      </c>
      <c r="CM5" s="142"/>
      <c r="CN5" s="142"/>
      <c r="CO5" s="59" t="s">
        <v>90</v>
      </c>
      <c r="CP5" s="59" t="s">
        <v>118</v>
      </c>
      <c r="CQ5" s="59" t="s">
        <v>111</v>
      </c>
      <c r="CR5" s="59" t="s">
        <v>117</v>
      </c>
      <c r="CS5" s="59" t="s">
        <v>119</v>
      </c>
      <c r="CT5" s="59" t="s">
        <v>95</v>
      </c>
      <c r="CU5" s="59" t="s">
        <v>96</v>
      </c>
      <c r="CV5" s="59" t="s">
        <v>97</v>
      </c>
      <c r="CW5" s="59" t="s">
        <v>98</v>
      </c>
      <c r="CX5" s="59" t="s">
        <v>99</v>
      </c>
      <c r="CY5" s="59" t="s">
        <v>100</v>
      </c>
      <c r="CZ5" s="59" t="s">
        <v>90</v>
      </c>
      <c r="DA5" s="59" t="s">
        <v>107</v>
      </c>
      <c r="DB5" s="59" t="s">
        <v>108</v>
      </c>
      <c r="DC5" s="59" t="s">
        <v>109</v>
      </c>
      <c r="DD5" s="59" t="s">
        <v>105</v>
      </c>
      <c r="DE5" s="59" t="s">
        <v>95</v>
      </c>
      <c r="DF5" s="59" t="s">
        <v>96</v>
      </c>
      <c r="DG5" s="59" t="s">
        <v>97</v>
      </c>
      <c r="DH5" s="59" t="s">
        <v>98</v>
      </c>
      <c r="DI5" s="59" t="s">
        <v>99</v>
      </c>
      <c r="DJ5" s="59" t="s">
        <v>35</v>
      </c>
      <c r="DK5" s="59" t="s">
        <v>120</v>
      </c>
      <c r="DL5" s="59" t="s">
        <v>102</v>
      </c>
      <c r="DM5" s="59" t="s">
        <v>111</v>
      </c>
      <c r="DN5" s="59" t="s">
        <v>121</v>
      </c>
      <c r="DO5" s="59" t="s">
        <v>119</v>
      </c>
      <c r="DP5" s="59" t="s">
        <v>95</v>
      </c>
      <c r="DQ5" s="59" t="s">
        <v>96</v>
      </c>
      <c r="DR5" s="59" t="s">
        <v>97</v>
      </c>
      <c r="DS5" s="59" t="s">
        <v>98</v>
      </c>
      <c r="DT5" s="59" t="s">
        <v>99</v>
      </c>
      <c r="DU5" s="59" t="s">
        <v>100</v>
      </c>
    </row>
    <row r="6" spans="1:125" s="66" customFormat="1" x14ac:dyDescent="0.15">
      <c r="A6" s="49" t="s">
        <v>122</v>
      </c>
      <c r="B6" s="60">
        <f>B8</f>
        <v>2018</v>
      </c>
      <c r="C6" s="60">
        <f t="shared" ref="C6:X6" si="1">C8</f>
        <v>44458</v>
      </c>
      <c r="D6" s="60">
        <f t="shared" si="1"/>
        <v>47</v>
      </c>
      <c r="E6" s="60">
        <f t="shared" si="1"/>
        <v>14</v>
      </c>
      <c r="F6" s="60">
        <f t="shared" si="1"/>
        <v>0</v>
      </c>
      <c r="G6" s="60">
        <f t="shared" si="1"/>
        <v>1</v>
      </c>
      <c r="H6" s="60" t="str">
        <f>SUBSTITUTE(H8,"　","")</f>
        <v>宮城県加美町</v>
      </c>
      <c r="I6" s="60" t="str">
        <f t="shared" si="1"/>
        <v>町営西町駐車場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32</v>
      </c>
      <c r="S6" s="62" t="str">
        <f t="shared" si="1"/>
        <v>商業施設</v>
      </c>
      <c r="T6" s="62" t="str">
        <f t="shared" si="1"/>
        <v>無</v>
      </c>
      <c r="U6" s="63">
        <f t="shared" si="1"/>
        <v>1366</v>
      </c>
      <c r="V6" s="63">
        <f t="shared" si="1"/>
        <v>50</v>
      </c>
      <c r="W6" s="63">
        <f t="shared" si="1"/>
        <v>0</v>
      </c>
      <c r="X6" s="62" t="str">
        <f t="shared" si="1"/>
        <v>導入なし</v>
      </c>
      <c r="Y6" s="64">
        <f>IF(Y8="-",NA(),Y8)</f>
        <v>118.2</v>
      </c>
      <c r="Z6" s="64">
        <f t="shared" ref="Z6:AH6" si="2">IF(Z8="-",NA(),Z8)</f>
        <v>82.7</v>
      </c>
      <c r="AA6" s="64">
        <f t="shared" si="2"/>
        <v>139.30000000000001</v>
      </c>
      <c r="AB6" s="64">
        <f t="shared" si="2"/>
        <v>80.8</v>
      </c>
      <c r="AC6" s="64">
        <f t="shared" si="2"/>
        <v>95.7</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15.4</v>
      </c>
      <c r="BG6" s="64">
        <f t="shared" ref="BG6:BO6" si="5">IF(BG8="-",NA(),BG8)</f>
        <v>-20.9</v>
      </c>
      <c r="BH6" s="64">
        <f t="shared" si="5"/>
        <v>28.2</v>
      </c>
      <c r="BI6" s="64">
        <f t="shared" si="5"/>
        <v>-23.8</v>
      </c>
      <c r="BJ6" s="64">
        <f t="shared" si="5"/>
        <v>-4.5</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219</v>
      </c>
      <c r="BR6" s="65">
        <f t="shared" ref="BR6:BZ6" si="6">IF(BR8="-",NA(),BR8)</f>
        <v>-259</v>
      </c>
      <c r="BS6" s="65">
        <f t="shared" si="6"/>
        <v>434</v>
      </c>
      <c r="BT6" s="65">
        <f t="shared" si="6"/>
        <v>-237</v>
      </c>
      <c r="BU6" s="65">
        <f t="shared" si="6"/>
        <v>-41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123</v>
      </c>
      <c r="CM6" s="63">
        <f t="shared" ref="CM6:CN6" si="7">CM8</f>
        <v>27059</v>
      </c>
      <c r="CN6" s="63">
        <f t="shared" si="7"/>
        <v>0</v>
      </c>
      <c r="CO6" s="64"/>
      <c r="CP6" s="64"/>
      <c r="CQ6" s="64"/>
      <c r="CR6" s="64"/>
      <c r="CS6" s="64"/>
      <c r="CT6" s="64"/>
      <c r="CU6" s="64"/>
      <c r="CV6" s="64"/>
      <c r="CW6" s="64"/>
      <c r="CX6" s="64"/>
      <c r="CY6" s="61" t="s">
        <v>123</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80</v>
      </c>
      <c r="DL6" s="64">
        <f t="shared" ref="DL6:DT6" si="9">IF(DL8="-",NA(),DL8)</f>
        <v>76</v>
      </c>
      <c r="DM6" s="64">
        <f t="shared" si="9"/>
        <v>86</v>
      </c>
      <c r="DN6" s="64">
        <f t="shared" si="9"/>
        <v>66</v>
      </c>
      <c r="DO6" s="64">
        <f t="shared" si="9"/>
        <v>52</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124</v>
      </c>
      <c r="B7" s="60">
        <f t="shared" ref="B7:X7" si="10">B8</f>
        <v>2018</v>
      </c>
      <c r="C7" s="60">
        <f t="shared" si="10"/>
        <v>44458</v>
      </c>
      <c r="D7" s="60">
        <f t="shared" si="10"/>
        <v>47</v>
      </c>
      <c r="E7" s="60">
        <f t="shared" si="10"/>
        <v>14</v>
      </c>
      <c r="F7" s="60">
        <f t="shared" si="10"/>
        <v>0</v>
      </c>
      <c r="G7" s="60">
        <f t="shared" si="10"/>
        <v>1</v>
      </c>
      <c r="H7" s="60" t="str">
        <f t="shared" si="10"/>
        <v>宮城県　加美町</v>
      </c>
      <c r="I7" s="60" t="str">
        <f t="shared" si="10"/>
        <v>町営西町駐車場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32</v>
      </c>
      <c r="S7" s="62" t="str">
        <f t="shared" si="10"/>
        <v>商業施設</v>
      </c>
      <c r="T7" s="62" t="str">
        <f t="shared" si="10"/>
        <v>無</v>
      </c>
      <c r="U7" s="63">
        <f t="shared" si="10"/>
        <v>1366</v>
      </c>
      <c r="V7" s="63">
        <f t="shared" si="10"/>
        <v>50</v>
      </c>
      <c r="W7" s="63">
        <f t="shared" si="10"/>
        <v>0</v>
      </c>
      <c r="X7" s="62" t="str">
        <f t="shared" si="10"/>
        <v>導入なし</v>
      </c>
      <c r="Y7" s="64">
        <f>Y8</f>
        <v>118.2</v>
      </c>
      <c r="Z7" s="64">
        <f t="shared" ref="Z7:AH7" si="11">Z8</f>
        <v>82.7</v>
      </c>
      <c r="AA7" s="64">
        <f t="shared" si="11"/>
        <v>139.30000000000001</v>
      </c>
      <c r="AB7" s="64">
        <f t="shared" si="11"/>
        <v>80.8</v>
      </c>
      <c r="AC7" s="64">
        <f t="shared" si="11"/>
        <v>95.7</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15.4</v>
      </c>
      <c r="BG7" s="64">
        <f t="shared" ref="BG7:BO7" si="14">BG8</f>
        <v>-20.9</v>
      </c>
      <c r="BH7" s="64">
        <f t="shared" si="14"/>
        <v>28.2</v>
      </c>
      <c r="BI7" s="64">
        <f t="shared" si="14"/>
        <v>-23.8</v>
      </c>
      <c r="BJ7" s="64">
        <f t="shared" si="14"/>
        <v>-4.5</v>
      </c>
      <c r="BK7" s="64">
        <f t="shared" si="14"/>
        <v>40.700000000000003</v>
      </c>
      <c r="BL7" s="64">
        <f t="shared" si="14"/>
        <v>38.200000000000003</v>
      </c>
      <c r="BM7" s="64">
        <f t="shared" si="14"/>
        <v>34.6</v>
      </c>
      <c r="BN7" s="64">
        <f t="shared" si="14"/>
        <v>37.6</v>
      </c>
      <c r="BO7" s="64">
        <f t="shared" si="14"/>
        <v>33.200000000000003</v>
      </c>
      <c r="BP7" s="61"/>
      <c r="BQ7" s="65">
        <f>BQ8</f>
        <v>219</v>
      </c>
      <c r="BR7" s="65">
        <f t="shared" ref="BR7:BZ7" si="15">BR8</f>
        <v>-259</v>
      </c>
      <c r="BS7" s="65">
        <f t="shared" si="15"/>
        <v>434</v>
      </c>
      <c r="BT7" s="65">
        <f t="shared" si="15"/>
        <v>-237</v>
      </c>
      <c r="BU7" s="65">
        <f t="shared" si="15"/>
        <v>-41</v>
      </c>
      <c r="BV7" s="65">
        <f t="shared" si="15"/>
        <v>7496</v>
      </c>
      <c r="BW7" s="65">
        <f t="shared" si="15"/>
        <v>6967</v>
      </c>
      <c r="BX7" s="65">
        <f t="shared" si="15"/>
        <v>7138</v>
      </c>
      <c r="BY7" s="65">
        <f t="shared" si="15"/>
        <v>8131</v>
      </c>
      <c r="BZ7" s="65">
        <f t="shared" si="15"/>
        <v>8024</v>
      </c>
      <c r="CA7" s="63"/>
      <c r="CB7" s="64" t="s">
        <v>125</v>
      </c>
      <c r="CC7" s="64" t="s">
        <v>125</v>
      </c>
      <c r="CD7" s="64" t="s">
        <v>125</v>
      </c>
      <c r="CE7" s="64" t="s">
        <v>125</v>
      </c>
      <c r="CF7" s="64" t="s">
        <v>125</v>
      </c>
      <c r="CG7" s="64" t="s">
        <v>125</v>
      </c>
      <c r="CH7" s="64" t="s">
        <v>125</v>
      </c>
      <c r="CI7" s="64" t="s">
        <v>125</v>
      </c>
      <c r="CJ7" s="64" t="s">
        <v>125</v>
      </c>
      <c r="CK7" s="64" t="s">
        <v>126</v>
      </c>
      <c r="CL7" s="61"/>
      <c r="CM7" s="63">
        <f>CM8</f>
        <v>27059</v>
      </c>
      <c r="CN7" s="63">
        <f>CN8</f>
        <v>0</v>
      </c>
      <c r="CO7" s="64" t="s">
        <v>125</v>
      </c>
      <c r="CP7" s="64" t="s">
        <v>125</v>
      </c>
      <c r="CQ7" s="64" t="s">
        <v>125</v>
      </c>
      <c r="CR7" s="64" t="s">
        <v>125</v>
      </c>
      <c r="CS7" s="64" t="s">
        <v>125</v>
      </c>
      <c r="CT7" s="64" t="s">
        <v>125</v>
      </c>
      <c r="CU7" s="64" t="s">
        <v>125</v>
      </c>
      <c r="CV7" s="64" t="s">
        <v>125</v>
      </c>
      <c r="CW7" s="64" t="s">
        <v>125</v>
      </c>
      <c r="CX7" s="64" t="s">
        <v>127</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80</v>
      </c>
      <c r="DL7" s="64">
        <f t="shared" ref="DL7:DT7" si="17">DL8</f>
        <v>76</v>
      </c>
      <c r="DM7" s="64">
        <f t="shared" si="17"/>
        <v>86</v>
      </c>
      <c r="DN7" s="64">
        <f t="shared" si="17"/>
        <v>66</v>
      </c>
      <c r="DO7" s="64">
        <f t="shared" si="17"/>
        <v>52</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44458</v>
      </c>
      <c r="D8" s="67">
        <v>47</v>
      </c>
      <c r="E8" s="67">
        <v>14</v>
      </c>
      <c r="F8" s="67">
        <v>0</v>
      </c>
      <c r="G8" s="67">
        <v>1</v>
      </c>
      <c r="H8" s="67" t="s">
        <v>128</v>
      </c>
      <c r="I8" s="67" t="s">
        <v>129</v>
      </c>
      <c r="J8" s="67" t="s">
        <v>130</v>
      </c>
      <c r="K8" s="67" t="s">
        <v>131</v>
      </c>
      <c r="L8" s="67" t="s">
        <v>132</v>
      </c>
      <c r="M8" s="67" t="s">
        <v>133</v>
      </c>
      <c r="N8" s="67" t="s">
        <v>134</v>
      </c>
      <c r="O8" s="68" t="s">
        <v>135</v>
      </c>
      <c r="P8" s="69" t="s">
        <v>136</v>
      </c>
      <c r="Q8" s="69" t="s">
        <v>137</v>
      </c>
      <c r="R8" s="70">
        <v>32</v>
      </c>
      <c r="S8" s="69" t="s">
        <v>138</v>
      </c>
      <c r="T8" s="69" t="s">
        <v>139</v>
      </c>
      <c r="U8" s="70">
        <v>1366</v>
      </c>
      <c r="V8" s="70">
        <v>50</v>
      </c>
      <c r="W8" s="70">
        <v>0</v>
      </c>
      <c r="X8" s="69" t="s">
        <v>140</v>
      </c>
      <c r="Y8" s="71">
        <v>118.2</v>
      </c>
      <c r="Z8" s="71">
        <v>82.7</v>
      </c>
      <c r="AA8" s="71">
        <v>139.30000000000001</v>
      </c>
      <c r="AB8" s="71">
        <v>80.8</v>
      </c>
      <c r="AC8" s="71">
        <v>95.7</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15.4</v>
      </c>
      <c r="BG8" s="71">
        <v>-20.9</v>
      </c>
      <c r="BH8" s="71">
        <v>28.2</v>
      </c>
      <c r="BI8" s="71">
        <v>-23.8</v>
      </c>
      <c r="BJ8" s="71">
        <v>-4.5</v>
      </c>
      <c r="BK8" s="71">
        <v>40.700000000000003</v>
      </c>
      <c r="BL8" s="71">
        <v>38.200000000000003</v>
      </c>
      <c r="BM8" s="71">
        <v>34.6</v>
      </c>
      <c r="BN8" s="71">
        <v>37.6</v>
      </c>
      <c r="BO8" s="71">
        <v>33.200000000000003</v>
      </c>
      <c r="BP8" s="68">
        <v>26.3</v>
      </c>
      <c r="BQ8" s="72">
        <v>219</v>
      </c>
      <c r="BR8" s="72">
        <v>-259</v>
      </c>
      <c r="BS8" s="72">
        <v>434</v>
      </c>
      <c r="BT8" s="73">
        <v>-237</v>
      </c>
      <c r="BU8" s="73">
        <v>-41</v>
      </c>
      <c r="BV8" s="72">
        <v>7496</v>
      </c>
      <c r="BW8" s="72">
        <v>6967</v>
      </c>
      <c r="BX8" s="72">
        <v>7138</v>
      </c>
      <c r="BY8" s="72">
        <v>8131</v>
      </c>
      <c r="BZ8" s="72">
        <v>8024</v>
      </c>
      <c r="CA8" s="70">
        <v>16102</v>
      </c>
      <c r="CB8" s="71" t="s">
        <v>132</v>
      </c>
      <c r="CC8" s="71" t="s">
        <v>132</v>
      </c>
      <c r="CD8" s="71" t="s">
        <v>132</v>
      </c>
      <c r="CE8" s="71" t="s">
        <v>132</v>
      </c>
      <c r="CF8" s="71" t="s">
        <v>132</v>
      </c>
      <c r="CG8" s="71" t="s">
        <v>132</v>
      </c>
      <c r="CH8" s="71" t="s">
        <v>132</v>
      </c>
      <c r="CI8" s="71" t="s">
        <v>132</v>
      </c>
      <c r="CJ8" s="71" t="s">
        <v>132</v>
      </c>
      <c r="CK8" s="71" t="s">
        <v>132</v>
      </c>
      <c r="CL8" s="68" t="s">
        <v>132</v>
      </c>
      <c r="CM8" s="70">
        <v>27059</v>
      </c>
      <c r="CN8" s="70">
        <v>0</v>
      </c>
      <c r="CO8" s="71" t="s">
        <v>132</v>
      </c>
      <c r="CP8" s="71" t="s">
        <v>132</v>
      </c>
      <c r="CQ8" s="71" t="s">
        <v>132</v>
      </c>
      <c r="CR8" s="71" t="s">
        <v>132</v>
      </c>
      <c r="CS8" s="71" t="s">
        <v>132</v>
      </c>
      <c r="CT8" s="71" t="s">
        <v>132</v>
      </c>
      <c r="CU8" s="71" t="s">
        <v>132</v>
      </c>
      <c r="CV8" s="71" t="s">
        <v>132</v>
      </c>
      <c r="CW8" s="71" t="s">
        <v>132</v>
      </c>
      <c r="CX8" s="71" t="s">
        <v>132</v>
      </c>
      <c r="CY8" s="68" t="s">
        <v>132</v>
      </c>
      <c r="CZ8" s="71">
        <v>0</v>
      </c>
      <c r="DA8" s="71">
        <v>0</v>
      </c>
      <c r="DB8" s="71">
        <v>0</v>
      </c>
      <c r="DC8" s="71">
        <v>0</v>
      </c>
      <c r="DD8" s="71">
        <v>0</v>
      </c>
      <c r="DE8" s="71">
        <v>78.400000000000006</v>
      </c>
      <c r="DF8" s="71">
        <v>70.5</v>
      </c>
      <c r="DG8" s="71">
        <v>59.2</v>
      </c>
      <c r="DH8" s="71">
        <v>62.4</v>
      </c>
      <c r="DI8" s="71">
        <v>82.7</v>
      </c>
      <c r="DJ8" s="68">
        <v>103.6</v>
      </c>
      <c r="DK8" s="71">
        <v>80</v>
      </c>
      <c r="DL8" s="71">
        <v>76</v>
      </c>
      <c r="DM8" s="71">
        <v>86</v>
      </c>
      <c r="DN8" s="71">
        <v>66</v>
      </c>
      <c r="DO8" s="71">
        <v>52</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141</v>
      </c>
      <c r="C10" s="78" t="s">
        <v>142</v>
      </c>
      <c r="D10" s="78" t="s">
        <v>143</v>
      </c>
      <c r="E10" s="78" t="s">
        <v>144</v>
      </c>
      <c r="F10" s="78" t="s">
        <v>145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坂本 充</cp:lastModifiedBy>
  <cp:lastPrinted>2020-01-27T02:24:30Z</cp:lastPrinted>
  <dcterms:created xsi:type="dcterms:W3CDTF">2019-12-05T07:20:31Z</dcterms:created>
  <dcterms:modified xsi:type="dcterms:W3CDTF">2020-01-27T02:24:34Z</dcterms:modified>
  <cp:category/>
</cp:coreProperties>
</file>