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Rg8F6tmyGBT8ud09+/D1aOLJr2dmzm/Ep3rzDPK26kJNIV2kPEG2PK7IF5O4xh4fSzCdnm92KkbzeFyYK/zKg==" workbookSaltValue="yw0b+G7Y6h7RfIEF4E2+F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<sst xmlns="http://schemas.openxmlformats.org/spreadsheetml/2006/main" count="251" uniqueCount="126">
  <si>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</si>
  <si>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</si>
  <si>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</si>
  <si>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</si>
  <si>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</si>
  <si>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</si>
  <si>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</si>
  <si>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</si>
  <si>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</si>
  <si>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</si>
  <si>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</si>
  <si>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</si>
  <si>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</si>
  <si>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</si>
  <si>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</si>
  <si>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</si>
  <si>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</si>
  <si>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</si>
  <si>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</si>
  <si>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</si>
  <si>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</si>
  <si>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</si>
  <si>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</si>
  <si>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</si>
  <si>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</si>
  <si>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</si>
  <si>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</si>
  <si>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</si>
  <si>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</si>
  <si>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</si>
  <si>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</si>
  <si>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</si>
  <si>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</si>
  <si>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</si>
  <si>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</si>
  <si>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</si>
  <si>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</si>
  <si>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</si>
  <si>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</si>
  <si>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</si>
  <si>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</si>
  <si>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</si>
  <si>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</si>
  <si>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</si>
  <si>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</si>
  <si>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</si>
  <si>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</si>
  <si>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</si>
  <si>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</si>
  <si>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</si>
  <si>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</si>
  <si>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</si>
  <si>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</si>
  <si>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</si>
  <si>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</si>
  <si>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</si>
  <si>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</si>
  <si>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</si>
  <si>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</si>
  <si>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</si>
  <si>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</si>
  <si>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</si>
  <si>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</si>
  <si>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</si>
  <si>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</si>
  <si>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</si>
  <si>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</si>
  <si>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</si>
  <si>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</si>
  <si>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</si>
  <si>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</si>
  <si>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</si>
  <si>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</si>
  <si>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</si>
  <si>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</si>
  <si>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</si>
  <si>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</si>
  <si>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</si>
  <si>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</si>
  <si>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</si>
  <si>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</si>
  <si>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</si>
  <si>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</si>
  <si>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</si>
  <si>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</si>
  <si>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</si>
  <si>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</si>
  <si>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</si>
  <si>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</si>
  <si>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</si>
  <si>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</si>
  <si>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</si>
  <si>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</si>
  <si>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</si>
  <si>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</si>
  <si>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</si>
  <si>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</si>
  <si>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</si>
  <si>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</si>
  <si>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</si>
  <si>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</si>
  <si>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</si>
  <si>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</si>
  <si>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</si>
  <si>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</si>
  <si>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</si>
  <si>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</si>
  <si>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</si>
  <si>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</si>
  <si>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</si>
  <si>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</si>
  <si>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</si>
  <si>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</si>
  <si>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</si>
  <si>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</si>
  <si>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</si>
  <si>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</si>
  <si>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</si>
  <si>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</si>
  <si>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</si>
  <si>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</si>
  <si>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</si>
  <si>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</si>
  <si>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平成17年度から使用を開始しており、12年を経過しブロワー等の故障が発生、その都度修繕、更新を行っている。</t>
    <rPh sb="0" eb="2">
      <t>ヘイセイ</t>
    </rPh>
    <rPh sb="4" eb="6">
      <t>ネンド</t>
    </rPh>
    <rPh sb="8" eb="10">
      <t>シヨウ</t>
    </rPh>
    <rPh sb="11" eb="13">
      <t>カイシ</t>
    </rPh>
    <rPh sb="20" eb="21">
      <t>ネン</t>
    </rPh>
    <rPh sb="22" eb="24">
      <t>ケイカ</t>
    </rPh>
    <rPh sb="29" eb="30">
      <t>トウ</t>
    </rPh>
    <rPh sb="31" eb="33">
      <t>コショウ</t>
    </rPh>
    <rPh sb="34" eb="36">
      <t>ハッセイ</t>
    </rPh>
    <rPh sb="39" eb="41">
      <t>ツド</t>
    </rPh>
    <rPh sb="41" eb="43">
      <t>シュウゼン</t>
    </rPh>
    <rPh sb="44" eb="46">
      <t>コウシン</t>
    </rPh>
    <rPh sb="47" eb="48">
      <t>オコナ</t>
    </rPh>
    <phoneticPr fontId="4"/>
  </si>
  <si>
    <t>①について、料金収入に加え、一般会計からの繰入を行っている。　　　　　　　　　　　　　　　　
⑤について、回収率が60％となっているが、今後他の事業と併せ料金の見直しを行う。　　　　　　　
⑦について、浄化槽設置希望者が対象で有り稼働率は66.06％である。　　　　　　　
⑧について、浄化槽設置希望者が対象であるため水洗化率は100％である。</t>
    <rPh sb="6" eb="8">
      <t>リョウキン</t>
    </rPh>
    <rPh sb="8" eb="10">
      <t>シュウニュウ</t>
    </rPh>
    <rPh sb="11" eb="12">
      <t>クワ</t>
    </rPh>
    <rPh sb="14" eb="16">
      <t>イッパン</t>
    </rPh>
    <rPh sb="16" eb="18">
      <t>カイケイ</t>
    </rPh>
    <rPh sb="21" eb="23">
      <t>クリイレ</t>
    </rPh>
    <rPh sb="24" eb="25">
      <t>オコナ</t>
    </rPh>
    <rPh sb="53" eb="56">
      <t>カイシュウリツ</t>
    </rPh>
    <rPh sb="68" eb="70">
      <t>コンゴ</t>
    </rPh>
    <rPh sb="70" eb="71">
      <t>タ</t>
    </rPh>
    <rPh sb="72" eb="74">
      <t>ジギョウ</t>
    </rPh>
    <rPh sb="75" eb="76">
      <t>アワ</t>
    </rPh>
    <rPh sb="77" eb="79">
      <t>リョウキン</t>
    </rPh>
    <rPh sb="80" eb="82">
      <t>ミナオ</t>
    </rPh>
    <rPh sb="84" eb="85">
      <t>オコナ</t>
    </rPh>
    <rPh sb="101" eb="104">
      <t>ジョウカソウ</t>
    </rPh>
    <rPh sb="104" eb="106">
      <t>セッチ</t>
    </rPh>
    <rPh sb="106" eb="109">
      <t>キボウシャ</t>
    </rPh>
    <rPh sb="110" eb="112">
      <t>タイショウ</t>
    </rPh>
    <rPh sb="113" eb="114">
      <t>ア</t>
    </rPh>
    <rPh sb="115" eb="118">
      <t>カドウリツ</t>
    </rPh>
    <rPh sb="143" eb="146">
      <t>ジョウカソウ</t>
    </rPh>
    <rPh sb="146" eb="148">
      <t>セッチ</t>
    </rPh>
    <rPh sb="148" eb="151">
      <t>キボウシャ</t>
    </rPh>
    <rPh sb="152" eb="154">
      <t>タイショウ</t>
    </rPh>
    <rPh sb="159" eb="162">
      <t>スイセンカ</t>
    </rPh>
    <rPh sb="162" eb="163">
      <t>リツ</t>
    </rPh>
    <phoneticPr fontId="4"/>
  </si>
  <si>
    <t>浄化槽設置基数は105基であり、今後増加することは無く、経営状況もこのまま推移するものと思われるが、今後耐用年数28年を迎える浄化槽の計画的な更新が必要となってくる。また、策定した経営戦略に基づき、計画的・効率的な事業運営を推進する。</t>
    <rPh sb="0" eb="3">
      <t>ジョウカソウ</t>
    </rPh>
    <rPh sb="3" eb="5">
      <t>セッチ</t>
    </rPh>
    <rPh sb="5" eb="7">
      <t>キスウ</t>
    </rPh>
    <rPh sb="11" eb="12">
      <t>キ</t>
    </rPh>
    <rPh sb="16" eb="18">
      <t>コンゴ</t>
    </rPh>
    <rPh sb="18" eb="20">
      <t>ゾウカ</t>
    </rPh>
    <rPh sb="25" eb="26">
      <t>ナ</t>
    </rPh>
    <rPh sb="28" eb="30">
      <t>ケイエイ</t>
    </rPh>
    <rPh sb="30" eb="32">
      <t>ジョウキョウ</t>
    </rPh>
    <rPh sb="37" eb="39">
      <t>スイイ</t>
    </rPh>
    <rPh sb="44" eb="45">
      <t>オモ</t>
    </rPh>
    <rPh sb="50" eb="52">
      <t>コンゴ</t>
    </rPh>
    <rPh sb="52" eb="54">
      <t>タイヨウ</t>
    </rPh>
    <rPh sb="54" eb="56">
      <t>ネンスウ</t>
    </rPh>
    <rPh sb="58" eb="59">
      <t>ネン</t>
    </rPh>
    <rPh sb="60" eb="61">
      <t>ムカ</t>
    </rPh>
    <rPh sb="63" eb="66">
      <t>ジョウカソウ</t>
    </rPh>
    <rPh sb="67" eb="70">
      <t>ケイカクテキ</t>
    </rPh>
    <rPh sb="71" eb="73">
      <t>コウシン</t>
    </rPh>
    <rPh sb="74" eb="76">
      <t>ヒツヨウ</t>
    </rPh>
    <rPh sb="86" eb="88">
      <t>サクテイ</t>
    </rPh>
    <rPh sb="90" eb="92">
      <t>ケイエイ</t>
    </rPh>
    <rPh sb="92" eb="94">
      <t>センリャク</t>
    </rPh>
    <rPh sb="95" eb="96">
      <t>モト</t>
    </rPh>
    <rPh sb="99" eb="102">
      <t>ケイカクテキ</t>
    </rPh>
    <rPh sb="103" eb="106">
      <t>コウリツテキ</t>
    </rPh>
    <rPh sb="107" eb="109">
      <t>ジギョウ</t>
    </rPh>
    <rPh sb="109" eb="111">
      <t>ウンエイ</t>
    </rPh>
    <rPh sb="112" eb="114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</si>
</sst>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1-4FDE-8B17-C8CC379A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18848"/>
        <c:axId val="16072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91-4FDE-8B17-C8CC379A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18848"/>
        <c:axId val="160720768"/>
      </c:lineChart>
      <c:dateAx>
        <c:axId val="1607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20768"/>
        <c:crosses val="autoZero"/>
        <c:auto val="1"/>
        <c:lblOffset val="100"/>
        <c:baseTimeUnit val="years"/>
      </c:dateAx>
      <c:valAx>
        <c:axId val="16072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56.64</c:v>
                </c:pt>
                <c:pt idx="1">
                  <c:v>50.3</c:v>
                </c:pt>
                <c:pt idx="2">
                  <c:v>59.39</c:v>
                </c:pt>
                <c:pt idx="3">
                  <c:v>64.239999999999995</c:v>
                </c:pt>
                <c:pt idx="4">
                  <c:v>66.06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3-4CA0-96DC-9ACD7EC2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14464"/>
        <c:axId val="1612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52.52</c:v>
                </c:pt>
                <c:pt idx="2">
                  <c:v>54.14</c:v>
                </c:pt>
                <c:pt idx="3">
                  <c:v>132.99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03-4CA0-96DC-9ACD7EC2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14464"/>
        <c:axId val="161216384"/>
      </c:lineChart>
      <c:dateAx>
        <c:axId val="16121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216384"/>
        <c:crosses val="autoZero"/>
        <c:auto val="1"/>
        <c:lblOffset val="100"/>
        <c:baseTimeUnit val="years"/>
      </c:dateAx>
      <c:valAx>
        <c:axId val="1612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2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26-4258-A69F-509D2237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25440"/>
        <c:axId val="16132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84.94</c:v>
                </c:pt>
                <c:pt idx="2">
                  <c:v>84.69</c:v>
                </c:pt>
                <c:pt idx="3">
                  <c:v>82.94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26-4258-A69F-509D2237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25440"/>
        <c:axId val="161327360"/>
      </c:lineChart>
      <c:dateAx>
        <c:axId val="16132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27360"/>
        <c:crosses val="autoZero"/>
        <c:auto val="1"/>
        <c:lblOffset val="100"/>
        <c:baseTimeUnit val="years"/>
      </c:dateAx>
      <c:valAx>
        <c:axId val="16132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2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116.17</c:v>
                </c:pt>
                <c:pt idx="1">
                  <c:v>147.96</c:v>
                </c:pt>
                <c:pt idx="2">
                  <c:v>131.18</c:v>
                </c:pt>
                <c:pt idx="3">
                  <c:v>113.98</c:v>
                </c:pt>
                <c:pt idx="4">
                  <c:v>109.97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C58-942F-6E39105A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47904"/>
        <c:axId val="1607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EA-4C58-942F-6E39105A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47904"/>
        <c:axId val="160749824"/>
      </c:lineChart>
      <c:dateAx>
        <c:axId val="16074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49824"/>
        <c:crosses val="autoZero"/>
        <c:auto val="1"/>
        <c:lblOffset val="100"/>
        <c:baseTimeUnit val="years"/>
      </c:dateAx>
      <c:valAx>
        <c:axId val="16074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4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CB-492F-A9DD-A13DA1B9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76960"/>
        <c:axId val="16077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CB-492F-A9DD-A13DA1B9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76960"/>
        <c:axId val="160778880"/>
      </c:lineChart>
      <c:dateAx>
        <c:axId val="16077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78880"/>
        <c:crosses val="autoZero"/>
        <c:auto val="1"/>
        <c:lblOffset val="100"/>
        <c:baseTimeUnit val="years"/>
      </c:dateAx>
      <c:valAx>
        <c:axId val="16077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7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0-4479-8BA5-CCE3A4749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06016"/>
        <c:axId val="1608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90-4479-8BA5-CCE3A4749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06016"/>
        <c:axId val="160807936"/>
      </c:lineChart>
      <c:dateAx>
        <c:axId val="1608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07936"/>
        <c:crosses val="autoZero"/>
        <c:auto val="1"/>
        <c:lblOffset val="100"/>
        <c:baseTimeUnit val="years"/>
      </c:dateAx>
      <c:valAx>
        <c:axId val="1608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0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7-47AC-AE3E-675C1A18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22784"/>
        <c:axId val="16082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17-47AC-AE3E-675C1A18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22784"/>
        <c:axId val="160824704"/>
      </c:lineChart>
      <c:dateAx>
        <c:axId val="16082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24704"/>
        <c:crosses val="autoZero"/>
        <c:auto val="1"/>
        <c:lblOffset val="100"/>
        <c:baseTimeUnit val="years"/>
      </c:dateAx>
      <c:valAx>
        <c:axId val="16082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2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1-4885-AD3D-6ADDB77D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10272"/>
        <c:axId val="1611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1-4885-AD3D-6ADDB77D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10272"/>
        <c:axId val="161112448"/>
      </c:lineChart>
      <c:dateAx>
        <c:axId val="16111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12448"/>
        <c:crosses val="autoZero"/>
        <c:auto val="1"/>
        <c:lblOffset val="100"/>
        <c:baseTimeUnit val="years"/>
      </c:dateAx>
      <c:valAx>
        <c:axId val="1611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1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1F-4F5A-9905-AD6A18BD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35232"/>
        <c:axId val="16113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799.41</c:v>
                </c:pt>
                <c:pt idx="1">
                  <c:v>701.33</c:v>
                </c:pt>
                <c:pt idx="2">
                  <c:v>663.76</c:v>
                </c:pt>
                <c:pt idx="3">
                  <c:v>566.35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1F-4F5A-9905-AD6A18BD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35232"/>
        <c:axId val="161137408"/>
      </c:lineChart>
      <c:dateAx>
        <c:axId val="16113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37408"/>
        <c:crosses val="autoZero"/>
        <c:auto val="1"/>
        <c:lblOffset val="100"/>
        <c:baseTimeUnit val="years"/>
      </c:dateAx>
      <c:valAx>
        <c:axId val="16113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3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59.32</c:v>
                </c:pt>
                <c:pt idx="1">
                  <c:v>50.79</c:v>
                </c:pt>
                <c:pt idx="2">
                  <c:v>53.02</c:v>
                </c:pt>
                <c:pt idx="3">
                  <c:v>52.87</c:v>
                </c:pt>
                <c:pt idx="4">
                  <c:v>52.17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F-4477-A68F-AAA76AB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60192"/>
        <c:axId val="16117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51.57</c:v>
                </c:pt>
                <c:pt idx="1">
                  <c:v>53.48</c:v>
                </c:pt>
                <c:pt idx="2">
                  <c:v>53.76</c:v>
                </c:pt>
                <c:pt idx="3">
                  <c:v>52.27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F-4477-A68F-AAA76AB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0192"/>
        <c:axId val="161174656"/>
      </c:lineChart>
      <c:dateAx>
        <c:axId val="16116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74656"/>
        <c:crosses val="autoZero"/>
        <c:auto val="1"/>
        <c:lblOffset val="100"/>
        <c:baseTimeUnit val="years"/>
      </c:dateAx>
      <c:valAx>
        <c:axId val="16117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6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220.85</c:v>
                </c:pt>
                <c:pt idx="1">
                  <c:v>212.21</c:v>
                </c:pt>
                <c:pt idx="2">
                  <c:v>210.31</c:v>
                </c:pt>
                <c:pt idx="3">
                  <c:v>210.25</c:v>
                </c:pt>
                <c:pt idx="4">
                  <c:v>211.4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6-4CC9-BAD7-AD7C52DD5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97440"/>
        <c:axId val="16119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282.5</c:v>
                </c:pt>
                <c:pt idx="1">
                  <c:v>277.29000000000002</c:v>
                </c:pt>
                <c:pt idx="2">
                  <c:v>275.25</c:v>
                </c:pt>
                <c:pt idx="3">
                  <c:v>291.01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6-4CC9-BAD7-AD7C52DD5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7440"/>
        <c:axId val="161199616"/>
      </c:lineChart>
      <c:dateAx>
        <c:axId val="16119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199616"/>
        <c:crosses val="autoZero"/>
        <c:auto val="1"/>
        <c:lblOffset val="100"/>
        <c:baseTimeUnit val="years"/>
      </c:dateAx>
      <c:valAx>
        <c:axId val="16119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19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宮城県　色麻町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個別排水処理</v>
      </c>
      <c r="Q8" s="47"/>
      <c r="R8" s="47"/>
      <c r="S8" s="47"/>
      <c r="T8" s="47"/>
      <c r="U8" s="47"/>
      <c r="V8" s="47"/>
      <c r="W8" s="47" t="str">
        <f>データ!L6</f>
        <v>L2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6997</v>
      </c>
      <c r="AM8" s="49"/>
      <c r="AN8" s="49"/>
      <c r="AO8" s="49"/>
      <c r="AP8" s="49"/>
      <c r="AQ8" s="49"/>
      <c r="AR8" s="49"/>
      <c r="AS8" s="49"/>
      <c r="AT8" s="44">
        <f>データ!T6</f>
        <v>109.28</v>
      </c>
      <c r="AU8" s="44"/>
      <c r="AV8" s="44"/>
      <c r="AW8" s="44"/>
      <c r="AX8" s="44"/>
      <c r="AY8" s="44"/>
      <c r="AZ8" s="44"/>
      <c r="BA8" s="44"/>
      <c r="BB8" s="44">
        <f>データ!U6</f>
        <v>64.03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7.94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2800</v>
      </c>
      <c r="AE10" s="49"/>
      <c r="AF10" s="49"/>
      <c r="AG10" s="49"/>
      <c r="AH10" s="49"/>
      <c r="AI10" s="49"/>
      <c r="AJ10" s="49"/>
      <c r="AK10" s="2"/>
      <c r="AL10" s="49">
        <f>データ!V6</f>
        <v>554</v>
      </c>
      <c r="AM10" s="49"/>
      <c r="AN10" s="49"/>
      <c r="AO10" s="49"/>
      <c r="AP10" s="49"/>
      <c r="AQ10" s="49"/>
      <c r="AR10" s="49"/>
      <c r="AS10" s="49"/>
      <c r="AT10" s="44">
        <f>データ!W6</f>
        <v>0.19</v>
      </c>
      <c r="AU10" s="44"/>
      <c r="AV10" s="44"/>
      <c r="AW10" s="44"/>
      <c r="AX10" s="44"/>
      <c r="AY10" s="44"/>
      <c r="AZ10" s="44"/>
      <c r="BA10" s="44"/>
      <c r="BB10" s="44">
        <f>データ!X6</f>
        <v>2915.79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A05RFXkV+JIsvOURpBTnxdefrzlMnWFTIb0zmCWhxvfbILq3jBbGhxBvoV3uuhn7o+9H2jtaZVTcVyN0bCo+5g==" saltValue="CWjOqAA6FqkviBxDn8vk7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44440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宮城県　色麻町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7.94</v>
      </c>
      <c r="Q6" s="33">
        <f t="shared" si="3"/>
        <v>100</v>
      </c>
      <c r="R6" s="33">
        <f t="shared" si="3"/>
        <v>2800</v>
      </c>
      <c r="S6" s="33">
        <f t="shared" si="3"/>
        <v>6997</v>
      </c>
      <c r="T6" s="33">
        <f t="shared" si="3"/>
        <v>109.28</v>
      </c>
      <c r="U6" s="33">
        <f t="shared" si="3"/>
        <v>64.03</v>
      </c>
      <c r="V6" s="33">
        <f t="shared" si="3"/>
        <v>554</v>
      </c>
      <c r="W6" s="33">
        <f t="shared" si="3"/>
        <v>0.19</v>
      </c>
      <c r="X6" s="33">
        <f t="shared" si="3"/>
        <v>2915.79</v>
      </c>
      <c r="Y6" s="34">
        <f>IF(Y7="",NA(),Y7)</f>
        <v>116.17</v>
      </c>
      <c r="Z6" s="34">
        <f t="shared" ref="Z6:AH6" si="4">IF(Z7="",NA(),Z7)</f>
        <v>147.96</v>
      </c>
      <c r="AA6" s="34">
        <f t="shared" si="4"/>
        <v>131.18</v>
      </c>
      <c r="AB6" s="34">
        <f t="shared" si="4"/>
        <v>113.98</v>
      </c>
      <c r="AC6" s="34">
        <f t="shared" si="4"/>
        <v>109.97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799.41</v>
      </c>
      <c r="BL6" s="34">
        <f t="shared" si="7"/>
        <v>701.33</v>
      </c>
      <c r="BM6" s="34">
        <f t="shared" si="7"/>
        <v>663.76</v>
      </c>
      <c r="BN6" s="34">
        <f t="shared" si="7"/>
        <v>566.35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59.32</v>
      </c>
      <c r="BR6" s="34">
        <f t="shared" ref="BR6:BZ6" si="8">IF(BR7="",NA(),BR7)</f>
        <v>50.79</v>
      </c>
      <c r="BS6" s="34">
        <f t="shared" si="8"/>
        <v>53.02</v>
      </c>
      <c r="BT6" s="34">
        <f t="shared" si="8"/>
        <v>52.87</v>
      </c>
      <c r="BU6" s="34">
        <f t="shared" si="8"/>
        <v>52.17</v>
      </c>
      <c r="BV6" s="34">
        <f t="shared" si="8"/>
        <v>51.57</v>
      </c>
      <c r="BW6" s="34">
        <f t="shared" si="8"/>
        <v>53.48</v>
      </c>
      <c r="BX6" s="34">
        <f t="shared" si="8"/>
        <v>53.76</v>
      </c>
      <c r="BY6" s="34">
        <f t="shared" si="8"/>
        <v>52.27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220.85</v>
      </c>
      <c r="CC6" s="34">
        <f t="shared" ref="CC6:CK6" si="9">IF(CC7="",NA(),CC7)</f>
        <v>212.21</v>
      </c>
      <c r="CD6" s="34">
        <f t="shared" si="9"/>
        <v>210.31</v>
      </c>
      <c r="CE6" s="34">
        <f t="shared" si="9"/>
        <v>210.25</v>
      </c>
      <c r="CF6" s="34">
        <f t="shared" si="9"/>
        <v>211.4</v>
      </c>
      <c r="CG6" s="34">
        <f t="shared" si="9"/>
        <v>282.5</v>
      </c>
      <c r="CH6" s="34">
        <f t="shared" si="9"/>
        <v>277.29000000000002</v>
      </c>
      <c r="CI6" s="34">
        <f t="shared" si="9"/>
        <v>275.25</v>
      </c>
      <c r="CJ6" s="34">
        <f t="shared" si="9"/>
        <v>291.01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56.64</v>
      </c>
      <c r="CN6" s="34">
        <f t="shared" ref="CN6:CV6" si="10">IF(CN7="",NA(),CN7)</f>
        <v>50.3</v>
      </c>
      <c r="CO6" s="34">
        <f t="shared" si="10"/>
        <v>59.39</v>
      </c>
      <c r="CP6" s="34">
        <f t="shared" si="10"/>
        <v>64.239999999999995</v>
      </c>
      <c r="CQ6" s="34">
        <f t="shared" si="10"/>
        <v>66.06</v>
      </c>
      <c r="CR6" s="34">
        <f t="shared" si="10"/>
        <v>48.69</v>
      </c>
      <c r="CS6" s="34">
        <f t="shared" si="10"/>
        <v>52.52</v>
      </c>
      <c r="CT6" s="34">
        <f t="shared" si="10"/>
        <v>54.14</v>
      </c>
      <c r="CU6" s="34">
        <f t="shared" si="10"/>
        <v>132.99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87.42</v>
      </c>
      <c r="DD6" s="34">
        <f t="shared" si="11"/>
        <v>84.94</v>
      </c>
      <c r="DE6" s="34">
        <f t="shared" si="11"/>
        <v>84.69</v>
      </c>
      <c r="DF6" s="34">
        <f t="shared" si="11"/>
        <v>82.94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44440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7.94</v>
      </c>
      <c r="Q7" s="37">
        <v>100</v>
      </c>
      <c r="R7" s="37">
        <v>2800</v>
      </c>
      <c r="S7" s="37">
        <v>6997</v>
      </c>
      <c r="T7" s="37">
        <v>109.28</v>
      </c>
      <c r="U7" s="37">
        <v>64.03</v>
      </c>
      <c r="V7" s="37">
        <v>554</v>
      </c>
      <c r="W7" s="37">
        <v>0.19</v>
      </c>
      <c r="X7" s="37">
        <v>2915.79</v>
      </c>
      <c r="Y7" s="37">
        <v>116.17</v>
      </c>
      <c r="Z7" s="37">
        <v>147.96</v>
      </c>
      <c r="AA7" s="37">
        <v>131.18</v>
      </c>
      <c r="AB7" s="37">
        <v>113.98</v>
      </c>
      <c r="AC7" s="37">
        <v>109.97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799.41</v>
      </c>
      <c r="BL7" s="37">
        <v>701.33</v>
      </c>
      <c r="BM7" s="37">
        <v>663.76</v>
      </c>
      <c r="BN7" s="37">
        <v>566.35</v>
      </c>
      <c r="BO7" s="37">
        <v>888.8</v>
      </c>
      <c r="BP7" s="37">
        <v>878.58</v>
      </c>
      <c r="BQ7" s="37">
        <v>59.32</v>
      </c>
      <c r="BR7" s="37">
        <v>50.79</v>
      </c>
      <c r="BS7" s="37">
        <v>53.02</v>
      </c>
      <c r="BT7" s="37">
        <v>52.87</v>
      </c>
      <c r="BU7" s="37">
        <v>52.17</v>
      </c>
      <c r="BV7" s="37">
        <v>51.57</v>
      </c>
      <c r="BW7" s="37">
        <v>53.48</v>
      </c>
      <c r="BX7" s="37">
        <v>53.76</v>
      </c>
      <c r="BY7" s="37">
        <v>52.27</v>
      </c>
      <c r="BZ7" s="37">
        <v>52.55</v>
      </c>
      <c r="CA7" s="37">
        <v>52.62</v>
      </c>
      <c r="CB7" s="37">
        <v>220.85</v>
      </c>
      <c r="CC7" s="37">
        <v>212.21</v>
      </c>
      <c r="CD7" s="37">
        <v>210.31</v>
      </c>
      <c r="CE7" s="37">
        <v>210.25</v>
      </c>
      <c r="CF7" s="37">
        <v>211.4</v>
      </c>
      <c r="CG7" s="37">
        <v>282.5</v>
      </c>
      <c r="CH7" s="37">
        <v>277.29000000000002</v>
      </c>
      <c r="CI7" s="37">
        <v>275.25</v>
      </c>
      <c r="CJ7" s="37">
        <v>291.01</v>
      </c>
      <c r="CK7" s="37">
        <v>292.45</v>
      </c>
      <c r="CL7" s="37">
        <v>296.38</v>
      </c>
      <c r="CM7" s="37">
        <v>56.64</v>
      </c>
      <c r="CN7" s="37">
        <v>50.3</v>
      </c>
      <c r="CO7" s="37">
        <v>59.39</v>
      </c>
      <c r="CP7" s="37">
        <v>64.239999999999995</v>
      </c>
      <c r="CQ7" s="37">
        <v>66.06</v>
      </c>
      <c r="CR7" s="37">
        <v>48.69</v>
      </c>
      <c r="CS7" s="37">
        <v>52.52</v>
      </c>
      <c r="CT7" s="37">
        <v>54.14</v>
      </c>
      <c r="CU7" s="37">
        <v>132.99</v>
      </c>
      <c r="CV7" s="37">
        <v>51.71</v>
      </c>
      <c r="CW7" s="37">
        <v>51.55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87.42</v>
      </c>
      <c r="DD7" s="37">
        <v>84.94</v>
      </c>
      <c r="DE7" s="37">
        <v>84.69</v>
      </c>
      <c r="DF7" s="37">
        <v>82.94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2018-12-03T09:43:06Z</dcterms:created>
  <dcterms:modified xsi:type="dcterms:W3CDTF">2019-02-15T08:50:46Z</dcterms:modified>
</cp:coreProperties>
</file>