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Q6QrDhgKmuoFUqDzF1jg/xHRcMK8PVWfA51ng4DoA9HCDgLMXm7DnqVFNN0B+Hmj9VP47uEeKWK4GlLmFSJQ==" workbookSaltValue="jslLYI+2aIU3MMzGQkwBS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<sst xmlns="http://schemas.openxmlformats.org/spreadsheetml/2006/main" count="240" uniqueCount="127">
  <si>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</si>
  <si>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</si>
  <si>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</si>
  <si>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</si>
  <si>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</si>
  <si>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</si>
  <si>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</si>
  <si>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</si>
  <si>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</si>
  <si>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</si>
  <si>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</si>
  <si>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</si>
  <si>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</si>
  <si>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</si>
  <si>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</si>
  <si>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</si>
  <si>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</si>
  <si>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</si>
  <si>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</si>
  <si>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</si>
  <si>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</si>
  <si>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</si>
  <si>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</si>
  <si>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</si>
  <si>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</si>
  <si>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</si>
  <si>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</si>
  <si>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</si>
  <si>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</si>
  <si>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</si>
  <si>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</si>
  <si>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</si>
  <si>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</si>
  <si>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</si>
  <si>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</si>
  <si>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</si>
  <si>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</si>
  <si>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</si>
  <si>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</si>
  <si>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</si>
  <si>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</si>
  <si>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</si>
  <si>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</si>
  <si>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</si>
  <si>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</si>
  <si>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</si>
  <si>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</si>
  <si>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</si>
  <si>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</si>
  <si>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</si>
  <si>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</si>
  <si>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</si>
  <si>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</si>
  <si>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</si>
  <si>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</si>
  <si>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</si>
  <si>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</si>
  <si>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</si>
  <si>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</si>
  <si>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</si>
  <si>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</si>
  <si>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</si>
  <si>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</si>
  <si>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</si>
  <si>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</si>
  <si>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</si>
  <si>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</si>
  <si>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</si>
  <si>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</si>
  <si>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</si>
  <si>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</si>
  <si>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</si>
  <si>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</si>
  <si>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</si>
  <si>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</si>
  <si>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</si>
  <si>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</si>
  <si>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</si>
  <si>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</si>
  <si>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</si>
  <si>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</si>
  <si>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</si>
  <si>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</si>
  <si>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</si>
  <si>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</si>
  <si>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</si>
  <si>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</si>
  <si>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</si>
  <si>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</si>
  <si>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</si>
  <si>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</si>
  <si>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</si>
  <si>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</si>
  <si>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</si>
  <si>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</si>
  <si>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</si>
  <si>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</si>
  <si>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</si>
  <si>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</si>
  <si>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</si>
  <si>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</si>
  <si>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</si>
  <si>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</si>
  <si>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</si>
  <si>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</si>
  <si>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</si>
  <si>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</si>
  <si>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</si>
  <si>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</si>
  <si>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</si>
  <si>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</si>
  <si>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</si>
  <si>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</si>
  <si>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</si>
  <si>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</si>
  <si>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</si>
  <si>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</si>
  <si>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</si>
  <si>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</si>
  <si>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</si>
  <si>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</si>
  <si>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</si>
  <si>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</si>
  <si>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</si>
  <si>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平成12年度より供用を開始しており17年が経過している施設である。近年、電気関係の機器の耐用年数を迎えていることから、機器の更新を行う時期にきている。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キキ</t>
    </rPh>
    <rPh sb="62" eb="64">
      <t>コウシン</t>
    </rPh>
    <rPh sb="65" eb="66">
      <t>オコナ</t>
    </rPh>
    <rPh sb="67" eb="69">
      <t>ジキ</t>
    </rPh>
    <phoneticPr fontId="4"/>
  </si>
  <si>
    <t>使用料の見直しにより使用料の収入向上を図り、町財政の費用負担の軽減目指す。また、接続率の向上を目指し、接続のＰＲ活動により全国平均の水準を目指す。機器類の更新については有利な補助事業の採択により計画的に進める。また、策定した経営戦略に基づき、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3" eb="35">
      <t>メザ</t>
    </rPh>
    <rPh sb="40" eb="42">
      <t>セツゾク</t>
    </rPh>
    <rPh sb="42" eb="43">
      <t>リツ</t>
    </rPh>
    <rPh sb="44" eb="46">
      <t>コウジョウ</t>
    </rPh>
    <rPh sb="47" eb="49">
      <t>メザ</t>
    </rPh>
    <rPh sb="51" eb="53">
      <t>セツゾク</t>
    </rPh>
    <rPh sb="73" eb="76">
      <t>キキルイ</t>
    </rPh>
    <rPh sb="77" eb="79">
      <t>コウシン</t>
    </rPh>
    <rPh sb="84" eb="86">
      <t>ユウリ</t>
    </rPh>
    <rPh sb="87" eb="89">
      <t>ホジョ</t>
    </rPh>
    <rPh sb="89" eb="91">
      <t>ジギョウ</t>
    </rPh>
    <rPh sb="92" eb="94">
      <t>サイタク</t>
    </rPh>
    <rPh sb="97" eb="100">
      <t>ケイカクテキ</t>
    </rPh>
    <rPh sb="101" eb="102">
      <t>スス</t>
    </rPh>
    <rPh sb="108" eb="110">
      <t>サクテイ</t>
    </rPh>
    <rPh sb="112" eb="114">
      <t>ケイエイ</t>
    </rPh>
    <rPh sb="114" eb="116">
      <t>センリャク</t>
    </rPh>
    <rPh sb="117" eb="118">
      <t>モト</t>
    </rPh>
    <rPh sb="121" eb="124">
      <t>ケイカクテキ</t>
    </rPh>
    <phoneticPr fontId="4"/>
  </si>
  <si>
    <t>①について、使用料収入の減少及び企業債償還金の増加による所が大きく今後も赤字がつづくと思われる。また、使用料だけでは経費が回収出来ず、一般会計からの繰入金によるところが大きい。
④について、平成25年度で工事が完了しており借入額が今後増加することはなく、残高は年々減少していく。また、地方債償還に要する費用については全額一般会計より負担する事となっている。
⑤について、①と同様に使用料の減少及び償還金の増加による。今後も一般会計より繰入を行わなければ現状維持は困難であり、今後他の事業も含め使用料の見直しが必要である。
⑥について、今後長寿命化事業により効率の良い機器に交換することにより維持管理費の削減及び接続率ＰＲを強化し、低単価を目指す必要がある。
⑦施設利用率については40.61％と減少したが、今後水洗化率の向上に伴い上向くものと思われる。
⑧については、年々水洗化率が向上しているので、今後もパンフレット配布、町の秋祭り等での下水道展の開催、また私道内下水道設置助成の改正により、更なる水洗化を推進する。</t>
    <rPh sb="6" eb="9">
      <t>シヨウリョウ</t>
    </rPh>
    <rPh sb="9" eb="11">
      <t>シュウニュウ</t>
    </rPh>
    <rPh sb="12" eb="14">
      <t>ゲンショウ</t>
    </rPh>
    <rPh sb="14" eb="15">
      <t>オヨ</t>
    </rPh>
    <rPh sb="16" eb="19">
      <t>キギョウサイ</t>
    </rPh>
    <rPh sb="19" eb="22">
      <t>ショウカンキン</t>
    </rPh>
    <rPh sb="23" eb="25">
      <t>ゾウカ</t>
    </rPh>
    <rPh sb="28" eb="29">
      <t>トコロ</t>
    </rPh>
    <rPh sb="30" eb="31">
      <t>オオ</t>
    </rPh>
    <rPh sb="33" eb="35">
      <t>コンゴ</t>
    </rPh>
    <rPh sb="36" eb="38">
      <t>アカジ</t>
    </rPh>
    <rPh sb="43" eb="44">
      <t>オモ</t>
    </rPh>
    <rPh sb="51" eb="54">
      <t>シヨウリョウ</t>
    </rPh>
    <rPh sb="58" eb="60">
      <t>ケイヒ</t>
    </rPh>
    <rPh sb="61" eb="65">
      <t>カイシュウデキ</t>
    </rPh>
    <rPh sb="67" eb="69">
      <t>イッパン</t>
    </rPh>
    <rPh sb="69" eb="71">
      <t>カイケイ</t>
    </rPh>
    <rPh sb="74" eb="77">
      <t>クリイレキン</t>
    </rPh>
    <rPh sb="84" eb="85">
      <t>オオ</t>
    </rPh>
    <rPh sb="95" eb="97">
      <t>ヘイセイ</t>
    </rPh>
    <rPh sb="99" eb="101">
      <t>ネンド</t>
    </rPh>
    <rPh sb="102" eb="104">
      <t>コウジ</t>
    </rPh>
    <rPh sb="105" eb="107">
      <t>カンリョウ</t>
    </rPh>
    <rPh sb="111" eb="114">
      <t>カリイレガク</t>
    </rPh>
    <rPh sb="115" eb="117">
      <t>コンゴ</t>
    </rPh>
    <rPh sb="117" eb="119">
      <t>ゾウカ</t>
    </rPh>
    <rPh sb="127" eb="129">
      <t>ザンダカ</t>
    </rPh>
    <rPh sb="130" eb="132">
      <t>ネンネン</t>
    </rPh>
    <rPh sb="132" eb="134">
      <t>ゲンショウ</t>
    </rPh>
    <rPh sb="142" eb="145">
      <t>チホウサイ</t>
    </rPh>
    <rPh sb="145" eb="147">
      <t>ショウカン</t>
    </rPh>
    <rPh sb="148" eb="149">
      <t>ヨウ</t>
    </rPh>
    <rPh sb="151" eb="153">
      <t>ヒヨウ</t>
    </rPh>
    <rPh sb="158" eb="160">
      <t>ゼンガク</t>
    </rPh>
    <rPh sb="160" eb="162">
      <t>イッパン</t>
    </rPh>
    <rPh sb="162" eb="164">
      <t>カイケイ</t>
    </rPh>
    <rPh sb="166" eb="168">
      <t>フタン</t>
    </rPh>
    <rPh sb="170" eb="171">
      <t>コト</t>
    </rPh>
    <rPh sb="187" eb="189">
      <t>ドウヨウ</t>
    </rPh>
    <rPh sb="190" eb="193">
      <t>シヨウリョウ</t>
    </rPh>
    <rPh sb="194" eb="196">
      <t>ゲンショウ</t>
    </rPh>
    <rPh sb="196" eb="197">
      <t>オヨ</t>
    </rPh>
    <rPh sb="198" eb="201">
      <t>ショウカンキン</t>
    </rPh>
    <rPh sb="202" eb="204">
      <t>ゾウカ</t>
    </rPh>
    <rPh sb="208" eb="210">
      <t>コンゴ</t>
    </rPh>
    <rPh sb="211" eb="213">
      <t>イッパン</t>
    </rPh>
    <rPh sb="213" eb="215">
      <t>カイケイ</t>
    </rPh>
    <rPh sb="217" eb="219">
      <t>クリイレ</t>
    </rPh>
    <rPh sb="220" eb="221">
      <t>オコナ</t>
    </rPh>
    <rPh sb="226" eb="228">
      <t>ゲンジョウ</t>
    </rPh>
    <rPh sb="228" eb="230">
      <t>イジ</t>
    </rPh>
    <rPh sb="231" eb="233">
      <t>コンナン</t>
    </rPh>
    <rPh sb="237" eb="239">
      <t>コンゴ</t>
    </rPh>
    <rPh sb="239" eb="240">
      <t>タ</t>
    </rPh>
    <rPh sb="241" eb="243">
      <t>ジギョウ</t>
    </rPh>
    <rPh sb="244" eb="245">
      <t>フク</t>
    </rPh>
    <rPh sb="246" eb="249">
      <t>シヨウリョウ</t>
    </rPh>
    <rPh sb="250" eb="252">
      <t>ミナオ</t>
    </rPh>
    <rPh sb="254" eb="256">
      <t>ヒツヨウ</t>
    </rPh>
    <rPh sb="267" eb="269">
      <t>コンゴ</t>
    </rPh>
    <rPh sb="269" eb="270">
      <t>チョウ</t>
    </rPh>
    <rPh sb="270" eb="272">
      <t>ジュミョウ</t>
    </rPh>
    <rPh sb="272" eb="273">
      <t>カ</t>
    </rPh>
    <rPh sb="273" eb="275">
      <t>ジギョウ</t>
    </rPh>
    <rPh sb="278" eb="280">
      <t>コウリツ</t>
    </rPh>
    <rPh sb="281" eb="282">
      <t>ヨ</t>
    </rPh>
    <rPh sb="283" eb="285">
      <t>キキ</t>
    </rPh>
    <rPh sb="286" eb="288">
      <t>コウカン</t>
    </rPh>
    <rPh sb="295" eb="297">
      <t>イジ</t>
    </rPh>
    <rPh sb="297" eb="300">
      <t>カンリヒ</t>
    </rPh>
    <rPh sb="301" eb="303">
      <t>サクゲン</t>
    </rPh>
    <rPh sb="303" eb="304">
      <t>オヨ</t>
    </rPh>
    <rPh sb="305" eb="307">
      <t>セツゾク</t>
    </rPh>
    <rPh sb="307" eb="308">
      <t>リツ</t>
    </rPh>
    <rPh sb="311" eb="313">
      <t>キョウカ</t>
    </rPh>
    <rPh sb="315" eb="316">
      <t>テイ</t>
    </rPh>
    <rPh sb="316" eb="318">
      <t>タンカ</t>
    </rPh>
    <rPh sb="319" eb="321">
      <t>メザ</t>
    </rPh>
    <rPh sb="322" eb="324">
      <t>ヒツヨウ</t>
    </rPh>
    <rPh sb="330" eb="332">
      <t>シセツ</t>
    </rPh>
    <rPh sb="332" eb="335">
      <t>リヨウリツ</t>
    </rPh>
    <rPh sb="347" eb="349">
      <t>ゲンショウ</t>
    </rPh>
    <rPh sb="353" eb="355">
      <t>コンゴ</t>
    </rPh>
    <rPh sb="355" eb="358">
      <t>スイセンカ</t>
    </rPh>
    <rPh sb="358" eb="359">
      <t>リツ</t>
    </rPh>
    <rPh sb="360" eb="362">
      <t>コウジョウ</t>
    </rPh>
    <rPh sb="363" eb="364">
      <t>トモナ</t>
    </rPh>
    <rPh sb="365" eb="367">
      <t>ウワム</t>
    </rPh>
    <rPh sb="371" eb="372">
      <t>オモ</t>
    </rPh>
    <rPh sb="384" eb="386">
      <t>ネンネン</t>
    </rPh>
    <rPh sb="386" eb="389">
      <t>スイセンカ</t>
    </rPh>
    <rPh sb="389" eb="390">
      <t>リツ</t>
    </rPh>
    <rPh sb="391" eb="393">
      <t>コウジョウ</t>
    </rPh>
    <rPh sb="400" eb="402">
      <t>コンゴ</t>
    </rPh>
    <rPh sb="409" eb="411">
      <t>ハイフ</t>
    </rPh>
    <rPh sb="412" eb="413">
      <t>マチ</t>
    </rPh>
    <rPh sb="414" eb="416">
      <t>アキマツ</t>
    </rPh>
    <rPh sb="417" eb="418">
      <t>トウ</t>
    </rPh>
    <rPh sb="420" eb="424">
      <t>ゲスイドウテン</t>
    </rPh>
    <rPh sb="425" eb="427">
      <t>カイサイ</t>
    </rPh>
    <rPh sb="430" eb="433">
      <t>シドウナイ</t>
    </rPh>
    <rPh sb="433" eb="435">
      <t>ゲスイ</t>
    </rPh>
    <rPh sb="435" eb="436">
      <t>ミチ</t>
    </rPh>
    <rPh sb="436" eb="438">
      <t>セッチ</t>
    </rPh>
    <rPh sb="438" eb="440">
      <t>ジョセイ</t>
    </rPh>
    <rPh sb="441" eb="443">
      <t>カイセイ</t>
    </rPh>
    <rPh sb="447" eb="448">
      <t>サラ</t>
    </rPh>
    <rPh sb="450" eb="453">
      <t>スイセンカ</t>
    </rPh>
    <rPh sb="454" eb="45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</si>
</sst>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B8-4CC1-85A6-8996A00DFEB4}"/>
            </c:ext>
          </c:extLst>
        </c:ser>
        <c:dLbls>
          <c:showLegendKey val="0"/>
          <c:showVal val="0"/>
          <c:showCatName val="0"/>
          <c:showSerName val="0"/>
          <c:showPercent val="0"/>
          <c:showBubbleSize val="0"/>
        </c:dLbls>
        <c:gapWidth val="150"/>
        <c:axId val="164008704"/>
        <c:axId val="1640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1B8-4CC1-85A6-8996A00DFEB4}"/>
            </c:ext>
          </c:extLst>
        </c:ser>
        <c:dLbls>
          <c:showLegendKey val="0"/>
          <c:showVal val="0"/>
          <c:showCatName val="0"/>
          <c:showSerName val="0"/>
          <c:showPercent val="0"/>
          <c:showBubbleSize val="0"/>
        </c:dLbls>
        <c:marker val="1"/>
        <c:smooth val="0"/>
        <c:axId val="164008704"/>
        <c:axId val="164010624"/>
      </c:lineChart>
      <c:dateAx>
        <c:axId val="164008704"/>
        <c:scaling>
          <c:orientation val="minMax"/>
        </c:scaling>
        <c:delete val="1"/>
        <c:axPos val="b"/>
        <c:numFmt formatCode="ge" sourceLinked="1"/>
        <c:majorTickMark val="none"/>
        <c:minorTickMark val="none"/>
        <c:tickLblPos val="none"/>
        <c:crossAx val="164010624"/>
        <c:crosses val="autoZero"/>
        <c:auto val="1"/>
        <c:lblOffset val="100"/>
        <c:baseTimeUnit val="years"/>
      </c:dateAx>
      <c:valAx>
        <c:axId val="1640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44.56</c:v>
                </c:pt>
                <c:pt idx="1">
                  <c:v>52.67</c:v>
                </c:pt>
                <c:pt idx="2">
                  <c:v>53.06</c:v>
                </c:pt>
                <c:pt idx="3">
                  <c:v>52.11</c:v>
                </c:pt>
                <c:pt idx="4">
                  <c:v>40.61</c:v>
                </c:pt>
              </c:numCache>
            </c:numRef>
          </c:val>
          <c:extLst xmlns:c16r2="http://schemas.microsoft.com/office/drawing/2015/06/chart">
            <c:ext xmlns:c16="http://schemas.microsoft.com/office/drawing/2014/chart" uri="{C3380CC4-5D6E-409C-BE32-E72D297353CC}">
              <c16:uniqueId val="{00000000-EB53-4AA4-8653-735E859DE63E}"/>
            </c:ext>
          </c:extLst>
        </c:ser>
        <c:dLbls>
          <c:showLegendKey val="0"/>
          <c:showVal val="0"/>
          <c:showCatName val="0"/>
          <c:showSerName val="0"/>
          <c:showPercent val="0"/>
          <c:showBubbleSize val="0"/>
        </c:dLbls>
        <c:gapWidth val="150"/>
        <c:axId val="165401344"/>
        <c:axId val="1654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B53-4AA4-8653-735E859DE63E}"/>
            </c:ext>
          </c:extLst>
        </c:ser>
        <c:dLbls>
          <c:showLegendKey val="0"/>
          <c:showVal val="0"/>
          <c:showCatName val="0"/>
          <c:showSerName val="0"/>
          <c:showPercent val="0"/>
          <c:showBubbleSize val="0"/>
        </c:dLbls>
        <c:marker val="1"/>
        <c:smooth val="0"/>
        <c:axId val="165401344"/>
        <c:axId val="165403264"/>
      </c:lineChart>
      <c:dateAx>
        <c:axId val="165401344"/>
        <c:scaling>
          <c:orientation val="minMax"/>
        </c:scaling>
        <c:delete val="1"/>
        <c:axPos val="b"/>
        <c:numFmt formatCode="ge" sourceLinked="1"/>
        <c:majorTickMark val="none"/>
        <c:minorTickMark val="none"/>
        <c:tickLblPos val="none"/>
        <c:crossAx val="165403264"/>
        <c:crosses val="autoZero"/>
        <c:auto val="1"/>
        <c:lblOffset val="100"/>
        <c:baseTimeUnit val="years"/>
      </c:dateAx>
      <c:valAx>
        <c:axId val="165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63.46</c:v>
                </c:pt>
                <c:pt idx="1">
                  <c:v>67.72</c:v>
                </c:pt>
                <c:pt idx="2">
                  <c:v>69.27</c:v>
                </c:pt>
                <c:pt idx="3">
                  <c:v>71.040000000000006</c:v>
                </c:pt>
                <c:pt idx="4">
                  <c:v>68.48</c:v>
                </c:pt>
              </c:numCache>
            </c:numRef>
          </c:val>
          <c:extLst xmlns:c16r2="http://schemas.microsoft.com/office/drawing/2015/06/chart">
            <c:ext xmlns:c16="http://schemas.microsoft.com/office/drawing/2014/chart" uri="{C3380CC4-5D6E-409C-BE32-E72D297353CC}">
              <c16:uniqueId val="{00000000-5921-423E-BF65-DE9C523C263F}"/>
            </c:ext>
          </c:extLst>
        </c:ser>
        <c:dLbls>
          <c:showLegendKey val="0"/>
          <c:showVal val="0"/>
          <c:showCatName val="0"/>
          <c:showSerName val="0"/>
          <c:showPercent val="0"/>
          <c:showBubbleSize val="0"/>
        </c:dLbls>
        <c:gapWidth val="150"/>
        <c:axId val="165540992"/>
        <c:axId val="1655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921-423E-BF65-DE9C523C263F}"/>
            </c:ext>
          </c:extLst>
        </c:ser>
        <c:dLbls>
          <c:showLegendKey val="0"/>
          <c:showVal val="0"/>
          <c:showCatName val="0"/>
          <c:showSerName val="0"/>
          <c:showPercent val="0"/>
          <c:showBubbleSize val="0"/>
        </c:dLbls>
        <c:marker val="1"/>
        <c:smooth val="0"/>
        <c:axId val="165540992"/>
        <c:axId val="165542912"/>
      </c:lineChart>
      <c:dateAx>
        <c:axId val="165540992"/>
        <c:scaling>
          <c:orientation val="minMax"/>
        </c:scaling>
        <c:delete val="1"/>
        <c:axPos val="b"/>
        <c:numFmt formatCode="ge" sourceLinked="1"/>
        <c:majorTickMark val="none"/>
        <c:minorTickMark val="none"/>
        <c:tickLblPos val="none"/>
        <c:crossAx val="165542912"/>
        <c:crosses val="autoZero"/>
        <c:auto val="1"/>
        <c:lblOffset val="100"/>
        <c:baseTimeUnit val="years"/>
      </c:dateAx>
      <c:valAx>
        <c:axId val="1655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95.96</c:v>
                </c:pt>
                <c:pt idx="1">
                  <c:v>98.9</c:v>
                </c:pt>
                <c:pt idx="2">
                  <c:v>87.52</c:v>
                </c:pt>
                <c:pt idx="3">
                  <c:v>95.2</c:v>
                </c:pt>
                <c:pt idx="4">
                  <c:v>96.68</c:v>
                </c:pt>
              </c:numCache>
            </c:numRef>
          </c:val>
          <c:extLst xmlns:c16r2="http://schemas.microsoft.com/office/drawing/2015/06/chart">
            <c:ext xmlns:c16="http://schemas.microsoft.com/office/drawing/2014/chart" uri="{C3380CC4-5D6E-409C-BE32-E72D297353CC}">
              <c16:uniqueId val="{00000000-49A0-4F5F-AEDE-20BB42E32918}"/>
            </c:ext>
          </c:extLst>
        </c:ser>
        <c:dLbls>
          <c:showLegendKey val="0"/>
          <c:showVal val="0"/>
          <c:showCatName val="0"/>
          <c:showSerName val="0"/>
          <c:showPercent val="0"/>
          <c:showBubbleSize val="0"/>
        </c:dLbls>
        <c:gapWidth val="150"/>
        <c:axId val="165090432"/>
        <c:axId val="1650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A0-4F5F-AEDE-20BB42E32918}"/>
            </c:ext>
          </c:extLst>
        </c:ser>
        <c:dLbls>
          <c:showLegendKey val="0"/>
          <c:showVal val="0"/>
          <c:showCatName val="0"/>
          <c:showSerName val="0"/>
          <c:showPercent val="0"/>
          <c:showBubbleSize val="0"/>
        </c:dLbls>
        <c:marker val="1"/>
        <c:smooth val="0"/>
        <c:axId val="165090432"/>
        <c:axId val="165092352"/>
      </c:lineChart>
      <c:dateAx>
        <c:axId val="165090432"/>
        <c:scaling>
          <c:orientation val="minMax"/>
        </c:scaling>
        <c:delete val="1"/>
        <c:axPos val="b"/>
        <c:numFmt formatCode="ge" sourceLinked="1"/>
        <c:majorTickMark val="none"/>
        <c:minorTickMark val="none"/>
        <c:tickLblPos val="none"/>
        <c:crossAx val="165092352"/>
        <c:crosses val="autoZero"/>
        <c:auto val="1"/>
        <c:lblOffset val="100"/>
        <c:baseTimeUnit val="years"/>
      </c:dateAx>
      <c:valAx>
        <c:axId val="1650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D6-4144-98FA-55ABBBE29281}"/>
            </c:ext>
          </c:extLst>
        </c:ser>
        <c:dLbls>
          <c:showLegendKey val="0"/>
          <c:showVal val="0"/>
          <c:showCatName val="0"/>
          <c:showSerName val="0"/>
          <c:showPercent val="0"/>
          <c:showBubbleSize val="0"/>
        </c:dLbls>
        <c:gapWidth val="150"/>
        <c:axId val="165139968"/>
        <c:axId val="1651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D6-4144-98FA-55ABBBE29281}"/>
            </c:ext>
          </c:extLst>
        </c:ser>
        <c:dLbls>
          <c:showLegendKey val="0"/>
          <c:showVal val="0"/>
          <c:showCatName val="0"/>
          <c:showSerName val="0"/>
          <c:showPercent val="0"/>
          <c:showBubbleSize val="0"/>
        </c:dLbls>
        <c:marker val="1"/>
        <c:smooth val="0"/>
        <c:axId val="165139968"/>
        <c:axId val="165141888"/>
      </c:lineChart>
      <c:dateAx>
        <c:axId val="165139968"/>
        <c:scaling>
          <c:orientation val="minMax"/>
        </c:scaling>
        <c:delete val="1"/>
        <c:axPos val="b"/>
        <c:numFmt formatCode="ge" sourceLinked="1"/>
        <c:majorTickMark val="none"/>
        <c:minorTickMark val="none"/>
        <c:tickLblPos val="none"/>
        <c:crossAx val="165141888"/>
        <c:crosses val="autoZero"/>
        <c:auto val="1"/>
        <c:lblOffset val="100"/>
        <c:baseTimeUnit val="years"/>
      </c:dateAx>
      <c:valAx>
        <c:axId val="1651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48-4C23-B7AC-BD2D36EFCBB7}"/>
            </c:ext>
          </c:extLst>
        </c:ser>
        <c:dLbls>
          <c:showLegendKey val="0"/>
          <c:showVal val="0"/>
          <c:showCatName val="0"/>
          <c:showSerName val="0"/>
          <c:showPercent val="0"/>
          <c:showBubbleSize val="0"/>
        </c:dLbls>
        <c:gapWidth val="150"/>
        <c:axId val="165156736"/>
        <c:axId val="16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48-4C23-B7AC-BD2D36EFCBB7}"/>
            </c:ext>
          </c:extLst>
        </c:ser>
        <c:dLbls>
          <c:showLegendKey val="0"/>
          <c:showVal val="0"/>
          <c:showCatName val="0"/>
          <c:showSerName val="0"/>
          <c:showPercent val="0"/>
          <c:showBubbleSize val="0"/>
        </c:dLbls>
        <c:marker val="1"/>
        <c:smooth val="0"/>
        <c:axId val="165156736"/>
        <c:axId val="165203968"/>
      </c:lineChart>
      <c:dateAx>
        <c:axId val="165156736"/>
        <c:scaling>
          <c:orientation val="minMax"/>
        </c:scaling>
        <c:delete val="1"/>
        <c:axPos val="b"/>
        <c:numFmt formatCode="ge" sourceLinked="1"/>
        <c:majorTickMark val="none"/>
        <c:minorTickMark val="none"/>
        <c:tickLblPos val="none"/>
        <c:crossAx val="165203968"/>
        <c:crosses val="autoZero"/>
        <c:auto val="1"/>
        <c:lblOffset val="100"/>
        <c:baseTimeUnit val="years"/>
      </c:dateAx>
      <c:valAx>
        <c:axId val="165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66-45D3-9EB7-A42557DC9B41}"/>
            </c:ext>
          </c:extLst>
        </c:ser>
        <c:dLbls>
          <c:showLegendKey val="0"/>
          <c:showVal val="0"/>
          <c:showCatName val="0"/>
          <c:showSerName val="0"/>
          <c:showPercent val="0"/>
          <c:showBubbleSize val="0"/>
        </c:dLbls>
        <c:gapWidth val="150"/>
        <c:axId val="165222656"/>
        <c:axId val="1652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66-45D3-9EB7-A42557DC9B41}"/>
            </c:ext>
          </c:extLst>
        </c:ser>
        <c:dLbls>
          <c:showLegendKey val="0"/>
          <c:showVal val="0"/>
          <c:showCatName val="0"/>
          <c:showSerName val="0"/>
          <c:showPercent val="0"/>
          <c:showBubbleSize val="0"/>
        </c:dLbls>
        <c:marker val="1"/>
        <c:smooth val="0"/>
        <c:axId val="165222656"/>
        <c:axId val="165224832"/>
      </c:lineChart>
      <c:dateAx>
        <c:axId val="165222656"/>
        <c:scaling>
          <c:orientation val="minMax"/>
        </c:scaling>
        <c:delete val="1"/>
        <c:axPos val="b"/>
        <c:numFmt formatCode="ge" sourceLinked="1"/>
        <c:majorTickMark val="none"/>
        <c:minorTickMark val="none"/>
        <c:tickLblPos val="none"/>
        <c:crossAx val="165224832"/>
        <c:crosses val="autoZero"/>
        <c:auto val="1"/>
        <c:lblOffset val="100"/>
        <c:baseTimeUnit val="years"/>
      </c:dateAx>
      <c:valAx>
        <c:axId val="1652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FF-4951-A052-0F82E9189215}"/>
            </c:ext>
          </c:extLst>
        </c:ser>
        <c:dLbls>
          <c:showLegendKey val="0"/>
          <c:showVal val="0"/>
          <c:showCatName val="0"/>
          <c:showSerName val="0"/>
          <c:showPercent val="0"/>
          <c:showBubbleSize val="0"/>
        </c:dLbls>
        <c:gapWidth val="150"/>
        <c:axId val="165235712"/>
        <c:axId val="1652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FF-4951-A052-0F82E9189215}"/>
            </c:ext>
          </c:extLst>
        </c:ser>
        <c:dLbls>
          <c:showLegendKey val="0"/>
          <c:showVal val="0"/>
          <c:showCatName val="0"/>
          <c:showSerName val="0"/>
          <c:showPercent val="0"/>
          <c:showBubbleSize val="0"/>
        </c:dLbls>
        <c:marker val="1"/>
        <c:smooth val="0"/>
        <c:axId val="165235712"/>
        <c:axId val="165241984"/>
      </c:lineChart>
      <c:dateAx>
        <c:axId val="165235712"/>
        <c:scaling>
          <c:orientation val="minMax"/>
        </c:scaling>
        <c:delete val="1"/>
        <c:axPos val="b"/>
        <c:numFmt formatCode="ge" sourceLinked="1"/>
        <c:majorTickMark val="none"/>
        <c:minorTickMark val="none"/>
        <c:tickLblPos val="none"/>
        <c:crossAx val="165241984"/>
        <c:crosses val="autoZero"/>
        <c:auto val="1"/>
        <c:lblOffset val="100"/>
        <c:baseTimeUnit val="years"/>
      </c:dateAx>
      <c:valAx>
        <c:axId val="1652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467.93</c:v>
                </c:pt>
                <c:pt idx="1">
                  <c:v>387.1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391-4140-AF5F-A81C5585FEFD}"/>
            </c:ext>
          </c:extLst>
        </c:ser>
        <c:dLbls>
          <c:showLegendKey val="0"/>
          <c:showVal val="0"/>
          <c:showCatName val="0"/>
          <c:showSerName val="0"/>
          <c:showPercent val="0"/>
          <c:showBubbleSize val="0"/>
        </c:dLbls>
        <c:gapWidth val="150"/>
        <c:axId val="165281152"/>
        <c:axId val="1652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391-4140-AF5F-A81C5585FEFD}"/>
            </c:ext>
          </c:extLst>
        </c:ser>
        <c:dLbls>
          <c:showLegendKey val="0"/>
          <c:showVal val="0"/>
          <c:showCatName val="0"/>
          <c:showSerName val="0"/>
          <c:showPercent val="0"/>
          <c:showBubbleSize val="0"/>
        </c:dLbls>
        <c:marker val="1"/>
        <c:smooth val="0"/>
        <c:axId val="165281152"/>
        <c:axId val="165299712"/>
      </c:lineChart>
      <c:dateAx>
        <c:axId val="165281152"/>
        <c:scaling>
          <c:orientation val="minMax"/>
        </c:scaling>
        <c:delete val="1"/>
        <c:axPos val="b"/>
        <c:numFmt formatCode="ge" sourceLinked="1"/>
        <c:majorTickMark val="none"/>
        <c:minorTickMark val="none"/>
        <c:tickLblPos val="none"/>
        <c:crossAx val="165299712"/>
        <c:crosses val="autoZero"/>
        <c:auto val="1"/>
        <c:lblOffset val="100"/>
        <c:baseTimeUnit val="years"/>
      </c:dateAx>
      <c:valAx>
        <c:axId val="1652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57.23</c:v>
                </c:pt>
                <c:pt idx="1">
                  <c:v>65.23</c:v>
                </c:pt>
                <c:pt idx="2">
                  <c:v>49.97</c:v>
                </c:pt>
                <c:pt idx="3">
                  <c:v>67.58</c:v>
                </c:pt>
                <c:pt idx="4">
                  <c:v>66.61</c:v>
                </c:pt>
              </c:numCache>
            </c:numRef>
          </c:val>
          <c:extLst xmlns:c16r2="http://schemas.microsoft.com/office/drawing/2015/06/chart">
            <c:ext xmlns:c16="http://schemas.microsoft.com/office/drawing/2014/chart" uri="{C3380CC4-5D6E-409C-BE32-E72D297353CC}">
              <c16:uniqueId val="{00000000-2A91-41D6-BB82-71AC4A05AFCF}"/>
            </c:ext>
          </c:extLst>
        </c:ser>
        <c:dLbls>
          <c:showLegendKey val="0"/>
          <c:showVal val="0"/>
          <c:showCatName val="0"/>
          <c:showSerName val="0"/>
          <c:showPercent val="0"/>
          <c:showBubbleSize val="0"/>
        </c:dLbls>
        <c:gapWidth val="150"/>
        <c:axId val="165343232"/>
        <c:axId val="165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A91-41D6-BB82-71AC4A05AFCF}"/>
            </c:ext>
          </c:extLst>
        </c:ser>
        <c:dLbls>
          <c:showLegendKey val="0"/>
          <c:showVal val="0"/>
          <c:showCatName val="0"/>
          <c:showSerName val="0"/>
          <c:showPercent val="0"/>
          <c:showBubbleSize val="0"/>
        </c:dLbls>
        <c:marker val="1"/>
        <c:smooth val="0"/>
        <c:axId val="165343232"/>
        <c:axId val="165345152"/>
      </c:lineChart>
      <c:dateAx>
        <c:axId val="165343232"/>
        <c:scaling>
          <c:orientation val="minMax"/>
        </c:scaling>
        <c:delete val="1"/>
        <c:axPos val="b"/>
        <c:numFmt formatCode="ge" sourceLinked="1"/>
        <c:majorTickMark val="none"/>
        <c:minorTickMark val="none"/>
        <c:tickLblPos val="none"/>
        <c:crossAx val="165345152"/>
        <c:crosses val="autoZero"/>
        <c:auto val="1"/>
        <c:lblOffset val="100"/>
        <c:baseTimeUnit val="years"/>
      </c:dateAx>
      <c:valAx>
        <c:axId val="1653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248.42</c:v>
                </c:pt>
                <c:pt idx="1">
                  <c:v>237.98</c:v>
                </c:pt>
                <c:pt idx="2">
                  <c:v>296.73</c:v>
                </c:pt>
                <c:pt idx="3">
                  <c:v>220.14</c:v>
                </c:pt>
                <c:pt idx="4">
                  <c:v>221.3</c:v>
                </c:pt>
              </c:numCache>
            </c:numRef>
          </c:val>
          <c:extLst xmlns:c16r2="http://schemas.microsoft.com/office/drawing/2015/06/chart">
            <c:ext xmlns:c16="http://schemas.microsoft.com/office/drawing/2014/chart" uri="{C3380CC4-5D6E-409C-BE32-E72D297353CC}">
              <c16:uniqueId val="{00000000-5B62-42EF-B387-6D49B6C16C2A}"/>
            </c:ext>
          </c:extLst>
        </c:ser>
        <c:dLbls>
          <c:showLegendKey val="0"/>
          <c:showVal val="0"/>
          <c:showCatName val="0"/>
          <c:showSerName val="0"/>
          <c:showPercent val="0"/>
          <c:showBubbleSize val="0"/>
        </c:dLbls>
        <c:gapWidth val="150"/>
        <c:axId val="165364096"/>
        <c:axId val="1653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B62-42EF-B387-6D49B6C16C2A}"/>
            </c:ext>
          </c:extLst>
        </c:ser>
        <c:dLbls>
          <c:showLegendKey val="0"/>
          <c:showVal val="0"/>
          <c:showCatName val="0"/>
          <c:showSerName val="0"/>
          <c:showPercent val="0"/>
          <c:showBubbleSize val="0"/>
        </c:dLbls>
        <c:marker val="1"/>
        <c:smooth val="0"/>
        <c:axId val="165364096"/>
        <c:axId val="165366016"/>
      </c:lineChart>
      <c:dateAx>
        <c:axId val="165364096"/>
        <c:scaling>
          <c:orientation val="minMax"/>
        </c:scaling>
        <c:delete val="1"/>
        <c:axPos val="b"/>
        <c:numFmt formatCode="ge" sourceLinked="1"/>
        <c:majorTickMark val="none"/>
        <c:minorTickMark val="none"/>
        <c:tickLblPos val="none"/>
        <c:crossAx val="165366016"/>
        <c:crosses val="autoZero"/>
        <c:auto val="1"/>
        <c:lblOffset val="100"/>
        <c:baseTimeUnit val="years"/>
      </c:dateAx>
      <c:valAx>
        <c:axId val="1653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色麻町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6997</v>
      </c>
      <c r="AM8" s="66"/>
      <c r="AN8" s="66"/>
      <c r="AO8" s="66"/>
      <c r="AP8" s="66"/>
      <c r="AQ8" s="66"/>
      <c r="AR8" s="66"/>
      <c r="AS8" s="66"/>
      <c r="AT8" s="65">
        <f>データ!T6</f>
        <v>109.28</v>
      </c>
      <c r="AU8" s="65"/>
      <c r="AV8" s="65"/>
      <c r="AW8" s="65"/>
      <c r="AX8" s="65"/>
      <c r="AY8" s="65"/>
      <c r="AZ8" s="65"/>
      <c r="BA8" s="65"/>
      <c r="BB8" s="65">
        <f>データ!U6</f>
        <v>64.03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56.48</v>
      </c>
      <c r="Q10" s="65"/>
      <c r="R10" s="65"/>
      <c r="S10" s="65"/>
      <c r="T10" s="65"/>
      <c r="U10" s="65"/>
      <c r="V10" s="65"/>
      <c r="W10" s="65">
        <f>データ!Q6</f>
        <v>100.72</v>
      </c>
      <c r="X10" s="65"/>
      <c r="Y10" s="65"/>
      <c r="Z10" s="65"/>
      <c r="AA10" s="65"/>
      <c r="AB10" s="65"/>
      <c r="AC10" s="65"/>
      <c r="AD10" s="66">
        <f>データ!R6</f>
        <v>2800</v>
      </c>
      <c r="AE10" s="66"/>
      <c r="AF10" s="66"/>
      <c r="AG10" s="66"/>
      <c r="AH10" s="66"/>
      <c r="AI10" s="66"/>
      <c r="AJ10" s="66"/>
      <c r="AK10" s="2"/>
      <c r="AL10" s="66">
        <f>データ!V6</f>
        <v>3940</v>
      </c>
      <c r="AM10" s="66"/>
      <c r="AN10" s="66"/>
      <c r="AO10" s="66"/>
      <c r="AP10" s="66"/>
      <c r="AQ10" s="66"/>
      <c r="AR10" s="66"/>
      <c r="AS10" s="66"/>
      <c r="AT10" s="65">
        <f>データ!W6</f>
        <v>1.62</v>
      </c>
      <c r="AU10" s="65"/>
      <c r="AV10" s="65"/>
      <c r="AW10" s="65"/>
      <c r="AX10" s="65"/>
      <c r="AY10" s="65"/>
      <c r="AZ10" s="65"/>
      <c r="BA10" s="65"/>
      <c r="BB10" s="65">
        <f>データ!X6</f>
        <v>2432.1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iuh1+MXcwTZAIAGPw82d+5tK/rUSEnjwMrMRr34M7PvEBfVYV5qhp1oEhfYWjRs0SnniRkwnnVOYQI815AM3Pw==" saltValue="wNdgOK8e4svScOvraUl84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44440</v>
      </c>
      <c r="D6" s="32">
        <f t="shared" si="3"/>
        <v>47</v>
      </c>
      <c r="E6" s="32">
        <f t="shared" si="3"/>
        <v>17</v>
      </c>
      <c r="F6" s="32">
        <f t="shared" si="3"/>
        <v>4</v>
      </c>
      <c r="G6" s="32">
        <f t="shared" si="3"/>
        <v>0</v>
      </c>
      <c r="H6" s="32" t="str">
        <f t="shared" si="3"/>
        <v>宮城県　色麻町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56.48</v>
      </c>
      <c r="Q6" s="33">
        <f t="shared" si="3"/>
        <v>100.72</v>
      </c>
      <c r="R6" s="33">
        <f t="shared" si="3"/>
        <v>2800</v>
      </c>
      <c r="S6" s="33">
        <f t="shared" si="3"/>
        <v>6997</v>
      </c>
      <c r="T6" s="33">
        <f t="shared" si="3"/>
        <v>109.28</v>
      </c>
      <c r="U6" s="33">
        <f t="shared" si="3"/>
        <v>64.03</v>
      </c>
      <c r="V6" s="33">
        <f t="shared" si="3"/>
        <v>3940</v>
      </c>
      <c r="W6" s="33">
        <f t="shared" si="3"/>
        <v>1.62</v>
      </c>
      <c r="X6" s="33">
        <f t="shared" si="3"/>
        <v>2432.1</v>
      </c>
      <c r="Y6" s="34">
        <f>IF(Y7="",NA(),Y7)</f>
        <v>95.96</v>
      </c>
      <c r="Z6" s="34">
        <f t="shared" ref="Z6:AH6" si="4">IF(Z7="",NA(),Z7)</f>
        <v>98.9</v>
      </c>
      <c r="AA6" s="34">
        <f t="shared" si="4"/>
        <v>87.52</v>
      </c>
      <c r="AB6" s="34">
        <f t="shared" si="4"/>
        <v>95.2</v>
      </c>
      <c r="AC6" s="34">
        <f t="shared" si="4"/>
        <v>96.68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467.93</v>
      </c>
      <c r="BG6" s="34">
        <f t="shared" ref="BG6:BO6" si="7">IF(BG7="",NA(),BG7)</f>
        <v>387.1</v>
      </c>
      <c r="BH6" s="33">
        <f t="shared" si="7"/>
        <v>0</v>
      </c>
      <c r="BI6" s="33">
        <f t="shared" si="7"/>
        <v>0</v>
      </c>
      <c r="BJ6" s="33">
        <f t="shared" si="7"/>
        <v>0</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57.23</v>
      </c>
      <c r="BR6" s="34">
        <f t="shared" ref="BR6:BZ6" si="8">IF(BR7="",NA(),BR7)</f>
        <v>65.23</v>
      </c>
      <c r="BS6" s="34">
        <f t="shared" si="8"/>
        <v>49.97</v>
      </c>
      <c r="BT6" s="34">
        <f t="shared" si="8"/>
        <v>67.58</v>
      </c>
      <c r="BU6" s="34">
        <f t="shared" si="8"/>
        <v>66.61</v>
      </c>
      <c r="BV6" s="34">
        <f t="shared" si="8"/>
        <v>53.01</v>
      </c>
      <c r="BW6" s="34">
        <f t="shared" si="8"/>
        <v>66.56</v>
      </c>
      <c r="BX6" s="34">
        <f t="shared" si="8"/>
        <v>66.22</v>
      </c>
      <c r="BY6" s="34">
        <f t="shared" si="8"/>
        <v>69.87</v>
      </c>
      <c r="BZ6" s="34">
        <f t="shared" si="8"/>
        <v>74.3</v>
      </c>
      <c r="CA6" s="33" t="str">
        <f>IF(CA7="","",IF(CA7="-","【-】","【"&amp;SUBSTITUTE(TEXT(CA7,"#,##0.00"),"-","△")&amp;"】"))</f>
        <v>【75.58】</v>
      </c>
      <c r="CB6" s="34">
        <f>IF(CB7="",NA(),CB7)</f>
        <v>248.42</v>
      </c>
      <c r="CC6" s="34">
        <f t="shared" ref="CC6:CK6" si="9">IF(CC7="",NA(),CC7)</f>
        <v>237.98</v>
      </c>
      <c r="CD6" s="34">
        <f t="shared" si="9"/>
        <v>296.73</v>
      </c>
      <c r="CE6" s="34">
        <f t="shared" si="9"/>
        <v>220.14</v>
      </c>
      <c r="CF6" s="34">
        <f t="shared" si="9"/>
        <v>221.3</v>
      </c>
      <c r="CG6" s="34">
        <f t="shared" si="9"/>
        <v>299.39</v>
      </c>
      <c r="CH6" s="34">
        <f t="shared" si="9"/>
        <v>244.29</v>
      </c>
      <c r="CI6" s="34">
        <f t="shared" si="9"/>
        <v>246.72</v>
      </c>
      <c r="CJ6" s="34">
        <f t="shared" si="9"/>
        <v>234.96</v>
      </c>
      <c r="CK6" s="34">
        <f t="shared" si="9"/>
        <v>221.81</v>
      </c>
      <c r="CL6" s="33" t="str">
        <f>IF(CL7="","",IF(CL7="-","【-】","【"&amp;SUBSTITUTE(TEXT(CL7,"#,##0.00"),"-","△")&amp;"】"))</f>
        <v>【215.23】</v>
      </c>
      <c r="CM6" s="34">
        <f>IF(CM7="",NA(),CM7)</f>
        <v>44.56</v>
      </c>
      <c r="CN6" s="34">
        <f t="shared" ref="CN6:CV6" si="10">IF(CN7="",NA(),CN7)</f>
        <v>52.67</v>
      </c>
      <c r="CO6" s="34">
        <f t="shared" si="10"/>
        <v>53.06</v>
      </c>
      <c r="CP6" s="34">
        <f t="shared" si="10"/>
        <v>52.11</v>
      </c>
      <c r="CQ6" s="34">
        <f t="shared" si="10"/>
        <v>40.61</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63.46</v>
      </c>
      <c r="CY6" s="34">
        <f t="shared" ref="CY6:DG6" si="11">IF(CY7="",NA(),CY7)</f>
        <v>67.72</v>
      </c>
      <c r="CZ6" s="34">
        <f t="shared" si="11"/>
        <v>69.27</v>
      </c>
      <c r="DA6" s="34">
        <f t="shared" si="11"/>
        <v>71.040000000000006</v>
      </c>
      <c r="DB6" s="34">
        <f t="shared" si="11"/>
        <v>68.48</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44440</v>
      </c>
      <c r="D7" s="36">
        <v>47</v>
      </c>
      <c r="E7" s="36">
        <v>17</v>
      </c>
      <c r="F7" s="36">
        <v>4</v>
      </c>
      <c r="G7" s="36">
        <v>0</v>
      </c>
      <c r="H7" s="36" t="s">
        <v>111</v>
      </c>
      <c r="I7" s="36" t="s">
        <v>112</v>
      </c>
      <c r="J7" s="36" t="s">
        <v>113</v>
      </c>
      <c r="K7" s="36" t="s">
        <v>114</v>
      </c>
      <c r="L7" s="36" t="s">
        <v>115</v>
      </c>
      <c r="M7" s="36" t="s">
        <v>116</v>
      </c>
      <c r="N7" s="37" t="s">
        <v>117</v>
      </c>
      <c r="O7" s="37" t="s">
        <v>118</v>
      </c>
      <c r="P7" s="37">
        <v>56.48</v>
      </c>
      <c r="Q7" s="37">
        <v>100.72</v>
      </c>
      <c r="R7" s="37">
        <v>2800</v>
      </c>
      <c r="S7" s="37">
        <v>6997</v>
      </c>
      <c r="T7" s="37">
        <v>109.28</v>
      </c>
      <c r="U7" s="37">
        <v>64.03</v>
      </c>
      <c r="V7" s="37">
        <v>3940</v>
      </c>
      <c r="W7" s="37">
        <v>1.62</v>
      </c>
      <c r="X7" s="37">
        <v>2432.1</v>
      </c>
      <c r="Y7" s="37">
        <v>95.96</v>
      </c>
      <c r="Z7" s="37">
        <v>98.9</v>
      </c>
      <c r="AA7" s="37">
        <v>87.52</v>
      </c>
      <c r="AB7" s="37">
        <v>95.2</v>
      </c>
      <c r="AC7" s="37">
        <v>96.68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467.93</v>
      </c>
      <c r="BG7" s="37">
        <v>387.1</v>
      </c>
      <c r="BH7" s="37">
        <v>0</v>
      </c>
      <c r="BI7" s="37">
        <v>0</v>
      </c>
      <c r="BJ7" s="37">
        <v>0</v>
      </c>
      <c r="BK7" s="37">
        <v>1554.05</v>
      </c>
      <c r="BL7" s="37">
        <v>1436</v>
      </c>
      <c r="BM7" s="37">
        <v>1434.89</v>
      </c>
      <c r="BN7" s="37">
        <v>1298.9100000000001</v>
      </c>
      <c r="BO7" s="37">
        <v>1243.71</v>
      </c>
      <c r="BP7" s="37">
        <v>1225.44</v>
      </c>
      <c r="BQ7" s="37">
        <v>57.23</v>
      </c>
      <c r="BR7" s="37">
        <v>65.23</v>
      </c>
      <c r="BS7" s="37">
        <v>49.97</v>
      </c>
      <c r="BT7" s="37">
        <v>67.58</v>
      </c>
      <c r="BU7" s="37">
        <v>66.61</v>
      </c>
      <c r="BV7" s="37">
        <v>53.01</v>
      </c>
      <c r="BW7" s="37">
        <v>66.56</v>
      </c>
      <c r="BX7" s="37">
        <v>66.22</v>
      </c>
      <c r="BY7" s="37">
        <v>69.87</v>
      </c>
      <c r="BZ7" s="37">
        <v>74.3</v>
      </c>
      <c r="CA7" s="37">
        <v>75.58</v>
      </c>
      <c r="CB7" s="37">
        <v>248.42</v>
      </c>
      <c r="CC7" s="37">
        <v>237.98</v>
      </c>
      <c r="CD7" s="37">
        <v>296.73</v>
      </c>
      <c r="CE7" s="37">
        <v>220.14</v>
      </c>
      <c r="CF7" s="37">
        <v>221.3</v>
      </c>
      <c r="CG7" s="37">
        <v>299.39</v>
      </c>
      <c r="CH7" s="37">
        <v>244.29</v>
      </c>
      <c r="CI7" s="37">
        <v>246.72</v>
      </c>
      <c r="CJ7" s="37">
        <v>234.96</v>
      </c>
      <c r="CK7" s="37">
        <v>221.81</v>
      </c>
      <c r="CL7" s="37">
        <v>215.23</v>
      </c>
      <c r="CM7" s="37">
        <v>44.56</v>
      </c>
      <c r="CN7" s="37">
        <v>52.67</v>
      </c>
      <c r="CO7" s="37">
        <v>53.06</v>
      </c>
      <c r="CP7" s="37">
        <v>52.11</v>
      </c>
      <c r="CQ7" s="37">
        <v>40.61</v>
      </c>
      <c r="CR7" s="37">
        <v>36.200000000000003</v>
      </c>
      <c r="CS7" s="37">
        <v>43.58</v>
      </c>
      <c r="CT7" s="37">
        <v>41.35</v>
      </c>
      <c r="CU7" s="37">
        <v>42.9</v>
      </c>
      <c r="CV7" s="37">
        <v>43.36</v>
      </c>
      <c r="CW7" s="37">
        <v>42.66</v>
      </c>
      <c r="CX7" s="37">
        <v>63.46</v>
      </c>
      <c r="CY7" s="37">
        <v>67.72</v>
      </c>
      <c r="CZ7" s="37">
        <v>69.27</v>
      </c>
      <c r="DA7" s="37">
        <v>71.040000000000006</v>
      </c>
      <c r="DB7" s="37">
        <v>68.48</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2019-01-31T02:02:59Z</cp:lastPrinted>
  <dcterms:created xsi:type="dcterms:W3CDTF">2018-12-03T09:11:43Z</dcterms:created>
  <dcterms:modified xsi:type="dcterms:W3CDTF">2019-02-15T08:38:40Z</dcterms:modified>
</cp:coreProperties>
</file>