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31 加美町★\確定\"/>
    </mc:Choice>
  </mc:AlternateContent>
  <workbookProtection workbookAlgorithmName="SHA-512" workbookHashValue="PmM4Ls5dZ47qYDkPU0u4NfOuiLl92WTXYMU0WUrxqhMeb1/SyuvXZ7Rpo+iUpZIlGGJL2UeYdFd85TTd+9EbvQ==" workbookSaltValue="8Svnf1aExo0Ug2oHTn0Vdg==" workbookSpinCount="100000"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<sst xmlns="http://schemas.openxmlformats.org/spreadsheetml/2006/main" count="232" uniqueCount="119">
  <si>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「支払能力」</t>
  </si>
  <si>
    <t>経営比較分析表（平成29年度決算）</t>
  </si>
  <si>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</si>
  <si>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</si>
  <si>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</si>
  <si>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</si>
  <si>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</si>
  <si>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</si>
  <si>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</si>
  <si>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</si>
  <si>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</si>
  <si>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</si>
  <si>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</si>
  <si>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</si>
  <si>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</si>
  <si>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</si>
  <si>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</si>
  <si>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</si>
  <si>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</si>
  <si>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</si>
  <si>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</si>
  <si>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</si>
  <si>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「管路の更新投資の実施状況」</t>
    <rPh sb="1" eb="3">
      <t>カンロ</t>
    </rPh>
    <rPh sb="4" eb="6">
      <t>コウシン</t>
    </rPh>
    <rPh sb="6" eb="8">
      <t>トウシ</t>
    </rPh>
    <rPh sb="9" eb="11">
      <t>ジッシ</t>
    </rPh>
    <rPh sb="11" eb="13">
      <t>ジョウキョウ</t>
    </rPh>
    <phoneticPr fontId="1"/>
  </si>
  <si>
    <t>資金不足比率(％)</t>
  </si>
  <si>
    <t>業務CD</t>
    <rPh sb="0" eb="2">
      <t>ギョウム</t>
    </rPh>
    <phoneticPr fontId="1"/>
  </si>
  <si>
    <t>自己資本構成比率(％)</t>
  </si>
  <si>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</si>
  <si>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</si>
  <si>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</si>
  <si>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②管路経年化率(％)</t>
    <rPh sb="1" eb="3">
      <t>カンロ</t>
    </rPh>
    <rPh sb="3" eb="6">
      <t>ケイネンカ</t>
    </rPh>
    <rPh sb="6" eb="7">
      <t>リツ</t>
    </rPh>
    <phoneticPr fontId="1"/>
  </si>
  <si>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</si>
  <si>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</si>
  <si>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</si>
  <si>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1"/>
  </si>
  <si>
    <t>－</t>
  </si>
  <si>
    <t>水道事業(法適用)</t>
    <rPh sb="0" eb="2">
      <t>スイドウ</t>
    </rPh>
    <rPh sb="2" eb="4">
      <t>ジギョウ</t>
    </rPh>
    <rPh sb="5" eb="6">
      <t>ホウ</t>
    </rPh>
    <rPh sb="6" eb="8">
      <t>テキヨウ</t>
    </rPh>
    <phoneticPr fontId="1"/>
  </si>
  <si>
    <t>平成29年度全国平均</t>
  </si>
  <si>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</si>
  <si>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</si>
  <si>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</si>
  <si>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1②</t>
  </si>
  <si>
    <t>2. 老朽化の状況について</t>
  </si>
  <si>
    <t>「経常損益」</t>
  </si>
  <si>
    <t>中項目</t>
    <rPh sb="0" eb="1">
      <t>チュウ</t>
    </rPh>
    <rPh sb="1" eb="3">
      <t>コウモク</t>
    </rPh>
    <phoneticPr fontId="1"/>
  </si>
  <si>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</si>
  <si>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</si>
  <si>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</si>
  <si>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</si>
  <si>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</si>
  <si>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</si>
  <si>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</si>
  <si>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</si>
  <si>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</si>
  <si>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2①</t>
  </si>
  <si>
    <t>「管路の経年化の状況」</t>
    <rPh sb="1" eb="3">
      <t>カンロ</t>
    </rPh>
    <rPh sb="4" eb="7">
      <t>ケイネンカ</t>
    </rPh>
    <rPh sb="8" eb="10">
      <t>ジョウキョウ</t>
    </rPh>
    <phoneticPr fontId="1"/>
  </si>
  <si>
    <t>1①</t>
  </si>
  <si>
    <t>2②</t>
  </si>
  <si>
    <t>1③</t>
  </si>
  <si>
    <t>1④</t>
  </si>
  <si>
    <t>事業CD</t>
    <rPh sb="0" eb="2">
      <t>ジギョウ</t>
    </rPh>
    <phoneticPr fontId="1"/>
  </si>
  <si>
    <t>1⑤</t>
  </si>
  <si>
    <t>1⑦</t>
  </si>
  <si>
    <t>1⑧</t>
  </si>
  <si>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</si>
  <si>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</si>
  <si>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</si>
  <si>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</si>
  <si>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</si>
  <si>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</si>
  <si>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</si>
  <si>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</si>
  <si>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</si>
  <si>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</si>
  <si>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</si>
  <si>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</si>
  <si>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</si>
  <si>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</si>
  <si>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</si>
  <si>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</si>
  <si>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</si>
  <si>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</si>
  <si>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</si>
  <si>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</si>
  <si>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</si>
  <si>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</si>
  <si>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</si>
  <si>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</si>
  <si>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</si>
  <si>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</si>
  <si>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</si>
  <si>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</si>
  <si>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</si>
  <si>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</si>
  <si>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</si>
  <si>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</si>
  <si>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</si>
  <si>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</si>
  <si>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</si>
  <si>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</si>
  <si>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</si>
  <si>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</si>
  <si>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</si>
  <si>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</si>
  <si>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</si>
  <si>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宮城県　加美町</t>
  </si>
  <si>
    <t>法適用</t>
  </si>
  <si>
    <t>水道事業</t>
  </si>
  <si>
    <t>末端給水事業</t>
  </si>
  <si>
    <t>A6</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</si>
  <si>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</si>
  <si>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</si>
  <si>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</si>
  <si>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</si>
  <si>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</si>
  <si>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</si>
  <si>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</si>
  <si>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今後の経営については、水道施設運転管理、水道料金収納等及び給水装置等関係業務について、平成29年度から包括業務委託を行い、よりきめ細かく継続可能な事業展開を実施しております。
　また、料金改定については、消費税増税による料金改定以外は当面実施しない方向で検討しておりますが、管路老朽化による更新事業費が多大となる場合は再検討する必要があると考えます。</t>
    <rPh sb="44" eb="46">
      <t>ヘイセイ</t>
    </rPh>
    <rPh sb="48" eb="50">
      <t>ネンド</t>
    </rPh>
    <rPh sb="54" eb="56">
      <t>ギョウム</t>
    </rPh>
    <rPh sb="56" eb="58">
      <t>イタク</t>
    </rPh>
    <rPh sb="59" eb="60">
      <t>オコナ</t>
    </rPh>
    <rPh sb="66" eb="67">
      <t>コマ</t>
    </rPh>
    <rPh sb="69" eb="71">
      <t>ケイゾク</t>
    </rPh>
    <rPh sb="71" eb="73">
      <t>カノウ</t>
    </rPh>
    <rPh sb="74" eb="76">
      <t>ジギョウ</t>
    </rPh>
    <rPh sb="76" eb="78">
      <t>テンカイ</t>
    </rPh>
    <rPh sb="79" eb="81">
      <t>ジッシ</t>
    </rPh>
    <rPh sb="93" eb="95">
      <t>リョウキン</t>
    </rPh>
    <rPh sb="95" eb="97">
      <t>カイテイ</t>
    </rPh>
    <rPh sb="138" eb="140">
      <t>カンロ</t>
    </rPh>
    <rPh sb="140" eb="143">
      <t>ロウキュウカ</t>
    </rPh>
    <rPh sb="146" eb="148">
      <t>コウシン</t>
    </rPh>
    <rPh sb="148" eb="150">
      <t>ジギョウ</t>
    </rPh>
    <rPh sb="150" eb="151">
      <t>ヒ</t>
    </rPh>
    <rPh sb="152" eb="154">
      <t>タダイ</t>
    </rPh>
    <rPh sb="157" eb="159">
      <t>バアイ</t>
    </rPh>
    <rPh sb="160" eb="163">
      <t>サイケントウ</t>
    </rPh>
    <rPh sb="165" eb="167">
      <t>ヒツヨウ</t>
    </rPh>
    <rPh sb="171" eb="172">
      <t>カンガ</t>
    </rPh>
    <phoneticPr fontId="1"/>
  </si>
  <si>
    <t>　経営状況を示す経常収支比率及び料金回収率について、本町においては給水人口の減少に加え、工場等の大口利用者の自家水への切り替えや節水社会推進等の影響により、年々、給水収益が減少して来ており、水道事業包括業務委託による、コスト低減や経費削減により収支改善に努めてきたところであります。
　経営収支比率、料金回収率ともに、平成28年度と比較して若干下回る状況が続いており、なお一層の歳出削減を検討していく必要があると考えております。
　また、有収率については、平成23年の東日本大震災以降、最も低い有収率となっており、全国的な大寒波による漏水、未だ地震の影響によると思われる漏水などにより有収率が低下し、平成29年度でも震災前の有収率までに回復していない状況であります。
　有収率改善のため、漏水調査を行い漏水箇所の修繕を実施しているところです。</t>
    <rPh sb="1" eb="3">
      <t>ケイエイ</t>
    </rPh>
    <rPh sb="3" eb="5">
      <t>ジョウキョウ</t>
    </rPh>
    <rPh sb="6" eb="7">
      <t>シメ</t>
    </rPh>
    <rPh sb="8" eb="10">
      <t>ケイジョウ</t>
    </rPh>
    <rPh sb="10" eb="12">
      <t>シュウシ</t>
    </rPh>
    <rPh sb="12" eb="14">
      <t>ヒリツ</t>
    </rPh>
    <rPh sb="14" eb="15">
      <t>オヨ</t>
    </rPh>
    <rPh sb="16" eb="18">
      <t>リョウキン</t>
    </rPh>
    <rPh sb="18" eb="20">
      <t>カイシュウ</t>
    </rPh>
    <rPh sb="20" eb="21">
      <t>リツ</t>
    </rPh>
    <rPh sb="26" eb="28">
      <t>ホンチョウ</t>
    </rPh>
    <rPh sb="33" eb="35">
      <t>キュウスイ</t>
    </rPh>
    <rPh sb="35" eb="37">
      <t>ジンコウ</t>
    </rPh>
    <rPh sb="38" eb="40">
      <t>ゲンショウ</t>
    </rPh>
    <rPh sb="41" eb="42">
      <t>クワ</t>
    </rPh>
    <rPh sb="44" eb="46">
      <t>コウジョウ</t>
    </rPh>
    <rPh sb="46" eb="47">
      <t>トウ</t>
    </rPh>
    <rPh sb="48" eb="50">
      <t>オオグチ</t>
    </rPh>
    <rPh sb="50" eb="52">
      <t>リヨウ</t>
    </rPh>
    <rPh sb="52" eb="53">
      <t>シャ</t>
    </rPh>
    <rPh sb="54" eb="56">
      <t>ジカ</t>
    </rPh>
    <rPh sb="56" eb="57">
      <t>スイ</t>
    </rPh>
    <rPh sb="59" eb="60">
      <t>キ</t>
    </rPh>
    <rPh sb="61" eb="62">
      <t>カ</t>
    </rPh>
    <rPh sb="64" eb="66">
      <t>セッスイ</t>
    </rPh>
    <rPh sb="66" eb="68">
      <t>シャカイ</t>
    </rPh>
    <rPh sb="68" eb="70">
      <t>スイシン</t>
    </rPh>
    <rPh sb="70" eb="71">
      <t>トウ</t>
    </rPh>
    <rPh sb="72" eb="74">
      <t>エイキョウ</t>
    </rPh>
    <rPh sb="78" eb="80">
      <t>ネンネン</t>
    </rPh>
    <rPh sb="81" eb="83">
      <t>キュウスイ</t>
    </rPh>
    <rPh sb="83" eb="85">
      <t>シュウエキ</t>
    </rPh>
    <rPh sb="86" eb="88">
      <t>ゲンショウ</t>
    </rPh>
    <rPh sb="90" eb="91">
      <t>キ</t>
    </rPh>
    <rPh sb="95" eb="97">
      <t>スイドウ</t>
    </rPh>
    <rPh sb="97" eb="99">
      <t>ジギョウ</t>
    </rPh>
    <rPh sb="99" eb="101">
      <t>ホウカツ</t>
    </rPh>
    <rPh sb="101" eb="103">
      <t>ギョウム</t>
    </rPh>
    <rPh sb="103" eb="105">
      <t>イタク</t>
    </rPh>
    <rPh sb="112" eb="114">
      <t>テイゲン</t>
    </rPh>
    <rPh sb="115" eb="117">
      <t>ケイヒ</t>
    </rPh>
    <rPh sb="117" eb="119">
      <t>サクゲン</t>
    </rPh>
    <rPh sb="122" eb="124">
      <t>シュウシ</t>
    </rPh>
    <rPh sb="124" eb="126">
      <t>カイゼン</t>
    </rPh>
    <rPh sb="127" eb="128">
      <t>ツト</t>
    </rPh>
    <rPh sb="143" eb="145">
      <t>ケイエイ</t>
    </rPh>
    <rPh sb="145" eb="147">
      <t>シュウシ</t>
    </rPh>
    <rPh sb="147" eb="149">
      <t>ヒリツ</t>
    </rPh>
    <rPh sb="150" eb="152">
      <t>リョウキン</t>
    </rPh>
    <rPh sb="152" eb="154">
      <t>カイシュウ</t>
    </rPh>
    <rPh sb="154" eb="155">
      <t>リツ</t>
    </rPh>
    <rPh sb="159" eb="161">
      <t>ヘイセイ</t>
    </rPh>
    <rPh sb="163" eb="165">
      <t>ネンド</t>
    </rPh>
    <rPh sb="166" eb="168">
      <t>ヒカク</t>
    </rPh>
    <rPh sb="170" eb="172">
      <t>ジャッカン</t>
    </rPh>
    <rPh sb="172" eb="174">
      <t>シタマワ</t>
    </rPh>
    <rPh sb="175" eb="177">
      <t>ジョウキョウ</t>
    </rPh>
    <rPh sb="178" eb="179">
      <t>ツヅ</t>
    </rPh>
    <rPh sb="186" eb="188">
      <t>イッソウ</t>
    </rPh>
    <rPh sb="189" eb="191">
      <t>サイシュツ</t>
    </rPh>
    <rPh sb="191" eb="193">
      <t>サクゲン</t>
    </rPh>
    <rPh sb="194" eb="196">
      <t>ケントウ</t>
    </rPh>
    <rPh sb="200" eb="202">
      <t>ヒツヨウ</t>
    </rPh>
    <rPh sb="206" eb="207">
      <t>カンガ</t>
    </rPh>
    <rPh sb="219" eb="221">
      <t>ユウシュウ</t>
    </rPh>
    <rPh sb="221" eb="222">
      <t>リツ</t>
    </rPh>
    <rPh sb="243" eb="244">
      <t>モット</t>
    </rPh>
    <rPh sb="245" eb="246">
      <t>ヒク</t>
    </rPh>
    <rPh sb="247" eb="250">
      <t>ユウシュウリツ</t>
    </rPh>
    <rPh sb="270" eb="271">
      <t>イマ</t>
    </rPh>
    <phoneticPr fontId="1"/>
  </si>
  <si>
    <t>　法定耐用年数を超えた管路の増加が顕著になっており、漏水による修繕費の増加の一因になっていると思われます。
　老朽化が激しく漏水が多発する箇所については、更新化を進めていく必要があると考えます。
　なお、②管路経年化率の平成27年度の数値が0％となっておりますが、正しくは57.08％で急速に老朽化が進んでいる状況です。
管路の更新計画については、今後検討してまいります。</t>
    <rPh sb="1" eb="3">
      <t>ホウテイ</t>
    </rPh>
    <rPh sb="3" eb="5">
      <t>タイヨウ</t>
    </rPh>
    <rPh sb="5" eb="7">
      <t>ネンスウ</t>
    </rPh>
    <rPh sb="8" eb="9">
      <t>コ</t>
    </rPh>
    <rPh sb="11" eb="13">
      <t>カンロ</t>
    </rPh>
    <rPh sb="14" eb="16">
      <t>ゾウカ</t>
    </rPh>
    <rPh sb="17" eb="19">
      <t>ケンチョ</t>
    </rPh>
    <rPh sb="26" eb="28">
      <t>ロウスイ</t>
    </rPh>
    <rPh sb="31" eb="33">
      <t>シュウゼン</t>
    </rPh>
    <rPh sb="33" eb="34">
      <t>ヒ</t>
    </rPh>
    <rPh sb="35" eb="37">
      <t>ゾウカ</t>
    </rPh>
    <rPh sb="38" eb="40">
      <t>イチイン</t>
    </rPh>
    <rPh sb="47" eb="48">
      <t>オモ</t>
    </rPh>
    <rPh sb="55" eb="58">
      <t>ロウキュウカ</t>
    </rPh>
    <rPh sb="59" eb="60">
      <t>ハゲ</t>
    </rPh>
    <rPh sb="62" eb="64">
      <t>ロウスイ</t>
    </rPh>
    <rPh sb="65" eb="67">
      <t>タハツ</t>
    </rPh>
    <rPh sb="69" eb="71">
      <t>カショ</t>
    </rPh>
    <rPh sb="77" eb="79">
      <t>コウシン</t>
    </rPh>
    <rPh sb="79" eb="80">
      <t>カ</t>
    </rPh>
    <rPh sb="81" eb="82">
      <t>スス</t>
    </rPh>
    <rPh sb="86" eb="88">
      <t>ヒツヨウ</t>
    </rPh>
    <rPh sb="92" eb="93">
      <t>カンガ</t>
    </rPh>
    <rPh sb="103" eb="105">
      <t>カンロ</t>
    </rPh>
    <rPh sb="105" eb="108">
      <t>ケイネンカ</t>
    </rPh>
    <rPh sb="108" eb="109">
      <t>リツ</t>
    </rPh>
    <rPh sb="110" eb="112">
      <t>ヘイセイ</t>
    </rPh>
    <rPh sb="114" eb="116">
      <t>ネンド</t>
    </rPh>
    <rPh sb="117" eb="119">
      <t>スウチ</t>
    </rPh>
    <rPh sb="132" eb="133">
      <t>タダ</t>
    </rPh>
    <rPh sb="143" eb="145">
      <t>キュウソク</t>
    </rPh>
    <rPh sb="146" eb="149">
      <t>ロウキュウカ</t>
    </rPh>
    <rPh sb="150" eb="151">
      <t>スス</t>
    </rPh>
    <rPh sb="155" eb="157">
      <t>ジョウキョウ</t>
    </rPh>
    <rPh sb="161" eb="163">
      <t>カンロ</t>
    </rPh>
    <rPh sb="164" eb="166">
      <t>コウシン</t>
    </rPh>
    <rPh sb="166" eb="168">
      <t>ケイカク</t>
    </rPh>
    <rPh sb="174" eb="176">
      <t>コンゴ</t>
    </rPh>
    <rPh sb="176" eb="178">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</si>
</sst>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0;&quot;△&quot;#,##0.00"/>
    <numFmt numFmtId="178" formatCode="#,##0.00;&quot;△&quot;#,##0.00;&quot;-&quot;"/>
    <numFmt numFmtId="179" formatCode="#,##0;&quot;△&quot;#,##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7F-4254-820A-E68D4B0D7D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CE7F-4254-820A-E68D4B0D7D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102.8</c:v>
                </c:pt>
                <c:pt idx="1">
                  <c:v>104.39</c:v>
                </c:pt>
                <c:pt idx="2">
                  <c:v>99.95</c:v>
                </c:pt>
                <c:pt idx="3">
                  <c:v>103.62</c:v>
                </c:pt>
                <c:pt idx="4">
                  <c:v>101.3</c:v>
                </c:pt>
              </c:numCache>
            </c:numRef>
          </c:val>
          <c:extLst>
            <c:ext xmlns:c16="http://schemas.microsoft.com/office/drawing/2014/chart" uri="{C3380CC4-5D6E-409C-BE32-E72D297353CC}">
              <c16:uniqueId val="{00000000-FE47-4EA8-ABDA-5933123A1D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FE47-4EA8-ABDA-5933123A1D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38.75</c:v>
                </c:pt>
                <c:pt idx="1">
                  <c:v>56.63</c:v>
                </c:pt>
                <c:pt idx="2">
                  <c:v>57.94</c:v>
                </c:pt>
                <c:pt idx="3">
                  <c:v>59.25</c:v>
                </c:pt>
                <c:pt idx="4">
                  <c:v>60.41</c:v>
                </c:pt>
              </c:numCache>
            </c:numRef>
          </c:val>
          <c:extLst>
            <c:ext xmlns:c16="http://schemas.microsoft.com/office/drawing/2014/chart" uri="{C3380CC4-5D6E-409C-BE32-E72D297353CC}">
              <c16:uniqueId val="{00000000-520A-4A18-B904-7AD5C9164B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520A-4A18-B904-7AD5C9164B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34.81</c:v>
                </c:pt>
                <c:pt idx="1">
                  <c:v>36.6</c:v>
                </c:pt>
                <c:pt idx="2" formatCode="#,##0.00;&quot;△&quot;#,##0.00">
                  <c:v>0</c:v>
                </c:pt>
                <c:pt idx="3">
                  <c:v>62.49</c:v>
                </c:pt>
                <c:pt idx="4">
                  <c:v>67.56</c:v>
                </c:pt>
              </c:numCache>
            </c:numRef>
          </c:val>
          <c:extLst>
            <c:ext xmlns:c16="http://schemas.microsoft.com/office/drawing/2014/chart" uri="{C3380CC4-5D6E-409C-BE32-E72D297353CC}">
              <c16:uniqueId val="{00000000-EAA0-4612-B05C-331D9ED290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EAA0-4612-B05C-331D9ED290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8B-4664-8A62-8702D2DCC7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1.9300000000000002</c:v>
                </c:pt>
                <c:pt idx="3">
                  <c:v>1.72</c:v>
                </c:pt>
                <c:pt idx="4">
                  <c:v>2.64</c:v>
                </c:pt>
              </c:numCache>
            </c:numRef>
          </c:val>
          <c:smooth val="0"/>
          <c:extLst>
            <c:ext xmlns:c16="http://schemas.microsoft.com/office/drawing/2014/chart" uri="{C3380CC4-5D6E-409C-BE32-E72D297353CC}">
              <c16:uniqueId val="{00000001-7C8B-4664-8A62-8702D2DCC7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2024.62</c:v>
                </c:pt>
                <c:pt idx="1">
                  <c:v>770.63</c:v>
                </c:pt>
                <c:pt idx="2">
                  <c:v>760.23</c:v>
                </c:pt>
                <c:pt idx="3">
                  <c:v>685.54</c:v>
                </c:pt>
                <c:pt idx="4">
                  <c:v>715.58</c:v>
                </c:pt>
              </c:numCache>
            </c:numRef>
          </c:val>
          <c:extLst>
            <c:ext xmlns:c16="http://schemas.microsoft.com/office/drawing/2014/chart" uri="{C3380CC4-5D6E-409C-BE32-E72D297353CC}">
              <c16:uniqueId val="{00000000-23FF-49BA-8664-DDEF69372B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23FF-49BA-8664-DDEF69372B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243.69</c:v>
                </c:pt>
                <c:pt idx="1">
                  <c:v>236.02</c:v>
                </c:pt>
                <c:pt idx="2">
                  <c:v>221.56</c:v>
                </c:pt>
                <c:pt idx="3">
                  <c:v>210.06</c:v>
                </c:pt>
                <c:pt idx="4">
                  <c:v>196.5</c:v>
                </c:pt>
              </c:numCache>
            </c:numRef>
          </c:val>
          <c:extLst>
            <c:ext xmlns:c16="http://schemas.microsoft.com/office/drawing/2014/chart" uri="{C3380CC4-5D6E-409C-BE32-E72D297353CC}">
              <c16:uniqueId val="{00000000-3F1D-4EFD-BDCE-06C432066F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3F1D-4EFD-BDCE-06C432066F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98.5</c:v>
                </c:pt>
                <c:pt idx="1">
                  <c:v>99.26</c:v>
                </c:pt>
                <c:pt idx="2">
                  <c:v>94.48</c:v>
                </c:pt>
                <c:pt idx="3">
                  <c:v>96.22</c:v>
                </c:pt>
                <c:pt idx="4">
                  <c:v>94.82</c:v>
                </c:pt>
              </c:numCache>
            </c:numRef>
          </c:val>
          <c:extLst>
            <c:ext xmlns:c16="http://schemas.microsoft.com/office/drawing/2014/chart" uri="{C3380CC4-5D6E-409C-BE32-E72D297353CC}">
              <c16:uniqueId val="{00000000-4847-4024-BCD8-AFA460CD5D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4847-4024-BCD8-AFA460CD5D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208.84</c:v>
                </c:pt>
                <c:pt idx="1">
                  <c:v>207.56</c:v>
                </c:pt>
                <c:pt idx="2">
                  <c:v>218.22</c:v>
                </c:pt>
                <c:pt idx="3">
                  <c:v>214.99</c:v>
                </c:pt>
                <c:pt idx="4">
                  <c:v>218.46</c:v>
                </c:pt>
              </c:numCache>
            </c:numRef>
          </c:val>
          <c:extLst>
            <c:ext xmlns:c16="http://schemas.microsoft.com/office/drawing/2014/chart" uri="{C3380CC4-5D6E-409C-BE32-E72D297353CC}">
              <c16:uniqueId val="{00000000-B247-480F-8A21-51B95708A6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B247-480F-8A21-51B95708A6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59.79</c:v>
                </c:pt>
                <c:pt idx="1">
                  <c:v>57.89</c:v>
                </c:pt>
                <c:pt idx="2">
                  <c:v>69.819999999999993</c:v>
                </c:pt>
                <c:pt idx="3">
                  <c:v>69.3</c:v>
                </c:pt>
                <c:pt idx="4">
                  <c:v>71.28</c:v>
                </c:pt>
              </c:numCache>
            </c:numRef>
          </c:val>
          <c:extLst>
            <c:ext xmlns:c16="http://schemas.microsoft.com/office/drawing/2014/chart" uri="{C3380CC4-5D6E-409C-BE32-E72D297353CC}">
              <c16:uniqueId val="{00000000-052C-4F71-AF89-DC91A4A6C8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052C-4F71-AF89-DC91A4A6C8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80.59</c:v>
                </c:pt>
                <c:pt idx="1">
                  <c:v>81.23</c:v>
                </c:pt>
                <c:pt idx="2">
                  <c:v>81.84</c:v>
                </c:pt>
                <c:pt idx="3">
                  <c:v>81.760000000000005</c:v>
                </c:pt>
                <c:pt idx="4">
                  <c:v>79.540000000000006</c:v>
                </c:pt>
              </c:numCache>
            </c:numRef>
          </c:val>
          <c:extLst>
            <c:ext xmlns:c16="http://schemas.microsoft.com/office/drawing/2014/chart" uri="{C3380CC4-5D6E-409C-BE32-E72D297353CC}">
              <c16:uniqueId val="{00000000-9666-4776-A950-ABBA2622C0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9666-4776-A950-ABBA2622C0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【113.39】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【274.27】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【89.93】</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【60.41】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【165.71】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【15.89】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N1"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1</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加美町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4"/>
      <c r="AE6" s="44"/>
      <c r="AF6" s="44"/>
      <c r="AG6" s="44"/>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3</v>
      </c>
      <c r="C7" s="46"/>
      <c r="D7" s="46"/>
      <c r="E7" s="46"/>
      <c r="F7" s="46"/>
      <c r="G7" s="46"/>
      <c r="H7" s="46"/>
      <c r="I7" s="45" t="s">
        <v>8</v>
      </c>
      <c r="J7" s="46"/>
      <c r="K7" s="46"/>
      <c r="L7" s="46"/>
      <c r="M7" s="46"/>
      <c r="N7" s="46"/>
      <c r="O7" s="47"/>
      <c r="P7" s="48" t="s">
        <v>2</v>
      </c>
      <c r="Q7" s="48"/>
      <c r="R7" s="48"/>
      <c r="S7" s="48"/>
      <c r="T7" s="48"/>
      <c r="U7" s="48"/>
      <c r="V7" s="48"/>
      <c r="W7" s="48" t="s">
        <v>6</v>
      </c>
      <c r="X7" s="48"/>
      <c r="Y7" s="48"/>
      <c r="Z7" s="48"/>
      <c r="AA7" s="48"/>
      <c r="AB7" s="48"/>
      <c r="AC7" s="48"/>
      <c r="AD7" s="48" t="s">
        <v>14</v>
      </c>
      <c r="AE7" s="48"/>
      <c r="AF7" s="48"/>
      <c r="AG7" s="48"/>
      <c r="AH7" s="48"/>
      <c r="AI7" s="48"/>
      <c r="AJ7" s="48"/>
      <c r="AK7" s="7"/>
      <c r="AL7" s="48" t="s">
        <v>15</v>
      </c>
      <c r="AM7" s="48"/>
      <c r="AN7" s="48"/>
      <c r="AO7" s="48"/>
      <c r="AP7" s="48"/>
      <c r="AQ7" s="48"/>
      <c r="AR7" s="48"/>
      <c r="AS7" s="48"/>
      <c r="AT7" s="45" t="s">
        <v>12</v>
      </c>
      <c r="AU7" s="46"/>
      <c r="AV7" s="46"/>
      <c r="AW7" s="46"/>
      <c r="AX7" s="46"/>
      <c r="AY7" s="46"/>
      <c r="AZ7" s="46"/>
      <c r="BA7" s="46"/>
      <c r="BB7" s="48" t="s">
        <v>9</v>
      </c>
      <c r="BC7" s="48"/>
      <c r="BD7" s="48"/>
      <c r="BE7" s="48"/>
      <c r="BF7" s="48"/>
      <c r="BG7" s="48"/>
      <c r="BH7" s="48"/>
      <c r="BI7" s="48"/>
      <c r="BJ7" s="3"/>
      <c r="BK7" s="3"/>
      <c r="BL7" s="15" t="s">
        <v>17</v>
      </c>
      <c r="BM7" s="16"/>
      <c r="BN7" s="16"/>
      <c r="BO7" s="16"/>
      <c r="BP7" s="16"/>
      <c r="BQ7" s="16"/>
      <c r="BR7" s="16"/>
      <c r="BS7" s="16"/>
      <c r="BT7" s="16"/>
      <c r="BU7" s="16"/>
      <c r="BV7" s="16"/>
      <c r="BW7" s="16"/>
      <c r="BX7" s="16"/>
      <c r="BY7" s="23"/>
    </row>
    <row r="8" spans="1:78" ht="18.75" customHeight="1" x14ac:dyDescent="0.15">
      <c r="A8" s="2"/>
      <c r="B8" s="49" t="str">
        <f>データ!$I$6</f>
        <v>法適用</v>
      </c>
      <c r="C8" s="50"/>
      <c r="D8" s="50"/>
      <c r="E8" s="50"/>
      <c r="F8" s="50"/>
      <c r="G8" s="50"/>
      <c r="H8" s="50"/>
      <c r="I8" s="49" t="str">
        <f>データ!$J$6</f>
        <v>水道事業</v>
      </c>
      <c r="J8" s="50"/>
      <c r="K8" s="50"/>
      <c r="L8" s="50"/>
      <c r="M8" s="50"/>
      <c r="N8" s="50"/>
      <c r="O8" s="51"/>
      <c r="P8" s="52" t="str">
        <f>データ!$K$6</f>
        <v>末端給水事業</v>
      </c>
      <c r="Q8" s="52"/>
      <c r="R8" s="52"/>
      <c r="S8" s="52"/>
      <c r="T8" s="52"/>
      <c r="U8" s="52"/>
      <c r="V8" s="52"/>
      <c r="W8" s="52" t="str">
        <f>データ!$L$6</f>
        <v>A6</v>
      </c>
      <c r="X8" s="52"/>
      <c r="Y8" s="52"/>
      <c r="Z8" s="52"/>
      <c r="AA8" s="52"/>
      <c r="AB8" s="52"/>
      <c r="AC8" s="52"/>
      <c r="AD8" s="52" t="str">
        <f>データ!$M$6</f>
        <v>非設置</v>
      </c>
      <c r="AE8" s="52"/>
      <c r="AF8" s="52"/>
      <c r="AG8" s="52"/>
      <c r="AH8" s="52"/>
      <c r="AI8" s="52"/>
      <c r="AJ8" s="52"/>
      <c r="AK8" s="7"/>
      <c r="AL8" s="53">
        <f>データ!$R$6</f>
        <v>23853</v>
      </c>
      <c r="AM8" s="53"/>
      <c r="AN8" s="53"/>
      <c r="AO8" s="53"/>
      <c r="AP8" s="53"/>
      <c r="AQ8" s="53"/>
      <c r="AR8" s="53"/>
      <c r="AS8" s="53"/>
      <c r="AT8" s="54">
        <f>データ!$S$6</f>
        <v>460.67</v>
      </c>
      <c r="AU8" s="55"/>
      <c r="AV8" s="55"/>
      <c r="AW8" s="55"/>
      <c r="AX8" s="55"/>
      <c r="AY8" s="55"/>
      <c r="AZ8" s="55"/>
      <c r="BA8" s="55"/>
      <c r="BB8" s="56">
        <f>データ!$T$6</f>
        <v>51.78</v>
      </c>
      <c r="BC8" s="56"/>
      <c r="BD8" s="56"/>
      <c r="BE8" s="56"/>
      <c r="BF8" s="56"/>
      <c r="BG8" s="56"/>
      <c r="BH8" s="56"/>
      <c r="BI8" s="56"/>
      <c r="BJ8" s="3"/>
      <c r="BK8" s="3"/>
      <c r="BL8" s="57" t="s">
        <v>18</v>
      </c>
      <c r="BM8" s="58"/>
      <c r="BN8" s="17" t="s">
        <v>21</v>
      </c>
      <c r="BO8" s="20"/>
      <c r="BP8" s="20"/>
      <c r="BQ8" s="20"/>
      <c r="BR8" s="20"/>
      <c r="BS8" s="20"/>
      <c r="BT8" s="20"/>
      <c r="BU8" s="20"/>
      <c r="BV8" s="20"/>
      <c r="BW8" s="20"/>
      <c r="BX8" s="20"/>
      <c r="BY8" s="24"/>
    </row>
    <row r="9" spans="1:78" ht="18.75" customHeight="1" x14ac:dyDescent="0.15">
      <c r="A9" s="2"/>
      <c r="B9" s="45" t="s">
        <v>23</v>
      </c>
      <c r="C9" s="46"/>
      <c r="D9" s="46"/>
      <c r="E9" s="46"/>
      <c r="F9" s="46"/>
      <c r="G9" s="46"/>
      <c r="H9" s="46"/>
      <c r="I9" s="45" t="s">
        <v>25</v>
      </c>
      <c r="J9" s="46"/>
      <c r="K9" s="46"/>
      <c r="L9" s="46"/>
      <c r="M9" s="46"/>
      <c r="N9" s="46"/>
      <c r="O9" s="47"/>
      <c r="P9" s="48" t="s">
        <v>30</v>
      </c>
      <c r="Q9" s="48"/>
      <c r="R9" s="48"/>
      <c r="S9" s="48"/>
      <c r="T9" s="48"/>
      <c r="U9" s="48"/>
      <c r="V9" s="48"/>
      <c r="W9" s="48" t="s">
        <v>31</v>
      </c>
      <c r="X9" s="48"/>
      <c r="Y9" s="48"/>
      <c r="Z9" s="48"/>
      <c r="AA9" s="48"/>
      <c r="AB9" s="48"/>
      <c r="AC9" s="48"/>
      <c r="AD9" s="2"/>
      <c r="AE9" s="2"/>
      <c r="AF9" s="2"/>
      <c r="AG9" s="2"/>
      <c r="AH9" s="7"/>
      <c r="AI9" s="7"/>
      <c r="AJ9" s="7"/>
      <c r="AK9" s="7"/>
      <c r="AL9" s="48" t="s">
        <v>7</v>
      </c>
      <c r="AM9" s="48"/>
      <c r="AN9" s="48"/>
      <c r="AO9" s="48"/>
      <c r="AP9" s="48"/>
      <c r="AQ9" s="48"/>
      <c r="AR9" s="48"/>
      <c r="AS9" s="48"/>
      <c r="AT9" s="45" t="s">
        <v>28</v>
      </c>
      <c r="AU9" s="46"/>
      <c r="AV9" s="46"/>
      <c r="AW9" s="46"/>
      <c r="AX9" s="46"/>
      <c r="AY9" s="46"/>
      <c r="AZ9" s="46"/>
      <c r="BA9" s="46"/>
      <c r="BB9" s="48" t="s">
        <v>5</v>
      </c>
      <c r="BC9" s="48"/>
      <c r="BD9" s="48"/>
      <c r="BE9" s="48"/>
      <c r="BF9" s="48"/>
      <c r="BG9" s="48"/>
      <c r="BH9" s="48"/>
      <c r="BI9" s="48"/>
      <c r="BJ9" s="3"/>
      <c r="BK9" s="3"/>
      <c r="BL9" s="59" t="s">
        <v>34</v>
      </c>
      <c r="BM9" s="60"/>
      <c r="BN9" s="18" t="s">
        <v>11</v>
      </c>
      <c r="BO9" s="21"/>
      <c r="BP9" s="21"/>
      <c r="BQ9" s="21"/>
      <c r="BR9" s="21"/>
      <c r="BS9" s="21"/>
      <c r="BT9" s="21"/>
      <c r="BU9" s="21"/>
      <c r="BV9" s="21"/>
      <c r="BW9" s="21"/>
      <c r="BX9" s="21"/>
      <c r="BY9" s="25"/>
    </row>
    <row r="10" spans="1:78" ht="18.75" customHeight="1" x14ac:dyDescent="0.15">
      <c r="A10" s="2"/>
      <c r="B10" s="54" t="str">
        <f>データ!$N$6</f>
        <v>-</v>
      </c>
      <c r="C10" s="55"/>
      <c r="D10" s="55"/>
      <c r="E10" s="55"/>
      <c r="F10" s="55"/>
      <c r="G10" s="55"/>
      <c r="H10" s="55"/>
      <c r="I10" s="54">
        <f>データ!$O$6</f>
        <v>72.37</v>
      </c>
      <c r="J10" s="55"/>
      <c r="K10" s="55"/>
      <c r="L10" s="55"/>
      <c r="M10" s="55"/>
      <c r="N10" s="55"/>
      <c r="O10" s="61"/>
      <c r="P10" s="56">
        <f>データ!$P$6</f>
        <v>99.53</v>
      </c>
      <c r="Q10" s="56"/>
      <c r="R10" s="56"/>
      <c r="S10" s="56"/>
      <c r="T10" s="56"/>
      <c r="U10" s="56"/>
      <c r="V10" s="56"/>
      <c r="W10" s="53">
        <f>データ!$Q$6</f>
        <v>4114</v>
      </c>
      <c r="X10" s="53"/>
      <c r="Y10" s="53"/>
      <c r="Z10" s="53"/>
      <c r="AA10" s="53"/>
      <c r="AB10" s="53"/>
      <c r="AC10" s="53"/>
      <c r="AD10" s="2"/>
      <c r="AE10" s="2"/>
      <c r="AF10" s="2"/>
      <c r="AG10" s="2"/>
      <c r="AH10" s="7"/>
      <c r="AI10" s="7"/>
      <c r="AJ10" s="7"/>
      <c r="AK10" s="7"/>
      <c r="AL10" s="53">
        <f>データ!$U$6</f>
        <v>23572</v>
      </c>
      <c r="AM10" s="53"/>
      <c r="AN10" s="53"/>
      <c r="AO10" s="53"/>
      <c r="AP10" s="53"/>
      <c r="AQ10" s="53"/>
      <c r="AR10" s="53"/>
      <c r="AS10" s="53"/>
      <c r="AT10" s="54">
        <f>データ!$V$6</f>
        <v>54.52</v>
      </c>
      <c r="AU10" s="55"/>
      <c r="AV10" s="55"/>
      <c r="AW10" s="55"/>
      <c r="AX10" s="55"/>
      <c r="AY10" s="55"/>
      <c r="AZ10" s="55"/>
      <c r="BA10" s="55"/>
      <c r="BB10" s="56">
        <f>データ!$W$6</f>
        <v>432.36</v>
      </c>
      <c r="BC10" s="56"/>
      <c r="BD10" s="56"/>
      <c r="BE10" s="56"/>
      <c r="BF10" s="56"/>
      <c r="BG10" s="56"/>
      <c r="BH10" s="56"/>
      <c r="BI10" s="56"/>
      <c r="BJ10" s="2"/>
      <c r="BK10" s="2"/>
      <c r="BL10" s="62" t="s">
        <v>16</v>
      </c>
      <c r="BM10" s="63"/>
      <c r="BN10" s="19" t="s">
        <v>36</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13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26</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37</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94" t="s">
        <v>117</v>
      </c>
      <c r="BM16" s="95"/>
      <c r="BN16" s="95"/>
      <c r="BO16" s="95"/>
      <c r="BP16" s="95"/>
      <c r="BQ16" s="95"/>
      <c r="BR16" s="95"/>
      <c r="BS16" s="95"/>
      <c r="BT16" s="95"/>
      <c r="BU16" s="95"/>
      <c r="BV16" s="95"/>
      <c r="BW16" s="95"/>
      <c r="BX16" s="95"/>
      <c r="BY16" s="95"/>
      <c r="BZ16" s="96"/>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94"/>
      <c r="BM17" s="95"/>
      <c r="BN17" s="95"/>
      <c r="BO17" s="95"/>
      <c r="BP17" s="95"/>
      <c r="BQ17" s="95"/>
      <c r="BR17" s="95"/>
      <c r="BS17" s="95"/>
      <c r="BT17" s="95"/>
      <c r="BU17" s="95"/>
      <c r="BV17" s="95"/>
      <c r="BW17" s="95"/>
      <c r="BX17" s="95"/>
      <c r="BY17" s="95"/>
      <c r="BZ17" s="96"/>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94"/>
      <c r="BM18" s="95"/>
      <c r="BN18" s="95"/>
      <c r="BO18" s="95"/>
      <c r="BP18" s="95"/>
      <c r="BQ18" s="95"/>
      <c r="BR18" s="95"/>
      <c r="BS18" s="95"/>
      <c r="BT18" s="95"/>
      <c r="BU18" s="95"/>
      <c r="BV18" s="95"/>
      <c r="BW18" s="95"/>
      <c r="BX18" s="95"/>
      <c r="BY18" s="95"/>
      <c r="BZ18" s="96"/>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94"/>
      <c r="BM19" s="95"/>
      <c r="BN19" s="95"/>
      <c r="BO19" s="95"/>
      <c r="BP19" s="95"/>
      <c r="BQ19" s="95"/>
      <c r="BR19" s="95"/>
      <c r="BS19" s="95"/>
      <c r="BT19" s="95"/>
      <c r="BU19" s="95"/>
      <c r="BV19" s="95"/>
      <c r="BW19" s="95"/>
      <c r="BX19" s="95"/>
      <c r="BY19" s="95"/>
      <c r="BZ19" s="96"/>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94"/>
      <c r="BM20" s="95"/>
      <c r="BN20" s="95"/>
      <c r="BO20" s="95"/>
      <c r="BP20" s="95"/>
      <c r="BQ20" s="95"/>
      <c r="BR20" s="95"/>
      <c r="BS20" s="95"/>
      <c r="BT20" s="95"/>
      <c r="BU20" s="95"/>
      <c r="BV20" s="95"/>
      <c r="BW20" s="95"/>
      <c r="BX20" s="95"/>
      <c r="BY20" s="95"/>
      <c r="BZ20" s="96"/>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94"/>
      <c r="BM21" s="95"/>
      <c r="BN21" s="95"/>
      <c r="BO21" s="95"/>
      <c r="BP21" s="95"/>
      <c r="BQ21" s="95"/>
      <c r="BR21" s="95"/>
      <c r="BS21" s="95"/>
      <c r="BT21" s="95"/>
      <c r="BU21" s="95"/>
      <c r="BV21" s="95"/>
      <c r="BW21" s="95"/>
      <c r="BX21" s="95"/>
      <c r="BY21" s="95"/>
      <c r="BZ21" s="96"/>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94"/>
      <c r="BM22" s="95"/>
      <c r="BN22" s="95"/>
      <c r="BO22" s="95"/>
      <c r="BP22" s="95"/>
      <c r="BQ22" s="95"/>
      <c r="BR22" s="95"/>
      <c r="BS22" s="95"/>
      <c r="BT22" s="95"/>
      <c r="BU22" s="95"/>
      <c r="BV22" s="95"/>
      <c r="BW22" s="95"/>
      <c r="BX22" s="95"/>
      <c r="BY22" s="95"/>
      <c r="BZ22" s="96"/>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94"/>
      <c r="BM23" s="95"/>
      <c r="BN23" s="95"/>
      <c r="BO23" s="95"/>
      <c r="BP23" s="95"/>
      <c r="BQ23" s="95"/>
      <c r="BR23" s="95"/>
      <c r="BS23" s="95"/>
      <c r="BT23" s="95"/>
      <c r="BU23" s="95"/>
      <c r="BV23" s="95"/>
      <c r="BW23" s="95"/>
      <c r="BX23" s="95"/>
      <c r="BY23" s="95"/>
      <c r="BZ23" s="96"/>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94"/>
      <c r="BM24" s="95"/>
      <c r="BN24" s="95"/>
      <c r="BO24" s="95"/>
      <c r="BP24" s="95"/>
      <c r="BQ24" s="95"/>
      <c r="BR24" s="95"/>
      <c r="BS24" s="95"/>
      <c r="BT24" s="95"/>
      <c r="BU24" s="95"/>
      <c r="BV24" s="95"/>
      <c r="BW24" s="95"/>
      <c r="BX24" s="95"/>
      <c r="BY24" s="95"/>
      <c r="BZ24" s="96"/>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94"/>
      <c r="BM25" s="95"/>
      <c r="BN25" s="95"/>
      <c r="BO25" s="95"/>
      <c r="BP25" s="95"/>
      <c r="BQ25" s="95"/>
      <c r="BR25" s="95"/>
      <c r="BS25" s="95"/>
      <c r="BT25" s="95"/>
      <c r="BU25" s="95"/>
      <c r="BV25" s="95"/>
      <c r="BW25" s="95"/>
      <c r="BX25" s="95"/>
      <c r="BY25" s="95"/>
      <c r="BZ25" s="96"/>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94"/>
      <c r="BM26" s="95"/>
      <c r="BN26" s="95"/>
      <c r="BO26" s="95"/>
      <c r="BP26" s="95"/>
      <c r="BQ26" s="95"/>
      <c r="BR26" s="95"/>
      <c r="BS26" s="95"/>
      <c r="BT26" s="95"/>
      <c r="BU26" s="95"/>
      <c r="BV26" s="95"/>
      <c r="BW26" s="95"/>
      <c r="BX26" s="95"/>
      <c r="BY26" s="95"/>
      <c r="BZ26" s="96"/>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94"/>
      <c r="BM27" s="95"/>
      <c r="BN27" s="95"/>
      <c r="BO27" s="95"/>
      <c r="BP27" s="95"/>
      <c r="BQ27" s="95"/>
      <c r="BR27" s="95"/>
      <c r="BS27" s="95"/>
      <c r="BT27" s="95"/>
      <c r="BU27" s="95"/>
      <c r="BV27" s="95"/>
      <c r="BW27" s="95"/>
      <c r="BX27" s="95"/>
      <c r="BY27" s="95"/>
      <c r="BZ27" s="96"/>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94"/>
      <c r="BM28" s="95"/>
      <c r="BN28" s="95"/>
      <c r="BO28" s="95"/>
      <c r="BP28" s="95"/>
      <c r="BQ28" s="95"/>
      <c r="BR28" s="95"/>
      <c r="BS28" s="95"/>
      <c r="BT28" s="95"/>
      <c r="BU28" s="95"/>
      <c r="BV28" s="95"/>
      <c r="BW28" s="95"/>
      <c r="BX28" s="95"/>
      <c r="BY28" s="95"/>
      <c r="BZ28" s="96"/>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94"/>
      <c r="BM29" s="95"/>
      <c r="BN29" s="95"/>
      <c r="BO29" s="95"/>
      <c r="BP29" s="95"/>
      <c r="BQ29" s="95"/>
      <c r="BR29" s="95"/>
      <c r="BS29" s="95"/>
      <c r="BT29" s="95"/>
      <c r="BU29" s="95"/>
      <c r="BV29" s="95"/>
      <c r="BW29" s="95"/>
      <c r="BX29" s="95"/>
      <c r="BY29" s="95"/>
      <c r="BZ29" s="96"/>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94"/>
      <c r="BM30" s="95"/>
      <c r="BN30" s="95"/>
      <c r="BO30" s="95"/>
      <c r="BP30" s="95"/>
      <c r="BQ30" s="95"/>
      <c r="BR30" s="95"/>
      <c r="BS30" s="95"/>
      <c r="BT30" s="95"/>
      <c r="BU30" s="95"/>
      <c r="BV30" s="95"/>
      <c r="BW30" s="95"/>
      <c r="BX30" s="95"/>
      <c r="BY30" s="95"/>
      <c r="BZ30" s="96"/>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94"/>
      <c r="BM31" s="95"/>
      <c r="BN31" s="95"/>
      <c r="BO31" s="95"/>
      <c r="BP31" s="95"/>
      <c r="BQ31" s="95"/>
      <c r="BR31" s="95"/>
      <c r="BS31" s="95"/>
      <c r="BT31" s="95"/>
      <c r="BU31" s="95"/>
      <c r="BV31" s="95"/>
      <c r="BW31" s="95"/>
      <c r="BX31" s="95"/>
      <c r="BY31" s="95"/>
      <c r="BZ31" s="96"/>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94"/>
      <c r="BM32" s="95"/>
      <c r="BN32" s="95"/>
      <c r="BO32" s="95"/>
      <c r="BP32" s="95"/>
      <c r="BQ32" s="95"/>
      <c r="BR32" s="95"/>
      <c r="BS32" s="95"/>
      <c r="BT32" s="95"/>
      <c r="BU32" s="95"/>
      <c r="BV32" s="95"/>
      <c r="BW32" s="95"/>
      <c r="BX32" s="95"/>
      <c r="BY32" s="95"/>
      <c r="BZ32" s="96"/>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94"/>
      <c r="BM33" s="95"/>
      <c r="BN33" s="95"/>
      <c r="BO33" s="95"/>
      <c r="BP33" s="95"/>
      <c r="BQ33" s="95"/>
      <c r="BR33" s="95"/>
      <c r="BS33" s="95"/>
      <c r="BT33" s="95"/>
      <c r="BU33" s="95"/>
      <c r="BV33" s="95"/>
      <c r="BW33" s="95"/>
      <c r="BX33" s="95"/>
      <c r="BY33" s="95"/>
      <c r="BZ33" s="96"/>
    </row>
    <row r="34" spans="1:78" ht="13.5" customHeight="1" x14ac:dyDescent="0.15">
      <c r="A34" s="2"/>
      <c r="B34" s="4"/>
      <c r="C34" s="79" t="s">
        <v>42</v>
      </c>
      <c r="D34" s="79"/>
      <c r="E34" s="79"/>
      <c r="F34" s="79"/>
      <c r="G34" s="79"/>
      <c r="H34" s="79"/>
      <c r="I34" s="79"/>
      <c r="J34" s="79"/>
      <c r="K34" s="79"/>
      <c r="L34" s="79"/>
      <c r="M34" s="79"/>
      <c r="N34" s="79"/>
      <c r="O34" s="79"/>
      <c r="P34" s="79"/>
      <c r="Q34" s="12"/>
      <c r="R34" s="79" t="s">
        <v>45</v>
      </c>
      <c r="S34" s="79"/>
      <c r="T34" s="79"/>
      <c r="U34" s="79"/>
      <c r="V34" s="79"/>
      <c r="W34" s="79"/>
      <c r="X34" s="79"/>
      <c r="Y34" s="79"/>
      <c r="Z34" s="79"/>
      <c r="AA34" s="79"/>
      <c r="AB34" s="79"/>
      <c r="AC34" s="79"/>
      <c r="AD34" s="79"/>
      <c r="AE34" s="79"/>
      <c r="AF34" s="12"/>
      <c r="AG34" s="79" t="s">
        <v>0</v>
      </c>
      <c r="AH34" s="79"/>
      <c r="AI34" s="79"/>
      <c r="AJ34" s="79"/>
      <c r="AK34" s="79"/>
      <c r="AL34" s="79"/>
      <c r="AM34" s="79"/>
      <c r="AN34" s="79"/>
      <c r="AO34" s="79"/>
      <c r="AP34" s="79"/>
      <c r="AQ34" s="79"/>
      <c r="AR34" s="79"/>
      <c r="AS34" s="79"/>
      <c r="AT34" s="79"/>
      <c r="AU34" s="12"/>
      <c r="AV34" s="79" t="s">
        <v>46</v>
      </c>
      <c r="AW34" s="79"/>
      <c r="AX34" s="79"/>
      <c r="AY34" s="79"/>
      <c r="AZ34" s="79"/>
      <c r="BA34" s="79"/>
      <c r="BB34" s="79"/>
      <c r="BC34" s="79"/>
      <c r="BD34" s="79"/>
      <c r="BE34" s="79"/>
      <c r="BF34" s="79"/>
      <c r="BG34" s="79"/>
      <c r="BH34" s="79"/>
      <c r="BI34" s="79"/>
      <c r="BJ34" s="13"/>
      <c r="BK34" s="2"/>
      <c r="BL34" s="94"/>
      <c r="BM34" s="95"/>
      <c r="BN34" s="95"/>
      <c r="BO34" s="95"/>
      <c r="BP34" s="95"/>
      <c r="BQ34" s="95"/>
      <c r="BR34" s="95"/>
      <c r="BS34" s="95"/>
      <c r="BT34" s="95"/>
      <c r="BU34" s="95"/>
      <c r="BV34" s="95"/>
      <c r="BW34" s="95"/>
      <c r="BX34" s="95"/>
      <c r="BY34" s="95"/>
      <c r="BZ34" s="96"/>
    </row>
    <row r="35" spans="1:78" ht="13.5" customHeight="1" x14ac:dyDescent="0.15">
      <c r="A35" s="2"/>
      <c r="B35" s="4"/>
      <c r="C35" s="79"/>
      <c r="D35" s="79"/>
      <c r="E35" s="79"/>
      <c r="F35" s="79"/>
      <c r="G35" s="79"/>
      <c r="H35" s="79"/>
      <c r="I35" s="79"/>
      <c r="J35" s="79"/>
      <c r="K35" s="79"/>
      <c r="L35" s="79"/>
      <c r="M35" s="79"/>
      <c r="N35" s="79"/>
      <c r="O35" s="79"/>
      <c r="P35" s="79"/>
      <c r="Q35" s="12"/>
      <c r="R35" s="79"/>
      <c r="S35" s="79"/>
      <c r="T35" s="79"/>
      <c r="U35" s="79"/>
      <c r="V35" s="79"/>
      <c r="W35" s="79"/>
      <c r="X35" s="79"/>
      <c r="Y35" s="79"/>
      <c r="Z35" s="79"/>
      <c r="AA35" s="79"/>
      <c r="AB35" s="79"/>
      <c r="AC35" s="79"/>
      <c r="AD35" s="79"/>
      <c r="AE35" s="79"/>
      <c r="AF35" s="12"/>
      <c r="AG35" s="79"/>
      <c r="AH35" s="79"/>
      <c r="AI35" s="79"/>
      <c r="AJ35" s="79"/>
      <c r="AK35" s="79"/>
      <c r="AL35" s="79"/>
      <c r="AM35" s="79"/>
      <c r="AN35" s="79"/>
      <c r="AO35" s="79"/>
      <c r="AP35" s="79"/>
      <c r="AQ35" s="79"/>
      <c r="AR35" s="79"/>
      <c r="AS35" s="79"/>
      <c r="AT35" s="79"/>
      <c r="AU35" s="12"/>
      <c r="AV35" s="79"/>
      <c r="AW35" s="79"/>
      <c r="AX35" s="79"/>
      <c r="AY35" s="79"/>
      <c r="AZ35" s="79"/>
      <c r="BA35" s="79"/>
      <c r="BB35" s="79"/>
      <c r="BC35" s="79"/>
      <c r="BD35" s="79"/>
      <c r="BE35" s="79"/>
      <c r="BF35" s="79"/>
      <c r="BG35" s="79"/>
      <c r="BH35" s="79"/>
      <c r="BI35" s="79"/>
      <c r="BJ35" s="13"/>
      <c r="BK35" s="2"/>
      <c r="BL35" s="94"/>
      <c r="BM35" s="95"/>
      <c r="BN35" s="95"/>
      <c r="BO35" s="95"/>
      <c r="BP35" s="95"/>
      <c r="BQ35" s="95"/>
      <c r="BR35" s="95"/>
      <c r="BS35" s="95"/>
      <c r="BT35" s="95"/>
      <c r="BU35" s="95"/>
      <c r="BV35" s="95"/>
      <c r="BW35" s="95"/>
      <c r="BX35" s="95"/>
      <c r="BY35" s="95"/>
      <c r="BZ35" s="96"/>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94"/>
      <c r="BM36" s="95"/>
      <c r="BN36" s="95"/>
      <c r="BO36" s="95"/>
      <c r="BP36" s="95"/>
      <c r="BQ36" s="95"/>
      <c r="BR36" s="95"/>
      <c r="BS36" s="95"/>
      <c r="BT36" s="95"/>
      <c r="BU36" s="95"/>
      <c r="BV36" s="95"/>
      <c r="BW36" s="95"/>
      <c r="BX36" s="95"/>
      <c r="BY36" s="95"/>
      <c r="BZ36" s="96"/>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94"/>
      <c r="BM37" s="95"/>
      <c r="BN37" s="95"/>
      <c r="BO37" s="95"/>
      <c r="BP37" s="95"/>
      <c r="BQ37" s="95"/>
      <c r="BR37" s="95"/>
      <c r="BS37" s="95"/>
      <c r="BT37" s="95"/>
      <c r="BU37" s="95"/>
      <c r="BV37" s="95"/>
      <c r="BW37" s="95"/>
      <c r="BX37" s="95"/>
      <c r="BY37" s="95"/>
      <c r="BZ37" s="96"/>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94"/>
      <c r="BM38" s="95"/>
      <c r="BN38" s="95"/>
      <c r="BO38" s="95"/>
      <c r="BP38" s="95"/>
      <c r="BQ38" s="95"/>
      <c r="BR38" s="95"/>
      <c r="BS38" s="95"/>
      <c r="BT38" s="95"/>
      <c r="BU38" s="95"/>
      <c r="BV38" s="95"/>
      <c r="BW38" s="95"/>
      <c r="BX38" s="95"/>
      <c r="BY38" s="95"/>
      <c r="BZ38" s="96"/>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94"/>
      <c r="BM39" s="95"/>
      <c r="BN39" s="95"/>
      <c r="BO39" s="95"/>
      <c r="BP39" s="95"/>
      <c r="BQ39" s="95"/>
      <c r="BR39" s="95"/>
      <c r="BS39" s="95"/>
      <c r="BT39" s="95"/>
      <c r="BU39" s="95"/>
      <c r="BV39" s="95"/>
      <c r="BW39" s="95"/>
      <c r="BX39" s="95"/>
      <c r="BY39" s="95"/>
      <c r="BZ39" s="96"/>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94"/>
      <c r="BM40" s="95"/>
      <c r="BN40" s="95"/>
      <c r="BO40" s="95"/>
      <c r="BP40" s="95"/>
      <c r="BQ40" s="95"/>
      <c r="BR40" s="95"/>
      <c r="BS40" s="95"/>
      <c r="BT40" s="95"/>
      <c r="BU40" s="95"/>
      <c r="BV40" s="95"/>
      <c r="BW40" s="95"/>
      <c r="BX40" s="95"/>
      <c r="BY40" s="95"/>
      <c r="BZ40" s="96"/>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94"/>
      <c r="BM41" s="95"/>
      <c r="BN41" s="95"/>
      <c r="BO41" s="95"/>
      <c r="BP41" s="95"/>
      <c r="BQ41" s="95"/>
      <c r="BR41" s="95"/>
      <c r="BS41" s="95"/>
      <c r="BT41" s="95"/>
      <c r="BU41" s="95"/>
      <c r="BV41" s="95"/>
      <c r="BW41" s="95"/>
      <c r="BX41" s="95"/>
      <c r="BY41" s="95"/>
      <c r="BZ41" s="96"/>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94"/>
      <c r="BM42" s="95"/>
      <c r="BN42" s="95"/>
      <c r="BO42" s="95"/>
      <c r="BP42" s="95"/>
      <c r="BQ42" s="95"/>
      <c r="BR42" s="95"/>
      <c r="BS42" s="95"/>
      <c r="BT42" s="95"/>
      <c r="BU42" s="95"/>
      <c r="BV42" s="95"/>
      <c r="BW42" s="95"/>
      <c r="BX42" s="95"/>
      <c r="BY42" s="95"/>
      <c r="BZ42" s="96"/>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94"/>
      <c r="BM43" s="95"/>
      <c r="BN43" s="95"/>
      <c r="BO43" s="95"/>
      <c r="BP43" s="95"/>
      <c r="BQ43" s="95"/>
      <c r="BR43" s="95"/>
      <c r="BS43" s="95"/>
      <c r="BT43" s="95"/>
      <c r="BU43" s="95"/>
      <c r="BV43" s="95"/>
      <c r="BW43" s="95"/>
      <c r="BX43" s="95"/>
      <c r="BY43" s="95"/>
      <c r="BZ43" s="96"/>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94"/>
      <c r="BM44" s="95"/>
      <c r="BN44" s="95"/>
      <c r="BO44" s="95"/>
      <c r="BP44" s="95"/>
      <c r="BQ44" s="95"/>
      <c r="BR44" s="95"/>
      <c r="BS44" s="95"/>
      <c r="BT44" s="95"/>
      <c r="BU44" s="95"/>
      <c r="BV44" s="95"/>
      <c r="BW44" s="95"/>
      <c r="BX44" s="95"/>
      <c r="BY44" s="95"/>
      <c r="BZ44" s="9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73" t="s">
        <v>41</v>
      </c>
      <c r="BM45" s="74"/>
      <c r="BN45" s="74"/>
      <c r="BO45" s="74"/>
      <c r="BP45" s="74"/>
      <c r="BQ45" s="74"/>
      <c r="BR45" s="74"/>
      <c r="BS45" s="74"/>
      <c r="BT45" s="74"/>
      <c r="BU45" s="74"/>
      <c r="BV45" s="74"/>
      <c r="BW45" s="74"/>
      <c r="BX45" s="74"/>
      <c r="BY45" s="74"/>
      <c r="BZ45" s="7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76"/>
      <c r="BM46" s="77"/>
      <c r="BN46" s="77"/>
      <c r="BO46" s="77"/>
      <c r="BP46" s="77"/>
      <c r="BQ46" s="77"/>
      <c r="BR46" s="77"/>
      <c r="BS46" s="77"/>
      <c r="BT46" s="77"/>
      <c r="BU46" s="77"/>
      <c r="BV46" s="77"/>
      <c r="BW46" s="77"/>
      <c r="BX46" s="77"/>
      <c r="BY46" s="77"/>
      <c r="BZ46" s="7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94" t="s">
        <v>118</v>
      </c>
      <c r="BM47" s="95"/>
      <c r="BN47" s="95"/>
      <c r="BO47" s="95"/>
      <c r="BP47" s="95"/>
      <c r="BQ47" s="95"/>
      <c r="BR47" s="95"/>
      <c r="BS47" s="95"/>
      <c r="BT47" s="95"/>
      <c r="BU47" s="95"/>
      <c r="BV47" s="95"/>
      <c r="BW47" s="95"/>
      <c r="BX47" s="95"/>
      <c r="BY47" s="95"/>
      <c r="BZ47" s="96"/>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94"/>
      <c r="BM48" s="95"/>
      <c r="BN48" s="95"/>
      <c r="BO48" s="95"/>
      <c r="BP48" s="95"/>
      <c r="BQ48" s="95"/>
      <c r="BR48" s="95"/>
      <c r="BS48" s="95"/>
      <c r="BT48" s="95"/>
      <c r="BU48" s="95"/>
      <c r="BV48" s="95"/>
      <c r="BW48" s="95"/>
      <c r="BX48" s="95"/>
      <c r="BY48" s="95"/>
      <c r="BZ48" s="96"/>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94"/>
      <c r="BM49" s="95"/>
      <c r="BN49" s="95"/>
      <c r="BO49" s="95"/>
      <c r="BP49" s="95"/>
      <c r="BQ49" s="95"/>
      <c r="BR49" s="95"/>
      <c r="BS49" s="95"/>
      <c r="BT49" s="95"/>
      <c r="BU49" s="95"/>
      <c r="BV49" s="95"/>
      <c r="BW49" s="95"/>
      <c r="BX49" s="95"/>
      <c r="BY49" s="95"/>
      <c r="BZ49" s="96"/>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94"/>
      <c r="BM50" s="95"/>
      <c r="BN50" s="95"/>
      <c r="BO50" s="95"/>
      <c r="BP50" s="95"/>
      <c r="BQ50" s="95"/>
      <c r="BR50" s="95"/>
      <c r="BS50" s="95"/>
      <c r="BT50" s="95"/>
      <c r="BU50" s="95"/>
      <c r="BV50" s="95"/>
      <c r="BW50" s="95"/>
      <c r="BX50" s="95"/>
      <c r="BY50" s="95"/>
      <c r="BZ50" s="96"/>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94"/>
      <c r="BM51" s="95"/>
      <c r="BN51" s="95"/>
      <c r="BO51" s="95"/>
      <c r="BP51" s="95"/>
      <c r="BQ51" s="95"/>
      <c r="BR51" s="95"/>
      <c r="BS51" s="95"/>
      <c r="BT51" s="95"/>
      <c r="BU51" s="95"/>
      <c r="BV51" s="95"/>
      <c r="BW51" s="95"/>
      <c r="BX51" s="95"/>
      <c r="BY51" s="95"/>
      <c r="BZ51" s="96"/>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94"/>
      <c r="BM52" s="95"/>
      <c r="BN52" s="95"/>
      <c r="BO52" s="95"/>
      <c r="BP52" s="95"/>
      <c r="BQ52" s="95"/>
      <c r="BR52" s="95"/>
      <c r="BS52" s="95"/>
      <c r="BT52" s="95"/>
      <c r="BU52" s="95"/>
      <c r="BV52" s="95"/>
      <c r="BW52" s="95"/>
      <c r="BX52" s="95"/>
      <c r="BY52" s="95"/>
      <c r="BZ52" s="96"/>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94"/>
      <c r="BM53" s="95"/>
      <c r="BN53" s="95"/>
      <c r="BO53" s="95"/>
      <c r="BP53" s="95"/>
      <c r="BQ53" s="95"/>
      <c r="BR53" s="95"/>
      <c r="BS53" s="95"/>
      <c r="BT53" s="95"/>
      <c r="BU53" s="95"/>
      <c r="BV53" s="95"/>
      <c r="BW53" s="95"/>
      <c r="BX53" s="95"/>
      <c r="BY53" s="95"/>
      <c r="BZ53" s="96"/>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94"/>
      <c r="BM54" s="95"/>
      <c r="BN54" s="95"/>
      <c r="BO54" s="95"/>
      <c r="BP54" s="95"/>
      <c r="BQ54" s="95"/>
      <c r="BR54" s="95"/>
      <c r="BS54" s="95"/>
      <c r="BT54" s="95"/>
      <c r="BU54" s="95"/>
      <c r="BV54" s="95"/>
      <c r="BW54" s="95"/>
      <c r="BX54" s="95"/>
      <c r="BY54" s="95"/>
      <c r="BZ54" s="96"/>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94"/>
      <c r="BM55" s="95"/>
      <c r="BN55" s="95"/>
      <c r="BO55" s="95"/>
      <c r="BP55" s="95"/>
      <c r="BQ55" s="95"/>
      <c r="BR55" s="95"/>
      <c r="BS55" s="95"/>
      <c r="BT55" s="95"/>
      <c r="BU55" s="95"/>
      <c r="BV55" s="95"/>
      <c r="BW55" s="95"/>
      <c r="BX55" s="95"/>
      <c r="BY55" s="95"/>
      <c r="BZ55" s="96"/>
    </row>
    <row r="56" spans="1:78" ht="13.5" customHeight="1" x14ac:dyDescent="0.15">
      <c r="A56" s="2"/>
      <c r="B56" s="4"/>
      <c r="C56" s="79" t="s">
        <v>50</v>
      </c>
      <c r="D56" s="79"/>
      <c r="E56" s="79"/>
      <c r="F56" s="79"/>
      <c r="G56" s="79"/>
      <c r="H56" s="79"/>
      <c r="I56" s="79"/>
      <c r="J56" s="79"/>
      <c r="K56" s="79"/>
      <c r="L56" s="79"/>
      <c r="M56" s="79"/>
      <c r="N56" s="79"/>
      <c r="O56" s="79"/>
      <c r="P56" s="79"/>
      <c r="Q56" s="12"/>
      <c r="R56" s="79" t="s">
        <v>19</v>
      </c>
      <c r="S56" s="79"/>
      <c r="T56" s="79"/>
      <c r="U56" s="79"/>
      <c r="V56" s="79"/>
      <c r="W56" s="79"/>
      <c r="X56" s="79"/>
      <c r="Y56" s="79"/>
      <c r="Z56" s="79"/>
      <c r="AA56" s="79"/>
      <c r="AB56" s="79"/>
      <c r="AC56" s="79"/>
      <c r="AD56" s="79"/>
      <c r="AE56" s="79"/>
      <c r="AF56" s="12"/>
      <c r="AG56" s="79" t="s">
        <v>51</v>
      </c>
      <c r="AH56" s="79"/>
      <c r="AI56" s="79"/>
      <c r="AJ56" s="79"/>
      <c r="AK56" s="79"/>
      <c r="AL56" s="79"/>
      <c r="AM56" s="79"/>
      <c r="AN56" s="79"/>
      <c r="AO56" s="79"/>
      <c r="AP56" s="79"/>
      <c r="AQ56" s="79"/>
      <c r="AR56" s="79"/>
      <c r="AS56" s="79"/>
      <c r="AT56" s="79"/>
      <c r="AU56" s="12"/>
      <c r="AV56" s="79" t="s">
        <v>52</v>
      </c>
      <c r="AW56" s="79"/>
      <c r="AX56" s="79"/>
      <c r="AY56" s="79"/>
      <c r="AZ56" s="79"/>
      <c r="BA56" s="79"/>
      <c r="BB56" s="79"/>
      <c r="BC56" s="79"/>
      <c r="BD56" s="79"/>
      <c r="BE56" s="79"/>
      <c r="BF56" s="79"/>
      <c r="BG56" s="79"/>
      <c r="BH56" s="79"/>
      <c r="BI56" s="79"/>
      <c r="BJ56" s="13"/>
      <c r="BK56" s="2"/>
      <c r="BL56" s="94"/>
      <c r="BM56" s="95"/>
      <c r="BN56" s="95"/>
      <c r="BO56" s="95"/>
      <c r="BP56" s="95"/>
      <c r="BQ56" s="95"/>
      <c r="BR56" s="95"/>
      <c r="BS56" s="95"/>
      <c r="BT56" s="95"/>
      <c r="BU56" s="95"/>
      <c r="BV56" s="95"/>
      <c r="BW56" s="95"/>
      <c r="BX56" s="95"/>
      <c r="BY56" s="95"/>
      <c r="BZ56" s="96"/>
    </row>
    <row r="57" spans="1:78" ht="13.5" customHeight="1" x14ac:dyDescent="0.15">
      <c r="A57" s="2"/>
      <c r="B57" s="4"/>
      <c r="C57" s="79"/>
      <c r="D57" s="79"/>
      <c r="E57" s="79"/>
      <c r="F57" s="79"/>
      <c r="G57" s="79"/>
      <c r="H57" s="79"/>
      <c r="I57" s="79"/>
      <c r="J57" s="79"/>
      <c r="K57" s="79"/>
      <c r="L57" s="79"/>
      <c r="M57" s="79"/>
      <c r="N57" s="79"/>
      <c r="O57" s="79"/>
      <c r="P57" s="79"/>
      <c r="Q57" s="12"/>
      <c r="R57" s="79"/>
      <c r="S57" s="79"/>
      <c r="T57" s="79"/>
      <c r="U57" s="79"/>
      <c r="V57" s="79"/>
      <c r="W57" s="79"/>
      <c r="X57" s="79"/>
      <c r="Y57" s="79"/>
      <c r="Z57" s="79"/>
      <c r="AA57" s="79"/>
      <c r="AB57" s="79"/>
      <c r="AC57" s="79"/>
      <c r="AD57" s="79"/>
      <c r="AE57" s="79"/>
      <c r="AF57" s="12"/>
      <c r="AG57" s="79"/>
      <c r="AH57" s="79"/>
      <c r="AI57" s="79"/>
      <c r="AJ57" s="79"/>
      <c r="AK57" s="79"/>
      <c r="AL57" s="79"/>
      <c r="AM57" s="79"/>
      <c r="AN57" s="79"/>
      <c r="AO57" s="79"/>
      <c r="AP57" s="79"/>
      <c r="AQ57" s="79"/>
      <c r="AR57" s="79"/>
      <c r="AS57" s="79"/>
      <c r="AT57" s="79"/>
      <c r="AU57" s="12"/>
      <c r="AV57" s="79"/>
      <c r="AW57" s="79"/>
      <c r="AX57" s="79"/>
      <c r="AY57" s="79"/>
      <c r="AZ57" s="79"/>
      <c r="BA57" s="79"/>
      <c r="BB57" s="79"/>
      <c r="BC57" s="79"/>
      <c r="BD57" s="79"/>
      <c r="BE57" s="79"/>
      <c r="BF57" s="79"/>
      <c r="BG57" s="79"/>
      <c r="BH57" s="79"/>
      <c r="BI57" s="79"/>
      <c r="BJ57" s="13"/>
      <c r="BK57" s="2"/>
      <c r="BL57" s="94"/>
      <c r="BM57" s="95"/>
      <c r="BN57" s="95"/>
      <c r="BO57" s="95"/>
      <c r="BP57" s="95"/>
      <c r="BQ57" s="95"/>
      <c r="BR57" s="95"/>
      <c r="BS57" s="95"/>
      <c r="BT57" s="95"/>
      <c r="BU57" s="95"/>
      <c r="BV57" s="95"/>
      <c r="BW57" s="95"/>
      <c r="BX57" s="95"/>
      <c r="BY57" s="95"/>
      <c r="BZ57" s="96"/>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94"/>
      <c r="BM58" s="95"/>
      <c r="BN58" s="95"/>
      <c r="BO58" s="95"/>
      <c r="BP58" s="95"/>
      <c r="BQ58" s="95"/>
      <c r="BR58" s="95"/>
      <c r="BS58" s="95"/>
      <c r="BT58" s="95"/>
      <c r="BU58" s="95"/>
      <c r="BV58" s="95"/>
      <c r="BW58" s="95"/>
      <c r="BX58" s="95"/>
      <c r="BY58" s="95"/>
      <c r="BZ58" s="96"/>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94"/>
      <c r="BM59" s="95"/>
      <c r="BN59" s="95"/>
      <c r="BO59" s="95"/>
      <c r="BP59" s="95"/>
      <c r="BQ59" s="95"/>
      <c r="BR59" s="95"/>
      <c r="BS59" s="95"/>
      <c r="BT59" s="95"/>
      <c r="BU59" s="95"/>
      <c r="BV59" s="95"/>
      <c r="BW59" s="95"/>
      <c r="BX59" s="95"/>
      <c r="BY59" s="95"/>
      <c r="BZ59" s="96"/>
    </row>
    <row r="60" spans="1:78" ht="13.5" customHeight="1" x14ac:dyDescent="0.15">
      <c r="A60" s="2"/>
      <c r="B60" s="70" t="s">
        <v>48</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4"/>
      <c r="BM60" s="95"/>
      <c r="BN60" s="95"/>
      <c r="BO60" s="95"/>
      <c r="BP60" s="95"/>
      <c r="BQ60" s="95"/>
      <c r="BR60" s="95"/>
      <c r="BS60" s="95"/>
      <c r="BT60" s="95"/>
      <c r="BU60" s="95"/>
      <c r="BV60" s="95"/>
      <c r="BW60" s="95"/>
      <c r="BX60" s="95"/>
      <c r="BY60" s="95"/>
      <c r="BZ60" s="96"/>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4"/>
      <c r="BM61" s="95"/>
      <c r="BN61" s="95"/>
      <c r="BO61" s="95"/>
      <c r="BP61" s="95"/>
      <c r="BQ61" s="95"/>
      <c r="BR61" s="95"/>
      <c r="BS61" s="95"/>
      <c r="BT61" s="95"/>
      <c r="BU61" s="95"/>
      <c r="BV61" s="95"/>
      <c r="BW61" s="95"/>
      <c r="BX61" s="95"/>
      <c r="BY61" s="95"/>
      <c r="BZ61" s="96"/>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94"/>
      <c r="BM62" s="95"/>
      <c r="BN62" s="95"/>
      <c r="BO62" s="95"/>
      <c r="BP62" s="95"/>
      <c r="BQ62" s="95"/>
      <c r="BR62" s="95"/>
      <c r="BS62" s="95"/>
      <c r="BT62" s="95"/>
      <c r="BU62" s="95"/>
      <c r="BV62" s="95"/>
      <c r="BW62" s="95"/>
      <c r="BX62" s="95"/>
      <c r="BY62" s="95"/>
      <c r="BZ62" s="96"/>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94"/>
      <c r="BM63" s="95"/>
      <c r="BN63" s="95"/>
      <c r="BO63" s="95"/>
      <c r="BP63" s="95"/>
      <c r="BQ63" s="95"/>
      <c r="BR63" s="95"/>
      <c r="BS63" s="95"/>
      <c r="BT63" s="95"/>
      <c r="BU63" s="95"/>
      <c r="BV63" s="95"/>
      <c r="BW63" s="95"/>
      <c r="BX63" s="95"/>
      <c r="BY63" s="95"/>
      <c r="BZ63" s="9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73" t="s">
        <v>49</v>
      </c>
      <c r="BM64" s="74"/>
      <c r="BN64" s="74"/>
      <c r="BO64" s="74"/>
      <c r="BP64" s="74"/>
      <c r="BQ64" s="74"/>
      <c r="BR64" s="74"/>
      <c r="BS64" s="74"/>
      <c r="BT64" s="74"/>
      <c r="BU64" s="74"/>
      <c r="BV64" s="74"/>
      <c r="BW64" s="74"/>
      <c r="BX64" s="74"/>
      <c r="BY64" s="74"/>
      <c r="BZ64" s="7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76"/>
      <c r="BM65" s="77"/>
      <c r="BN65" s="77"/>
      <c r="BO65" s="77"/>
      <c r="BP65" s="77"/>
      <c r="BQ65" s="77"/>
      <c r="BR65" s="77"/>
      <c r="BS65" s="77"/>
      <c r="BT65" s="77"/>
      <c r="BU65" s="77"/>
      <c r="BV65" s="77"/>
      <c r="BW65" s="77"/>
      <c r="BX65" s="77"/>
      <c r="BY65" s="77"/>
      <c r="BZ65" s="7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80"/>
      <c r="BM78" s="81"/>
      <c r="BN78" s="81"/>
      <c r="BO78" s="81"/>
      <c r="BP78" s="81"/>
      <c r="BQ78" s="81"/>
      <c r="BR78" s="81"/>
      <c r="BS78" s="81"/>
      <c r="BT78" s="81"/>
      <c r="BU78" s="81"/>
      <c r="BV78" s="81"/>
      <c r="BW78" s="81"/>
      <c r="BX78" s="81"/>
      <c r="BY78" s="81"/>
      <c r="BZ78" s="82"/>
    </row>
    <row r="79" spans="1:78" ht="13.5" customHeight="1" x14ac:dyDescent="0.15">
      <c r="A79" s="2"/>
      <c r="B79" s="4"/>
      <c r="C79" s="79" t="s">
        <v>20</v>
      </c>
      <c r="D79" s="79"/>
      <c r="E79" s="79"/>
      <c r="F79" s="79"/>
      <c r="G79" s="79"/>
      <c r="H79" s="79"/>
      <c r="I79" s="79"/>
      <c r="J79" s="79"/>
      <c r="K79" s="79"/>
      <c r="L79" s="79"/>
      <c r="M79" s="79"/>
      <c r="N79" s="79"/>
      <c r="O79" s="79"/>
      <c r="P79" s="79"/>
      <c r="Q79" s="79"/>
      <c r="R79" s="79"/>
      <c r="S79" s="79"/>
      <c r="T79" s="79"/>
      <c r="U79" s="12"/>
      <c r="V79" s="12"/>
      <c r="W79" s="79" t="s">
        <v>54</v>
      </c>
      <c r="X79" s="79"/>
      <c r="Y79" s="79"/>
      <c r="Z79" s="79"/>
      <c r="AA79" s="79"/>
      <c r="AB79" s="79"/>
      <c r="AC79" s="79"/>
      <c r="AD79" s="79"/>
      <c r="AE79" s="79"/>
      <c r="AF79" s="79"/>
      <c r="AG79" s="79"/>
      <c r="AH79" s="79"/>
      <c r="AI79" s="79"/>
      <c r="AJ79" s="79"/>
      <c r="AK79" s="79"/>
      <c r="AL79" s="79"/>
      <c r="AM79" s="79"/>
      <c r="AN79" s="79"/>
      <c r="AO79" s="12"/>
      <c r="AP79" s="12"/>
      <c r="AQ79" s="79" t="s">
        <v>22</v>
      </c>
      <c r="AR79" s="79"/>
      <c r="AS79" s="79"/>
      <c r="AT79" s="79"/>
      <c r="AU79" s="79"/>
      <c r="AV79" s="79"/>
      <c r="AW79" s="79"/>
      <c r="AX79" s="79"/>
      <c r="AY79" s="79"/>
      <c r="AZ79" s="79"/>
      <c r="BA79" s="79"/>
      <c r="BB79" s="79"/>
      <c r="BC79" s="79"/>
      <c r="BD79" s="79"/>
      <c r="BE79" s="79"/>
      <c r="BF79" s="79"/>
      <c r="BG79" s="79"/>
      <c r="BH79" s="79"/>
      <c r="BI79" s="7"/>
      <c r="BJ79" s="13"/>
      <c r="BK79" s="2"/>
      <c r="BL79" s="80"/>
      <c r="BM79" s="81"/>
      <c r="BN79" s="81"/>
      <c r="BO79" s="81"/>
      <c r="BP79" s="81"/>
      <c r="BQ79" s="81"/>
      <c r="BR79" s="81"/>
      <c r="BS79" s="81"/>
      <c r="BT79" s="81"/>
      <c r="BU79" s="81"/>
      <c r="BV79" s="81"/>
      <c r="BW79" s="81"/>
      <c r="BX79" s="81"/>
      <c r="BY79" s="81"/>
      <c r="BZ79" s="82"/>
    </row>
    <row r="80" spans="1:78" ht="13.5" customHeight="1" x14ac:dyDescent="0.15">
      <c r="A80" s="2"/>
      <c r="B80" s="4"/>
      <c r="C80" s="79"/>
      <c r="D80" s="79"/>
      <c r="E80" s="79"/>
      <c r="F80" s="79"/>
      <c r="G80" s="79"/>
      <c r="H80" s="79"/>
      <c r="I80" s="79"/>
      <c r="J80" s="79"/>
      <c r="K80" s="79"/>
      <c r="L80" s="79"/>
      <c r="M80" s="79"/>
      <c r="N80" s="79"/>
      <c r="O80" s="79"/>
      <c r="P80" s="79"/>
      <c r="Q80" s="79"/>
      <c r="R80" s="79"/>
      <c r="S80" s="79"/>
      <c r="T80" s="79"/>
      <c r="U80" s="12"/>
      <c r="V80" s="12"/>
      <c r="W80" s="79"/>
      <c r="X80" s="79"/>
      <c r="Y80" s="79"/>
      <c r="Z80" s="79"/>
      <c r="AA80" s="79"/>
      <c r="AB80" s="79"/>
      <c r="AC80" s="79"/>
      <c r="AD80" s="79"/>
      <c r="AE80" s="79"/>
      <c r="AF80" s="79"/>
      <c r="AG80" s="79"/>
      <c r="AH80" s="79"/>
      <c r="AI80" s="79"/>
      <c r="AJ80" s="79"/>
      <c r="AK80" s="79"/>
      <c r="AL80" s="79"/>
      <c r="AM80" s="79"/>
      <c r="AN80" s="79"/>
      <c r="AO80" s="12"/>
      <c r="AP80" s="12"/>
      <c r="AQ80" s="79"/>
      <c r="AR80" s="79"/>
      <c r="AS80" s="79"/>
      <c r="AT80" s="79"/>
      <c r="AU80" s="79"/>
      <c r="AV80" s="79"/>
      <c r="AW80" s="79"/>
      <c r="AX80" s="79"/>
      <c r="AY80" s="79"/>
      <c r="AZ80" s="79"/>
      <c r="BA80" s="79"/>
      <c r="BB80" s="79"/>
      <c r="BC80" s="79"/>
      <c r="BD80" s="79"/>
      <c r="BE80" s="79"/>
      <c r="BF80" s="79"/>
      <c r="BG80" s="79"/>
      <c r="BH80" s="79"/>
      <c r="BI80" s="7"/>
      <c r="BJ80" s="13"/>
      <c r="BK80" s="2"/>
      <c r="BL80" s="80"/>
      <c r="BM80" s="81"/>
      <c r="BN80" s="81"/>
      <c r="BO80" s="81"/>
      <c r="BP80" s="81"/>
      <c r="BQ80" s="81"/>
      <c r="BR80" s="81"/>
      <c r="BS80" s="81"/>
      <c r="BT80" s="81"/>
      <c r="BU80" s="81"/>
      <c r="BV80" s="81"/>
      <c r="BW80" s="81"/>
      <c r="BX80" s="81"/>
      <c r="BY80" s="81"/>
      <c r="BZ80" s="82"/>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3"/>
      <c r="BM82" s="84"/>
      <c r="BN82" s="84"/>
      <c r="BO82" s="84"/>
      <c r="BP82" s="84"/>
      <c r="BQ82" s="84"/>
      <c r="BR82" s="84"/>
      <c r="BS82" s="84"/>
      <c r="BT82" s="84"/>
      <c r="BU82" s="84"/>
      <c r="BV82" s="84"/>
      <c r="BW82" s="84"/>
      <c r="BX82" s="84"/>
      <c r="BY82" s="84"/>
      <c r="BZ82" s="85"/>
    </row>
    <row r="83" spans="1:78" x14ac:dyDescent="0.15">
      <c r="C83" s="11" t="s">
        <v>27</v>
      </c>
    </row>
    <row r="84" spans="1:78" hidden="1" x14ac:dyDescent="0.15">
      <c r="B84" s="6" t="s">
        <v>4</v>
      </c>
      <c r="C84" s="6"/>
      <c r="D84" s="6"/>
      <c r="E84" s="6" t="s">
        <v>55</v>
      </c>
      <c r="F84" s="6" t="s">
        <v>40</v>
      </c>
      <c r="G84" s="6" t="s">
        <v>57</v>
      </c>
      <c r="H84" s="6" t="s">
        <v>58</v>
      </c>
      <c r="I84" s="6" t="s">
        <v>60</v>
      </c>
      <c r="J84" s="6" t="s">
        <v>32</v>
      </c>
      <c r="K84" s="6" t="s">
        <v>61</v>
      </c>
      <c r="L84" s="6" t="s">
        <v>62</v>
      </c>
      <c r="M84" s="6" t="s">
        <v>53</v>
      </c>
      <c r="N84" s="6" t="s">
        <v>56</v>
      </c>
      <c r="O84" s="6" t="s">
        <v>39</v>
      </c>
    </row>
    <row r="85" spans="1:78" hidden="1" x14ac:dyDescent="0.15">
      <c r="B85" s="6"/>
      <c r="C85" s="6"/>
      <c r="D85" s="6"/>
      <c r="E85" s="6" t="str">
        <f>データ!AH6</f>
        <v>【113.39】</v>
      </c>
      <c r="F85" s="6" t="str">
        <f>データ!AS6</f>
        <v>【0.85】</v>
      </c>
      <c r="G85" s="6" t="str">
        <f>データ!BD6</f>
        <v>【264.34】</v>
      </c>
      <c r="H85" s="6" t="str">
        <f>データ!BO6</f>
        <v>【274.27】</v>
      </c>
      <c r="I85" s="6" t="str">
        <f>データ!BZ6</f>
        <v>【104.36】</v>
      </c>
      <c r="J85" s="6" t="str">
        <f>データ!CK6</f>
        <v>【165.71】</v>
      </c>
      <c r="K85" s="6" t="str">
        <f>データ!CV6</f>
        <v>【60.41】</v>
      </c>
      <c r="L85" s="6" t="str">
        <f>データ!DG6</f>
        <v>【89.93】</v>
      </c>
      <c r="M85" s="6" t="str">
        <f>データ!DR6</f>
        <v>【48.12】</v>
      </c>
      <c r="N85" s="6" t="str">
        <f>データ!EC6</f>
        <v>【15.89】</v>
      </c>
      <c r="O85" s="6" t="str">
        <f>データ!EN6</f>
        <v>【0.69】</v>
      </c>
    </row>
  </sheetData>
  <sheetProtection algorithmName="SHA-512" hashValue="zELrhR3XObN3B0L8ZX8zV6ze2i4PQb1GAi/ElkaxmpAX+lo+MNU/wGmma46EGlznAqF47QKBr74RM8ZgURcpqQ==" saltValue="CEhKxipoNBzco3ylUVAhxg==" spinCount="100000"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35</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63</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44</v>
      </c>
      <c r="B3" s="30" t="s">
        <v>64</v>
      </c>
      <c r="C3" s="30" t="s">
        <v>47</v>
      </c>
      <c r="D3" s="30" t="s">
        <v>24</v>
      </c>
      <c r="E3" s="30" t="s">
        <v>33</v>
      </c>
      <c r="F3" s="30" t="s">
        <v>59</v>
      </c>
      <c r="G3" s="30" t="s">
        <v>65</v>
      </c>
      <c r="H3" s="88" t="s">
        <v>10</v>
      </c>
      <c r="I3" s="89"/>
      <c r="J3" s="89"/>
      <c r="K3" s="89"/>
      <c r="L3" s="89"/>
      <c r="M3" s="89"/>
      <c r="N3" s="89"/>
      <c r="O3" s="89"/>
      <c r="P3" s="89"/>
      <c r="Q3" s="89"/>
      <c r="R3" s="89"/>
      <c r="S3" s="89"/>
      <c r="T3" s="89"/>
      <c r="U3" s="89"/>
      <c r="V3" s="89"/>
      <c r="W3" s="90"/>
      <c r="X3" s="86" t="s">
        <v>66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48</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43</v>
      </c>
      <c r="B4" s="31"/>
      <c r="C4" s="31"/>
      <c r="D4" s="31"/>
      <c r="E4" s="31"/>
      <c r="F4" s="31"/>
      <c r="G4" s="31"/>
      <c r="H4" s="91"/>
      <c r="I4" s="92"/>
      <c r="J4" s="92"/>
      <c r="K4" s="92"/>
      <c r="L4" s="92"/>
      <c r="M4" s="92"/>
      <c r="N4" s="92"/>
      <c r="O4" s="92"/>
      <c r="P4" s="92"/>
      <c r="Q4" s="92"/>
      <c r="R4" s="92"/>
      <c r="S4" s="92"/>
      <c r="T4" s="92"/>
      <c r="U4" s="92"/>
      <c r="V4" s="92"/>
      <c r="W4" s="93"/>
      <c r="X4" s="87" t="s">
        <v>67</v>
      </c>
      <c r="Y4" s="87"/>
      <c r="Z4" s="87"/>
      <c r="AA4" s="87"/>
      <c r="AB4" s="87"/>
      <c r="AC4" s="87"/>
      <c r="AD4" s="87"/>
      <c r="AE4" s="87"/>
      <c r="AF4" s="87"/>
      <c r="AG4" s="87"/>
      <c r="AH4" s="87"/>
      <c r="AI4" s="87" t="s">
        <v>68</v>
      </c>
      <c r="AJ4" s="87"/>
      <c r="AK4" s="87"/>
      <c r="AL4" s="87"/>
      <c r="AM4" s="87"/>
      <c r="AN4" s="87"/>
      <c r="AO4" s="87"/>
      <c r="AP4" s="87"/>
      <c r="AQ4" s="87"/>
      <c r="AR4" s="87"/>
      <c r="AS4" s="87"/>
      <c r="AT4" s="87" t="s">
        <v>69</v>
      </c>
      <c r="AU4" s="87"/>
      <c r="AV4" s="87"/>
      <c r="AW4" s="87"/>
      <c r="AX4" s="87"/>
      <c r="AY4" s="87"/>
      <c r="AZ4" s="87"/>
      <c r="BA4" s="87"/>
      <c r="BB4" s="87"/>
      <c r="BC4" s="87"/>
      <c r="BD4" s="87"/>
      <c r="BE4" s="87" t="s">
        <v>38</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29</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2"/>
      <c r="C5" s="32"/>
      <c r="D5" s="32"/>
      <c r="E5" s="32"/>
      <c r="F5" s="32"/>
      <c r="G5" s="32"/>
      <c r="H5" s="37" t="s">
        <v>75</v>
      </c>
      <c r="I5" s="37" t="s">
        <v>78</v>
      </c>
      <c r="J5" s="37" t="s">
        <v>79</v>
      </c>
      <c r="K5" s="37" t="s">
        <v>80</v>
      </c>
      <c r="L5" s="37" t="s">
        <v>81</v>
      </c>
      <c r="M5" s="37" t="s">
        <v>14</v>
      </c>
      <c r="N5" s="37" t="s">
        <v>82</v>
      </c>
      <c r="O5" s="37" t="s">
        <v>83</v>
      </c>
      <c r="P5" s="37" t="s">
        <v>84</v>
      </c>
      <c r="Q5" s="37" t="s">
        <v>85</v>
      </c>
      <c r="R5" s="37" t="s">
        <v>86</v>
      </c>
      <c r="S5" s="37" t="s">
        <v>87</v>
      </c>
      <c r="T5" s="37" t="s">
        <v>88</v>
      </c>
      <c r="U5" s="37" t="s">
        <v>89</v>
      </c>
      <c r="V5" s="37" t="s">
        <v>90</v>
      </c>
      <c r="W5" s="37" t="s">
        <v>91</v>
      </c>
      <c r="X5" s="37" t="s">
        <v>92</v>
      </c>
      <c r="Y5" s="37" t="s">
        <v>93</v>
      </c>
      <c r="Z5" s="37" t="s">
        <v>94</v>
      </c>
      <c r="AA5" s="37" t="s">
        <v>95</v>
      </c>
      <c r="AB5" s="37" t="s">
        <v>96</v>
      </c>
      <c r="AC5" s="37" t="s">
        <v>97</v>
      </c>
      <c r="AD5" s="37" t="s">
        <v>98</v>
      </c>
      <c r="AE5" s="37" t="s">
        <v>99</v>
      </c>
      <c r="AF5" s="37" t="s">
        <v>100</v>
      </c>
      <c r="AG5" s="37" t="s">
        <v>101</v>
      </c>
      <c r="AH5" s="37" t="s">
        <v>4</v>
      </c>
      <c r="AI5" s="37" t="s">
        <v>92</v>
      </c>
      <c r="AJ5" s="37" t="s">
        <v>93</v>
      </c>
      <c r="AK5" s="37" t="s">
        <v>94</v>
      </c>
      <c r="AL5" s="37" t="s">
        <v>95</v>
      </c>
      <c r="AM5" s="37" t="s">
        <v>96</v>
      </c>
      <c r="AN5" s="37" t="s">
        <v>97</v>
      </c>
      <c r="AO5" s="37" t="s">
        <v>98</v>
      </c>
      <c r="AP5" s="37" t="s">
        <v>99</v>
      </c>
      <c r="AQ5" s="37" t="s">
        <v>100</v>
      </c>
      <c r="AR5" s="37" t="s">
        <v>101</v>
      </c>
      <c r="AS5" s="37" t="s">
        <v>102</v>
      </c>
      <c r="AT5" s="37" t="s">
        <v>92</v>
      </c>
      <c r="AU5" s="37" t="s">
        <v>93</v>
      </c>
      <c r="AV5" s="37" t="s">
        <v>94</v>
      </c>
      <c r="AW5" s="37" t="s">
        <v>95</v>
      </c>
      <c r="AX5" s="37" t="s">
        <v>96</v>
      </c>
      <c r="AY5" s="37" t="s">
        <v>97</v>
      </c>
      <c r="AZ5" s="37" t="s">
        <v>98</v>
      </c>
      <c r="BA5" s="37" t="s">
        <v>99</v>
      </c>
      <c r="BB5" s="37" t="s">
        <v>100</v>
      </c>
      <c r="BC5" s="37" t="s">
        <v>101</v>
      </c>
      <c r="BD5" s="37" t="s">
        <v>102</v>
      </c>
      <c r="BE5" s="37" t="s">
        <v>92</v>
      </c>
      <c r="BF5" s="37" t="s">
        <v>93</v>
      </c>
      <c r="BG5" s="37" t="s">
        <v>94</v>
      </c>
      <c r="BH5" s="37" t="s">
        <v>95</v>
      </c>
      <c r="BI5" s="37" t="s">
        <v>96</v>
      </c>
      <c r="BJ5" s="37" t="s">
        <v>97</v>
      </c>
      <c r="BK5" s="37" t="s">
        <v>98</v>
      </c>
      <c r="BL5" s="37" t="s">
        <v>99</v>
      </c>
      <c r="BM5" s="37" t="s">
        <v>100</v>
      </c>
      <c r="BN5" s="37" t="s">
        <v>101</v>
      </c>
      <c r="BO5" s="37" t="s">
        <v>102</v>
      </c>
      <c r="BP5" s="37" t="s">
        <v>92</v>
      </c>
      <c r="BQ5" s="37" t="s">
        <v>93</v>
      </c>
      <c r="BR5" s="37" t="s">
        <v>94</v>
      </c>
      <c r="BS5" s="37" t="s">
        <v>95</v>
      </c>
      <c r="BT5" s="37" t="s">
        <v>96</v>
      </c>
      <c r="BU5" s="37" t="s">
        <v>97</v>
      </c>
      <c r="BV5" s="37" t="s">
        <v>98</v>
      </c>
      <c r="BW5" s="37" t="s">
        <v>99</v>
      </c>
      <c r="BX5" s="37" t="s">
        <v>100</v>
      </c>
      <c r="BY5" s="37" t="s">
        <v>101</v>
      </c>
      <c r="BZ5" s="37" t="s">
        <v>102</v>
      </c>
      <c r="CA5" s="37" t="s">
        <v>92</v>
      </c>
      <c r="CB5" s="37" t="s">
        <v>93</v>
      </c>
      <c r="CC5" s="37" t="s">
        <v>94</v>
      </c>
      <c r="CD5" s="37" t="s">
        <v>95</v>
      </c>
      <c r="CE5" s="37" t="s">
        <v>96</v>
      </c>
      <c r="CF5" s="37" t="s">
        <v>97</v>
      </c>
      <c r="CG5" s="37" t="s">
        <v>98</v>
      </c>
      <c r="CH5" s="37" t="s">
        <v>99</v>
      </c>
      <c r="CI5" s="37" t="s">
        <v>100</v>
      </c>
      <c r="CJ5" s="37" t="s">
        <v>101</v>
      </c>
      <c r="CK5" s="37" t="s">
        <v>102</v>
      </c>
      <c r="CL5" s="37" t="s">
        <v>92</v>
      </c>
      <c r="CM5" s="37" t="s">
        <v>93</v>
      </c>
      <c r="CN5" s="37" t="s">
        <v>94</v>
      </c>
      <c r="CO5" s="37" t="s">
        <v>95</v>
      </c>
      <c r="CP5" s="37" t="s">
        <v>96</v>
      </c>
      <c r="CQ5" s="37" t="s">
        <v>97</v>
      </c>
      <c r="CR5" s="37" t="s">
        <v>98</v>
      </c>
      <c r="CS5" s="37" t="s">
        <v>99</v>
      </c>
      <c r="CT5" s="37" t="s">
        <v>100</v>
      </c>
      <c r="CU5" s="37" t="s">
        <v>101</v>
      </c>
      <c r="CV5" s="37" t="s">
        <v>102</v>
      </c>
      <c r="CW5" s="37" t="s">
        <v>92</v>
      </c>
      <c r="CX5" s="37" t="s">
        <v>93</v>
      </c>
      <c r="CY5" s="37" t="s">
        <v>94</v>
      </c>
      <c r="CZ5" s="37" t="s">
        <v>95</v>
      </c>
      <c r="DA5" s="37" t="s">
        <v>96</v>
      </c>
      <c r="DB5" s="37" t="s">
        <v>97</v>
      </c>
      <c r="DC5" s="37" t="s">
        <v>98</v>
      </c>
      <c r="DD5" s="37" t="s">
        <v>99</v>
      </c>
      <c r="DE5" s="37" t="s">
        <v>100</v>
      </c>
      <c r="DF5" s="37" t="s">
        <v>101</v>
      </c>
      <c r="DG5" s="37" t="s">
        <v>102</v>
      </c>
      <c r="DH5" s="37" t="s">
        <v>92</v>
      </c>
      <c r="DI5" s="37" t="s">
        <v>93</v>
      </c>
      <c r="DJ5" s="37" t="s">
        <v>94</v>
      </c>
      <c r="DK5" s="37" t="s">
        <v>95</v>
      </c>
      <c r="DL5" s="37" t="s">
        <v>96</v>
      </c>
      <c r="DM5" s="37" t="s">
        <v>97</v>
      </c>
      <c r="DN5" s="37" t="s">
        <v>98</v>
      </c>
      <c r="DO5" s="37" t="s">
        <v>99</v>
      </c>
      <c r="DP5" s="37" t="s">
        <v>100</v>
      </c>
      <c r="DQ5" s="37" t="s">
        <v>101</v>
      </c>
      <c r="DR5" s="37" t="s">
        <v>102</v>
      </c>
      <c r="DS5" s="37" t="s">
        <v>92</v>
      </c>
      <c r="DT5" s="37" t="s">
        <v>93</v>
      </c>
      <c r="DU5" s="37" t="s">
        <v>94</v>
      </c>
      <c r="DV5" s="37" t="s">
        <v>95</v>
      </c>
      <c r="DW5" s="37" t="s">
        <v>96</v>
      </c>
      <c r="DX5" s="37" t="s">
        <v>97</v>
      </c>
      <c r="DY5" s="37" t="s">
        <v>98</v>
      </c>
      <c r="DZ5" s="37" t="s">
        <v>99</v>
      </c>
      <c r="EA5" s="37" t="s">
        <v>100</v>
      </c>
      <c r="EB5" s="37" t="s">
        <v>101</v>
      </c>
      <c r="EC5" s="37" t="s">
        <v>102</v>
      </c>
      <c r="ED5" s="37" t="s">
        <v>92</v>
      </c>
      <c r="EE5" s="37" t="s">
        <v>93</v>
      </c>
      <c r="EF5" s="37" t="s">
        <v>94</v>
      </c>
      <c r="EG5" s="37" t="s">
        <v>95</v>
      </c>
      <c r="EH5" s="37" t="s">
        <v>96</v>
      </c>
      <c r="EI5" s="37" t="s">
        <v>97</v>
      </c>
      <c r="EJ5" s="37" t="s">
        <v>98</v>
      </c>
      <c r="EK5" s="37" t="s">
        <v>99</v>
      </c>
      <c r="EL5" s="37" t="s">
        <v>100</v>
      </c>
      <c r="EM5" s="37" t="s">
        <v>101</v>
      </c>
      <c r="EN5" s="37" t="s">
        <v>102</v>
      </c>
    </row>
    <row r="6" spans="1:144" s="27" customFormat="1" x14ac:dyDescent="0.15">
      <c r="A6" s="28" t="s">
        <v>103</v>
      </c>
      <c r="B6" s="33">
        <f t="shared" ref="B6:W6" si="1">B7</f>
        <v>2017</v>
      </c>
      <c r="C6" s="33">
        <f t="shared" si="1"/>
        <v>44458</v>
      </c>
      <c r="D6" s="33">
        <f t="shared" si="1"/>
        <v>46</v>
      </c>
      <c r="E6" s="33">
        <f t="shared" si="1"/>
        <v>1</v>
      </c>
      <c r="F6" s="33">
        <f t="shared" si="1"/>
        <v>0</v>
      </c>
      <c r="G6" s="33">
        <f t="shared" si="1"/>
        <v>1</v>
      </c>
      <c r="H6" s="33" t="str">
        <f t="shared" si="1"/>
        <v>宮城県　加美町</v>
      </c>
      <c r="I6" s="33" t="str">
        <f t="shared" si="1"/>
        <v>法適用</v>
      </c>
      <c r="J6" s="33" t="str">
        <f t="shared" si="1"/>
        <v>水道事業</v>
      </c>
      <c r="K6" s="33" t="str">
        <f t="shared" si="1"/>
        <v>末端給水事業</v>
      </c>
      <c r="L6" s="33" t="str">
        <f t="shared" si="1"/>
        <v>A6</v>
      </c>
      <c r="M6" s="33" t="str">
        <f t="shared" si="1"/>
        <v>非設置</v>
      </c>
      <c r="N6" s="38" t="str">
        <f t="shared" si="1"/>
        <v>-</v>
      </c>
      <c r="O6" s="38">
        <f t="shared" si="1"/>
        <v>72.37</v>
      </c>
      <c r="P6" s="38">
        <f t="shared" si="1"/>
        <v>99.53</v>
      </c>
      <c r="Q6" s="38">
        <f t="shared" si="1"/>
        <v>4114</v>
      </c>
      <c r="R6" s="38">
        <f t="shared" si="1"/>
        <v>23853</v>
      </c>
      <c r="S6" s="38">
        <f t="shared" si="1"/>
        <v>460.67</v>
      </c>
      <c r="T6" s="38">
        <f t="shared" si="1"/>
        <v>51.78</v>
      </c>
      <c r="U6" s="38">
        <f t="shared" si="1"/>
        <v>23572</v>
      </c>
      <c r="V6" s="38">
        <f t="shared" si="1"/>
        <v>54.52</v>
      </c>
      <c r="W6" s="38">
        <f t="shared" si="1"/>
        <v>432.36</v>
      </c>
      <c r="X6" s="40">
        <f t="shared" ref="X6:AG6" si="2">IF(X7="",NA(),X7)</f>
        <v>102.8</v>
      </c>
      <c r="Y6" s="40">
        <f t="shared" si="2"/>
        <v>104.39</v>
      </c>
      <c r="Z6" s="40">
        <f t="shared" si="2"/>
        <v>99.95</v>
      </c>
      <c r="AA6" s="40">
        <f t="shared" si="2"/>
        <v>103.62</v>
      </c>
      <c r="AB6" s="40">
        <f t="shared" si="2"/>
        <v>101.3</v>
      </c>
      <c r="AC6" s="40">
        <f t="shared" si="2"/>
        <v>106.55</v>
      </c>
      <c r="AD6" s="40">
        <f t="shared" si="2"/>
        <v>110.01</v>
      </c>
      <c r="AE6" s="40">
        <f t="shared" si="2"/>
        <v>111.21</v>
      </c>
      <c r="AF6" s="40">
        <f t="shared" si="2"/>
        <v>111.71</v>
      </c>
      <c r="AG6" s="40">
        <f t="shared" si="2"/>
        <v>110.05</v>
      </c>
      <c r="AH6" s="38" t="str">
        <f>IF(AH7="","",IF(AH7="-","【-】","【"&amp;SUBSTITUTE(TEXT(AH7,"#,##0.00"),"-","△")&amp;"】"))</f>
        <v>【113.39】</v>
      </c>
      <c r="AI6" s="38">
        <f t="shared" ref="AI6:AR6" si="3">IF(AI7="",NA(),AI7)</f>
        <v>0</v>
      </c>
      <c r="AJ6" s="38">
        <f t="shared" si="3"/>
        <v>0</v>
      </c>
      <c r="AK6" s="38">
        <f t="shared" si="3"/>
        <v>0</v>
      </c>
      <c r="AL6" s="38">
        <f t="shared" si="3"/>
        <v>0</v>
      </c>
      <c r="AM6" s="38">
        <f t="shared" si="3"/>
        <v>0</v>
      </c>
      <c r="AN6" s="40">
        <f t="shared" si="3"/>
        <v>9.56</v>
      </c>
      <c r="AO6" s="40">
        <f t="shared" si="3"/>
        <v>2.8</v>
      </c>
      <c r="AP6" s="40">
        <f t="shared" si="3"/>
        <v>1.9300000000000002</v>
      </c>
      <c r="AQ6" s="40">
        <f t="shared" si="3"/>
        <v>1.72</v>
      </c>
      <c r="AR6" s="40">
        <f t="shared" si="3"/>
        <v>2.64</v>
      </c>
      <c r="AS6" s="38" t="str">
        <f>IF(AS7="","",IF(AS7="-","【-】","【"&amp;SUBSTITUTE(TEXT(AS7,"#,##0.00"),"-","△")&amp;"】"))</f>
        <v>【0.85】</v>
      </c>
      <c r="AT6" s="40">
        <f t="shared" ref="AT6:BC6" si="4">IF(AT7="",NA(),AT7)</f>
        <v>2024.62</v>
      </c>
      <c r="AU6" s="40">
        <f t="shared" si="4"/>
        <v>770.63</v>
      </c>
      <c r="AV6" s="40">
        <f t="shared" si="4"/>
        <v>760.23</v>
      </c>
      <c r="AW6" s="40">
        <f t="shared" si="4"/>
        <v>685.54</v>
      </c>
      <c r="AX6" s="40">
        <f t="shared" si="4"/>
        <v>715.58</v>
      </c>
      <c r="AY6" s="40">
        <f t="shared" si="4"/>
        <v>963.24</v>
      </c>
      <c r="AZ6" s="40">
        <f t="shared" si="4"/>
        <v>381.53</v>
      </c>
      <c r="BA6" s="40">
        <f t="shared" si="4"/>
        <v>391.54</v>
      </c>
      <c r="BB6" s="40">
        <f t="shared" si="4"/>
        <v>384.34</v>
      </c>
      <c r="BC6" s="40">
        <f t="shared" si="4"/>
        <v>359.47</v>
      </c>
      <c r="BD6" s="38" t="str">
        <f>IF(BD7="","",IF(BD7="-","【-】","【"&amp;SUBSTITUTE(TEXT(BD7,"#,##0.00"),"-","△")&amp;"】"))</f>
        <v>【264.34】</v>
      </c>
      <c r="BE6" s="40">
        <f t="shared" ref="BE6:BN6" si="5">IF(BE7="",NA(),BE7)</f>
        <v>243.69</v>
      </c>
      <c r="BF6" s="40">
        <f t="shared" si="5"/>
        <v>236.02</v>
      </c>
      <c r="BG6" s="40">
        <f t="shared" si="5"/>
        <v>221.56</v>
      </c>
      <c r="BH6" s="40">
        <f t="shared" si="5"/>
        <v>210.06</v>
      </c>
      <c r="BI6" s="40">
        <f t="shared" si="5"/>
        <v>196.5</v>
      </c>
      <c r="BJ6" s="40">
        <f t="shared" si="5"/>
        <v>400.38</v>
      </c>
      <c r="BK6" s="40">
        <f t="shared" si="5"/>
        <v>393.27</v>
      </c>
      <c r="BL6" s="40">
        <f t="shared" si="5"/>
        <v>386.97</v>
      </c>
      <c r="BM6" s="40">
        <f t="shared" si="5"/>
        <v>380.58</v>
      </c>
      <c r="BN6" s="40">
        <f t="shared" si="5"/>
        <v>401.79</v>
      </c>
      <c r="BO6" s="38" t="str">
        <f>IF(BO7="","",IF(BO7="-","【-】","【"&amp;SUBSTITUTE(TEXT(BO7,"#,##0.00"),"-","△")&amp;"】"))</f>
        <v>【274.27】</v>
      </c>
      <c r="BP6" s="40">
        <f t="shared" ref="BP6:BY6" si="6">IF(BP7="",NA(),BP7)</f>
        <v>98.5</v>
      </c>
      <c r="BQ6" s="40">
        <f t="shared" si="6"/>
        <v>99.26</v>
      </c>
      <c r="BR6" s="40">
        <f t="shared" si="6"/>
        <v>94.48</v>
      </c>
      <c r="BS6" s="40">
        <f t="shared" si="6"/>
        <v>96.22</v>
      </c>
      <c r="BT6" s="40">
        <f t="shared" si="6"/>
        <v>94.82</v>
      </c>
      <c r="BU6" s="40">
        <f t="shared" si="6"/>
        <v>96.56</v>
      </c>
      <c r="BV6" s="40">
        <f t="shared" si="6"/>
        <v>100.47</v>
      </c>
      <c r="BW6" s="40">
        <f t="shared" si="6"/>
        <v>101.72</v>
      </c>
      <c r="BX6" s="40">
        <f t="shared" si="6"/>
        <v>102.38</v>
      </c>
      <c r="BY6" s="40">
        <f t="shared" si="6"/>
        <v>100.12</v>
      </c>
      <c r="BZ6" s="38" t="str">
        <f>IF(BZ7="","",IF(BZ7="-","【-】","【"&amp;SUBSTITUTE(TEXT(BZ7,"#,##0.00"),"-","△")&amp;"】"))</f>
        <v>【104.36】</v>
      </c>
      <c r="CA6" s="40">
        <f t="shared" ref="CA6:CJ6" si="7">IF(CA7="",NA(),CA7)</f>
        <v>208.84</v>
      </c>
      <c r="CB6" s="40">
        <f t="shared" si="7"/>
        <v>207.56</v>
      </c>
      <c r="CC6" s="40">
        <f t="shared" si="7"/>
        <v>218.22</v>
      </c>
      <c r="CD6" s="40">
        <f t="shared" si="7"/>
        <v>214.99</v>
      </c>
      <c r="CE6" s="40">
        <f t="shared" si="7"/>
        <v>218.46</v>
      </c>
      <c r="CF6" s="40">
        <f t="shared" si="7"/>
        <v>177.14</v>
      </c>
      <c r="CG6" s="40">
        <f t="shared" si="7"/>
        <v>169.82</v>
      </c>
      <c r="CH6" s="40">
        <f t="shared" si="7"/>
        <v>168.2</v>
      </c>
      <c r="CI6" s="40">
        <f t="shared" si="7"/>
        <v>168.67</v>
      </c>
      <c r="CJ6" s="40">
        <f t="shared" si="7"/>
        <v>174.97</v>
      </c>
      <c r="CK6" s="38" t="str">
        <f>IF(CK7="","",IF(CK7="-","【-】","【"&amp;SUBSTITUTE(TEXT(CK7,"#,##0.00"),"-","△")&amp;"】"))</f>
        <v>【165.71】</v>
      </c>
      <c r="CL6" s="40">
        <f t="shared" ref="CL6:CU6" si="8">IF(CL7="",NA(),CL7)</f>
        <v>59.79</v>
      </c>
      <c r="CM6" s="40">
        <f t="shared" si="8"/>
        <v>57.89</v>
      </c>
      <c r="CN6" s="40">
        <f t="shared" si="8"/>
        <v>69.819999999999993</v>
      </c>
      <c r="CO6" s="40">
        <f t="shared" si="8"/>
        <v>69.3</v>
      </c>
      <c r="CP6" s="40">
        <f t="shared" si="8"/>
        <v>71.28</v>
      </c>
      <c r="CQ6" s="40">
        <f t="shared" si="8"/>
        <v>55.64</v>
      </c>
      <c r="CR6" s="40">
        <f t="shared" si="8"/>
        <v>55.13</v>
      </c>
      <c r="CS6" s="40">
        <f t="shared" si="8"/>
        <v>54.77</v>
      </c>
      <c r="CT6" s="40">
        <f t="shared" si="8"/>
        <v>54.92</v>
      </c>
      <c r="CU6" s="40">
        <f t="shared" si="8"/>
        <v>55.63</v>
      </c>
      <c r="CV6" s="38" t="str">
        <f>IF(CV7="","",IF(CV7="-","【-】","【"&amp;SUBSTITUTE(TEXT(CV7,"#,##0.00"),"-","△")&amp;"】"))</f>
        <v>【60.41】</v>
      </c>
      <c r="CW6" s="40">
        <f t="shared" ref="CW6:DF6" si="9">IF(CW7="",NA(),CW7)</f>
        <v>80.59</v>
      </c>
      <c r="CX6" s="40">
        <f t="shared" si="9"/>
        <v>81.23</v>
      </c>
      <c r="CY6" s="40">
        <f t="shared" si="9"/>
        <v>81.84</v>
      </c>
      <c r="CZ6" s="40">
        <f t="shared" si="9"/>
        <v>81.760000000000005</v>
      </c>
      <c r="DA6" s="40">
        <f t="shared" si="9"/>
        <v>79.540000000000006</v>
      </c>
      <c r="DB6" s="40">
        <f t="shared" si="9"/>
        <v>83.09</v>
      </c>
      <c r="DC6" s="40">
        <f t="shared" si="9"/>
        <v>83</v>
      </c>
      <c r="DD6" s="40">
        <f t="shared" si="9"/>
        <v>82.89</v>
      </c>
      <c r="DE6" s="40">
        <f t="shared" si="9"/>
        <v>82.66</v>
      </c>
      <c r="DF6" s="40">
        <f t="shared" si="9"/>
        <v>82.04</v>
      </c>
      <c r="DG6" s="38" t="str">
        <f>IF(DG7="","",IF(DG7="-","【-】","【"&amp;SUBSTITUTE(TEXT(DG7,"#,##0.00"),"-","△")&amp;"】"))</f>
        <v>【89.93】</v>
      </c>
      <c r="DH6" s="40">
        <f t="shared" ref="DH6:DQ6" si="10">IF(DH7="",NA(),DH7)</f>
        <v>38.75</v>
      </c>
      <c r="DI6" s="40">
        <f t="shared" si="10"/>
        <v>56.63</v>
      </c>
      <c r="DJ6" s="40">
        <f t="shared" si="10"/>
        <v>57.94</v>
      </c>
      <c r="DK6" s="40">
        <f t="shared" si="10"/>
        <v>59.25</v>
      </c>
      <c r="DL6" s="40">
        <f t="shared" si="10"/>
        <v>60.41</v>
      </c>
      <c r="DM6" s="40">
        <f t="shared" si="10"/>
        <v>39.06</v>
      </c>
      <c r="DN6" s="40">
        <f t="shared" si="10"/>
        <v>46.66</v>
      </c>
      <c r="DO6" s="40">
        <f t="shared" si="10"/>
        <v>47.46</v>
      </c>
      <c r="DP6" s="40">
        <f t="shared" si="10"/>
        <v>48.49</v>
      </c>
      <c r="DQ6" s="40">
        <f t="shared" si="10"/>
        <v>48.05</v>
      </c>
      <c r="DR6" s="38" t="str">
        <f>IF(DR7="","",IF(DR7="-","【-】","【"&amp;SUBSTITUTE(TEXT(DR7,"#,##0.00"),"-","△")&amp;"】"))</f>
        <v>【48.12】</v>
      </c>
      <c r="DS6" s="40">
        <f t="shared" ref="DS6:EB6" si="11">IF(DS7="",NA(),DS7)</f>
        <v>34.81</v>
      </c>
      <c r="DT6" s="40">
        <f t="shared" si="11"/>
        <v>36.6</v>
      </c>
      <c r="DU6" s="38">
        <f t="shared" si="11"/>
        <v>0</v>
      </c>
      <c r="DV6" s="40">
        <f t="shared" si="11"/>
        <v>62.49</v>
      </c>
      <c r="DW6" s="40">
        <f t="shared" si="11"/>
        <v>67.56</v>
      </c>
      <c r="DX6" s="40">
        <f t="shared" si="11"/>
        <v>8.8699999999999992</v>
      </c>
      <c r="DY6" s="40">
        <f t="shared" si="11"/>
        <v>9.85</v>
      </c>
      <c r="DZ6" s="40">
        <f t="shared" si="11"/>
        <v>9.7100000000000009</v>
      </c>
      <c r="EA6" s="40">
        <f t="shared" si="11"/>
        <v>12.79</v>
      </c>
      <c r="EB6" s="40">
        <f t="shared" si="11"/>
        <v>13.39</v>
      </c>
      <c r="EC6" s="38" t="str">
        <f>IF(EC7="","",IF(EC7="-","【-】","【"&amp;SUBSTITUTE(TEXT(EC7,"#,##0.00"),"-","△")&amp;"】"))</f>
        <v>【15.89】</v>
      </c>
      <c r="ED6" s="38">
        <f t="shared" ref="ED6:EM6" si="12">IF(ED7="",NA(),ED7)</f>
        <v>0</v>
      </c>
      <c r="EE6" s="38">
        <f t="shared" si="12"/>
        <v>0</v>
      </c>
      <c r="EF6" s="38">
        <f t="shared" si="12"/>
        <v>0</v>
      </c>
      <c r="EG6" s="38">
        <f t="shared" si="12"/>
        <v>0</v>
      </c>
      <c r="EH6" s="38">
        <f t="shared" si="12"/>
        <v>0</v>
      </c>
      <c r="EI6" s="40">
        <f t="shared" si="12"/>
        <v>0.67</v>
      </c>
      <c r="EJ6" s="40">
        <f t="shared" si="12"/>
        <v>0.66</v>
      </c>
      <c r="EK6" s="40">
        <f t="shared" si="12"/>
        <v>0.99</v>
      </c>
      <c r="EL6" s="40">
        <f t="shared" si="12"/>
        <v>0.71</v>
      </c>
      <c r="EM6" s="40">
        <f t="shared" si="12"/>
        <v>0.54</v>
      </c>
      <c r="EN6" s="38" t="str">
        <f>IF(EN7="","",IF(EN7="-","【-】","【"&amp;SUBSTITUTE(TEXT(EN7,"#,##0.00"),"-","△")&amp;"】"))</f>
        <v>【0.69】</v>
      </c>
    </row>
    <row r="7" spans="1:144" s="27" customFormat="1" x14ac:dyDescent="0.15">
      <c r="A7" s="28"/>
      <c r="B7" s="34">
        <v>2017</v>
      </c>
      <c r="C7" s="34">
        <v>44458</v>
      </c>
      <c r="D7" s="34">
        <v>46</v>
      </c>
      <c r="E7" s="34">
        <v>1</v>
      </c>
      <c r="F7" s="34">
        <v>0</v>
      </c>
      <c r="G7" s="34">
        <v>1</v>
      </c>
      <c r="H7" s="34" t="s">
        <v>104</v>
      </c>
      <c r="I7" s="34" t="s">
        <v>105</v>
      </c>
      <c r="J7" s="34" t="s">
        <v>106</v>
      </c>
      <c r="K7" s="34" t="s">
        <v>107</v>
      </c>
      <c r="L7" s="34" t="s">
        <v>108</v>
      </c>
      <c r="M7" s="34" t="s">
        <v>109</v>
      </c>
      <c r="N7" s="39" t="s">
        <v>110</v>
      </c>
      <c r="O7" s="39">
        <v>72.37</v>
      </c>
      <c r="P7" s="39">
        <v>99.53</v>
      </c>
      <c r="Q7" s="39">
        <v>4114</v>
      </c>
      <c r="R7" s="39">
        <v>23853</v>
      </c>
      <c r="S7" s="39">
        <v>460.67</v>
      </c>
      <c r="T7" s="39">
        <v>51.78</v>
      </c>
      <c r="U7" s="39">
        <v>23572</v>
      </c>
      <c r="V7" s="39">
        <v>54.52</v>
      </c>
      <c r="W7" s="39">
        <v>432.36</v>
      </c>
      <c r="X7" s="39">
        <v>102.8</v>
      </c>
      <c r="Y7" s="39">
        <v>104.39</v>
      </c>
      <c r="Z7" s="39">
        <v>99.95</v>
      </c>
      <c r="AA7" s="39">
        <v>103.62</v>
      </c>
      <c r="AB7" s="39">
        <v>101.3</v>
      </c>
      <c r="AC7" s="39">
        <v>106.55</v>
      </c>
      <c r="AD7" s="39">
        <v>110.01</v>
      </c>
      <c r="AE7" s="39">
        <v>111.21</v>
      </c>
      <c r="AF7" s="39">
        <v>111.71</v>
      </c>
      <c r="AG7" s="39">
        <v>110.05</v>
      </c>
      <c r="AH7" s="39">
        <v>113.39</v>
      </c>
      <c r="AI7" s="39">
        <v>0</v>
      </c>
      <c r="AJ7" s="39">
        <v>0</v>
      </c>
      <c r="AK7" s="39">
        <v>0</v>
      </c>
      <c r="AL7" s="39">
        <v>0</v>
      </c>
      <c r="AM7" s="39">
        <v>0</v>
      </c>
      <c r="AN7" s="39">
        <v>9.56</v>
      </c>
      <c r="AO7" s="39">
        <v>2.8</v>
      </c>
      <c r="AP7" s="39">
        <v>1.9300000000000002</v>
      </c>
      <c r="AQ7" s="39">
        <v>1.72</v>
      </c>
      <c r="AR7" s="39">
        <v>2.64</v>
      </c>
      <c r="AS7" s="39">
        <v>0.85</v>
      </c>
      <c r="AT7" s="39">
        <v>2024.62</v>
      </c>
      <c r="AU7" s="39">
        <v>770.63</v>
      </c>
      <c r="AV7" s="39">
        <v>760.23</v>
      </c>
      <c r="AW7" s="39">
        <v>685.54</v>
      </c>
      <c r="AX7" s="39">
        <v>715.58</v>
      </c>
      <c r="AY7" s="39">
        <v>963.24</v>
      </c>
      <c r="AZ7" s="39">
        <v>381.53</v>
      </c>
      <c r="BA7" s="39">
        <v>391.54</v>
      </c>
      <c r="BB7" s="39">
        <v>384.34</v>
      </c>
      <c r="BC7" s="39">
        <v>359.47</v>
      </c>
      <c r="BD7" s="39">
        <v>264.33999999999997</v>
      </c>
      <c r="BE7" s="39">
        <v>243.69</v>
      </c>
      <c r="BF7" s="39">
        <v>236.02</v>
      </c>
      <c r="BG7" s="39">
        <v>221.56</v>
      </c>
      <c r="BH7" s="39">
        <v>210.06</v>
      </c>
      <c r="BI7" s="39">
        <v>196.5</v>
      </c>
      <c r="BJ7" s="39">
        <v>400.38</v>
      </c>
      <c r="BK7" s="39">
        <v>393.27</v>
      </c>
      <c r="BL7" s="39">
        <v>386.97</v>
      </c>
      <c r="BM7" s="39">
        <v>380.58</v>
      </c>
      <c r="BN7" s="39">
        <v>401.79</v>
      </c>
      <c r="BO7" s="39">
        <v>274.27</v>
      </c>
      <c r="BP7" s="39">
        <v>98.5</v>
      </c>
      <c r="BQ7" s="39">
        <v>99.26</v>
      </c>
      <c r="BR7" s="39">
        <v>94.48</v>
      </c>
      <c r="BS7" s="39">
        <v>96.22</v>
      </c>
      <c r="BT7" s="39">
        <v>94.82</v>
      </c>
      <c r="BU7" s="39">
        <v>96.56</v>
      </c>
      <c r="BV7" s="39">
        <v>100.47</v>
      </c>
      <c r="BW7" s="39">
        <v>101.72</v>
      </c>
      <c r="BX7" s="39">
        <v>102.38</v>
      </c>
      <c r="BY7" s="39">
        <v>100.12</v>
      </c>
      <c r="BZ7" s="39">
        <v>104.36</v>
      </c>
      <c r="CA7" s="39">
        <v>208.84</v>
      </c>
      <c r="CB7" s="39">
        <v>207.56</v>
      </c>
      <c r="CC7" s="39">
        <v>218.22</v>
      </c>
      <c r="CD7" s="39">
        <v>214.99</v>
      </c>
      <c r="CE7" s="39">
        <v>218.46</v>
      </c>
      <c r="CF7" s="39">
        <v>177.14</v>
      </c>
      <c r="CG7" s="39">
        <v>169.82</v>
      </c>
      <c r="CH7" s="39">
        <v>168.2</v>
      </c>
      <c r="CI7" s="39">
        <v>168.67</v>
      </c>
      <c r="CJ7" s="39">
        <v>174.97</v>
      </c>
      <c r="CK7" s="39">
        <v>165.71</v>
      </c>
      <c r="CL7" s="39">
        <v>59.79</v>
      </c>
      <c r="CM7" s="39">
        <v>57.89</v>
      </c>
      <c r="CN7" s="39">
        <v>69.819999999999993</v>
      </c>
      <c r="CO7" s="39">
        <v>69.3</v>
      </c>
      <c r="CP7" s="39">
        <v>71.28</v>
      </c>
      <c r="CQ7" s="39">
        <v>55.64</v>
      </c>
      <c r="CR7" s="39">
        <v>55.13</v>
      </c>
      <c r="CS7" s="39">
        <v>54.77</v>
      </c>
      <c r="CT7" s="39">
        <v>54.92</v>
      </c>
      <c r="CU7" s="39">
        <v>55.63</v>
      </c>
      <c r="CV7" s="39">
        <v>60.41</v>
      </c>
      <c r="CW7" s="39">
        <v>80.59</v>
      </c>
      <c r="CX7" s="39">
        <v>81.23</v>
      </c>
      <c r="CY7" s="39">
        <v>81.84</v>
      </c>
      <c r="CZ7" s="39">
        <v>81.760000000000005</v>
      </c>
      <c r="DA7" s="39">
        <v>79.540000000000006</v>
      </c>
      <c r="DB7" s="39">
        <v>83.09</v>
      </c>
      <c r="DC7" s="39">
        <v>83</v>
      </c>
      <c r="DD7" s="39">
        <v>82.89</v>
      </c>
      <c r="DE7" s="39">
        <v>82.66</v>
      </c>
      <c r="DF7" s="39">
        <v>82.04</v>
      </c>
      <c r="DG7" s="39">
        <v>89.93</v>
      </c>
      <c r="DH7" s="39">
        <v>38.75</v>
      </c>
      <c r="DI7" s="39">
        <v>56.63</v>
      </c>
      <c r="DJ7" s="39">
        <v>57.94</v>
      </c>
      <c r="DK7" s="39">
        <v>59.25</v>
      </c>
      <c r="DL7" s="39">
        <v>60.41</v>
      </c>
      <c r="DM7" s="39">
        <v>39.06</v>
      </c>
      <c r="DN7" s="39">
        <v>46.66</v>
      </c>
      <c r="DO7" s="39">
        <v>47.46</v>
      </c>
      <c r="DP7" s="39">
        <v>48.49</v>
      </c>
      <c r="DQ7" s="39">
        <v>48.05</v>
      </c>
      <c r="DR7" s="39">
        <v>48.12</v>
      </c>
      <c r="DS7" s="39">
        <v>34.81</v>
      </c>
      <c r="DT7" s="39">
        <v>36.6</v>
      </c>
      <c r="DU7" s="39">
        <v>0</v>
      </c>
      <c r="DV7" s="39">
        <v>62.49</v>
      </c>
      <c r="DW7" s="39">
        <v>67.56</v>
      </c>
      <c r="DX7" s="39">
        <v>8.8699999999999992</v>
      </c>
      <c r="DY7" s="39">
        <v>9.85</v>
      </c>
      <c r="DZ7" s="39">
        <v>9.7100000000000009</v>
      </c>
      <c r="EA7" s="39">
        <v>12.79</v>
      </c>
      <c r="EB7" s="39">
        <v>13.39</v>
      </c>
      <c r="EC7" s="39">
        <v>15.89</v>
      </c>
      <c r="ED7" s="39">
        <v>0</v>
      </c>
      <c r="EE7" s="39">
        <v>0</v>
      </c>
      <c r="EF7" s="39">
        <v>0</v>
      </c>
      <c r="EG7" s="39">
        <v>0</v>
      </c>
      <c r="EH7" s="39">
        <v>0</v>
      </c>
      <c r="EI7" s="39">
        <v>0.67</v>
      </c>
      <c r="EJ7" s="39">
        <v>0.66</v>
      </c>
      <c r="EK7" s="39">
        <v>0.99</v>
      </c>
      <c r="EL7" s="39">
        <v>0.71</v>
      </c>
      <c r="EM7" s="39">
        <v>0.54</v>
      </c>
      <c r="EN7" s="39">
        <v>0.69</v>
      </c>
    </row>
    <row r="8" spans="1:144" x14ac:dyDescent="0.15">
      <c r="X8" s="41"/>
      <c r="Y8" s="41"/>
      <c r="Z8" s="41"/>
      <c r="AA8" s="41"/>
      <c r="AB8" s="41"/>
      <c r="AC8" s="41"/>
      <c r="AD8" s="41"/>
      <c r="AE8" s="41"/>
      <c r="AF8" s="41"/>
      <c r="AG8" s="41"/>
      <c r="AH8" s="42"/>
      <c r="AI8" s="41"/>
      <c r="AJ8" s="41"/>
      <c r="AK8" s="41"/>
      <c r="AL8" s="41"/>
      <c r="AM8" s="41"/>
      <c r="AN8" s="41"/>
      <c r="AO8" s="41"/>
      <c r="AP8" s="41"/>
      <c r="AQ8" s="41"/>
      <c r="AR8" s="41"/>
      <c r="AS8" s="42"/>
      <c r="AT8" s="41"/>
      <c r="AU8" s="41"/>
      <c r="AV8" s="41"/>
      <c r="AW8" s="41"/>
      <c r="AX8" s="41"/>
      <c r="AY8" s="41"/>
      <c r="AZ8" s="41"/>
      <c r="BA8" s="41"/>
      <c r="BB8" s="41"/>
      <c r="BC8" s="41"/>
      <c r="BD8" s="42"/>
      <c r="BE8" s="41"/>
      <c r="BF8" s="41"/>
      <c r="BG8" s="41"/>
      <c r="BH8" s="41"/>
      <c r="BI8" s="41"/>
      <c r="BJ8" s="41"/>
      <c r="BK8" s="41"/>
      <c r="BL8" s="41"/>
      <c r="BM8" s="41"/>
      <c r="BN8" s="41"/>
      <c r="BO8" s="42"/>
      <c r="BP8" s="41"/>
      <c r="BQ8" s="41"/>
      <c r="BR8" s="41"/>
      <c r="BS8" s="41"/>
      <c r="BT8" s="41"/>
      <c r="BU8" s="41"/>
      <c r="BV8" s="41"/>
      <c r="BW8" s="41"/>
      <c r="BX8" s="41"/>
      <c r="BY8" s="41"/>
      <c r="BZ8" s="42"/>
      <c r="CA8" s="41"/>
      <c r="CB8" s="41"/>
      <c r="CC8" s="41"/>
      <c r="CD8" s="41"/>
      <c r="CE8" s="41"/>
      <c r="CF8" s="41"/>
      <c r="CG8" s="41"/>
      <c r="CH8" s="41"/>
      <c r="CI8" s="41"/>
      <c r="CJ8" s="41"/>
      <c r="CK8" s="42"/>
      <c r="CL8" s="41"/>
      <c r="CM8" s="41"/>
      <c r="CN8" s="41"/>
      <c r="CO8" s="41"/>
      <c r="CP8" s="41"/>
      <c r="CQ8" s="41"/>
      <c r="CR8" s="41"/>
      <c r="CS8" s="41"/>
      <c r="CT8" s="41"/>
      <c r="CU8" s="41"/>
      <c r="CV8" s="42"/>
      <c r="CW8" s="41"/>
      <c r="CX8" s="41"/>
      <c r="CY8" s="41"/>
      <c r="CZ8" s="41"/>
      <c r="DA8" s="41"/>
      <c r="DB8" s="41"/>
      <c r="DC8" s="41"/>
      <c r="DD8" s="41"/>
      <c r="DE8" s="41"/>
      <c r="DF8" s="41"/>
      <c r="DG8" s="42"/>
      <c r="DH8" s="41"/>
      <c r="DI8" s="41"/>
      <c r="DJ8" s="41"/>
      <c r="DK8" s="41"/>
      <c r="DL8" s="41"/>
      <c r="DM8" s="41"/>
      <c r="DN8" s="41"/>
      <c r="DO8" s="41"/>
      <c r="DP8" s="41"/>
      <c r="DQ8" s="41"/>
      <c r="DR8" s="42"/>
      <c r="DS8" s="41"/>
      <c r="DT8" s="41"/>
      <c r="DU8" s="41"/>
      <c r="DV8" s="41"/>
      <c r="DW8" s="41"/>
      <c r="DX8" s="41"/>
      <c r="DY8" s="41"/>
      <c r="DZ8" s="41"/>
      <c r="EA8" s="41"/>
      <c r="EB8" s="41"/>
      <c r="EC8" s="42"/>
      <c r="ED8" s="41"/>
      <c r="EE8" s="41"/>
      <c r="EF8" s="41"/>
      <c r="EG8" s="41"/>
      <c r="EH8" s="41"/>
      <c r="EI8" s="41"/>
      <c r="EJ8" s="41"/>
      <c r="EK8" s="41"/>
      <c r="EL8" s="41"/>
      <c r="EM8" s="41"/>
      <c r="EN8" s="42"/>
    </row>
    <row r="9" spans="1:144" x14ac:dyDescent="0.15">
      <c r="A9" s="29"/>
      <c r="B9" s="29" t="s">
        <v>111</v>
      </c>
      <c r="C9" s="29" t="s">
        <v>112</v>
      </c>
      <c r="D9" s="29" t="s">
        <v>113</v>
      </c>
      <c r="E9" s="29" t="s">
        <v>114</v>
      </c>
      <c r="F9" s="29" t="s">
        <v>115</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2019-02-15T02:35:07Z</cp:lastPrinted>
  <dcterms:created xsi:type="dcterms:W3CDTF">2018-12-03T08:26:28Z</dcterms:created>
  <dcterms:modified xsi:type="dcterms:W3CDTF">2019-02-15T02:35:22Z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2019-02-15T01:28:02Z</vt:filetime>
  </property>
</Properties>
</file>