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5 南三陸町★\最終\"/>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AT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<sst xmlns="http://schemas.openxmlformats.org/spreadsheetml/2006/main" count="232" uniqueCount="120">
  <si>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</si>
  <si>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</si>
  <si>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</si>
  <si>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</si>
  <si>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</si>
  <si>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</si>
  <si>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</si>
  <si>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</si>
  <si>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</si>
  <si>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</si>
  <si>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</si>
  <si>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</si>
  <si>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</si>
  <si>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</si>
  <si>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</si>
  <si>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</si>
  <si>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</si>
  <si>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</si>
  <si>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</si>
  <si>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</si>
  <si>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</si>
  <si>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</si>
  <si>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</si>
  <si>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</si>
  <si>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</si>
  <si>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</si>
  <si>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</si>
  <si>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</si>
  <si>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</si>
  <si>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</si>
  <si>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</si>
  <si>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</si>
  <si>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</si>
  <si>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</si>
  <si>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</si>
  <si>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</si>
  <si>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</si>
  <si>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</si>
  <si>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</si>
  <si>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</si>
  <si>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</si>
  <si>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</si>
  <si>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</si>
  <si>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</si>
  <si>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</si>
  <si>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</si>
  <si>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</si>
  <si>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</si>
  <si>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</si>
  <si>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</si>
  <si>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</si>
  <si>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</si>
  <si>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</si>
  <si>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</si>
  <si>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</si>
  <si>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</si>
  <si>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</si>
  <si>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</si>
  <si>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</si>
  <si>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</si>
  <si>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</si>
  <si>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</si>
  <si>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</si>
  <si>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</si>
  <si>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</si>
  <si>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</si>
  <si>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</si>
  <si>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</si>
  <si>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</si>
  <si>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</si>
  <si>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</si>
  <si>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</si>
  <si>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</si>
  <si>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</si>
  <si>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</si>
  <si>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</si>
  <si>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</si>
  <si>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</si>
  <si>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</si>
  <si>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</si>
  <si>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</si>
  <si>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</si>
  <si>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</si>
  <si>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</si>
  <si>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</si>
  <si>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</si>
  <si>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</si>
  <si>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</si>
  <si>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</si>
  <si>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</si>
  <si>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</si>
  <si>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</si>
  <si>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</si>
  <si>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</si>
  <si>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</si>
  <si>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</si>
  <si>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</si>
  <si>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</si>
  <si>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</si>
  <si>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</si>
  <si>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</si>
  <si>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</si>
  <si>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</si>
  <si>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</si>
  <si>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</si>
  <si>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南三陸町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</si>
  <si>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</si>
  <si>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</si>
  <si>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</si>
  <si>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</si>
  <si>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</si>
  <si>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</si>
  <si>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</si>
  <si>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</si>
  <si>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</si>
  <si>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</si>
  <si>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は震災復旧復興事業の真っ只中である。今後は、復旧復興期間が一段落した段階で、事業の費用対策効果や将来に向けたランニングコストを十分に精査した上で、水道事業の使命である安心・安全で良質な水の安定供給を図るため、老朽管更新や施設の耐震性強化を計画する。また経営効率化による経費の削減や企業債残高の縮減などにより、経営基盤の強化を図り、健全な経営状態で水道事業を未来の世代に引き継ぐことを目指していく。</t>
    <rPh sb="1" eb="3">
      <t>ゲンザイ</t>
    </rPh>
    <rPh sb="4" eb="6">
      <t>シンサイ</t>
    </rPh>
    <rPh sb="6" eb="8">
      <t>フッキュウ</t>
    </rPh>
    <rPh sb="8" eb="10">
      <t>フッコウ</t>
    </rPh>
    <rPh sb="10" eb="12">
      <t>ジギョウ</t>
    </rPh>
    <rPh sb="13" eb="14">
      <t>マ</t>
    </rPh>
    <rPh sb="15" eb="17">
      <t>タダナカ</t>
    </rPh>
    <rPh sb="21" eb="23">
      <t>コンゴ</t>
    </rPh>
    <rPh sb="25" eb="27">
      <t>フッキュウ</t>
    </rPh>
    <rPh sb="27" eb="29">
      <t>フッコウ</t>
    </rPh>
    <rPh sb="29" eb="31">
      <t>キカン</t>
    </rPh>
    <rPh sb="32" eb="33">
      <t>ヒト</t>
    </rPh>
    <rPh sb="33" eb="35">
      <t>ダンラク</t>
    </rPh>
    <rPh sb="37" eb="39">
      <t>ダンカイ</t>
    </rPh>
    <rPh sb="41" eb="43">
      <t>ジギョウ</t>
    </rPh>
    <rPh sb="44" eb="46">
      <t>ヒヨウ</t>
    </rPh>
    <rPh sb="46" eb="48">
      <t>タイサク</t>
    </rPh>
    <rPh sb="48" eb="50">
      <t>コウカ</t>
    </rPh>
    <rPh sb="51" eb="53">
      <t>ショウライ</t>
    </rPh>
    <rPh sb="54" eb="55">
      <t>ム</t>
    </rPh>
    <rPh sb="66" eb="68">
      <t>ジュウブン</t>
    </rPh>
    <rPh sb="69" eb="71">
      <t>セイサ</t>
    </rPh>
    <rPh sb="73" eb="74">
      <t>ウエ</t>
    </rPh>
    <rPh sb="76" eb="78">
      <t>スイドウ</t>
    </rPh>
    <rPh sb="78" eb="80">
      <t>ジギョウ</t>
    </rPh>
    <rPh sb="81" eb="83">
      <t>シメイ</t>
    </rPh>
    <rPh sb="86" eb="88">
      <t>アンシン</t>
    </rPh>
    <rPh sb="89" eb="91">
      <t>アンゼン</t>
    </rPh>
    <rPh sb="92" eb="94">
      <t>リョウシツ</t>
    </rPh>
    <rPh sb="95" eb="96">
      <t>ミズ</t>
    </rPh>
    <rPh sb="97" eb="99">
      <t>アンテイ</t>
    </rPh>
    <rPh sb="99" eb="101">
      <t>キョウキュウ</t>
    </rPh>
    <rPh sb="102" eb="103">
      <t>ハカ</t>
    </rPh>
    <rPh sb="107" eb="109">
      <t>ロウキュウ</t>
    </rPh>
    <rPh sb="109" eb="110">
      <t>カン</t>
    </rPh>
    <rPh sb="110" eb="112">
      <t>コウシン</t>
    </rPh>
    <rPh sb="118" eb="119">
      <t>セイ</t>
    </rPh>
    <rPh sb="119" eb="121">
      <t>キョウカ</t>
    </rPh>
    <rPh sb="122" eb="124">
      <t>ケイカク</t>
    </rPh>
    <rPh sb="129" eb="131">
      <t>ケイエイ</t>
    </rPh>
    <rPh sb="131" eb="134">
      <t>コウリツカ</t>
    </rPh>
    <rPh sb="137" eb="139">
      <t>ケイヒ</t>
    </rPh>
    <rPh sb="140" eb="142">
      <t>サクゲン</t>
    </rPh>
    <rPh sb="143" eb="145">
      <t>キギョウ</t>
    </rPh>
    <rPh sb="145" eb="146">
      <t>サイ</t>
    </rPh>
    <rPh sb="146" eb="148">
      <t>ザンダカ</t>
    </rPh>
    <rPh sb="149" eb="151">
      <t>シュクゲン</t>
    </rPh>
    <rPh sb="157" eb="159">
      <t>ケイエイ</t>
    </rPh>
    <rPh sb="159" eb="161">
      <t>キバン</t>
    </rPh>
    <rPh sb="162" eb="164">
      <t>キョウカ</t>
    </rPh>
    <rPh sb="165" eb="166">
      <t>ハカ</t>
    </rPh>
    <rPh sb="168" eb="170">
      <t>ケンゼン</t>
    </rPh>
    <rPh sb="171" eb="173">
      <t>ケイエイ</t>
    </rPh>
    <rPh sb="173" eb="175">
      <t>ジョウタイ</t>
    </rPh>
    <rPh sb="176" eb="178">
      <t>スイドウ</t>
    </rPh>
    <rPh sb="178" eb="180">
      <t>ジギョウ</t>
    </rPh>
    <rPh sb="181" eb="183">
      <t>ミライ</t>
    </rPh>
    <rPh sb="184" eb="186">
      <t>セダイ</t>
    </rPh>
    <rPh sb="187" eb="188">
      <t>ヒ</t>
    </rPh>
    <rPh sb="189" eb="190">
      <t>ツ</t>
    </rPh>
    <rPh sb="194" eb="196">
      <t>メザ</t>
    </rPh>
    <phoneticPr fontId="4"/>
  </si>
  <si>
    <t>①　有形固定資産減価償却費率は震災以前に老朽化が進行していた沿岸部の施設を被災後、施設は新たに構築したことにより、類似団体平均を下回っている。
②　管路経年化率は、沿岸部の管路は更新されるもののその他の管路は老朽しており、復旧復興期間が一段落した段階で計画的な更新を実施する。
③　管路更新率については今後計画的な更新を進めていく。</t>
    <rPh sb="2" eb="4">
      <t>ユウケイ</t>
    </rPh>
    <rPh sb="4" eb="6">
      <t>コテイ</t>
    </rPh>
    <rPh sb="6" eb="8">
      <t>シサン</t>
    </rPh>
    <rPh sb="8" eb="10">
      <t>ゲンカ</t>
    </rPh>
    <rPh sb="10" eb="12">
      <t>ショウキャク</t>
    </rPh>
    <rPh sb="12" eb="13">
      <t>ヒ</t>
    </rPh>
    <rPh sb="13" eb="14">
      <t>リツ</t>
    </rPh>
    <rPh sb="15" eb="17">
      <t>シンサイ</t>
    </rPh>
    <rPh sb="17" eb="19">
      <t>イゼン</t>
    </rPh>
    <rPh sb="20" eb="23">
      <t>ロウキュウカ</t>
    </rPh>
    <rPh sb="24" eb="26">
      <t>シンコウ</t>
    </rPh>
    <rPh sb="30" eb="32">
      <t>エンガン</t>
    </rPh>
    <rPh sb="32" eb="33">
      <t>ブ</t>
    </rPh>
    <rPh sb="34" eb="36">
      <t>シセツ</t>
    </rPh>
    <rPh sb="37" eb="39">
      <t>ヒサイ</t>
    </rPh>
    <rPh sb="39" eb="40">
      <t>ゴ</t>
    </rPh>
    <rPh sb="41" eb="43">
      <t>シセツ</t>
    </rPh>
    <rPh sb="44" eb="45">
      <t>アラ</t>
    </rPh>
    <rPh sb="47" eb="49">
      <t>コウチク</t>
    </rPh>
    <rPh sb="57" eb="59">
      <t>ルイジ</t>
    </rPh>
    <rPh sb="59" eb="61">
      <t>ダンタイ</t>
    </rPh>
    <rPh sb="61" eb="63">
      <t>ヘイキン</t>
    </rPh>
    <rPh sb="64" eb="66">
      <t>シタマワ</t>
    </rPh>
    <rPh sb="74" eb="76">
      <t>カンロ</t>
    </rPh>
    <rPh sb="76" eb="79">
      <t>ケイネンカ</t>
    </rPh>
    <rPh sb="79" eb="80">
      <t>リツ</t>
    </rPh>
    <rPh sb="82" eb="84">
      <t>エンガン</t>
    </rPh>
    <rPh sb="84" eb="85">
      <t>ブ</t>
    </rPh>
    <rPh sb="86" eb="88">
      <t>カンロ</t>
    </rPh>
    <rPh sb="89" eb="91">
      <t>コウシン</t>
    </rPh>
    <rPh sb="99" eb="100">
      <t>タ</t>
    </rPh>
    <rPh sb="101" eb="103">
      <t>カンロ</t>
    </rPh>
    <rPh sb="141" eb="143">
      <t>カンロ</t>
    </rPh>
    <rPh sb="143" eb="145">
      <t>コウシン</t>
    </rPh>
    <rPh sb="145" eb="146">
      <t>リツ</t>
    </rPh>
    <rPh sb="151" eb="153">
      <t>コンゴ</t>
    </rPh>
    <rPh sb="153" eb="156">
      <t>ケイカクテキ</t>
    </rPh>
    <rPh sb="157" eb="159">
      <t>コウシン</t>
    </rPh>
    <rPh sb="160" eb="161">
      <t>スス</t>
    </rPh>
    <phoneticPr fontId="4"/>
  </si>
  <si>
    <t>　平成28年3月に集中復興期間が終了し、復興・創生期間として総合計画の具現化や創造的復興に向けた取組が町全体で進行している。水道事業費用対策効果・緊急性・必要性・将来に向けたランニングコストを十分に精査し、持続可能なまちづくりの基幹を成す水道インフラの整備に努めている。現在仮設住宅等から防災集団移転団地への移転がほぼ完了しており、震災前の経営を取り戻しつつある。
①　経営収支比率、②　累積欠損比率は事業コストを軽減し改善傾向を示している。
③　流動比率は施設の震災復興に向けた建設改良と並行した単費支出が影響しているものの一過性の減少と受け止めており、今後を注視したい。
④　企業債残高対給水収益比率については、登米市や近隣市町への移住等により人口減少が進行し給水人口が移動しているため減少傾向にある。災害公営住宅への入居、防災集団移転団地への住宅建設等による給水人口は震災前の90％前後まで上向き傾向を示しているが、今後、給水人口は減少していくと思われる。
⑤～⑧のその他料金回収率、施設利用率、有収率等経営努力が指標にも表れており、引き続き水道経営の健全化と効率化に向け努力していきたい。
※町の給水面積について誤りがあったため下記のとおり訂正する。
163.74㎢→163.40㎢</t>
    <rPh sb="1" eb="3">
      <t>ヘイセイ</t>
    </rPh>
    <rPh sb="5" eb="6">
      <t>ネン</t>
    </rPh>
    <rPh sb="7" eb="8">
      <t>ガツ</t>
    </rPh>
    <rPh sb="9" eb="11">
      <t>シュウチュウ</t>
    </rPh>
    <rPh sb="11" eb="13">
      <t>フッコウ</t>
    </rPh>
    <rPh sb="13" eb="15">
      <t>キカン</t>
    </rPh>
    <rPh sb="16" eb="18">
      <t>シュウリョウ</t>
    </rPh>
    <rPh sb="20" eb="22">
      <t>フッコウ</t>
    </rPh>
    <rPh sb="23" eb="25">
      <t>ソウセイ</t>
    </rPh>
    <rPh sb="25" eb="27">
      <t>キカン</t>
    </rPh>
    <rPh sb="30" eb="32">
      <t>ソウゴウ</t>
    </rPh>
    <rPh sb="32" eb="34">
      <t>ケイカク</t>
    </rPh>
    <rPh sb="35" eb="38">
      <t>グゲンカ</t>
    </rPh>
    <rPh sb="39" eb="42">
      <t>ソウゾウテキ</t>
    </rPh>
    <rPh sb="42" eb="44">
      <t>フッコウ</t>
    </rPh>
    <rPh sb="45" eb="46">
      <t>ム</t>
    </rPh>
    <rPh sb="48" eb="50">
      <t>トリクミ</t>
    </rPh>
    <rPh sb="51" eb="54">
      <t>マチゼンタイ</t>
    </rPh>
    <rPh sb="55" eb="57">
      <t>シンコウ</t>
    </rPh>
    <rPh sb="62" eb="64">
      <t>スイドウ</t>
    </rPh>
    <rPh sb="64" eb="66">
      <t>ジギョウ</t>
    </rPh>
    <rPh sb="66" eb="68">
      <t>ヒヨウ</t>
    </rPh>
    <rPh sb="68" eb="70">
      <t>タイサク</t>
    </rPh>
    <rPh sb="70" eb="72">
      <t>コウカ</t>
    </rPh>
    <rPh sb="73" eb="76">
      <t>キンキュウセイ</t>
    </rPh>
    <rPh sb="77" eb="80">
      <t>ヒツヨウセイ</t>
    </rPh>
    <rPh sb="81" eb="83">
      <t>ショウライ</t>
    </rPh>
    <rPh sb="84" eb="85">
      <t>ム</t>
    </rPh>
    <rPh sb="96" eb="98">
      <t>ジュウブン</t>
    </rPh>
    <rPh sb="99" eb="101">
      <t>セイサ</t>
    </rPh>
    <rPh sb="103" eb="105">
      <t>ジゾク</t>
    </rPh>
    <rPh sb="105" eb="107">
      <t>カノウ</t>
    </rPh>
    <rPh sb="114" eb="116">
      <t>キカン</t>
    </rPh>
    <rPh sb="117" eb="118">
      <t>ナ</t>
    </rPh>
    <rPh sb="119" eb="121">
      <t>スイドウ</t>
    </rPh>
    <rPh sb="126" eb="128">
      <t>セイビ</t>
    </rPh>
    <rPh sb="129" eb="130">
      <t>ツト</t>
    </rPh>
    <rPh sb="135" eb="137">
      <t>ゲンザイ</t>
    </rPh>
    <rPh sb="137" eb="139">
      <t>カセツ</t>
    </rPh>
    <rPh sb="139" eb="141">
      <t>ジュウタク</t>
    </rPh>
    <rPh sb="141" eb="142">
      <t>トウ</t>
    </rPh>
    <rPh sb="144" eb="145">
      <t>ボウ</t>
    </rPh>
    <rPh sb="145" eb="146">
      <t>サイ</t>
    </rPh>
    <rPh sb="146" eb="147">
      <t>シュウ</t>
    </rPh>
    <rPh sb="154" eb="156">
      <t>イテン</t>
    </rPh>
    <rPh sb="159" eb="161">
      <t>カンリョウ</t>
    </rPh>
    <rPh sb="166" eb="168">
      <t>シンサイ</t>
    </rPh>
    <rPh sb="168" eb="169">
      <t>マエ</t>
    </rPh>
    <rPh sb="170" eb="172">
      <t>ケイエイ</t>
    </rPh>
    <rPh sb="173" eb="174">
      <t>ト</t>
    </rPh>
    <rPh sb="175" eb="176">
      <t>モド</t>
    </rPh>
    <rPh sb="185" eb="187">
      <t>ケイエイ</t>
    </rPh>
    <rPh sb="187" eb="189">
      <t>シュウシ</t>
    </rPh>
    <rPh sb="189" eb="191">
      <t>ヒリツ</t>
    </rPh>
    <rPh sb="194" eb="196">
      <t>ルイセキ</t>
    </rPh>
    <rPh sb="196" eb="198">
      <t>ケッソン</t>
    </rPh>
    <rPh sb="198" eb="200">
      <t>ヒリツ</t>
    </rPh>
    <rPh sb="201" eb="203">
      <t>ジギョウ</t>
    </rPh>
    <rPh sb="207" eb="209">
      <t>ケイゲン</t>
    </rPh>
    <rPh sb="210" eb="212">
      <t>カイゼン</t>
    </rPh>
    <rPh sb="212" eb="214">
      <t>ケイコウ</t>
    </rPh>
    <rPh sb="215" eb="216">
      <t>シメ</t>
    </rPh>
    <rPh sb="224" eb="226">
      <t>リュウドウ</t>
    </rPh>
    <rPh sb="226" eb="228">
      <t>ヒリツ</t>
    </rPh>
    <rPh sb="229" eb="231">
      <t>シセツ</t>
    </rPh>
    <rPh sb="232" eb="234">
      <t>シンサイ</t>
    </rPh>
    <rPh sb="234" eb="236">
      <t>フッコウ</t>
    </rPh>
    <rPh sb="237" eb="238">
      <t>ム</t>
    </rPh>
    <rPh sb="240" eb="242">
      <t>ケンセツ</t>
    </rPh>
    <rPh sb="242" eb="244">
      <t>カイリョウ</t>
    </rPh>
    <rPh sb="245" eb="247">
      <t>ヘイコウ</t>
    </rPh>
    <rPh sb="249" eb="251">
      <t>タンピ</t>
    </rPh>
    <rPh sb="251" eb="253">
      <t>シシュツ</t>
    </rPh>
    <rPh sb="254" eb="256">
      <t>エイキョウ</t>
    </rPh>
    <rPh sb="263" eb="266">
      <t>イッカセイ</t>
    </rPh>
    <rPh sb="267" eb="269">
      <t>ゲンショウ</t>
    </rPh>
    <rPh sb="270" eb="271">
      <t>ウ</t>
    </rPh>
    <rPh sb="272" eb="273">
      <t>ト</t>
    </rPh>
    <rPh sb="278" eb="280">
      <t>コンゴ</t>
    </rPh>
    <rPh sb="281" eb="283">
      <t>チュウシ</t>
    </rPh>
    <rPh sb="290" eb="292">
      <t>キギョウ</t>
    </rPh>
    <rPh sb="292" eb="293">
      <t>サイ</t>
    </rPh>
    <rPh sb="293" eb="295">
      <t>ザンダカ</t>
    </rPh>
    <rPh sb="295" eb="296">
      <t>タイ</t>
    </rPh>
    <rPh sb="296" eb="298">
      <t>キュウスイ</t>
    </rPh>
    <rPh sb="298" eb="300">
      <t>シュウエキ</t>
    </rPh>
    <rPh sb="300" eb="302">
      <t>ヒリツ</t>
    </rPh>
    <rPh sb="308" eb="310">
      <t>トメ</t>
    </rPh>
    <rPh sb="310" eb="311">
      <t>シ</t>
    </rPh>
    <rPh sb="312" eb="314">
      <t>キンリン</t>
    </rPh>
    <rPh sb="314" eb="316">
      <t>シチョウ</t>
    </rPh>
    <rPh sb="318" eb="320">
      <t>イジュウ</t>
    </rPh>
    <rPh sb="320" eb="321">
      <t>トウ</t>
    </rPh>
    <rPh sb="324" eb="326">
      <t>ジンコウ</t>
    </rPh>
    <rPh sb="326" eb="328">
      <t>ゲンショウ</t>
    </rPh>
    <rPh sb="329" eb="331">
      <t>シンコウ</t>
    </rPh>
    <rPh sb="332" eb="334">
      <t>キュウスイ</t>
    </rPh>
    <rPh sb="334" eb="336">
      <t>ジンコウ</t>
    </rPh>
    <rPh sb="337" eb="339">
      <t>イドウ</t>
    </rPh>
    <rPh sb="345" eb="347">
      <t>ゲンショウ</t>
    </rPh>
    <rPh sb="347" eb="349">
      <t>ケイコウ</t>
    </rPh>
    <rPh sb="353" eb="355">
      <t>サイガイ</t>
    </rPh>
    <rPh sb="355" eb="357">
      <t>コウエイ</t>
    </rPh>
    <rPh sb="357" eb="359">
      <t>ジュウタク</t>
    </rPh>
    <rPh sb="361" eb="363">
      <t>ニュウキョ</t>
    </rPh>
    <rPh sb="364" eb="366">
      <t>ボウサイ</t>
    </rPh>
    <rPh sb="366" eb="368">
      <t>シュウダン</t>
    </rPh>
    <rPh sb="368" eb="370">
      <t>イテン</t>
    </rPh>
    <rPh sb="370" eb="372">
      <t>ダンチ</t>
    </rPh>
    <rPh sb="374" eb="376">
      <t>ジュウタク</t>
    </rPh>
    <rPh sb="376" eb="378">
      <t>ケンセツ</t>
    </rPh>
    <rPh sb="378" eb="379">
      <t>トウ</t>
    </rPh>
    <rPh sb="382" eb="384">
      <t>キュウスイ</t>
    </rPh>
    <rPh sb="384" eb="386">
      <t>ジンコウ</t>
    </rPh>
    <rPh sb="387" eb="389">
      <t>シンサイ</t>
    </rPh>
    <rPh sb="389" eb="390">
      <t>マエ</t>
    </rPh>
    <rPh sb="394" eb="396">
      <t>ゼンゴ</t>
    </rPh>
    <rPh sb="398" eb="400">
      <t>ウワム</t>
    </rPh>
    <rPh sb="401" eb="403">
      <t>ケイコウ</t>
    </rPh>
    <rPh sb="404" eb="405">
      <t>シメ</t>
    </rPh>
    <rPh sb="411" eb="413">
      <t>コンゴ</t>
    </rPh>
    <rPh sb="414" eb="416">
      <t>キュウスイ</t>
    </rPh>
    <rPh sb="416" eb="418">
      <t>ジンコウ</t>
    </rPh>
    <rPh sb="419" eb="421">
      <t>ゲンショウ</t>
    </rPh>
    <rPh sb="426" eb="427">
      <t>オモ</t>
    </rPh>
    <rPh sb="438" eb="439">
      <t>タ</t>
    </rPh>
    <rPh sb="439" eb="441">
      <t>リョウキン</t>
    </rPh>
    <rPh sb="441" eb="443">
      <t>カイシュウ</t>
    </rPh>
    <rPh sb="443" eb="444">
      <t>リツ</t>
    </rPh>
    <rPh sb="445" eb="447">
      <t>シセツ</t>
    </rPh>
    <rPh sb="447" eb="449">
      <t>リヨウ</t>
    </rPh>
    <rPh sb="449" eb="450">
      <t>リツ</t>
    </rPh>
    <rPh sb="451" eb="453">
      <t>ユウシュウ</t>
    </rPh>
    <rPh sb="453" eb="454">
      <t>リツ</t>
    </rPh>
    <rPh sb="454" eb="455">
      <t>トウ</t>
    </rPh>
    <rPh sb="455" eb="457">
      <t>ケイエイ</t>
    </rPh>
    <rPh sb="457" eb="459">
      <t>ドリョク</t>
    </rPh>
    <rPh sb="460" eb="462">
      <t>シヒョウ</t>
    </rPh>
    <rPh sb="464" eb="465">
      <t>アラワ</t>
    </rPh>
    <rPh sb="470" eb="471">
      <t>ヒ</t>
    </rPh>
    <rPh sb="472" eb="473">
      <t>ツヅ</t>
    </rPh>
    <rPh sb="474" eb="476">
      <t>スイドウ</t>
    </rPh>
    <rPh sb="476" eb="478">
      <t>ケイエイ</t>
    </rPh>
    <rPh sb="479" eb="482">
      <t>ケンゼンカ</t>
    </rPh>
    <rPh sb="483" eb="486">
      <t>コウリツカ</t>
    </rPh>
    <rPh sb="487" eb="488">
      <t>ム</t>
    </rPh>
    <rPh sb="489" eb="491">
      <t>ドリョク</t>
    </rPh>
    <rPh sb="501" eb="502">
      <t>マチ</t>
    </rPh>
    <rPh sb="503" eb="505">
      <t>キュウスイ</t>
    </rPh>
    <rPh sb="505" eb="507">
      <t>メンセキ</t>
    </rPh>
    <rPh sb="511" eb="512">
      <t>アヤマ</t>
    </rPh>
    <rPh sb="519" eb="521">
      <t>カキ</t>
    </rPh>
    <rPh sb="525" eb="527">
      <t>テイセイ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</si>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</sst>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1.41</c:v>
                </c:pt>
                <c:pt idx="2">
                  <c:v>0.84</c:v>
                </c:pt>
                <c:pt idx="3" formatCode="#,##0.00;&quot;△&quot;#,##0.00">
                  <c:v>0</c:v>
                </c:pt>
                <c:pt idx="4" formatCode="#,##0.00;&quot;△&quot;#,##0.00">
                  <c:v>0</c:v>
                </c:pt>
              </c:numCache>
            </c:numRef>
          </c:val>
          <c:extLst>
            <c:ext xmlns:c16="http://schemas.microsoft.com/office/drawing/2014/chart" uri="{C3380CC4-5D6E-409C-BE32-E72D297353CC}">
              <c16:uniqueId val="{00000000-DDD3-4F1C-9AD8-A7093DD8ADBF}"/>
            </c:ext>
          </c:extLst>
        </c:ser>
        <c:dLbls>
          <c:showLegendKey val="0"/>
          <c:showVal val="0"/>
          <c:showCatName val="0"/>
          <c:showSerName val="0"/>
          <c:showPercent val="0"/>
          <c:showBubbleSize val="0"/>
        </c:dLbls>
        <c:gapWidth val="150"/>
        <c:axId val="151527808"/>
        <c:axId val="1515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DDD3-4F1C-9AD8-A7093DD8ADBF}"/>
            </c:ext>
          </c:extLst>
        </c:ser>
        <c:dLbls>
          <c:showLegendKey val="0"/>
          <c:showVal val="0"/>
          <c:showCatName val="0"/>
          <c:showSerName val="0"/>
          <c:showPercent val="0"/>
          <c:showBubbleSize val="0"/>
        </c:dLbls>
        <c:marker val="1"/>
        <c:smooth val="0"/>
        <c:axId val="151527808"/>
        <c:axId val="151529728"/>
      </c:lineChart>
      <c:dateAx>
        <c:axId val="151527808"/>
        <c:scaling>
          <c:orientation val="minMax"/>
        </c:scaling>
        <c:delete val="1"/>
        <c:axPos val="b"/>
        <c:numFmt formatCode="ge" sourceLinked="1"/>
        <c:majorTickMark val="none"/>
        <c:minorTickMark val="none"/>
        <c:tickLblPos val="none"/>
        <c:crossAx val="151529728"/>
        <c:crosses val="autoZero"/>
        <c:auto val="1"/>
        <c:lblOffset val="100"/>
        <c:baseTimeUnit val="years"/>
      </c:dateAx>
      <c:valAx>
        <c:axId val="151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49.83</c:v>
                </c:pt>
                <c:pt idx="1">
                  <c:v>49.46</c:v>
                </c:pt>
                <c:pt idx="2">
                  <c:v>51.67</c:v>
                </c:pt>
                <c:pt idx="3">
                  <c:v>53.38</c:v>
                </c:pt>
                <c:pt idx="4">
                  <c:v>52.57</c:v>
                </c:pt>
              </c:numCache>
            </c:numRef>
          </c:val>
          <c:extLst>
            <c:ext xmlns:c16="http://schemas.microsoft.com/office/drawing/2014/chart" uri="{C3380CC4-5D6E-409C-BE32-E72D297353CC}">
              <c16:uniqueId val="{00000000-FD4F-4A18-B6A5-63DFC5CF35CE}"/>
            </c:ext>
          </c:extLst>
        </c:ser>
        <c:dLbls>
          <c:showLegendKey val="0"/>
          <c:showVal val="0"/>
          <c:showCatName val="0"/>
          <c:showSerName val="0"/>
          <c:showPercent val="0"/>
          <c:showBubbleSize val="0"/>
        </c:dLbls>
        <c:gapWidth val="150"/>
        <c:axId val="131910656"/>
        <c:axId val="1319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FD4F-4A18-B6A5-63DFC5CF35CE}"/>
            </c:ext>
          </c:extLst>
        </c:ser>
        <c:dLbls>
          <c:showLegendKey val="0"/>
          <c:showVal val="0"/>
          <c:showCatName val="0"/>
          <c:showSerName val="0"/>
          <c:showPercent val="0"/>
          <c:showBubbleSize val="0"/>
        </c:dLbls>
        <c:marker val="1"/>
        <c:smooth val="0"/>
        <c:axId val="131910656"/>
        <c:axId val="131916928"/>
      </c:lineChart>
      <c:dateAx>
        <c:axId val="131910656"/>
        <c:scaling>
          <c:orientation val="minMax"/>
        </c:scaling>
        <c:delete val="1"/>
        <c:axPos val="b"/>
        <c:numFmt formatCode="ge" sourceLinked="1"/>
        <c:majorTickMark val="none"/>
        <c:minorTickMark val="none"/>
        <c:tickLblPos val="none"/>
        <c:crossAx val="131916928"/>
        <c:crosses val="autoZero"/>
        <c:auto val="1"/>
        <c:lblOffset val="100"/>
        <c:baseTimeUnit val="years"/>
      </c:dateAx>
      <c:valAx>
        <c:axId val="1319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67.709999999999994</c:v>
                </c:pt>
                <c:pt idx="1">
                  <c:v>71.66</c:v>
                </c:pt>
                <c:pt idx="2">
                  <c:v>72.760000000000005</c:v>
                </c:pt>
                <c:pt idx="3">
                  <c:v>71.69</c:v>
                </c:pt>
                <c:pt idx="4">
                  <c:v>73.010000000000005</c:v>
                </c:pt>
              </c:numCache>
            </c:numRef>
          </c:val>
          <c:extLst>
            <c:ext xmlns:c16="http://schemas.microsoft.com/office/drawing/2014/chart" uri="{C3380CC4-5D6E-409C-BE32-E72D297353CC}">
              <c16:uniqueId val="{00000000-BE18-494E-BA77-562C16768F7F}"/>
            </c:ext>
          </c:extLst>
        </c:ser>
        <c:dLbls>
          <c:showLegendKey val="0"/>
          <c:showVal val="0"/>
          <c:showCatName val="0"/>
          <c:showSerName val="0"/>
          <c:showPercent val="0"/>
          <c:showBubbleSize val="0"/>
        </c:dLbls>
        <c:gapWidth val="150"/>
        <c:axId val="133495424"/>
        <c:axId val="1336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BE18-494E-BA77-562C16768F7F}"/>
            </c:ext>
          </c:extLst>
        </c:ser>
        <c:dLbls>
          <c:showLegendKey val="0"/>
          <c:showVal val="0"/>
          <c:showCatName val="0"/>
          <c:showSerName val="0"/>
          <c:showPercent val="0"/>
          <c:showBubbleSize val="0"/>
        </c:dLbls>
        <c:marker val="1"/>
        <c:smooth val="0"/>
        <c:axId val="133495424"/>
        <c:axId val="133636864"/>
      </c:lineChart>
      <c:dateAx>
        <c:axId val="133495424"/>
        <c:scaling>
          <c:orientation val="minMax"/>
        </c:scaling>
        <c:delete val="1"/>
        <c:axPos val="b"/>
        <c:numFmt formatCode="ge" sourceLinked="1"/>
        <c:majorTickMark val="none"/>
        <c:minorTickMark val="none"/>
        <c:tickLblPos val="none"/>
        <c:crossAx val="133636864"/>
        <c:crosses val="autoZero"/>
        <c:auto val="1"/>
        <c:lblOffset val="100"/>
        <c:baseTimeUnit val="years"/>
      </c:dateAx>
      <c:valAx>
        <c:axId val="1336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109.28</c:v>
                </c:pt>
                <c:pt idx="1">
                  <c:v>102.72</c:v>
                </c:pt>
                <c:pt idx="2">
                  <c:v>113.4</c:v>
                </c:pt>
                <c:pt idx="3">
                  <c:v>113.47</c:v>
                </c:pt>
                <c:pt idx="4">
                  <c:v>110.32</c:v>
                </c:pt>
              </c:numCache>
            </c:numRef>
          </c:val>
          <c:extLst>
            <c:ext xmlns:c16="http://schemas.microsoft.com/office/drawing/2014/chart" uri="{C3380CC4-5D6E-409C-BE32-E72D297353CC}">
              <c16:uniqueId val="{00000000-9634-4590-B1ED-3D3A9BA747C8}"/>
            </c:ext>
          </c:extLst>
        </c:ser>
        <c:dLbls>
          <c:showLegendKey val="0"/>
          <c:showVal val="0"/>
          <c:showCatName val="0"/>
          <c:showSerName val="0"/>
          <c:showPercent val="0"/>
          <c:showBubbleSize val="0"/>
        </c:dLbls>
        <c:gapWidth val="150"/>
        <c:axId val="153410944"/>
        <c:axId val="153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9634-4590-B1ED-3D3A9BA747C8}"/>
            </c:ext>
          </c:extLst>
        </c:ser>
        <c:dLbls>
          <c:showLegendKey val="0"/>
          <c:showVal val="0"/>
          <c:showCatName val="0"/>
          <c:showSerName val="0"/>
          <c:showPercent val="0"/>
          <c:showBubbleSize val="0"/>
        </c:dLbls>
        <c:marker val="1"/>
        <c:smooth val="0"/>
        <c:axId val="153410944"/>
        <c:axId val="153434368"/>
      </c:lineChart>
      <c:dateAx>
        <c:axId val="153410944"/>
        <c:scaling>
          <c:orientation val="minMax"/>
        </c:scaling>
        <c:delete val="1"/>
        <c:axPos val="b"/>
        <c:numFmt formatCode="ge" sourceLinked="1"/>
        <c:majorTickMark val="none"/>
        <c:minorTickMark val="none"/>
        <c:tickLblPos val="none"/>
        <c:crossAx val="153434368"/>
        <c:crosses val="autoZero"/>
        <c:auto val="1"/>
        <c:lblOffset val="100"/>
        <c:baseTimeUnit val="years"/>
      </c:dateAx>
      <c:valAx>
        <c:axId val="1534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35.24</c:v>
                </c:pt>
                <c:pt idx="1">
                  <c:v>36.57</c:v>
                </c:pt>
                <c:pt idx="2">
                  <c:v>40.14</c:v>
                </c:pt>
                <c:pt idx="3">
                  <c:v>32.22</c:v>
                </c:pt>
                <c:pt idx="4">
                  <c:v>28.18</c:v>
                </c:pt>
              </c:numCache>
            </c:numRef>
          </c:val>
          <c:extLst>
            <c:ext xmlns:c16="http://schemas.microsoft.com/office/drawing/2014/chart" uri="{C3380CC4-5D6E-409C-BE32-E72D297353CC}">
              <c16:uniqueId val="{00000000-B805-4DEC-81DE-3F9457031937}"/>
            </c:ext>
          </c:extLst>
        </c:ser>
        <c:dLbls>
          <c:showLegendKey val="0"/>
          <c:showVal val="0"/>
          <c:showCatName val="0"/>
          <c:showSerName val="0"/>
          <c:showPercent val="0"/>
          <c:showBubbleSize val="0"/>
        </c:dLbls>
        <c:gapWidth val="150"/>
        <c:axId val="217203840"/>
        <c:axId val="217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B805-4DEC-81DE-3F9457031937}"/>
            </c:ext>
          </c:extLst>
        </c:ser>
        <c:dLbls>
          <c:showLegendKey val="0"/>
          <c:showVal val="0"/>
          <c:showCatName val="0"/>
          <c:showSerName val="0"/>
          <c:showPercent val="0"/>
          <c:showBubbleSize val="0"/>
        </c:dLbls>
        <c:marker val="1"/>
        <c:smooth val="0"/>
        <c:axId val="217203840"/>
        <c:axId val="217206144"/>
      </c:lineChart>
      <c:dateAx>
        <c:axId val="217203840"/>
        <c:scaling>
          <c:orientation val="minMax"/>
        </c:scaling>
        <c:delete val="1"/>
        <c:axPos val="b"/>
        <c:numFmt formatCode="ge" sourceLinked="1"/>
        <c:majorTickMark val="none"/>
        <c:minorTickMark val="none"/>
        <c:tickLblPos val="none"/>
        <c:crossAx val="217206144"/>
        <c:crosses val="autoZero"/>
        <c:auto val="1"/>
        <c:lblOffset val="100"/>
        <c:baseTimeUnit val="years"/>
      </c:dateAx>
      <c:valAx>
        <c:axId val="217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0.67</c:v>
                </c:pt>
                <c:pt idx="1">
                  <c:v>8.93</c:v>
                </c:pt>
                <c:pt idx="2">
                  <c:v>8.86</c:v>
                </c:pt>
                <c:pt idx="3" formatCode="#,##0.00;&quot;△&quot;#,##0.00">
                  <c:v>0</c:v>
                </c:pt>
                <c:pt idx="4" formatCode="#,##0.00;&quot;△&quot;#,##0.00">
                  <c:v>0</c:v>
                </c:pt>
              </c:numCache>
            </c:numRef>
          </c:val>
          <c:extLst>
            <c:ext xmlns:c16="http://schemas.microsoft.com/office/drawing/2014/chart" uri="{C3380CC4-5D6E-409C-BE32-E72D297353CC}">
              <c16:uniqueId val="{00000000-4742-428C-ADC9-FFCA39B68448}"/>
            </c:ext>
          </c:extLst>
        </c:ser>
        <c:dLbls>
          <c:showLegendKey val="0"/>
          <c:showVal val="0"/>
          <c:showCatName val="0"/>
          <c:showSerName val="0"/>
          <c:showPercent val="0"/>
          <c:showBubbleSize val="0"/>
        </c:dLbls>
        <c:gapWidth val="150"/>
        <c:axId val="131278336"/>
        <c:axId val="1312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4742-428C-ADC9-FFCA39B68448}"/>
            </c:ext>
          </c:extLst>
        </c:ser>
        <c:dLbls>
          <c:showLegendKey val="0"/>
          <c:showVal val="0"/>
          <c:showCatName val="0"/>
          <c:showSerName val="0"/>
          <c:showPercent val="0"/>
          <c:showBubbleSize val="0"/>
        </c:dLbls>
        <c:marker val="1"/>
        <c:smooth val="0"/>
        <c:axId val="131278336"/>
        <c:axId val="131280256"/>
      </c:lineChart>
      <c:dateAx>
        <c:axId val="131278336"/>
        <c:scaling>
          <c:orientation val="minMax"/>
        </c:scaling>
        <c:delete val="1"/>
        <c:axPos val="b"/>
        <c:numFmt formatCode="ge" sourceLinked="1"/>
        <c:majorTickMark val="none"/>
        <c:minorTickMark val="none"/>
        <c:tickLblPos val="none"/>
        <c:crossAx val="131280256"/>
        <c:crosses val="autoZero"/>
        <c:auto val="1"/>
        <c:lblOffset val="100"/>
        <c:baseTimeUnit val="years"/>
      </c:dateAx>
      <c:valAx>
        <c:axId val="1312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88.46</c:v>
                </c:pt>
                <c:pt idx="1">
                  <c:v>79.19</c:v>
                </c:pt>
                <c:pt idx="2">
                  <c:v>59.17</c:v>
                </c:pt>
                <c:pt idx="3">
                  <c:v>41.62</c:v>
                </c:pt>
                <c:pt idx="4">
                  <c:v>26.06</c:v>
                </c:pt>
              </c:numCache>
            </c:numRef>
          </c:val>
          <c:extLst>
            <c:ext xmlns:c16="http://schemas.microsoft.com/office/drawing/2014/chart" uri="{C3380CC4-5D6E-409C-BE32-E72D297353CC}">
              <c16:uniqueId val="{00000000-CF29-471B-9CC5-1DE7E0C0A09A}"/>
            </c:ext>
          </c:extLst>
        </c:ser>
        <c:dLbls>
          <c:showLegendKey val="0"/>
          <c:showVal val="0"/>
          <c:showCatName val="0"/>
          <c:showSerName val="0"/>
          <c:showPercent val="0"/>
          <c:showBubbleSize val="0"/>
        </c:dLbls>
        <c:gapWidth val="150"/>
        <c:axId val="131290240"/>
        <c:axId val="131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CF29-471B-9CC5-1DE7E0C0A09A}"/>
            </c:ext>
          </c:extLst>
        </c:ser>
        <c:dLbls>
          <c:showLegendKey val="0"/>
          <c:showVal val="0"/>
          <c:showCatName val="0"/>
          <c:showSerName val="0"/>
          <c:showPercent val="0"/>
          <c:showBubbleSize val="0"/>
        </c:dLbls>
        <c:marker val="1"/>
        <c:smooth val="0"/>
        <c:axId val="131290240"/>
        <c:axId val="131292160"/>
      </c:lineChart>
      <c:dateAx>
        <c:axId val="131290240"/>
        <c:scaling>
          <c:orientation val="minMax"/>
        </c:scaling>
        <c:delete val="1"/>
        <c:axPos val="b"/>
        <c:numFmt formatCode="ge" sourceLinked="1"/>
        <c:majorTickMark val="none"/>
        <c:minorTickMark val="none"/>
        <c:tickLblPos val="none"/>
        <c:crossAx val="131292160"/>
        <c:crosses val="autoZero"/>
        <c:auto val="1"/>
        <c:lblOffset val="100"/>
        <c:baseTimeUnit val="years"/>
      </c:dateAx>
      <c:valAx>
        <c:axId val="13129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2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498.84</c:v>
                </c:pt>
                <c:pt idx="1">
                  <c:v>424.99</c:v>
                </c:pt>
                <c:pt idx="2">
                  <c:v>161.77000000000001</c:v>
                </c:pt>
                <c:pt idx="3">
                  <c:v>177.81</c:v>
                </c:pt>
                <c:pt idx="4">
                  <c:v>108.89</c:v>
                </c:pt>
              </c:numCache>
            </c:numRef>
          </c:val>
          <c:extLst>
            <c:ext xmlns:c16="http://schemas.microsoft.com/office/drawing/2014/chart" uri="{C3380CC4-5D6E-409C-BE32-E72D297353CC}">
              <c16:uniqueId val="{00000000-2832-48FB-8217-EEDE725F39CB}"/>
            </c:ext>
          </c:extLst>
        </c:ser>
        <c:dLbls>
          <c:showLegendKey val="0"/>
          <c:showVal val="0"/>
          <c:showCatName val="0"/>
          <c:showSerName val="0"/>
          <c:showPercent val="0"/>
          <c:showBubbleSize val="0"/>
        </c:dLbls>
        <c:gapWidth val="150"/>
        <c:axId val="131306624"/>
        <c:axId val="1313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2832-48FB-8217-EEDE725F39CB}"/>
            </c:ext>
          </c:extLst>
        </c:ser>
        <c:dLbls>
          <c:showLegendKey val="0"/>
          <c:showVal val="0"/>
          <c:showCatName val="0"/>
          <c:showSerName val="0"/>
          <c:showPercent val="0"/>
          <c:showBubbleSize val="0"/>
        </c:dLbls>
        <c:marker val="1"/>
        <c:smooth val="0"/>
        <c:axId val="131306624"/>
        <c:axId val="131308544"/>
      </c:lineChart>
      <c:dateAx>
        <c:axId val="131306624"/>
        <c:scaling>
          <c:orientation val="minMax"/>
        </c:scaling>
        <c:delete val="1"/>
        <c:axPos val="b"/>
        <c:numFmt formatCode="ge" sourceLinked="1"/>
        <c:majorTickMark val="none"/>
        <c:minorTickMark val="none"/>
        <c:tickLblPos val="none"/>
        <c:crossAx val="131308544"/>
        <c:crosses val="autoZero"/>
        <c:auto val="1"/>
        <c:lblOffset val="100"/>
        <c:baseTimeUnit val="years"/>
      </c:dateAx>
      <c:valAx>
        <c:axId val="13130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3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928.23</c:v>
                </c:pt>
                <c:pt idx="1">
                  <c:v>808.02</c:v>
                </c:pt>
                <c:pt idx="2">
                  <c:v>711.67</c:v>
                </c:pt>
                <c:pt idx="3">
                  <c:v>646.91999999999996</c:v>
                </c:pt>
                <c:pt idx="4">
                  <c:v>594.62</c:v>
                </c:pt>
              </c:numCache>
            </c:numRef>
          </c:val>
          <c:extLst>
            <c:ext xmlns:c16="http://schemas.microsoft.com/office/drawing/2014/chart" uri="{C3380CC4-5D6E-409C-BE32-E72D297353CC}">
              <c16:uniqueId val="{00000000-CB11-431D-9185-BE3AA42A2F9E}"/>
            </c:ext>
          </c:extLst>
        </c:ser>
        <c:dLbls>
          <c:showLegendKey val="0"/>
          <c:showVal val="0"/>
          <c:showCatName val="0"/>
          <c:showSerName val="0"/>
          <c:showPercent val="0"/>
          <c:showBubbleSize val="0"/>
        </c:dLbls>
        <c:gapWidth val="150"/>
        <c:axId val="131322624"/>
        <c:axId val="1313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CB11-431D-9185-BE3AA42A2F9E}"/>
            </c:ext>
          </c:extLst>
        </c:ser>
        <c:dLbls>
          <c:showLegendKey val="0"/>
          <c:showVal val="0"/>
          <c:showCatName val="0"/>
          <c:showSerName val="0"/>
          <c:showPercent val="0"/>
          <c:showBubbleSize val="0"/>
        </c:dLbls>
        <c:marker val="1"/>
        <c:smooth val="0"/>
        <c:axId val="131322624"/>
        <c:axId val="131324544"/>
      </c:lineChart>
      <c:dateAx>
        <c:axId val="131322624"/>
        <c:scaling>
          <c:orientation val="minMax"/>
        </c:scaling>
        <c:delete val="1"/>
        <c:axPos val="b"/>
        <c:numFmt formatCode="ge" sourceLinked="1"/>
        <c:majorTickMark val="none"/>
        <c:minorTickMark val="none"/>
        <c:tickLblPos val="none"/>
        <c:crossAx val="131324544"/>
        <c:crosses val="autoZero"/>
        <c:auto val="1"/>
        <c:lblOffset val="100"/>
        <c:baseTimeUnit val="years"/>
      </c:dateAx>
      <c:valAx>
        <c:axId val="13132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88.8</c:v>
                </c:pt>
                <c:pt idx="1">
                  <c:v>77.31</c:v>
                </c:pt>
                <c:pt idx="2">
                  <c:v>92.26</c:v>
                </c:pt>
                <c:pt idx="3">
                  <c:v>90.11</c:v>
                </c:pt>
                <c:pt idx="4">
                  <c:v>93.32</c:v>
                </c:pt>
              </c:numCache>
            </c:numRef>
          </c:val>
          <c:extLst>
            <c:ext xmlns:c16="http://schemas.microsoft.com/office/drawing/2014/chart" uri="{C3380CC4-5D6E-409C-BE32-E72D297353CC}">
              <c16:uniqueId val="{00000000-2354-41BF-BB04-8E7FF9DD4465}"/>
            </c:ext>
          </c:extLst>
        </c:ser>
        <c:dLbls>
          <c:showLegendKey val="0"/>
          <c:showVal val="0"/>
          <c:showCatName val="0"/>
          <c:showSerName val="0"/>
          <c:showPercent val="0"/>
          <c:showBubbleSize val="0"/>
        </c:dLbls>
        <c:gapWidth val="150"/>
        <c:axId val="131871104"/>
        <c:axId val="131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2354-41BF-BB04-8E7FF9DD4465}"/>
            </c:ext>
          </c:extLst>
        </c:ser>
        <c:dLbls>
          <c:showLegendKey val="0"/>
          <c:showVal val="0"/>
          <c:showCatName val="0"/>
          <c:showSerName val="0"/>
          <c:showPercent val="0"/>
          <c:showBubbleSize val="0"/>
        </c:dLbls>
        <c:marker val="1"/>
        <c:smooth val="0"/>
        <c:axId val="131871104"/>
        <c:axId val="131873024"/>
      </c:lineChart>
      <c:dateAx>
        <c:axId val="131871104"/>
        <c:scaling>
          <c:orientation val="minMax"/>
        </c:scaling>
        <c:delete val="1"/>
        <c:axPos val="b"/>
        <c:numFmt formatCode="ge" sourceLinked="1"/>
        <c:majorTickMark val="none"/>
        <c:minorTickMark val="none"/>
        <c:tickLblPos val="none"/>
        <c:crossAx val="131873024"/>
        <c:crosses val="autoZero"/>
        <c:auto val="1"/>
        <c:lblOffset val="100"/>
        <c:baseTimeUnit val="years"/>
      </c:dateAx>
      <c:valAx>
        <c:axId val="131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239.95</c:v>
                </c:pt>
                <c:pt idx="1">
                  <c:v>280.36</c:v>
                </c:pt>
                <c:pt idx="2">
                  <c:v>237.09</c:v>
                </c:pt>
                <c:pt idx="3">
                  <c:v>245.22</c:v>
                </c:pt>
                <c:pt idx="4">
                  <c:v>239.99</c:v>
                </c:pt>
              </c:numCache>
            </c:numRef>
          </c:val>
          <c:extLst>
            <c:ext xmlns:c16="http://schemas.microsoft.com/office/drawing/2014/chart" uri="{C3380CC4-5D6E-409C-BE32-E72D297353CC}">
              <c16:uniqueId val="{00000000-5D34-4D09-B39C-55DDF17CEE0A}"/>
            </c:ext>
          </c:extLst>
        </c:ser>
        <c:dLbls>
          <c:showLegendKey val="0"/>
          <c:showVal val="0"/>
          <c:showCatName val="0"/>
          <c:showSerName val="0"/>
          <c:showPercent val="0"/>
          <c:showBubbleSize val="0"/>
        </c:dLbls>
        <c:gapWidth val="150"/>
        <c:axId val="131886464"/>
        <c:axId val="1319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5D34-4D09-B39C-55DDF17CEE0A}"/>
            </c:ext>
          </c:extLst>
        </c:ser>
        <c:dLbls>
          <c:showLegendKey val="0"/>
          <c:showVal val="0"/>
          <c:showCatName val="0"/>
          <c:showSerName val="0"/>
          <c:showPercent val="0"/>
          <c:showBubbleSize val="0"/>
        </c:dLbls>
        <c:marker val="1"/>
        <c:smooth val="0"/>
        <c:axId val="131886464"/>
        <c:axId val="131900928"/>
      </c:lineChart>
      <c:dateAx>
        <c:axId val="131886464"/>
        <c:scaling>
          <c:orientation val="minMax"/>
        </c:scaling>
        <c:delete val="1"/>
        <c:axPos val="b"/>
        <c:numFmt formatCode="ge" sourceLinked="1"/>
        <c:majorTickMark val="none"/>
        <c:minorTickMark val="none"/>
        <c:tickLblPos val="none"/>
        <c:crossAx val="131900928"/>
        <c:crosses val="autoZero"/>
        <c:auto val="1"/>
        <c:lblOffset val="100"/>
        <c:baseTimeUnit val="years"/>
      </c:dateAx>
      <c:valAx>
        <c:axId val="1319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宮城県　南三陸町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13529</v>
      </c>
      <c r="AM8" s="71"/>
      <c r="AN8" s="71"/>
      <c r="AO8" s="71"/>
      <c r="AP8" s="71"/>
      <c r="AQ8" s="71"/>
      <c r="AR8" s="71"/>
      <c r="AS8" s="71"/>
      <c r="AT8" s="67">
        <f>データ!$S$6</f>
        <v>163.4</v>
      </c>
      <c r="AU8" s="68"/>
      <c r="AV8" s="68"/>
      <c r="AW8" s="68"/>
      <c r="AX8" s="68"/>
      <c r="AY8" s="68"/>
      <c r="AZ8" s="68"/>
      <c r="BA8" s="68"/>
      <c r="BB8" s="70">
        <f>データ!$T$6</f>
        <v>82.8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71.099999999999994</v>
      </c>
      <c r="J10" s="68"/>
      <c r="K10" s="68"/>
      <c r="L10" s="68"/>
      <c r="M10" s="68"/>
      <c r="N10" s="68"/>
      <c r="O10" s="69"/>
      <c r="P10" s="70">
        <f>データ!$P$6</f>
        <v>99.62</v>
      </c>
      <c r="Q10" s="70"/>
      <c r="R10" s="70"/>
      <c r="S10" s="70"/>
      <c r="T10" s="70"/>
      <c r="U10" s="70"/>
      <c r="V10" s="70"/>
      <c r="W10" s="71">
        <f>データ!$Q$6</f>
        <v>3996</v>
      </c>
      <c r="X10" s="71"/>
      <c r="Y10" s="71"/>
      <c r="Z10" s="71"/>
      <c r="AA10" s="71"/>
      <c r="AB10" s="71"/>
      <c r="AC10" s="71"/>
      <c r="AD10" s="2"/>
      <c r="AE10" s="2"/>
      <c r="AF10" s="2"/>
      <c r="AG10" s="2"/>
      <c r="AH10" s="5"/>
      <c r="AI10" s="5"/>
      <c r="AJ10" s="5"/>
      <c r="AK10" s="5"/>
      <c r="AL10" s="71">
        <f>データ!$U$6</f>
        <v>13375</v>
      </c>
      <c r="AM10" s="71"/>
      <c r="AN10" s="71"/>
      <c r="AO10" s="71"/>
      <c r="AP10" s="71"/>
      <c r="AQ10" s="71"/>
      <c r="AR10" s="71"/>
      <c r="AS10" s="71"/>
      <c r="AT10" s="67">
        <f>データ!$V$6</f>
        <v>163.74</v>
      </c>
      <c r="AU10" s="68"/>
      <c r="AV10" s="68"/>
      <c r="AW10" s="68"/>
      <c r="AX10" s="68"/>
      <c r="AY10" s="68"/>
      <c r="AZ10" s="68"/>
      <c r="BA10" s="68"/>
      <c r="BB10" s="70">
        <f>データ!$W$6</f>
        <v>81.680000000000007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46060</v>
      </c>
      <c r="D6" s="34">
        <f t="shared" si="3"/>
        <v>46</v>
      </c>
      <c r="E6" s="34">
        <f t="shared" si="3"/>
        <v>1</v>
      </c>
      <c r="F6" s="34">
        <f t="shared" si="3"/>
        <v>0</v>
      </c>
      <c r="G6" s="34">
        <f t="shared" si="3"/>
        <v>1</v>
      </c>
      <c r="H6" s="34" t="str">
        <f t="shared" si="3"/>
        <v>宮城県　南三陸町</v>
      </c>
      <c r="I6" s="34" t="str">
        <f t="shared" si="3"/>
        <v>法適用</v>
      </c>
      <c r="J6" s="34" t="str">
        <f t="shared" si="3"/>
        <v>水道事業</v>
      </c>
      <c r="K6" s="34" t="str">
        <f t="shared" si="3"/>
        <v>末端給水事業</v>
      </c>
      <c r="L6" s="34" t="str">
        <f t="shared" si="3"/>
        <v>A7</v>
      </c>
      <c r="M6" s="34">
        <f t="shared" si="3"/>
        <v>0</v>
      </c>
      <c r="N6" s="35" t="str">
        <f t="shared" si="3"/>
        <v>-</v>
      </c>
      <c r="O6" s="35">
        <f t="shared" si="3"/>
        <v>71.099999999999994</v>
      </c>
      <c r="P6" s="35">
        <f t="shared" si="3"/>
        <v>99.62</v>
      </c>
      <c r="Q6" s="35">
        <f t="shared" si="3"/>
        <v>3996</v>
      </c>
      <c r="R6" s="35">
        <f t="shared" si="3"/>
        <v>13529</v>
      </c>
      <c r="S6" s="35">
        <f t="shared" si="3"/>
        <v>163.4</v>
      </c>
      <c r="T6" s="35">
        <f t="shared" si="3"/>
        <v>82.8</v>
      </c>
      <c r="U6" s="35">
        <f t="shared" si="3"/>
        <v>13375</v>
      </c>
      <c r="V6" s="35">
        <f t="shared" si="3"/>
        <v>163.74</v>
      </c>
      <c r="W6" s="35">
        <f t="shared" si="3"/>
        <v>81.680000000000007</v>
      </c>
      <c r="X6" s="36">
        <f>IF(X7="",NA(),X7)</f>
        <v>109.28</v>
      </c>
      <c r="Y6" s="36">
        <f t="shared" ref="Y6:AG6" si="4">IF(Y7="",NA(),Y7)</f>
        <v>102.72</v>
      </c>
      <c r="Z6" s="36">
        <f t="shared" si="4"/>
        <v>113.4</v>
      </c>
      <c r="AA6" s="36">
        <f t="shared" si="4"/>
        <v>113.47</v>
      </c>
      <c r="AB6" s="36">
        <f t="shared" si="4"/>
        <v>110.32</v>
      </c>
      <c r="AC6" s="36">
        <f t="shared" si="4"/>
        <v>108.33</v>
      </c>
      <c r="AD6" s="36">
        <f t="shared" si="4"/>
        <v>107.95</v>
      </c>
      <c r="AE6" s="36">
        <f t="shared" si="4"/>
        <v>109.49</v>
      </c>
      <c r="AF6" s="36">
        <f t="shared" si="4"/>
        <v>111.06</v>
      </c>
      <c r="AG6" s="36">
        <f t="shared" si="4"/>
        <v>111.34</v>
      </c>
      <c r="AH6" s="35" t="str">
        <f>IF(AH7="","",IF(AH7="-","【-】","【"&amp;SUBSTITUTE(TEXT(AH7,"#,##0.00"),"-","△")&amp;"】"))</f>
        <v>【114.35】</v>
      </c>
      <c r="AI6" s="36">
        <f>IF(AI7="",NA(),AI7)</f>
        <v>88.46</v>
      </c>
      <c r="AJ6" s="36">
        <f t="shared" ref="AJ6:AR6" si="5">IF(AJ7="",NA(),AJ7)</f>
        <v>79.19</v>
      </c>
      <c r="AK6" s="36">
        <f t="shared" si="5"/>
        <v>59.17</v>
      </c>
      <c r="AL6" s="36">
        <f t="shared" si="5"/>
        <v>41.62</v>
      </c>
      <c r="AM6" s="36">
        <f t="shared" si="5"/>
        <v>26.06</v>
      </c>
      <c r="AN6" s="36">
        <f t="shared" si="5"/>
        <v>15.69</v>
      </c>
      <c r="AO6" s="36">
        <f t="shared" si="5"/>
        <v>13.47</v>
      </c>
      <c r="AP6" s="36">
        <f t="shared" si="5"/>
        <v>9.49</v>
      </c>
      <c r="AQ6" s="36">
        <f t="shared" si="5"/>
        <v>9.35</v>
      </c>
      <c r="AR6" s="36">
        <f t="shared" si="5"/>
        <v>10.130000000000001</v>
      </c>
      <c r="AS6" s="35" t="str">
        <f>IF(AS7="","",IF(AS7="-","【-】","【"&amp;SUBSTITUTE(TEXT(AS7,"#,##0.00"),"-","△")&amp;"】"))</f>
        <v>【0.79】</v>
      </c>
      <c r="AT6" s="36">
        <f>IF(AT7="",NA(),AT7)</f>
        <v>498.84</v>
      </c>
      <c r="AU6" s="36">
        <f t="shared" ref="AU6:BC6" si="6">IF(AU7="",NA(),AU7)</f>
        <v>424.99</v>
      </c>
      <c r="AV6" s="36">
        <f t="shared" si="6"/>
        <v>161.77000000000001</v>
      </c>
      <c r="AW6" s="36">
        <f t="shared" si="6"/>
        <v>177.81</v>
      </c>
      <c r="AX6" s="36">
        <f t="shared" si="6"/>
        <v>108.89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928.23</v>
      </c>
      <c r="BF6" s="36">
        <f t="shared" ref="BF6:BN6" si="7">IF(BF7="",NA(),BF7)</f>
        <v>808.02</v>
      </c>
      <c r="BG6" s="36">
        <f t="shared" si="7"/>
        <v>711.67</v>
      </c>
      <c r="BH6" s="36">
        <f t="shared" si="7"/>
        <v>646.91999999999996</v>
      </c>
      <c r="BI6" s="36">
        <f t="shared" si="7"/>
        <v>594.62</v>
      </c>
      <c r="BJ6" s="36">
        <f t="shared" si="7"/>
        <v>458</v>
      </c>
      <c r="BK6" s="36">
        <f t="shared" si="7"/>
        <v>443.13</v>
      </c>
      <c r="BL6" s="36">
        <f t="shared" si="7"/>
        <v>442.54</v>
      </c>
      <c r="BM6" s="36">
        <f t="shared" si="7"/>
        <v>431</v>
      </c>
      <c r="BN6" s="36">
        <f t="shared" si="7"/>
        <v>422.5</v>
      </c>
      <c r="BO6" s="35" t="str">
        <f>IF(BO7="","",IF(BO7="-","【-】","【"&amp;SUBSTITUTE(TEXT(BO7,"#,##0.00"),"-","△")&amp;"】"))</f>
        <v>【270.87】</v>
      </c>
      <c r="BP6" s="36">
        <f>IF(BP7="",NA(),BP7)</f>
        <v>88.8</v>
      </c>
      <c r="BQ6" s="36">
        <f t="shared" ref="BQ6:BY6" si="8">IF(BQ7="",NA(),BQ7)</f>
        <v>77.31</v>
      </c>
      <c r="BR6" s="36">
        <f t="shared" si="8"/>
        <v>92.26</v>
      </c>
      <c r="BS6" s="36">
        <f t="shared" si="8"/>
        <v>90.11</v>
      </c>
      <c r="BT6" s="36">
        <f t="shared" si="8"/>
        <v>93.32</v>
      </c>
      <c r="BU6" s="36">
        <f t="shared" si="8"/>
        <v>96.27</v>
      </c>
      <c r="BV6" s="36">
        <f t="shared" si="8"/>
        <v>95.4</v>
      </c>
      <c r="BW6" s="36">
        <f t="shared" si="8"/>
        <v>98.6</v>
      </c>
      <c r="BX6" s="36">
        <f t="shared" si="8"/>
        <v>100.82</v>
      </c>
      <c r="BY6" s="36">
        <f t="shared" si="8"/>
        <v>101.64</v>
      </c>
      <c r="BZ6" s="35" t="str">
        <f>IF(BZ7="","",IF(BZ7="-","【-】","【"&amp;SUBSTITUTE(TEXT(BZ7,"#,##0.00"),"-","△")&amp;"】"))</f>
        <v>【105.59】</v>
      </c>
      <c r="CA6" s="36">
        <f>IF(CA7="",NA(),CA7)</f>
        <v>239.95</v>
      </c>
      <c r="CB6" s="36">
        <f t="shared" ref="CB6:CJ6" si="9">IF(CB7="",NA(),CB7)</f>
        <v>280.36</v>
      </c>
      <c r="CC6" s="36">
        <f t="shared" si="9"/>
        <v>237.09</v>
      </c>
      <c r="CD6" s="36">
        <f t="shared" si="9"/>
        <v>245.22</v>
      </c>
      <c r="CE6" s="36">
        <f t="shared" si="9"/>
        <v>239.99</v>
      </c>
      <c r="CF6" s="36">
        <f t="shared" si="9"/>
        <v>186.94</v>
      </c>
      <c r="CG6" s="36">
        <f t="shared" si="9"/>
        <v>186.15</v>
      </c>
      <c r="CH6" s="36">
        <f t="shared" si="9"/>
        <v>181.67</v>
      </c>
      <c r="CI6" s="36">
        <f t="shared" si="9"/>
        <v>179.55</v>
      </c>
      <c r="CJ6" s="36">
        <f t="shared" si="9"/>
        <v>179.16</v>
      </c>
      <c r="CK6" s="35" t="str">
        <f>IF(CK7="","",IF(CK7="-","【-】","【"&amp;SUBSTITUTE(TEXT(CK7,"#,##0.00"),"-","△")&amp;"】"))</f>
        <v>【163.27】</v>
      </c>
      <c r="CL6" s="36">
        <f>IF(CL7="",NA(),CL7)</f>
        <v>49.83</v>
      </c>
      <c r="CM6" s="36">
        <f t="shared" ref="CM6:CU6" si="10">IF(CM7="",NA(),CM7)</f>
        <v>49.46</v>
      </c>
      <c r="CN6" s="36">
        <f t="shared" si="10"/>
        <v>51.67</v>
      </c>
      <c r="CO6" s="36">
        <f t="shared" si="10"/>
        <v>53.38</v>
      </c>
      <c r="CP6" s="36">
        <f t="shared" si="10"/>
        <v>52.57</v>
      </c>
      <c r="CQ6" s="36">
        <f t="shared" si="10"/>
        <v>54.51</v>
      </c>
      <c r="CR6" s="36">
        <f t="shared" si="10"/>
        <v>54.47</v>
      </c>
      <c r="CS6" s="36">
        <f t="shared" si="10"/>
        <v>53.61</v>
      </c>
      <c r="CT6" s="36">
        <f t="shared" si="10"/>
        <v>53.52</v>
      </c>
      <c r="CU6" s="36">
        <f t="shared" si="10"/>
        <v>54.24</v>
      </c>
      <c r="CV6" s="35" t="str">
        <f>IF(CV7="","",IF(CV7="-","【-】","【"&amp;SUBSTITUTE(TEXT(CV7,"#,##0.00"),"-","△")&amp;"】"))</f>
        <v>【59.94】</v>
      </c>
      <c r="CW6" s="36">
        <f>IF(CW7="",NA(),CW7)</f>
        <v>67.709999999999994</v>
      </c>
      <c r="CX6" s="36">
        <f t="shared" ref="CX6:DF6" si="11">IF(CX7="",NA(),CX7)</f>
        <v>71.66</v>
      </c>
      <c r="CY6" s="36">
        <f t="shared" si="11"/>
        <v>72.760000000000005</v>
      </c>
      <c r="CZ6" s="36">
        <f t="shared" si="11"/>
        <v>71.69</v>
      </c>
      <c r="DA6" s="36">
        <f t="shared" si="11"/>
        <v>73.010000000000005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35.24</v>
      </c>
      <c r="DI6" s="36">
        <f t="shared" ref="DI6:DQ6" si="12">IF(DI7="",NA(),DI7)</f>
        <v>36.57</v>
      </c>
      <c r="DJ6" s="36">
        <f t="shared" si="12"/>
        <v>40.14</v>
      </c>
      <c r="DK6" s="36">
        <f t="shared" si="12"/>
        <v>32.22</v>
      </c>
      <c r="DL6" s="36">
        <f t="shared" si="12"/>
        <v>28.18</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0.67</v>
      </c>
      <c r="DT6" s="36">
        <f t="shared" ref="DT6:EB6" si="13">IF(DT7="",NA(),DT7)</f>
        <v>8.93</v>
      </c>
      <c r="DU6" s="36">
        <f t="shared" si="13"/>
        <v>8.86</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6">
        <f t="shared" ref="EE6:EM6" si="14">IF(EE7="",NA(),EE7)</f>
        <v>1.41</v>
      </c>
      <c r="EF6" s="36">
        <f t="shared" si="14"/>
        <v>0.84</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46060</v>
      </c>
      <c r="D7" s="38">
        <v>46</v>
      </c>
      <c r="E7" s="38">
        <v>1</v>
      </c>
      <c r="F7" s="38">
        <v>0</v>
      </c>
      <c r="G7" s="38">
        <v>1</v>
      </c>
      <c r="H7" s="38" t="s">
        <v>105</v>
      </c>
      <c r="I7" s="38" t="s">
        <v>106</v>
      </c>
      <c r="J7" s="38" t="s">
        <v>107</v>
      </c>
      <c r="K7" s="38" t="s">
        <v>108</v>
      </c>
      <c r="L7" s="38" t="s">
        <v>109</v>
      </c>
      <c r="M7" s="38"/>
      <c r="N7" s="39" t="s">
        <v>110</v>
      </c>
      <c r="O7" s="39">
        <v>71.099999999999994</v>
      </c>
      <c r="P7" s="39">
        <v>99.62</v>
      </c>
      <c r="Q7" s="39">
        <v>3996</v>
      </c>
      <c r="R7" s="39">
        <v>13529</v>
      </c>
      <c r="S7" s="39">
        <v>163.4</v>
      </c>
      <c r="T7" s="39">
        <v>82.8</v>
      </c>
      <c r="U7" s="39">
        <v>13375</v>
      </c>
      <c r="V7" s="39">
        <v>163.74</v>
      </c>
      <c r="W7" s="39">
        <v>81.680000000000007</v>
      </c>
      <c r="X7" s="39">
        <v>109.28</v>
      </c>
      <c r="Y7" s="39">
        <v>102.72</v>
      </c>
      <c r="Z7" s="39">
        <v>113.4</v>
      </c>
      <c r="AA7" s="39">
        <v>113.47</v>
      </c>
      <c r="AB7" s="39">
        <v>110.32</v>
      </c>
      <c r="AC7" s="39">
        <v>108.33</v>
      </c>
      <c r="AD7" s="39">
        <v>107.95</v>
      </c>
      <c r="AE7" s="39">
        <v>109.49</v>
      </c>
      <c r="AF7" s="39">
        <v>111.06</v>
      </c>
      <c r="AG7" s="39">
        <v>111.34</v>
      </c>
      <c r="AH7" s="39">
        <v>114.35</v>
      </c>
      <c r="AI7" s="39">
        <v>88.46</v>
      </c>
      <c r="AJ7" s="39">
        <v>79.19</v>
      </c>
      <c r="AK7" s="39">
        <v>59.17</v>
      </c>
      <c r="AL7" s="39">
        <v>41.62</v>
      </c>
      <c r="AM7" s="39">
        <v>26.06</v>
      </c>
      <c r="AN7" s="39">
        <v>15.69</v>
      </c>
      <c r="AO7" s="39">
        <v>13.47</v>
      </c>
      <c r="AP7" s="39">
        <v>9.49</v>
      </c>
      <c r="AQ7" s="39">
        <v>9.35</v>
      </c>
      <c r="AR7" s="39">
        <v>10.130000000000001</v>
      </c>
      <c r="AS7" s="39">
        <v>0.79</v>
      </c>
      <c r="AT7" s="39">
        <v>498.84</v>
      </c>
      <c r="AU7" s="39">
        <v>424.99</v>
      </c>
      <c r="AV7" s="39">
        <v>161.77000000000001</v>
      </c>
      <c r="AW7" s="39">
        <v>177.81</v>
      </c>
      <c r="AX7" s="39">
        <v>108.89</v>
      </c>
      <c r="AY7" s="39">
        <v>1159.4100000000001</v>
      </c>
      <c r="AZ7" s="39">
        <v>1081.23</v>
      </c>
      <c r="BA7" s="39">
        <v>406.37</v>
      </c>
      <c r="BB7" s="39">
        <v>398.29</v>
      </c>
      <c r="BC7" s="39">
        <v>388.67</v>
      </c>
      <c r="BD7" s="39">
        <v>262.87</v>
      </c>
      <c r="BE7" s="39">
        <v>928.23</v>
      </c>
      <c r="BF7" s="39">
        <v>808.02</v>
      </c>
      <c r="BG7" s="39">
        <v>711.67</v>
      </c>
      <c r="BH7" s="39">
        <v>646.91999999999996</v>
      </c>
      <c r="BI7" s="39">
        <v>594.62</v>
      </c>
      <c r="BJ7" s="39">
        <v>458</v>
      </c>
      <c r="BK7" s="39">
        <v>443.13</v>
      </c>
      <c r="BL7" s="39">
        <v>442.54</v>
      </c>
      <c r="BM7" s="39">
        <v>431</v>
      </c>
      <c r="BN7" s="39">
        <v>422.5</v>
      </c>
      <c r="BO7" s="39">
        <v>270.87</v>
      </c>
      <c r="BP7" s="39">
        <v>88.8</v>
      </c>
      <c r="BQ7" s="39">
        <v>77.31</v>
      </c>
      <c r="BR7" s="39">
        <v>92.26</v>
      </c>
      <c r="BS7" s="39">
        <v>90.11</v>
      </c>
      <c r="BT7" s="39">
        <v>93.32</v>
      </c>
      <c r="BU7" s="39">
        <v>96.27</v>
      </c>
      <c r="BV7" s="39">
        <v>95.4</v>
      </c>
      <c r="BW7" s="39">
        <v>98.6</v>
      </c>
      <c r="BX7" s="39">
        <v>100.82</v>
      </c>
      <c r="BY7" s="39">
        <v>101.64</v>
      </c>
      <c r="BZ7" s="39">
        <v>105.59</v>
      </c>
      <c r="CA7" s="39">
        <v>239.95</v>
      </c>
      <c r="CB7" s="39">
        <v>280.36</v>
      </c>
      <c r="CC7" s="39">
        <v>237.09</v>
      </c>
      <c r="CD7" s="39">
        <v>245.22</v>
      </c>
      <c r="CE7" s="39">
        <v>239.99</v>
      </c>
      <c r="CF7" s="39">
        <v>186.94</v>
      </c>
      <c r="CG7" s="39">
        <v>186.15</v>
      </c>
      <c r="CH7" s="39">
        <v>181.67</v>
      </c>
      <c r="CI7" s="39">
        <v>179.55</v>
      </c>
      <c r="CJ7" s="39">
        <v>179.16</v>
      </c>
      <c r="CK7" s="39">
        <v>163.27000000000001</v>
      </c>
      <c r="CL7" s="39">
        <v>49.83</v>
      </c>
      <c r="CM7" s="39">
        <v>49.46</v>
      </c>
      <c r="CN7" s="39">
        <v>51.67</v>
      </c>
      <c r="CO7" s="39">
        <v>53.38</v>
      </c>
      <c r="CP7" s="39">
        <v>52.57</v>
      </c>
      <c r="CQ7" s="39">
        <v>54.51</v>
      </c>
      <c r="CR7" s="39">
        <v>54.47</v>
      </c>
      <c r="CS7" s="39">
        <v>53.61</v>
      </c>
      <c r="CT7" s="39">
        <v>53.52</v>
      </c>
      <c r="CU7" s="39">
        <v>54.24</v>
      </c>
      <c r="CV7" s="39">
        <v>59.94</v>
      </c>
      <c r="CW7" s="39">
        <v>67.709999999999994</v>
      </c>
      <c r="CX7" s="39">
        <v>71.66</v>
      </c>
      <c r="CY7" s="39">
        <v>72.760000000000005</v>
      </c>
      <c r="CZ7" s="39">
        <v>71.69</v>
      </c>
      <c r="DA7" s="39">
        <v>73.010000000000005</v>
      </c>
      <c r="DB7" s="39">
        <v>81.790000000000006</v>
      </c>
      <c r="DC7" s="39">
        <v>81.459999999999994</v>
      </c>
      <c r="DD7" s="39">
        <v>81.31</v>
      </c>
      <c r="DE7" s="39">
        <v>81.459999999999994</v>
      </c>
      <c r="DF7" s="39">
        <v>81.680000000000007</v>
      </c>
      <c r="DG7" s="39">
        <v>90.22</v>
      </c>
      <c r="DH7" s="39">
        <v>35.24</v>
      </c>
      <c r="DI7" s="39">
        <v>36.57</v>
      </c>
      <c r="DJ7" s="39">
        <v>40.14</v>
      </c>
      <c r="DK7" s="39">
        <v>32.22</v>
      </c>
      <c r="DL7" s="39">
        <v>28.18</v>
      </c>
      <c r="DM7" s="39">
        <v>37.799999999999997</v>
      </c>
      <c r="DN7" s="39">
        <v>38.520000000000003</v>
      </c>
      <c r="DO7" s="39">
        <v>46.67</v>
      </c>
      <c r="DP7" s="39">
        <v>47.7</v>
      </c>
      <c r="DQ7" s="39">
        <v>48.14</v>
      </c>
      <c r="DR7" s="39">
        <v>47.91</v>
      </c>
      <c r="DS7" s="39">
        <v>0.67</v>
      </c>
      <c r="DT7" s="39">
        <v>8.93</v>
      </c>
      <c r="DU7" s="39">
        <v>8.86</v>
      </c>
      <c r="DV7" s="39">
        <v>0</v>
      </c>
      <c r="DW7" s="39">
        <v>0</v>
      </c>
      <c r="DX7" s="39">
        <v>8.2200000000000006</v>
      </c>
      <c r="DY7" s="39">
        <v>9.43</v>
      </c>
      <c r="DZ7" s="39">
        <v>10.029999999999999</v>
      </c>
      <c r="EA7" s="39">
        <v>7.26</v>
      </c>
      <c r="EB7" s="39">
        <v>11.13</v>
      </c>
      <c r="EC7" s="39">
        <v>15</v>
      </c>
      <c r="ED7" s="39">
        <v>0</v>
      </c>
      <c r="EE7" s="39">
        <v>1.41</v>
      </c>
      <c r="EF7" s="39">
        <v>0.84</v>
      </c>
      <c r="EG7" s="39">
        <v>0</v>
      </c>
      <c r="EH7" s="39">
        <v>0</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2018-02-05T00:23:41Z</cp:lastPrinted>
  <dcterms:created xsi:type="dcterms:W3CDTF">2017-12-25T01:22:01Z</dcterms:created>
  <dcterms:modified xsi:type="dcterms:W3CDTF">2018-02-23T00:25:46Z</dcterms:modified>
</cp:coreProperties>
</file>