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<sst xmlns="http://schemas.openxmlformats.org/spreadsheetml/2006/main" count="232" uniqueCount="119">
  <si>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</si>
  <si>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</si>
  <si>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</si>
  <si>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</si>
  <si>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</si>
  <si>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</si>
  <si>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</si>
  <si>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</si>
  <si>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</si>
  <si>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</si>
  <si>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</si>
  <si>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</si>
  <si>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</si>
  <si>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</si>
  <si>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</si>
  <si>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</si>
  <si>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</si>
  <si>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</si>
  <si>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</si>
  <si>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</si>
  <si>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</si>
  <si>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</si>
  <si>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</si>
  <si>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</si>
  <si>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</si>
  <si>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</si>
  <si>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</si>
  <si>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</si>
  <si>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</si>
  <si>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</si>
  <si>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</si>
  <si>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</si>
  <si>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</si>
  <si>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</si>
  <si>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</si>
  <si>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</si>
  <si>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</si>
  <si>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</si>
  <si>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</si>
  <si>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</si>
  <si>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</si>
  <si>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</si>
  <si>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</si>
  <si>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</si>
  <si>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</si>
  <si>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</si>
  <si>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</si>
  <si>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</si>
  <si>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</si>
  <si>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</si>
  <si>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</si>
  <si>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</si>
  <si>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</si>
  <si>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</si>
  <si>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</si>
  <si>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</si>
  <si>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</si>
  <si>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</si>
  <si>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</si>
  <si>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</si>
  <si>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</si>
  <si>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</si>
  <si>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</si>
  <si>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</si>
  <si>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</si>
  <si>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</si>
  <si>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</si>
  <si>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</si>
  <si>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</si>
  <si>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</si>
  <si>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</si>
  <si>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</si>
  <si>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</si>
  <si>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</si>
  <si>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</si>
  <si>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</si>
  <si>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</si>
  <si>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</si>
  <si>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</si>
  <si>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</si>
  <si>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</si>
  <si>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</si>
  <si>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</si>
  <si>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</si>
  <si>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</si>
  <si>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</si>
  <si>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</si>
  <si>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</si>
  <si>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</si>
  <si>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</si>
  <si>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</si>
  <si>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</si>
  <si>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</si>
  <si>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</si>
  <si>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</si>
  <si>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</si>
  <si>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</si>
  <si>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</si>
  <si>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</si>
  <si>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</si>
  <si>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</si>
  <si>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</si>
  <si>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</si>
  <si>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</si>
  <si>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女川町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</si>
  <si>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</si>
  <si>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</si>
  <si>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</si>
  <si>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</si>
  <si>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</si>
  <si>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</si>
  <si>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</si>
  <si>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</si>
  <si>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</si>
  <si>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</si>
  <si>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①経常収支比率及び⑤料金回収率について
　東日本大震災による人口減少により経常収支比率、料金回収率が著しく下がっている。回復傾向が見られるが今後は適切な料金設定を検討するべき時期である。
②累積欠損金について
　東日本大震災による料金収入の減少と特別損失の計上が影響して増加傾向にある。今後は欠損金を徐々に減少できるような料金設定を検討するべき時期が到来すると考える。
④企業債残高対給水収益比率について
　本町においては、国の交付金を主な財源として建設改良事業を施工してきた経緯があり、企業債の借入は少なくなっている。今後も可能な範囲で交付金を充て、料金への負担を軽減していきたい。
⑦施設利用率について
　東日本大震災の影響で給水量が減少していることに伴い施設利用率も低くなっている。
工場、住宅、商店等の復興に伴い給水量の増加が予想されるため、施設利用率においても若干増加することが考えられる。
⑧有収率
　東日本大震災の影響で漏水箇所が多かったが、漏水修繕が進んでいることに伴い有収率が上がっている。今後も漏水調査を進めて修繕を行ない、無収水量の減少に努めていく。</t>
    <rPh sb="1" eb="3">
      <t>ケイジョウ</t>
    </rPh>
    <rPh sb="3" eb="5">
      <t>シュウシ</t>
    </rPh>
    <rPh sb="5" eb="7">
      <t>ヒリツ</t>
    </rPh>
    <rPh sb="7" eb="8">
      <t>オヨ</t>
    </rPh>
    <rPh sb="10" eb="12">
      <t>リョウキン</t>
    </rPh>
    <rPh sb="12" eb="14">
      <t>カイシュウ</t>
    </rPh>
    <rPh sb="14" eb="15">
      <t>リツ</t>
    </rPh>
    <rPh sb="21" eb="22">
      <t>ヒガシ</t>
    </rPh>
    <rPh sb="22" eb="24">
      <t>ニホン</t>
    </rPh>
    <rPh sb="24" eb="27">
      <t>ダイシンサイ</t>
    </rPh>
    <rPh sb="30" eb="32">
      <t>ジンコウ</t>
    </rPh>
    <rPh sb="32" eb="34">
      <t>ゲンショウ</t>
    </rPh>
    <rPh sb="37" eb="39">
      <t>ケイジョウ</t>
    </rPh>
    <rPh sb="39" eb="41">
      <t>シュウシ</t>
    </rPh>
    <rPh sb="41" eb="43">
      <t>ヒリツ</t>
    </rPh>
    <rPh sb="44" eb="46">
      <t>リョウキン</t>
    </rPh>
    <rPh sb="46" eb="48">
      <t>カイシュウ</t>
    </rPh>
    <rPh sb="50" eb="51">
      <t>イチジル</t>
    </rPh>
    <rPh sb="53" eb="54">
      <t>サ</t>
    </rPh>
    <rPh sb="60" eb="62">
      <t>カイフク</t>
    </rPh>
    <rPh sb="62" eb="64">
      <t>ケイコウ</t>
    </rPh>
    <rPh sb="65" eb="66">
      <t>ミ</t>
    </rPh>
    <rPh sb="70" eb="72">
      <t>コンゴ</t>
    </rPh>
    <rPh sb="73" eb="75">
      <t>テキセツ</t>
    </rPh>
    <rPh sb="76" eb="78">
      <t>リョウキン</t>
    </rPh>
    <rPh sb="78" eb="80">
      <t>セッテイ</t>
    </rPh>
    <rPh sb="81" eb="83">
      <t>ケントウ</t>
    </rPh>
    <rPh sb="87" eb="89">
      <t>ジキ</t>
    </rPh>
    <rPh sb="95" eb="97">
      <t>ルイセキ</t>
    </rPh>
    <rPh sb="97" eb="100">
      <t>ケッソンキン</t>
    </rPh>
    <rPh sb="106" eb="107">
      <t>ヒガシ</t>
    </rPh>
    <rPh sb="107" eb="109">
      <t>ニホン</t>
    </rPh>
    <rPh sb="109" eb="112">
      <t>ダイシンサイ</t>
    </rPh>
    <rPh sb="115" eb="117">
      <t>リョウキン</t>
    </rPh>
    <rPh sb="117" eb="119">
      <t>シュウニュウ</t>
    </rPh>
    <rPh sb="120" eb="122">
      <t>ゲンショウ</t>
    </rPh>
    <rPh sb="123" eb="125">
      <t>トクベツ</t>
    </rPh>
    <rPh sb="125" eb="127">
      <t>ソンシツ</t>
    </rPh>
    <rPh sb="128" eb="130">
      <t>ケイジョウ</t>
    </rPh>
    <rPh sb="131" eb="133">
      <t>エイキョウ</t>
    </rPh>
    <rPh sb="135" eb="137">
      <t>ゾウカ</t>
    </rPh>
    <rPh sb="137" eb="139">
      <t>ケイコウ</t>
    </rPh>
    <rPh sb="143" eb="145">
      <t>コンゴ</t>
    </rPh>
    <rPh sb="146" eb="149">
      <t>ケッソンキン</t>
    </rPh>
    <rPh sb="150" eb="152">
      <t>ジョジョ</t>
    </rPh>
    <rPh sb="153" eb="155">
      <t>ゲンショウ</t>
    </rPh>
    <rPh sb="161" eb="163">
      <t>リョウキン</t>
    </rPh>
    <rPh sb="163" eb="165">
      <t>セッテイ</t>
    </rPh>
    <rPh sb="166" eb="168">
      <t>ケントウ</t>
    </rPh>
    <rPh sb="172" eb="174">
      <t>ジキ</t>
    </rPh>
    <rPh sb="175" eb="177">
      <t>トウライ</t>
    </rPh>
    <rPh sb="180" eb="181">
      <t>カンガ</t>
    </rPh>
    <rPh sb="186" eb="188">
      <t>キギョウ</t>
    </rPh>
    <rPh sb="188" eb="189">
      <t>サイ</t>
    </rPh>
    <rPh sb="189" eb="191">
      <t>ザンダカ</t>
    </rPh>
    <rPh sb="191" eb="192">
      <t>タイ</t>
    </rPh>
    <rPh sb="192" eb="194">
      <t>キュウスイ</t>
    </rPh>
    <rPh sb="194" eb="196">
      <t>シュウエキ</t>
    </rPh>
    <rPh sb="196" eb="198">
      <t>ヒリツ</t>
    </rPh>
    <rPh sb="204" eb="206">
      <t>ホンチョウ</t>
    </rPh>
    <rPh sb="212" eb="213">
      <t>クニ</t>
    </rPh>
    <rPh sb="214" eb="217">
      <t>コウフキン</t>
    </rPh>
    <rPh sb="218" eb="219">
      <t>オモ</t>
    </rPh>
    <rPh sb="220" eb="222">
      <t>ザイゲン</t>
    </rPh>
    <rPh sb="225" eb="227">
      <t>ケンセツ</t>
    </rPh>
    <rPh sb="227" eb="229">
      <t>カイリョウ</t>
    </rPh>
    <rPh sb="229" eb="231">
      <t>ジギョウ</t>
    </rPh>
    <rPh sb="232" eb="234">
      <t>セコウ</t>
    </rPh>
    <rPh sb="238" eb="240">
      <t>ケイイ</t>
    </rPh>
    <rPh sb="244" eb="246">
      <t>キギョウ</t>
    </rPh>
    <rPh sb="246" eb="247">
      <t>サイ</t>
    </rPh>
    <rPh sb="248" eb="250">
      <t>カリイレ</t>
    </rPh>
    <rPh sb="251" eb="252">
      <t>スク</t>
    </rPh>
    <rPh sb="260" eb="262">
      <t>コンゴ</t>
    </rPh>
    <rPh sb="263" eb="265">
      <t>カノウ</t>
    </rPh>
    <rPh sb="266" eb="268">
      <t>ハンイ</t>
    </rPh>
    <rPh sb="269" eb="272">
      <t>コウフキン</t>
    </rPh>
    <rPh sb="273" eb="274">
      <t>ア</t>
    </rPh>
    <rPh sb="276" eb="278">
      <t>リョウキン</t>
    </rPh>
    <rPh sb="280" eb="282">
      <t>フタン</t>
    </rPh>
    <rPh sb="283" eb="285">
      <t>ケイゲン</t>
    </rPh>
    <rPh sb="294" eb="296">
      <t>シセツ</t>
    </rPh>
    <rPh sb="296" eb="299">
      <t>リヨウリツ</t>
    </rPh>
    <rPh sb="305" eb="306">
      <t>ヒガシ</t>
    </rPh>
    <rPh sb="306" eb="308">
      <t>ニホン</t>
    </rPh>
    <rPh sb="308" eb="311">
      <t>ダイシンサイ</t>
    </rPh>
    <rPh sb="312" eb="314">
      <t>エイキョウ</t>
    </rPh>
    <rPh sb="315" eb="317">
      <t>キュウスイ</t>
    </rPh>
    <rPh sb="317" eb="318">
      <t>リョウ</t>
    </rPh>
    <rPh sb="319" eb="321">
      <t>ゲンショウ</t>
    </rPh>
    <rPh sb="328" eb="329">
      <t>トモナ</t>
    </rPh>
    <rPh sb="330" eb="332">
      <t>シセツ</t>
    </rPh>
    <rPh sb="332" eb="335">
      <t>リヨウリツ</t>
    </rPh>
    <rPh sb="336" eb="337">
      <t>ヒク</t>
    </rPh>
    <rPh sb="345" eb="347">
      <t>コウジョウ</t>
    </rPh>
    <rPh sb="348" eb="350">
      <t>ジュウタク</t>
    </rPh>
    <rPh sb="351" eb="353">
      <t>ショウテン</t>
    </rPh>
    <rPh sb="353" eb="354">
      <t>トウ</t>
    </rPh>
    <rPh sb="355" eb="357">
      <t>フッコウ</t>
    </rPh>
    <rPh sb="358" eb="359">
      <t>トモナ</t>
    </rPh>
    <rPh sb="360" eb="362">
      <t>キュウスイ</t>
    </rPh>
    <rPh sb="362" eb="363">
      <t>リョウ</t>
    </rPh>
    <rPh sb="364" eb="366">
      <t>ゾウカ</t>
    </rPh>
    <rPh sb="367" eb="369">
      <t>ヨソウ</t>
    </rPh>
    <rPh sb="375" eb="377">
      <t>シセツ</t>
    </rPh>
    <rPh sb="377" eb="380">
      <t>リヨウリツ</t>
    </rPh>
    <rPh sb="385" eb="387">
      <t>ジャッカン</t>
    </rPh>
    <rPh sb="387" eb="389">
      <t>ゾウカ</t>
    </rPh>
    <rPh sb="394" eb="395">
      <t>カンガ</t>
    </rPh>
    <rPh sb="402" eb="404">
      <t>ユウシュウ</t>
    </rPh>
    <rPh sb="404" eb="405">
      <t>リツ</t>
    </rPh>
    <rPh sb="407" eb="408">
      <t>ヒガシ</t>
    </rPh>
    <rPh sb="408" eb="410">
      <t>ニホン</t>
    </rPh>
    <rPh sb="410" eb="413">
      <t>ダイシンサイ</t>
    </rPh>
    <rPh sb="414" eb="416">
      <t>エイキョウ</t>
    </rPh>
    <rPh sb="417" eb="419">
      <t>ロウスイ</t>
    </rPh>
    <rPh sb="419" eb="421">
      <t>カショ</t>
    </rPh>
    <rPh sb="422" eb="423">
      <t>オオ</t>
    </rPh>
    <rPh sb="428" eb="430">
      <t>ロウスイ</t>
    </rPh>
    <rPh sb="430" eb="432">
      <t>シュウゼン</t>
    </rPh>
    <rPh sb="433" eb="434">
      <t>スス</t>
    </rPh>
    <rPh sb="441" eb="442">
      <t>トモナ</t>
    </rPh>
    <rPh sb="443" eb="445">
      <t>ユウシュウ</t>
    </rPh>
    <rPh sb="445" eb="446">
      <t>リツ</t>
    </rPh>
    <rPh sb="447" eb="448">
      <t>ア</t>
    </rPh>
    <rPh sb="454" eb="456">
      <t>コンゴ</t>
    </rPh>
    <rPh sb="457" eb="459">
      <t>ロウスイ</t>
    </rPh>
    <rPh sb="459" eb="461">
      <t>チョウサ</t>
    </rPh>
    <rPh sb="462" eb="463">
      <t>スス</t>
    </rPh>
    <rPh sb="465" eb="467">
      <t>シュウゼン</t>
    </rPh>
    <rPh sb="468" eb="469">
      <t>オコ</t>
    </rPh>
    <rPh sb="472" eb="473">
      <t>ム</t>
    </rPh>
    <phoneticPr fontId="7"/>
  </si>
  <si>
    <t>　災害復旧事業により、町内の70～80％が新設管（耐震管）となる予定であるため、その部分については当面の間、布設替工事は考えていない。残る20～30％については、老朽管の状況により優先順位の高い箇所を整理して布設替えを検討していく必要がある。</t>
    <rPh sb="1" eb="3">
      <t>サイガイ</t>
    </rPh>
    <rPh sb="3" eb="5">
      <t>フッキュウ</t>
    </rPh>
    <rPh sb="5" eb="7">
      <t>ジギョウ</t>
    </rPh>
    <rPh sb="11" eb="12">
      <t>チョウ</t>
    </rPh>
    <rPh sb="12" eb="13">
      <t>ナイ</t>
    </rPh>
    <rPh sb="21" eb="23">
      <t>シンセツ</t>
    </rPh>
    <rPh sb="23" eb="24">
      <t>カン</t>
    </rPh>
    <rPh sb="25" eb="27">
      <t>タイシン</t>
    </rPh>
    <rPh sb="27" eb="28">
      <t>カン</t>
    </rPh>
    <rPh sb="32" eb="34">
      <t>ヨテイ</t>
    </rPh>
    <rPh sb="42" eb="44">
      <t>ブブン</t>
    </rPh>
    <rPh sb="49" eb="51">
      <t>トウメン</t>
    </rPh>
    <rPh sb="52" eb="53">
      <t>アイダ</t>
    </rPh>
    <rPh sb="54" eb="56">
      <t>フセツ</t>
    </rPh>
    <rPh sb="56" eb="57">
      <t>ガ</t>
    </rPh>
    <rPh sb="57" eb="59">
      <t>コウジ</t>
    </rPh>
    <rPh sb="60" eb="61">
      <t>カンガ</t>
    </rPh>
    <rPh sb="67" eb="68">
      <t>ノコ</t>
    </rPh>
    <rPh sb="81" eb="83">
      <t>ロウキュウ</t>
    </rPh>
    <rPh sb="83" eb="84">
      <t>カン</t>
    </rPh>
    <rPh sb="85" eb="87">
      <t>ジョウキョウ</t>
    </rPh>
    <rPh sb="90" eb="92">
      <t>ユウセン</t>
    </rPh>
    <rPh sb="92" eb="94">
      <t>ジュンイ</t>
    </rPh>
    <rPh sb="95" eb="96">
      <t>タカ</t>
    </rPh>
    <rPh sb="97" eb="99">
      <t>カショ</t>
    </rPh>
    <rPh sb="100" eb="102">
      <t>セイリ</t>
    </rPh>
    <rPh sb="104" eb="106">
      <t>フセツ</t>
    </rPh>
    <rPh sb="106" eb="107">
      <t>ガ</t>
    </rPh>
    <rPh sb="109" eb="111">
      <t>ケントウ</t>
    </rPh>
    <rPh sb="115" eb="117">
      <t>ヒツヨウ</t>
    </rPh>
    <phoneticPr fontId="7"/>
  </si>
  <si>
    <t>　現在は復旧復興事業の最中である。
　また、東日本大震災前と復旧復興事業完了後の水需要の変化など、水道事業を取り巻く状況が著しく変化することが予想されるので、復興事業完了後の町の状況を把握し、時代に沿った経営戦略を持って経営基盤を安定させ、持続可能で安心安全・良質な水の供給を図って行く必要がある。
　平成29年度決算から簡易水道事業と統合した指標となるので、それぞれの数値を分析しながら持続可能な経営について検討していく必要がある。</t>
    <rPh sb="1" eb="3">
      <t>ゲンザイ</t>
    </rPh>
    <rPh sb="4" eb="6">
      <t>フッキュウ</t>
    </rPh>
    <rPh sb="6" eb="8">
      <t>フッコウ</t>
    </rPh>
    <rPh sb="8" eb="10">
      <t>ジギョウ</t>
    </rPh>
    <rPh sb="11" eb="13">
      <t>サイチュウ</t>
    </rPh>
    <rPh sb="22" eb="23">
      <t>ヒガシ</t>
    </rPh>
    <rPh sb="23" eb="25">
      <t>ニホン</t>
    </rPh>
    <rPh sb="25" eb="28">
      <t>ダイシンサイ</t>
    </rPh>
    <rPh sb="28" eb="29">
      <t>マエ</t>
    </rPh>
    <rPh sb="30" eb="32">
      <t>フッキュウ</t>
    </rPh>
    <rPh sb="32" eb="34">
      <t>フッコウ</t>
    </rPh>
    <rPh sb="34" eb="36">
      <t>ジギョウ</t>
    </rPh>
    <rPh sb="36" eb="38">
      <t>カンリョウ</t>
    </rPh>
    <rPh sb="38" eb="39">
      <t>ゴ</t>
    </rPh>
    <rPh sb="40" eb="41">
      <t>ミズ</t>
    </rPh>
    <rPh sb="41" eb="43">
      <t>ジュヨウ</t>
    </rPh>
    <rPh sb="44" eb="46">
      <t>ヘンカ</t>
    </rPh>
    <rPh sb="49" eb="51">
      <t>スイドウ</t>
    </rPh>
    <rPh sb="51" eb="53">
      <t>ジギョウ</t>
    </rPh>
    <rPh sb="54" eb="55">
      <t>ト</t>
    </rPh>
    <rPh sb="56" eb="57">
      <t>マ</t>
    </rPh>
    <rPh sb="58" eb="60">
      <t>ジョウキョウ</t>
    </rPh>
    <rPh sb="61" eb="62">
      <t>イチジル</t>
    </rPh>
    <rPh sb="64" eb="66">
      <t>ヘンカ</t>
    </rPh>
    <rPh sb="71" eb="73">
      <t>ヨソウ</t>
    </rPh>
    <rPh sb="79" eb="81">
      <t>フッコウ</t>
    </rPh>
    <rPh sb="81" eb="83">
      <t>ジギョウ</t>
    </rPh>
    <rPh sb="83" eb="85">
      <t>カンリョウ</t>
    </rPh>
    <rPh sb="85" eb="86">
      <t>ゴ</t>
    </rPh>
    <rPh sb="87" eb="88">
      <t>マチ</t>
    </rPh>
    <rPh sb="89" eb="91">
      <t>ジョウキョウ</t>
    </rPh>
    <rPh sb="92" eb="94">
      <t>ハアク</t>
    </rPh>
    <rPh sb="96" eb="98">
      <t>ジダイ</t>
    </rPh>
    <rPh sb="99" eb="100">
      <t>ソ</t>
    </rPh>
    <rPh sb="102" eb="104">
      <t>ケイエイ</t>
    </rPh>
    <rPh sb="104" eb="106">
      <t>センリャク</t>
    </rPh>
    <rPh sb="107" eb="108">
      <t>モ</t>
    </rPh>
    <rPh sb="110" eb="112">
      <t>ケイエイ</t>
    </rPh>
    <rPh sb="112" eb="114">
      <t>キバン</t>
    </rPh>
    <rPh sb="115" eb="117">
      <t>アンテイ</t>
    </rPh>
    <rPh sb="120" eb="122">
      <t>ジゾク</t>
    </rPh>
    <rPh sb="122" eb="124">
      <t>カノウ</t>
    </rPh>
    <rPh sb="125" eb="127">
      <t>アンシン</t>
    </rPh>
    <rPh sb="127" eb="129">
      <t>アンゼン</t>
    </rPh>
    <rPh sb="130" eb="132">
      <t>リョウシツ</t>
    </rPh>
    <rPh sb="133" eb="134">
      <t>ミズ</t>
    </rPh>
    <rPh sb="135" eb="137">
      <t>キョウキュウ</t>
    </rPh>
    <rPh sb="138" eb="139">
      <t>ハカ</t>
    </rPh>
    <rPh sb="141" eb="142">
      <t>イ</t>
    </rPh>
    <rPh sb="143" eb="145">
      <t>ヒツヨウ</t>
    </rPh>
    <rPh sb="151" eb="153">
      <t>ヘイセイ</t>
    </rPh>
    <rPh sb="155" eb="156">
      <t>ネン</t>
    </rPh>
    <rPh sb="156" eb="157">
      <t>ド</t>
    </rPh>
    <rPh sb="157" eb="159">
      <t>ケッサン</t>
    </rPh>
    <rPh sb="161" eb="163">
      <t>カンイ</t>
    </rPh>
    <rPh sb="163" eb="165">
      <t>スイドウ</t>
    </rPh>
    <rPh sb="165" eb="167">
      <t>ジギョウ</t>
    </rPh>
    <rPh sb="168" eb="170">
      <t>トウゴウ</t>
    </rPh>
    <rPh sb="172" eb="174">
      <t>シヒョウ</t>
    </rPh>
    <rPh sb="185" eb="187">
      <t>スウチ</t>
    </rPh>
    <rPh sb="188" eb="190">
      <t>ブンセキ</t>
    </rPh>
    <rPh sb="194" eb="196">
      <t>ジゾク</t>
    </rPh>
    <rPh sb="196" eb="198">
      <t>カノウ</t>
    </rPh>
    <rPh sb="199" eb="201">
      <t>ケイエイ</t>
    </rPh>
    <rPh sb="205" eb="207">
      <t>ケントウ</t>
    </rPh>
    <rPh sb="211" eb="213">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</si>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</sst>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5" fillId="0" borderId="5"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875136"/>
        <c:axId val="1248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24875136"/>
        <c:axId val="124877440"/>
      </c:lineChart>
      <c:dateAx>
        <c:axId val="124875136"/>
        <c:scaling>
          <c:orientation val="minMax"/>
        </c:scaling>
        <c:delete val="1"/>
        <c:axPos val="b"/>
        <c:numFmt formatCode="ge" sourceLinked="1"/>
        <c:majorTickMark val="none"/>
        <c:minorTickMark val="none"/>
        <c:tickLblPos val="none"/>
        <c:crossAx val="124877440"/>
        <c:crosses val="autoZero"/>
        <c:auto val="1"/>
        <c:lblOffset val="100"/>
        <c:baseTimeUnit val="years"/>
      </c:dateAx>
      <c:valAx>
        <c:axId val="124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69.05</c:v>
                </c:pt>
                <c:pt idx="1">
                  <c:v>70.95</c:v>
                </c:pt>
                <c:pt idx="2">
                  <c:v>73.94</c:v>
                </c:pt>
                <c:pt idx="3">
                  <c:v>89.11</c:v>
                </c:pt>
                <c:pt idx="4">
                  <c:v>89.27</c:v>
                </c:pt>
              </c:numCache>
            </c:numRef>
          </c:val>
        </c:ser>
        <c:dLbls>
          <c:showLegendKey val="0"/>
          <c:showVal val="0"/>
          <c:showCatName val="0"/>
          <c:showSerName val="0"/>
          <c:showPercent val="0"/>
          <c:showBubbleSize val="0"/>
        </c:dLbls>
        <c:gapWidth val="150"/>
        <c:axId val="129917696"/>
        <c:axId val="129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29917696"/>
        <c:axId val="129920000"/>
      </c:lineChart>
      <c:dateAx>
        <c:axId val="129917696"/>
        <c:scaling>
          <c:orientation val="minMax"/>
        </c:scaling>
        <c:delete val="1"/>
        <c:axPos val="b"/>
        <c:numFmt formatCode="ge" sourceLinked="1"/>
        <c:majorTickMark val="none"/>
        <c:minorTickMark val="none"/>
        <c:tickLblPos val="none"/>
        <c:crossAx val="129920000"/>
        <c:crosses val="autoZero"/>
        <c:auto val="1"/>
        <c:lblOffset val="100"/>
        <c:baseTimeUnit val="years"/>
      </c:dateAx>
      <c:valAx>
        <c:axId val="12992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30.89</c:v>
                </c:pt>
                <c:pt idx="1">
                  <c:v>31.85</c:v>
                </c:pt>
                <c:pt idx="2">
                  <c:v>40.82</c:v>
                </c:pt>
                <c:pt idx="3">
                  <c:v>39.270000000000003</c:v>
                </c:pt>
                <c:pt idx="4">
                  <c:v>35.840000000000003</c:v>
                </c:pt>
              </c:numCache>
            </c:numRef>
          </c:val>
        </c:ser>
        <c:dLbls>
          <c:showLegendKey val="0"/>
          <c:showVal val="0"/>
          <c:showCatName val="0"/>
          <c:showSerName val="0"/>
          <c:showPercent val="0"/>
          <c:showBubbleSize val="0"/>
        </c:dLbls>
        <c:gapWidth val="150"/>
        <c:axId val="100691968"/>
        <c:axId val="100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0691968"/>
        <c:axId val="100693888"/>
      </c:lineChart>
      <c:dateAx>
        <c:axId val="100691968"/>
        <c:scaling>
          <c:orientation val="minMax"/>
        </c:scaling>
        <c:delete val="1"/>
        <c:axPos val="b"/>
        <c:numFmt formatCode="ge" sourceLinked="1"/>
        <c:majorTickMark val="none"/>
        <c:minorTickMark val="none"/>
        <c:tickLblPos val="none"/>
        <c:crossAx val="100693888"/>
        <c:crosses val="autoZero"/>
        <c:auto val="1"/>
        <c:lblOffset val="100"/>
        <c:baseTimeUnit val="years"/>
      </c:dateAx>
      <c:valAx>
        <c:axId val="100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17.27</c:v>
                </c:pt>
                <c:pt idx="2">
                  <c:v>2.99</c:v>
                </c:pt>
                <c:pt idx="3" formatCode="#,##0.00;&quot;△&quot;#,##0.00">
                  <c:v>0</c:v>
                </c:pt>
                <c:pt idx="4" formatCode="#,##0.00;&quot;△&quot;#,##0.00">
                  <c:v>0</c:v>
                </c:pt>
              </c:numCache>
            </c:numRef>
          </c:val>
        </c:ser>
        <c:dLbls>
          <c:showLegendKey val="0"/>
          <c:showVal val="0"/>
          <c:showCatName val="0"/>
          <c:showSerName val="0"/>
          <c:showPercent val="0"/>
          <c:showBubbleSize val="0"/>
        </c:dLbls>
        <c:gapWidth val="150"/>
        <c:axId val="100945920"/>
        <c:axId val="1009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0945920"/>
        <c:axId val="100947840"/>
      </c:lineChart>
      <c:dateAx>
        <c:axId val="100945920"/>
        <c:scaling>
          <c:orientation val="minMax"/>
        </c:scaling>
        <c:delete val="1"/>
        <c:axPos val="b"/>
        <c:numFmt formatCode="ge" sourceLinked="1"/>
        <c:majorTickMark val="none"/>
        <c:minorTickMark val="none"/>
        <c:tickLblPos val="none"/>
        <c:crossAx val="100947840"/>
        <c:crosses val="autoZero"/>
        <c:auto val="1"/>
        <c:lblOffset val="100"/>
        <c:baseTimeUnit val="years"/>
      </c:dateAx>
      <c:valAx>
        <c:axId val="1009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159.69999999999999</c:v>
                </c:pt>
                <c:pt idx="1">
                  <c:v>202.49</c:v>
                </c:pt>
                <c:pt idx="2">
                  <c:v>243.58</c:v>
                </c:pt>
                <c:pt idx="3">
                  <c:v>384.73</c:v>
                </c:pt>
                <c:pt idx="4">
                  <c:v>423.45</c:v>
                </c:pt>
              </c:numCache>
            </c:numRef>
          </c:val>
        </c:ser>
        <c:dLbls>
          <c:showLegendKey val="0"/>
          <c:showVal val="0"/>
          <c:showCatName val="0"/>
          <c:showSerName val="0"/>
          <c:showPercent val="0"/>
          <c:showBubbleSize val="0"/>
        </c:dLbls>
        <c:gapWidth val="150"/>
        <c:axId val="100957568"/>
        <c:axId val="1009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0957568"/>
        <c:axId val="100959744"/>
      </c:lineChart>
      <c:dateAx>
        <c:axId val="100957568"/>
        <c:scaling>
          <c:orientation val="minMax"/>
        </c:scaling>
        <c:delete val="1"/>
        <c:axPos val="b"/>
        <c:numFmt formatCode="ge" sourceLinked="1"/>
        <c:majorTickMark val="none"/>
        <c:minorTickMark val="none"/>
        <c:tickLblPos val="none"/>
        <c:crossAx val="100959744"/>
        <c:crosses val="autoZero"/>
        <c:auto val="1"/>
        <c:lblOffset val="100"/>
        <c:baseTimeUnit val="years"/>
      </c:dateAx>
      <c:valAx>
        <c:axId val="10095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271.25</c:v>
                </c:pt>
                <c:pt idx="1">
                  <c:v>1052.8</c:v>
                </c:pt>
                <c:pt idx="2">
                  <c:v>525.59</c:v>
                </c:pt>
                <c:pt idx="3">
                  <c:v>143.61000000000001</c:v>
                </c:pt>
                <c:pt idx="4">
                  <c:v>111.17</c:v>
                </c:pt>
              </c:numCache>
            </c:numRef>
          </c:val>
        </c:ser>
        <c:dLbls>
          <c:showLegendKey val="0"/>
          <c:showVal val="0"/>
          <c:showCatName val="0"/>
          <c:showSerName val="0"/>
          <c:showPercent val="0"/>
          <c:showBubbleSize val="0"/>
        </c:dLbls>
        <c:gapWidth val="150"/>
        <c:axId val="100973184"/>
        <c:axId val="1009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0973184"/>
        <c:axId val="100979456"/>
      </c:lineChart>
      <c:dateAx>
        <c:axId val="100973184"/>
        <c:scaling>
          <c:orientation val="minMax"/>
        </c:scaling>
        <c:delete val="1"/>
        <c:axPos val="b"/>
        <c:numFmt formatCode="ge" sourceLinked="1"/>
        <c:majorTickMark val="none"/>
        <c:minorTickMark val="none"/>
        <c:tickLblPos val="none"/>
        <c:crossAx val="100979456"/>
        <c:crosses val="autoZero"/>
        <c:auto val="1"/>
        <c:lblOffset val="100"/>
        <c:baseTimeUnit val="years"/>
      </c:dateAx>
      <c:valAx>
        <c:axId val="10097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145.87</c:v>
                </c:pt>
                <c:pt idx="1">
                  <c:v>141.99</c:v>
                </c:pt>
                <c:pt idx="2">
                  <c:v>160.13</c:v>
                </c:pt>
                <c:pt idx="3">
                  <c:v>149.31</c:v>
                </c:pt>
                <c:pt idx="4">
                  <c:v>155.49</c:v>
                </c:pt>
              </c:numCache>
            </c:numRef>
          </c:val>
        </c:ser>
        <c:dLbls>
          <c:showLegendKey val="0"/>
          <c:showVal val="0"/>
          <c:showCatName val="0"/>
          <c:showSerName val="0"/>
          <c:showPercent val="0"/>
          <c:showBubbleSize val="0"/>
        </c:dLbls>
        <c:gapWidth val="150"/>
        <c:axId val="100993280"/>
        <c:axId val="100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0993280"/>
        <c:axId val="100999552"/>
      </c:lineChart>
      <c:dateAx>
        <c:axId val="100993280"/>
        <c:scaling>
          <c:orientation val="minMax"/>
        </c:scaling>
        <c:delete val="1"/>
        <c:axPos val="b"/>
        <c:numFmt formatCode="ge" sourceLinked="1"/>
        <c:majorTickMark val="none"/>
        <c:minorTickMark val="none"/>
        <c:tickLblPos val="none"/>
        <c:crossAx val="100999552"/>
        <c:crosses val="autoZero"/>
        <c:auto val="1"/>
        <c:lblOffset val="100"/>
        <c:baseTimeUnit val="years"/>
      </c:dateAx>
      <c:valAx>
        <c:axId val="10099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47.16</c:v>
                </c:pt>
                <c:pt idx="1">
                  <c:v>58.3</c:v>
                </c:pt>
                <c:pt idx="2">
                  <c:v>55.35</c:v>
                </c:pt>
                <c:pt idx="3">
                  <c:v>68.47</c:v>
                </c:pt>
                <c:pt idx="4">
                  <c:v>72.05</c:v>
                </c:pt>
              </c:numCache>
            </c:numRef>
          </c:val>
        </c:ser>
        <c:dLbls>
          <c:showLegendKey val="0"/>
          <c:showVal val="0"/>
          <c:showCatName val="0"/>
          <c:showSerName val="0"/>
          <c:showPercent val="0"/>
          <c:showBubbleSize val="0"/>
        </c:dLbls>
        <c:gapWidth val="150"/>
        <c:axId val="101025664"/>
        <c:axId val="1010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1025664"/>
        <c:axId val="101036032"/>
      </c:lineChart>
      <c:dateAx>
        <c:axId val="101025664"/>
        <c:scaling>
          <c:orientation val="minMax"/>
        </c:scaling>
        <c:delete val="1"/>
        <c:axPos val="b"/>
        <c:numFmt formatCode="ge" sourceLinked="1"/>
        <c:majorTickMark val="none"/>
        <c:minorTickMark val="none"/>
        <c:tickLblPos val="none"/>
        <c:crossAx val="101036032"/>
        <c:crosses val="autoZero"/>
        <c:auto val="1"/>
        <c:lblOffset val="100"/>
        <c:baseTimeUnit val="years"/>
      </c:dateAx>
      <c:valAx>
        <c:axId val="101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230.74</c:v>
                </c:pt>
                <c:pt idx="1">
                  <c:v>184.05</c:v>
                </c:pt>
                <c:pt idx="2">
                  <c:v>193.48</c:v>
                </c:pt>
                <c:pt idx="3">
                  <c:v>157.01</c:v>
                </c:pt>
                <c:pt idx="4">
                  <c:v>150.58000000000001</c:v>
                </c:pt>
              </c:numCache>
            </c:numRef>
          </c:val>
        </c:ser>
        <c:dLbls>
          <c:showLegendKey val="0"/>
          <c:showVal val="0"/>
          <c:showCatName val="0"/>
          <c:showSerName val="0"/>
          <c:showPercent val="0"/>
          <c:showBubbleSize val="0"/>
        </c:dLbls>
        <c:gapWidth val="150"/>
        <c:axId val="101053952"/>
        <c:axId val="1010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1053952"/>
        <c:axId val="101055872"/>
      </c:lineChart>
      <c:dateAx>
        <c:axId val="101053952"/>
        <c:scaling>
          <c:orientation val="minMax"/>
        </c:scaling>
        <c:delete val="1"/>
        <c:axPos val="b"/>
        <c:numFmt formatCode="ge" sourceLinked="1"/>
        <c:majorTickMark val="none"/>
        <c:minorTickMark val="none"/>
        <c:tickLblPos val="none"/>
        <c:crossAx val="101055872"/>
        <c:crosses val="autoZero"/>
        <c:auto val="1"/>
        <c:lblOffset val="100"/>
        <c:baseTimeUnit val="years"/>
      </c:dateAx>
      <c:valAx>
        <c:axId val="1010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26.24</c:v>
                </c:pt>
                <c:pt idx="1">
                  <c:v>25.65</c:v>
                </c:pt>
                <c:pt idx="2">
                  <c:v>24.75</c:v>
                </c:pt>
                <c:pt idx="3">
                  <c:v>24.13</c:v>
                </c:pt>
                <c:pt idx="4">
                  <c:v>25</c:v>
                </c:pt>
              </c:numCache>
            </c:numRef>
          </c:val>
        </c:ser>
        <c:dLbls>
          <c:showLegendKey val="0"/>
          <c:showVal val="0"/>
          <c:showCatName val="0"/>
          <c:showSerName val="0"/>
          <c:showPercent val="0"/>
          <c:showBubbleSize val="0"/>
        </c:dLbls>
        <c:gapWidth val="150"/>
        <c:axId val="101393536"/>
        <c:axId val="1013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1393536"/>
        <c:axId val="101395456"/>
      </c:lineChart>
      <c:dateAx>
        <c:axId val="101393536"/>
        <c:scaling>
          <c:orientation val="minMax"/>
        </c:scaling>
        <c:delete val="1"/>
        <c:axPos val="b"/>
        <c:numFmt formatCode="ge" sourceLinked="1"/>
        <c:majorTickMark val="none"/>
        <c:minorTickMark val="none"/>
        <c:tickLblPos val="none"/>
        <c:crossAx val="101395456"/>
        <c:crosses val="autoZero"/>
        <c:auto val="1"/>
        <c:lblOffset val="100"/>
        <c:baseTimeUnit val="years"/>
      </c:dateAx>
      <c:valAx>
        <c:axId val="1013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67.69</c:v>
                </c:pt>
                <c:pt idx="1">
                  <c:v>72.14</c:v>
                </c:pt>
                <c:pt idx="2">
                  <c:v>77.64</c:v>
                </c:pt>
                <c:pt idx="3">
                  <c:v>83.79</c:v>
                </c:pt>
                <c:pt idx="4">
                  <c:v>84.5</c:v>
                </c:pt>
              </c:numCache>
            </c:numRef>
          </c:val>
        </c:ser>
        <c:dLbls>
          <c:showLegendKey val="0"/>
          <c:showVal val="0"/>
          <c:showCatName val="0"/>
          <c:showSerName val="0"/>
          <c:showPercent val="0"/>
          <c:showBubbleSize val="0"/>
        </c:dLbls>
        <c:gapWidth val="150"/>
        <c:axId val="101413632"/>
        <c:axId val="1014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1413632"/>
        <c:axId val="101415552"/>
      </c:lineChart>
      <c:dateAx>
        <c:axId val="101413632"/>
        <c:scaling>
          <c:orientation val="minMax"/>
        </c:scaling>
        <c:delete val="1"/>
        <c:axPos val="b"/>
        <c:numFmt formatCode="ge" sourceLinked="1"/>
        <c:majorTickMark val="none"/>
        <c:minorTickMark val="none"/>
        <c:tickLblPos val="none"/>
        <c:crossAx val="101415552"/>
        <c:crosses val="autoZero"/>
        <c:auto val="1"/>
        <c:lblOffset val="100"/>
        <c:baseTimeUnit val="years"/>
      </c:dateAx>
      <c:valAx>
        <c:axId val="101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女川町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95" t="s">
        <v>118</v>
      </c>
      <c r="AE8" s="95"/>
      <c r="AF8" s="95"/>
      <c r="AG8" s="95"/>
      <c r="AH8" s="95"/>
      <c r="AI8" s="95"/>
      <c r="AJ8" s="95"/>
      <c r="AK8" s="5"/>
      <c r="AL8" s="60">
        <f>データ!$R$6</f>
        <v>6735</v>
      </c>
      <c r="AM8" s="60"/>
      <c r="AN8" s="60"/>
      <c r="AO8" s="60"/>
      <c r="AP8" s="60"/>
      <c r="AQ8" s="60"/>
      <c r="AR8" s="60"/>
      <c r="AS8" s="60"/>
      <c r="AT8" s="51">
        <f>データ!$S$6</f>
        <v>65.349999999999994</v>
      </c>
      <c r="AU8" s="52"/>
      <c r="AV8" s="52"/>
      <c r="AW8" s="52"/>
      <c r="AX8" s="52"/>
      <c r="AY8" s="52"/>
      <c r="AZ8" s="52"/>
      <c r="BA8" s="52"/>
      <c r="BB8" s="53">
        <f>データ!$T$6</f>
        <v>103.06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1" t="s">
        <v>19</v>
      </c>
      <c r="BM9" s="62"/>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66.53</v>
      </c>
      <c r="J10" s="52"/>
      <c r="K10" s="52"/>
      <c r="L10" s="52"/>
      <c r="M10" s="52"/>
      <c r="N10" s="52"/>
      <c r="O10" s="63"/>
      <c r="P10" s="53">
        <f>データ!$P$6</f>
        <v>82.47</v>
      </c>
      <c r="Q10" s="53"/>
      <c r="R10" s="53"/>
      <c r="S10" s="53"/>
      <c r="T10" s="53"/>
      <c r="U10" s="53"/>
      <c r="V10" s="53"/>
      <c r="W10" s="60">
        <f>データ!$Q$6</f>
        <v>2420</v>
      </c>
      <c r="X10" s="60"/>
      <c r="Y10" s="60"/>
      <c r="Z10" s="60"/>
      <c r="AA10" s="60"/>
      <c r="AB10" s="60"/>
      <c r="AC10" s="60"/>
      <c r="AD10" s="2"/>
      <c r="AE10" s="2"/>
      <c r="AF10" s="2"/>
      <c r="AG10" s="2"/>
      <c r="AH10" s="5"/>
      <c r="AI10" s="5"/>
      <c r="AJ10" s="5"/>
      <c r="AK10" s="5"/>
      <c r="AL10" s="60">
        <f>データ!$U$6</f>
        <v>5499</v>
      </c>
      <c r="AM10" s="60"/>
      <c r="AN10" s="60"/>
      <c r="AO10" s="60"/>
      <c r="AP10" s="60"/>
      <c r="AQ10" s="60"/>
      <c r="AR10" s="60"/>
      <c r="AS10" s="60"/>
      <c r="AT10" s="51">
        <f>データ!$V$6</f>
        <v>2.9</v>
      </c>
      <c r="AU10" s="52"/>
      <c r="AV10" s="52"/>
      <c r="AW10" s="52"/>
      <c r="AX10" s="52"/>
      <c r="AY10" s="52"/>
      <c r="AZ10" s="52"/>
      <c r="BA10" s="52"/>
      <c r="BB10" s="53">
        <f>データ!$W$6</f>
        <v>1896.21</v>
      </c>
      <c r="BC10" s="53"/>
      <c r="BD10" s="53"/>
      <c r="BE10" s="53"/>
      <c r="BF10" s="53"/>
      <c r="BG10" s="53"/>
      <c r="BH10" s="53"/>
      <c r="BI10" s="53"/>
      <c r="BJ10" s="2"/>
      <c r="BK10" s="2"/>
      <c r="BL10" s="64" t="s">
        <v>21</v>
      </c>
      <c r="BM10" s="65"/>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0" t="s">
        <v>115</v>
      </c>
      <c r="BM16" s="81"/>
      <c r="BN16" s="81"/>
      <c r="BO16" s="81"/>
      <c r="BP16" s="81"/>
      <c r="BQ16" s="81"/>
      <c r="BR16" s="81"/>
      <c r="BS16" s="81"/>
      <c r="BT16" s="81"/>
      <c r="BU16" s="81"/>
      <c r="BV16" s="81"/>
      <c r="BW16" s="81"/>
      <c r="BX16" s="81"/>
      <c r="BY16" s="81"/>
      <c r="BZ16" s="8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0"/>
      <c r="BM17" s="81"/>
      <c r="BN17" s="81"/>
      <c r="BO17" s="81"/>
      <c r="BP17" s="81"/>
      <c r="BQ17" s="81"/>
      <c r="BR17" s="81"/>
      <c r="BS17" s="81"/>
      <c r="BT17" s="81"/>
      <c r="BU17" s="81"/>
      <c r="BV17" s="81"/>
      <c r="BW17" s="81"/>
      <c r="BX17" s="81"/>
      <c r="BY17" s="81"/>
      <c r="BZ17" s="8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0"/>
      <c r="BM18" s="81"/>
      <c r="BN18" s="81"/>
      <c r="BO18" s="81"/>
      <c r="BP18" s="81"/>
      <c r="BQ18" s="81"/>
      <c r="BR18" s="81"/>
      <c r="BS18" s="81"/>
      <c r="BT18" s="81"/>
      <c r="BU18" s="81"/>
      <c r="BV18" s="81"/>
      <c r="BW18" s="81"/>
      <c r="BX18" s="81"/>
      <c r="BY18" s="81"/>
      <c r="BZ18" s="8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0"/>
      <c r="BM19" s="81"/>
      <c r="BN19" s="81"/>
      <c r="BO19" s="81"/>
      <c r="BP19" s="81"/>
      <c r="BQ19" s="81"/>
      <c r="BR19" s="81"/>
      <c r="BS19" s="81"/>
      <c r="BT19" s="81"/>
      <c r="BU19" s="81"/>
      <c r="BV19" s="81"/>
      <c r="BW19" s="81"/>
      <c r="BX19" s="81"/>
      <c r="BY19" s="81"/>
      <c r="BZ19" s="8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0"/>
      <c r="BM20" s="81"/>
      <c r="BN20" s="81"/>
      <c r="BO20" s="81"/>
      <c r="BP20" s="81"/>
      <c r="BQ20" s="81"/>
      <c r="BR20" s="81"/>
      <c r="BS20" s="81"/>
      <c r="BT20" s="81"/>
      <c r="BU20" s="81"/>
      <c r="BV20" s="81"/>
      <c r="BW20" s="81"/>
      <c r="BX20" s="81"/>
      <c r="BY20" s="81"/>
      <c r="BZ20" s="8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0"/>
      <c r="BM21" s="81"/>
      <c r="BN21" s="81"/>
      <c r="BO21" s="81"/>
      <c r="BP21" s="81"/>
      <c r="BQ21" s="81"/>
      <c r="BR21" s="81"/>
      <c r="BS21" s="81"/>
      <c r="BT21" s="81"/>
      <c r="BU21" s="81"/>
      <c r="BV21" s="81"/>
      <c r="BW21" s="81"/>
      <c r="BX21" s="81"/>
      <c r="BY21" s="81"/>
      <c r="BZ21" s="8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0"/>
      <c r="BM22" s="81"/>
      <c r="BN22" s="81"/>
      <c r="BO22" s="81"/>
      <c r="BP22" s="81"/>
      <c r="BQ22" s="81"/>
      <c r="BR22" s="81"/>
      <c r="BS22" s="81"/>
      <c r="BT22" s="81"/>
      <c r="BU22" s="81"/>
      <c r="BV22" s="81"/>
      <c r="BW22" s="81"/>
      <c r="BX22" s="81"/>
      <c r="BY22" s="81"/>
      <c r="BZ22" s="8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0"/>
      <c r="BM23" s="81"/>
      <c r="BN23" s="81"/>
      <c r="BO23" s="81"/>
      <c r="BP23" s="81"/>
      <c r="BQ23" s="81"/>
      <c r="BR23" s="81"/>
      <c r="BS23" s="81"/>
      <c r="BT23" s="81"/>
      <c r="BU23" s="81"/>
      <c r="BV23" s="81"/>
      <c r="BW23" s="81"/>
      <c r="BX23" s="81"/>
      <c r="BY23" s="81"/>
      <c r="BZ23" s="8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0"/>
      <c r="BM24" s="81"/>
      <c r="BN24" s="81"/>
      <c r="BO24" s="81"/>
      <c r="BP24" s="81"/>
      <c r="BQ24" s="81"/>
      <c r="BR24" s="81"/>
      <c r="BS24" s="81"/>
      <c r="BT24" s="81"/>
      <c r="BU24" s="81"/>
      <c r="BV24" s="81"/>
      <c r="BW24" s="81"/>
      <c r="BX24" s="81"/>
      <c r="BY24" s="81"/>
      <c r="BZ24" s="8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0"/>
      <c r="BM25" s="81"/>
      <c r="BN25" s="81"/>
      <c r="BO25" s="81"/>
      <c r="BP25" s="81"/>
      <c r="BQ25" s="81"/>
      <c r="BR25" s="81"/>
      <c r="BS25" s="81"/>
      <c r="BT25" s="81"/>
      <c r="BU25" s="81"/>
      <c r="BV25" s="81"/>
      <c r="BW25" s="81"/>
      <c r="BX25" s="81"/>
      <c r="BY25" s="81"/>
      <c r="BZ25" s="8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0"/>
      <c r="BM26" s="81"/>
      <c r="BN26" s="81"/>
      <c r="BO26" s="81"/>
      <c r="BP26" s="81"/>
      <c r="BQ26" s="81"/>
      <c r="BR26" s="81"/>
      <c r="BS26" s="81"/>
      <c r="BT26" s="81"/>
      <c r="BU26" s="81"/>
      <c r="BV26" s="81"/>
      <c r="BW26" s="81"/>
      <c r="BX26" s="81"/>
      <c r="BY26" s="81"/>
      <c r="BZ26" s="8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0"/>
      <c r="BM27" s="81"/>
      <c r="BN27" s="81"/>
      <c r="BO27" s="81"/>
      <c r="BP27" s="81"/>
      <c r="BQ27" s="81"/>
      <c r="BR27" s="81"/>
      <c r="BS27" s="81"/>
      <c r="BT27" s="81"/>
      <c r="BU27" s="81"/>
      <c r="BV27" s="81"/>
      <c r="BW27" s="81"/>
      <c r="BX27" s="81"/>
      <c r="BY27" s="81"/>
      <c r="BZ27" s="8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0"/>
      <c r="BM28" s="81"/>
      <c r="BN28" s="81"/>
      <c r="BO28" s="81"/>
      <c r="BP28" s="81"/>
      <c r="BQ28" s="81"/>
      <c r="BR28" s="81"/>
      <c r="BS28" s="81"/>
      <c r="BT28" s="81"/>
      <c r="BU28" s="81"/>
      <c r="BV28" s="81"/>
      <c r="BW28" s="81"/>
      <c r="BX28" s="81"/>
      <c r="BY28" s="81"/>
      <c r="BZ28" s="8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0"/>
      <c r="BM29" s="81"/>
      <c r="BN29" s="81"/>
      <c r="BO29" s="81"/>
      <c r="BP29" s="81"/>
      <c r="BQ29" s="81"/>
      <c r="BR29" s="81"/>
      <c r="BS29" s="81"/>
      <c r="BT29" s="81"/>
      <c r="BU29" s="81"/>
      <c r="BV29" s="81"/>
      <c r="BW29" s="81"/>
      <c r="BX29" s="81"/>
      <c r="BY29" s="81"/>
      <c r="BZ29" s="8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0"/>
      <c r="BM30" s="81"/>
      <c r="BN30" s="81"/>
      <c r="BO30" s="81"/>
      <c r="BP30" s="81"/>
      <c r="BQ30" s="81"/>
      <c r="BR30" s="81"/>
      <c r="BS30" s="81"/>
      <c r="BT30" s="81"/>
      <c r="BU30" s="81"/>
      <c r="BV30" s="81"/>
      <c r="BW30" s="81"/>
      <c r="BX30" s="81"/>
      <c r="BY30" s="81"/>
      <c r="BZ30" s="8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0"/>
      <c r="BM31" s="81"/>
      <c r="BN31" s="81"/>
      <c r="BO31" s="81"/>
      <c r="BP31" s="81"/>
      <c r="BQ31" s="81"/>
      <c r="BR31" s="81"/>
      <c r="BS31" s="81"/>
      <c r="BT31" s="81"/>
      <c r="BU31" s="81"/>
      <c r="BV31" s="81"/>
      <c r="BW31" s="81"/>
      <c r="BX31" s="81"/>
      <c r="BY31" s="81"/>
      <c r="BZ31" s="8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0"/>
      <c r="BM32" s="81"/>
      <c r="BN32" s="81"/>
      <c r="BO32" s="81"/>
      <c r="BP32" s="81"/>
      <c r="BQ32" s="81"/>
      <c r="BR32" s="81"/>
      <c r="BS32" s="81"/>
      <c r="BT32" s="81"/>
      <c r="BU32" s="81"/>
      <c r="BV32" s="81"/>
      <c r="BW32" s="81"/>
      <c r="BX32" s="81"/>
      <c r="BY32" s="81"/>
      <c r="BZ32" s="8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0"/>
      <c r="BM33" s="81"/>
      <c r="BN33" s="81"/>
      <c r="BO33" s="81"/>
      <c r="BP33" s="81"/>
      <c r="BQ33" s="81"/>
      <c r="BR33" s="81"/>
      <c r="BS33" s="81"/>
      <c r="BT33" s="81"/>
      <c r="BU33" s="81"/>
      <c r="BV33" s="81"/>
      <c r="BW33" s="81"/>
      <c r="BX33" s="81"/>
      <c r="BY33" s="81"/>
      <c r="BZ33" s="82"/>
    </row>
    <row r="34" spans="1:78" ht="13.5" customHeight="1">
      <c r="A34" s="2"/>
      <c r="B34" s="18"/>
      <c r="C34" s="83" t="s">
        <v>26</v>
      </c>
      <c r="D34" s="83"/>
      <c r="E34" s="83"/>
      <c r="F34" s="83"/>
      <c r="G34" s="83"/>
      <c r="H34" s="83"/>
      <c r="I34" s="83"/>
      <c r="J34" s="83"/>
      <c r="K34" s="83"/>
      <c r="L34" s="83"/>
      <c r="M34" s="83"/>
      <c r="N34" s="83"/>
      <c r="O34" s="83"/>
      <c r="P34" s="83"/>
      <c r="Q34" s="20"/>
      <c r="R34" s="83" t="s">
        <v>27</v>
      </c>
      <c r="S34" s="83"/>
      <c r="T34" s="83"/>
      <c r="U34" s="83"/>
      <c r="V34" s="83"/>
      <c r="W34" s="83"/>
      <c r="X34" s="83"/>
      <c r="Y34" s="83"/>
      <c r="Z34" s="83"/>
      <c r="AA34" s="83"/>
      <c r="AB34" s="83"/>
      <c r="AC34" s="83"/>
      <c r="AD34" s="83"/>
      <c r="AE34" s="83"/>
      <c r="AF34" s="20"/>
      <c r="AG34" s="83" t="s">
        <v>28</v>
      </c>
      <c r="AH34" s="83"/>
      <c r="AI34" s="83"/>
      <c r="AJ34" s="83"/>
      <c r="AK34" s="83"/>
      <c r="AL34" s="83"/>
      <c r="AM34" s="83"/>
      <c r="AN34" s="83"/>
      <c r="AO34" s="83"/>
      <c r="AP34" s="83"/>
      <c r="AQ34" s="83"/>
      <c r="AR34" s="83"/>
      <c r="AS34" s="83"/>
      <c r="AT34" s="83"/>
      <c r="AU34" s="20"/>
      <c r="AV34" s="83" t="s">
        <v>29</v>
      </c>
      <c r="AW34" s="83"/>
      <c r="AX34" s="83"/>
      <c r="AY34" s="83"/>
      <c r="AZ34" s="83"/>
      <c r="BA34" s="83"/>
      <c r="BB34" s="83"/>
      <c r="BC34" s="83"/>
      <c r="BD34" s="83"/>
      <c r="BE34" s="83"/>
      <c r="BF34" s="83"/>
      <c r="BG34" s="83"/>
      <c r="BH34" s="83"/>
      <c r="BI34" s="83"/>
      <c r="BJ34" s="19"/>
      <c r="BK34" s="2"/>
      <c r="BL34" s="80"/>
      <c r="BM34" s="81"/>
      <c r="BN34" s="81"/>
      <c r="BO34" s="81"/>
      <c r="BP34" s="81"/>
      <c r="BQ34" s="81"/>
      <c r="BR34" s="81"/>
      <c r="BS34" s="81"/>
      <c r="BT34" s="81"/>
      <c r="BU34" s="81"/>
      <c r="BV34" s="81"/>
      <c r="BW34" s="81"/>
      <c r="BX34" s="81"/>
      <c r="BY34" s="81"/>
      <c r="BZ34" s="82"/>
    </row>
    <row r="35" spans="1:78" ht="13.5" customHeight="1">
      <c r="A35" s="2"/>
      <c r="B35" s="18"/>
      <c r="C35" s="83"/>
      <c r="D35" s="83"/>
      <c r="E35" s="83"/>
      <c r="F35" s="83"/>
      <c r="G35" s="83"/>
      <c r="H35" s="83"/>
      <c r="I35" s="83"/>
      <c r="J35" s="83"/>
      <c r="K35" s="83"/>
      <c r="L35" s="83"/>
      <c r="M35" s="83"/>
      <c r="N35" s="83"/>
      <c r="O35" s="83"/>
      <c r="P35" s="83"/>
      <c r="Q35" s="20"/>
      <c r="R35" s="83"/>
      <c r="S35" s="83"/>
      <c r="T35" s="83"/>
      <c r="U35" s="83"/>
      <c r="V35" s="83"/>
      <c r="W35" s="83"/>
      <c r="X35" s="83"/>
      <c r="Y35" s="83"/>
      <c r="Z35" s="83"/>
      <c r="AA35" s="83"/>
      <c r="AB35" s="83"/>
      <c r="AC35" s="83"/>
      <c r="AD35" s="83"/>
      <c r="AE35" s="83"/>
      <c r="AF35" s="20"/>
      <c r="AG35" s="83"/>
      <c r="AH35" s="83"/>
      <c r="AI35" s="83"/>
      <c r="AJ35" s="83"/>
      <c r="AK35" s="83"/>
      <c r="AL35" s="83"/>
      <c r="AM35" s="83"/>
      <c r="AN35" s="83"/>
      <c r="AO35" s="83"/>
      <c r="AP35" s="83"/>
      <c r="AQ35" s="83"/>
      <c r="AR35" s="83"/>
      <c r="AS35" s="83"/>
      <c r="AT35" s="83"/>
      <c r="AU35" s="20"/>
      <c r="AV35" s="83"/>
      <c r="AW35" s="83"/>
      <c r="AX35" s="83"/>
      <c r="AY35" s="83"/>
      <c r="AZ35" s="83"/>
      <c r="BA35" s="83"/>
      <c r="BB35" s="83"/>
      <c r="BC35" s="83"/>
      <c r="BD35" s="83"/>
      <c r="BE35" s="83"/>
      <c r="BF35" s="83"/>
      <c r="BG35" s="83"/>
      <c r="BH35" s="83"/>
      <c r="BI35" s="83"/>
      <c r="BJ35" s="19"/>
      <c r="BK35" s="2"/>
      <c r="BL35" s="80"/>
      <c r="BM35" s="81"/>
      <c r="BN35" s="81"/>
      <c r="BO35" s="81"/>
      <c r="BP35" s="81"/>
      <c r="BQ35" s="81"/>
      <c r="BR35" s="81"/>
      <c r="BS35" s="81"/>
      <c r="BT35" s="81"/>
      <c r="BU35" s="81"/>
      <c r="BV35" s="81"/>
      <c r="BW35" s="81"/>
      <c r="BX35" s="81"/>
      <c r="BY35" s="81"/>
      <c r="BZ35" s="8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0"/>
      <c r="BM36" s="81"/>
      <c r="BN36" s="81"/>
      <c r="BO36" s="81"/>
      <c r="BP36" s="81"/>
      <c r="BQ36" s="81"/>
      <c r="BR36" s="81"/>
      <c r="BS36" s="81"/>
      <c r="BT36" s="81"/>
      <c r="BU36" s="81"/>
      <c r="BV36" s="81"/>
      <c r="BW36" s="81"/>
      <c r="BX36" s="81"/>
      <c r="BY36" s="81"/>
      <c r="BZ36" s="8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0"/>
      <c r="BM37" s="81"/>
      <c r="BN37" s="81"/>
      <c r="BO37" s="81"/>
      <c r="BP37" s="81"/>
      <c r="BQ37" s="81"/>
      <c r="BR37" s="81"/>
      <c r="BS37" s="81"/>
      <c r="BT37" s="81"/>
      <c r="BU37" s="81"/>
      <c r="BV37" s="81"/>
      <c r="BW37" s="81"/>
      <c r="BX37" s="81"/>
      <c r="BY37" s="81"/>
      <c r="BZ37" s="8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0"/>
      <c r="BM38" s="81"/>
      <c r="BN38" s="81"/>
      <c r="BO38" s="81"/>
      <c r="BP38" s="81"/>
      <c r="BQ38" s="81"/>
      <c r="BR38" s="81"/>
      <c r="BS38" s="81"/>
      <c r="BT38" s="81"/>
      <c r="BU38" s="81"/>
      <c r="BV38" s="81"/>
      <c r="BW38" s="81"/>
      <c r="BX38" s="81"/>
      <c r="BY38" s="81"/>
      <c r="BZ38" s="8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0"/>
      <c r="BM39" s="81"/>
      <c r="BN39" s="81"/>
      <c r="BO39" s="81"/>
      <c r="BP39" s="81"/>
      <c r="BQ39" s="81"/>
      <c r="BR39" s="81"/>
      <c r="BS39" s="81"/>
      <c r="BT39" s="81"/>
      <c r="BU39" s="81"/>
      <c r="BV39" s="81"/>
      <c r="BW39" s="81"/>
      <c r="BX39" s="81"/>
      <c r="BY39" s="81"/>
      <c r="BZ39" s="8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0"/>
      <c r="BM40" s="81"/>
      <c r="BN40" s="81"/>
      <c r="BO40" s="81"/>
      <c r="BP40" s="81"/>
      <c r="BQ40" s="81"/>
      <c r="BR40" s="81"/>
      <c r="BS40" s="81"/>
      <c r="BT40" s="81"/>
      <c r="BU40" s="81"/>
      <c r="BV40" s="81"/>
      <c r="BW40" s="81"/>
      <c r="BX40" s="81"/>
      <c r="BY40" s="81"/>
      <c r="BZ40" s="8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0"/>
      <c r="BM41" s="81"/>
      <c r="BN41" s="81"/>
      <c r="BO41" s="81"/>
      <c r="BP41" s="81"/>
      <c r="BQ41" s="81"/>
      <c r="BR41" s="81"/>
      <c r="BS41" s="81"/>
      <c r="BT41" s="81"/>
      <c r="BU41" s="81"/>
      <c r="BV41" s="81"/>
      <c r="BW41" s="81"/>
      <c r="BX41" s="81"/>
      <c r="BY41" s="81"/>
      <c r="BZ41" s="8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0"/>
      <c r="BM42" s="81"/>
      <c r="BN42" s="81"/>
      <c r="BO42" s="81"/>
      <c r="BP42" s="81"/>
      <c r="BQ42" s="81"/>
      <c r="BR42" s="81"/>
      <c r="BS42" s="81"/>
      <c r="BT42" s="81"/>
      <c r="BU42" s="81"/>
      <c r="BV42" s="81"/>
      <c r="BW42" s="81"/>
      <c r="BX42" s="81"/>
      <c r="BY42" s="81"/>
      <c r="BZ42" s="8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0"/>
      <c r="BM43" s="81"/>
      <c r="BN43" s="81"/>
      <c r="BO43" s="81"/>
      <c r="BP43" s="81"/>
      <c r="BQ43" s="81"/>
      <c r="BR43" s="81"/>
      <c r="BS43" s="81"/>
      <c r="BT43" s="81"/>
      <c r="BU43" s="81"/>
      <c r="BV43" s="81"/>
      <c r="BW43" s="81"/>
      <c r="BX43" s="81"/>
      <c r="BY43" s="81"/>
      <c r="BZ43" s="8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0"/>
      <c r="BM44" s="81"/>
      <c r="BN44" s="81"/>
      <c r="BO44" s="81"/>
      <c r="BP44" s="81"/>
      <c r="BQ44" s="81"/>
      <c r="BR44" s="81"/>
      <c r="BS44" s="81"/>
      <c r="BT44" s="81"/>
      <c r="BU44" s="81"/>
      <c r="BV44" s="81"/>
      <c r="BW44" s="81"/>
      <c r="BX44" s="81"/>
      <c r="BY44" s="81"/>
      <c r="BZ44" s="8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4" t="s">
        <v>30</v>
      </c>
      <c r="BM45" s="75"/>
      <c r="BN45" s="75"/>
      <c r="BO45" s="75"/>
      <c r="BP45" s="75"/>
      <c r="BQ45" s="75"/>
      <c r="BR45" s="75"/>
      <c r="BS45" s="75"/>
      <c r="BT45" s="75"/>
      <c r="BU45" s="75"/>
      <c r="BV45" s="75"/>
      <c r="BW45" s="75"/>
      <c r="BX45" s="75"/>
      <c r="BY45" s="75"/>
      <c r="BZ45" s="7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7"/>
      <c r="BM46" s="78"/>
      <c r="BN46" s="78"/>
      <c r="BO46" s="78"/>
      <c r="BP46" s="78"/>
      <c r="BQ46" s="78"/>
      <c r="BR46" s="78"/>
      <c r="BS46" s="78"/>
      <c r="BT46" s="78"/>
      <c r="BU46" s="78"/>
      <c r="BV46" s="78"/>
      <c r="BW46" s="78"/>
      <c r="BX46" s="78"/>
      <c r="BY46" s="78"/>
      <c r="BZ46" s="7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0" t="s">
        <v>116</v>
      </c>
      <c r="BM47" s="81"/>
      <c r="BN47" s="81"/>
      <c r="BO47" s="81"/>
      <c r="BP47" s="81"/>
      <c r="BQ47" s="81"/>
      <c r="BR47" s="81"/>
      <c r="BS47" s="81"/>
      <c r="BT47" s="81"/>
      <c r="BU47" s="81"/>
      <c r="BV47" s="81"/>
      <c r="BW47" s="81"/>
      <c r="BX47" s="81"/>
      <c r="BY47" s="81"/>
      <c r="BZ47" s="8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0"/>
      <c r="BM48" s="81"/>
      <c r="BN48" s="81"/>
      <c r="BO48" s="81"/>
      <c r="BP48" s="81"/>
      <c r="BQ48" s="81"/>
      <c r="BR48" s="81"/>
      <c r="BS48" s="81"/>
      <c r="BT48" s="81"/>
      <c r="BU48" s="81"/>
      <c r="BV48" s="81"/>
      <c r="BW48" s="81"/>
      <c r="BX48" s="81"/>
      <c r="BY48" s="81"/>
      <c r="BZ48" s="8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0"/>
      <c r="BM49" s="81"/>
      <c r="BN49" s="81"/>
      <c r="BO49" s="81"/>
      <c r="BP49" s="81"/>
      <c r="BQ49" s="81"/>
      <c r="BR49" s="81"/>
      <c r="BS49" s="81"/>
      <c r="BT49" s="81"/>
      <c r="BU49" s="81"/>
      <c r="BV49" s="81"/>
      <c r="BW49" s="81"/>
      <c r="BX49" s="81"/>
      <c r="BY49" s="81"/>
      <c r="BZ49" s="8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0"/>
      <c r="BM50" s="81"/>
      <c r="BN50" s="81"/>
      <c r="BO50" s="81"/>
      <c r="BP50" s="81"/>
      <c r="BQ50" s="81"/>
      <c r="BR50" s="81"/>
      <c r="BS50" s="81"/>
      <c r="BT50" s="81"/>
      <c r="BU50" s="81"/>
      <c r="BV50" s="81"/>
      <c r="BW50" s="81"/>
      <c r="BX50" s="81"/>
      <c r="BY50" s="81"/>
      <c r="BZ50" s="8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0"/>
      <c r="BM51" s="81"/>
      <c r="BN51" s="81"/>
      <c r="BO51" s="81"/>
      <c r="BP51" s="81"/>
      <c r="BQ51" s="81"/>
      <c r="BR51" s="81"/>
      <c r="BS51" s="81"/>
      <c r="BT51" s="81"/>
      <c r="BU51" s="81"/>
      <c r="BV51" s="81"/>
      <c r="BW51" s="81"/>
      <c r="BX51" s="81"/>
      <c r="BY51" s="81"/>
      <c r="BZ51" s="8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0"/>
      <c r="BM52" s="81"/>
      <c r="BN52" s="81"/>
      <c r="BO52" s="81"/>
      <c r="BP52" s="81"/>
      <c r="BQ52" s="81"/>
      <c r="BR52" s="81"/>
      <c r="BS52" s="81"/>
      <c r="BT52" s="81"/>
      <c r="BU52" s="81"/>
      <c r="BV52" s="81"/>
      <c r="BW52" s="81"/>
      <c r="BX52" s="81"/>
      <c r="BY52" s="81"/>
      <c r="BZ52" s="8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0"/>
      <c r="BM53" s="81"/>
      <c r="BN53" s="81"/>
      <c r="BO53" s="81"/>
      <c r="BP53" s="81"/>
      <c r="BQ53" s="81"/>
      <c r="BR53" s="81"/>
      <c r="BS53" s="81"/>
      <c r="BT53" s="81"/>
      <c r="BU53" s="81"/>
      <c r="BV53" s="81"/>
      <c r="BW53" s="81"/>
      <c r="BX53" s="81"/>
      <c r="BY53" s="81"/>
      <c r="BZ53" s="8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0"/>
      <c r="BM54" s="81"/>
      <c r="BN54" s="81"/>
      <c r="BO54" s="81"/>
      <c r="BP54" s="81"/>
      <c r="BQ54" s="81"/>
      <c r="BR54" s="81"/>
      <c r="BS54" s="81"/>
      <c r="BT54" s="81"/>
      <c r="BU54" s="81"/>
      <c r="BV54" s="81"/>
      <c r="BW54" s="81"/>
      <c r="BX54" s="81"/>
      <c r="BY54" s="81"/>
      <c r="BZ54" s="8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0"/>
      <c r="BM55" s="81"/>
      <c r="BN55" s="81"/>
      <c r="BO55" s="81"/>
      <c r="BP55" s="81"/>
      <c r="BQ55" s="81"/>
      <c r="BR55" s="81"/>
      <c r="BS55" s="81"/>
      <c r="BT55" s="81"/>
      <c r="BU55" s="81"/>
      <c r="BV55" s="81"/>
      <c r="BW55" s="81"/>
      <c r="BX55" s="81"/>
      <c r="BY55" s="81"/>
      <c r="BZ55" s="82"/>
    </row>
    <row r="56" spans="1:78" ht="13.5" customHeight="1">
      <c r="A56" s="2"/>
      <c r="B56" s="18"/>
      <c r="C56" s="83" t="s">
        <v>31</v>
      </c>
      <c r="D56" s="83"/>
      <c r="E56" s="83"/>
      <c r="F56" s="83"/>
      <c r="G56" s="83"/>
      <c r="H56" s="83"/>
      <c r="I56" s="83"/>
      <c r="J56" s="83"/>
      <c r="K56" s="83"/>
      <c r="L56" s="83"/>
      <c r="M56" s="83"/>
      <c r="N56" s="83"/>
      <c r="O56" s="83"/>
      <c r="P56" s="83"/>
      <c r="Q56" s="20"/>
      <c r="R56" s="83" t="s">
        <v>32</v>
      </c>
      <c r="S56" s="83"/>
      <c r="T56" s="83"/>
      <c r="U56" s="83"/>
      <c r="V56" s="83"/>
      <c r="W56" s="83"/>
      <c r="X56" s="83"/>
      <c r="Y56" s="83"/>
      <c r="Z56" s="83"/>
      <c r="AA56" s="83"/>
      <c r="AB56" s="83"/>
      <c r="AC56" s="83"/>
      <c r="AD56" s="83"/>
      <c r="AE56" s="83"/>
      <c r="AF56" s="20"/>
      <c r="AG56" s="83" t="s">
        <v>33</v>
      </c>
      <c r="AH56" s="83"/>
      <c r="AI56" s="83"/>
      <c r="AJ56" s="83"/>
      <c r="AK56" s="83"/>
      <c r="AL56" s="83"/>
      <c r="AM56" s="83"/>
      <c r="AN56" s="83"/>
      <c r="AO56" s="83"/>
      <c r="AP56" s="83"/>
      <c r="AQ56" s="83"/>
      <c r="AR56" s="83"/>
      <c r="AS56" s="83"/>
      <c r="AT56" s="83"/>
      <c r="AU56" s="20"/>
      <c r="AV56" s="83" t="s">
        <v>34</v>
      </c>
      <c r="AW56" s="83"/>
      <c r="AX56" s="83"/>
      <c r="AY56" s="83"/>
      <c r="AZ56" s="83"/>
      <c r="BA56" s="83"/>
      <c r="BB56" s="83"/>
      <c r="BC56" s="83"/>
      <c r="BD56" s="83"/>
      <c r="BE56" s="83"/>
      <c r="BF56" s="83"/>
      <c r="BG56" s="83"/>
      <c r="BH56" s="83"/>
      <c r="BI56" s="83"/>
      <c r="BJ56" s="19"/>
      <c r="BK56" s="2"/>
      <c r="BL56" s="80"/>
      <c r="BM56" s="81"/>
      <c r="BN56" s="81"/>
      <c r="BO56" s="81"/>
      <c r="BP56" s="81"/>
      <c r="BQ56" s="81"/>
      <c r="BR56" s="81"/>
      <c r="BS56" s="81"/>
      <c r="BT56" s="81"/>
      <c r="BU56" s="81"/>
      <c r="BV56" s="81"/>
      <c r="BW56" s="81"/>
      <c r="BX56" s="81"/>
      <c r="BY56" s="81"/>
      <c r="BZ56" s="82"/>
    </row>
    <row r="57" spans="1:78" ht="13.5" customHeight="1">
      <c r="A57" s="2"/>
      <c r="B57" s="18"/>
      <c r="C57" s="83"/>
      <c r="D57" s="83"/>
      <c r="E57" s="83"/>
      <c r="F57" s="83"/>
      <c r="G57" s="83"/>
      <c r="H57" s="83"/>
      <c r="I57" s="83"/>
      <c r="J57" s="83"/>
      <c r="K57" s="83"/>
      <c r="L57" s="83"/>
      <c r="M57" s="83"/>
      <c r="N57" s="83"/>
      <c r="O57" s="83"/>
      <c r="P57" s="83"/>
      <c r="Q57" s="20"/>
      <c r="R57" s="83"/>
      <c r="S57" s="83"/>
      <c r="T57" s="83"/>
      <c r="U57" s="83"/>
      <c r="V57" s="83"/>
      <c r="W57" s="83"/>
      <c r="X57" s="83"/>
      <c r="Y57" s="83"/>
      <c r="Z57" s="83"/>
      <c r="AA57" s="83"/>
      <c r="AB57" s="83"/>
      <c r="AC57" s="83"/>
      <c r="AD57" s="83"/>
      <c r="AE57" s="83"/>
      <c r="AF57" s="20"/>
      <c r="AG57" s="83"/>
      <c r="AH57" s="83"/>
      <c r="AI57" s="83"/>
      <c r="AJ57" s="83"/>
      <c r="AK57" s="83"/>
      <c r="AL57" s="83"/>
      <c r="AM57" s="83"/>
      <c r="AN57" s="83"/>
      <c r="AO57" s="83"/>
      <c r="AP57" s="83"/>
      <c r="AQ57" s="83"/>
      <c r="AR57" s="83"/>
      <c r="AS57" s="83"/>
      <c r="AT57" s="83"/>
      <c r="AU57" s="20"/>
      <c r="AV57" s="83"/>
      <c r="AW57" s="83"/>
      <c r="AX57" s="83"/>
      <c r="AY57" s="83"/>
      <c r="AZ57" s="83"/>
      <c r="BA57" s="83"/>
      <c r="BB57" s="83"/>
      <c r="BC57" s="83"/>
      <c r="BD57" s="83"/>
      <c r="BE57" s="83"/>
      <c r="BF57" s="83"/>
      <c r="BG57" s="83"/>
      <c r="BH57" s="83"/>
      <c r="BI57" s="83"/>
      <c r="BJ57" s="19"/>
      <c r="BK57" s="2"/>
      <c r="BL57" s="80"/>
      <c r="BM57" s="81"/>
      <c r="BN57" s="81"/>
      <c r="BO57" s="81"/>
      <c r="BP57" s="81"/>
      <c r="BQ57" s="81"/>
      <c r="BR57" s="81"/>
      <c r="BS57" s="81"/>
      <c r="BT57" s="81"/>
      <c r="BU57" s="81"/>
      <c r="BV57" s="81"/>
      <c r="BW57" s="81"/>
      <c r="BX57" s="81"/>
      <c r="BY57" s="81"/>
      <c r="BZ57" s="8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0"/>
      <c r="BM58" s="81"/>
      <c r="BN58" s="81"/>
      <c r="BO58" s="81"/>
      <c r="BP58" s="81"/>
      <c r="BQ58" s="81"/>
      <c r="BR58" s="81"/>
      <c r="BS58" s="81"/>
      <c r="BT58" s="81"/>
      <c r="BU58" s="81"/>
      <c r="BV58" s="81"/>
      <c r="BW58" s="81"/>
      <c r="BX58" s="81"/>
      <c r="BY58" s="81"/>
      <c r="BZ58" s="8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81"/>
      <c r="BN59" s="81"/>
      <c r="BO59" s="81"/>
      <c r="BP59" s="81"/>
      <c r="BQ59" s="81"/>
      <c r="BR59" s="81"/>
      <c r="BS59" s="81"/>
      <c r="BT59" s="81"/>
      <c r="BU59" s="81"/>
      <c r="BV59" s="81"/>
      <c r="BW59" s="81"/>
      <c r="BX59" s="81"/>
      <c r="BY59" s="81"/>
      <c r="BZ59" s="82"/>
    </row>
    <row r="60" spans="1:78" ht="13.5" customHeight="1">
      <c r="A60" s="2"/>
      <c r="B60" s="71" t="s">
        <v>35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0"/>
      <c r="BM62" s="81"/>
      <c r="BN62" s="81"/>
      <c r="BO62" s="81"/>
      <c r="BP62" s="81"/>
      <c r="BQ62" s="81"/>
      <c r="BR62" s="81"/>
      <c r="BS62" s="81"/>
      <c r="BT62" s="81"/>
      <c r="BU62" s="81"/>
      <c r="BV62" s="81"/>
      <c r="BW62" s="81"/>
      <c r="BX62" s="81"/>
      <c r="BY62" s="81"/>
      <c r="BZ62" s="8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0"/>
      <c r="BM63" s="81"/>
      <c r="BN63" s="81"/>
      <c r="BO63" s="81"/>
      <c r="BP63" s="81"/>
      <c r="BQ63" s="81"/>
      <c r="BR63" s="81"/>
      <c r="BS63" s="81"/>
      <c r="BT63" s="81"/>
      <c r="BU63" s="81"/>
      <c r="BV63" s="81"/>
      <c r="BW63" s="81"/>
      <c r="BX63" s="81"/>
      <c r="BY63" s="81"/>
      <c r="BZ63" s="8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4" t="s">
        <v>36</v>
      </c>
      <c r="BM64" s="75"/>
      <c r="BN64" s="75"/>
      <c r="BO64" s="75"/>
      <c r="BP64" s="75"/>
      <c r="BQ64" s="75"/>
      <c r="BR64" s="75"/>
      <c r="BS64" s="75"/>
      <c r="BT64" s="75"/>
      <c r="BU64" s="75"/>
      <c r="BV64" s="75"/>
      <c r="BW64" s="75"/>
      <c r="BX64" s="75"/>
      <c r="BY64" s="75"/>
      <c r="BZ64" s="7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7"/>
      <c r="BM65" s="78"/>
      <c r="BN65" s="78"/>
      <c r="BO65" s="78"/>
      <c r="BP65" s="78"/>
      <c r="BQ65" s="78"/>
      <c r="BR65" s="78"/>
      <c r="BS65" s="78"/>
      <c r="BT65" s="78"/>
      <c r="BU65" s="78"/>
      <c r="BV65" s="78"/>
      <c r="BW65" s="78"/>
      <c r="BX65" s="78"/>
      <c r="BY65" s="78"/>
      <c r="BZ65" s="7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0" t="s">
        <v>117</v>
      </c>
      <c r="BM66" s="81"/>
      <c r="BN66" s="81"/>
      <c r="BO66" s="81"/>
      <c r="BP66" s="81"/>
      <c r="BQ66" s="81"/>
      <c r="BR66" s="81"/>
      <c r="BS66" s="81"/>
      <c r="BT66" s="81"/>
      <c r="BU66" s="81"/>
      <c r="BV66" s="81"/>
      <c r="BW66" s="81"/>
      <c r="BX66" s="81"/>
      <c r="BY66" s="81"/>
      <c r="BZ66" s="8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0"/>
      <c r="BM67" s="81"/>
      <c r="BN67" s="81"/>
      <c r="BO67" s="81"/>
      <c r="BP67" s="81"/>
      <c r="BQ67" s="81"/>
      <c r="BR67" s="81"/>
      <c r="BS67" s="81"/>
      <c r="BT67" s="81"/>
      <c r="BU67" s="81"/>
      <c r="BV67" s="81"/>
      <c r="BW67" s="81"/>
      <c r="BX67" s="81"/>
      <c r="BY67" s="81"/>
      <c r="BZ67" s="8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0"/>
      <c r="BM68" s="81"/>
      <c r="BN68" s="81"/>
      <c r="BO68" s="81"/>
      <c r="BP68" s="81"/>
      <c r="BQ68" s="81"/>
      <c r="BR68" s="81"/>
      <c r="BS68" s="81"/>
      <c r="BT68" s="81"/>
      <c r="BU68" s="81"/>
      <c r="BV68" s="81"/>
      <c r="BW68" s="81"/>
      <c r="BX68" s="81"/>
      <c r="BY68" s="81"/>
      <c r="BZ68" s="8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0"/>
      <c r="BM69" s="81"/>
      <c r="BN69" s="81"/>
      <c r="BO69" s="81"/>
      <c r="BP69" s="81"/>
      <c r="BQ69" s="81"/>
      <c r="BR69" s="81"/>
      <c r="BS69" s="81"/>
      <c r="BT69" s="81"/>
      <c r="BU69" s="81"/>
      <c r="BV69" s="81"/>
      <c r="BW69" s="81"/>
      <c r="BX69" s="81"/>
      <c r="BY69" s="81"/>
      <c r="BZ69" s="8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0"/>
      <c r="BM70" s="81"/>
      <c r="BN70" s="81"/>
      <c r="BO70" s="81"/>
      <c r="BP70" s="81"/>
      <c r="BQ70" s="81"/>
      <c r="BR70" s="81"/>
      <c r="BS70" s="81"/>
      <c r="BT70" s="81"/>
      <c r="BU70" s="81"/>
      <c r="BV70" s="81"/>
      <c r="BW70" s="81"/>
      <c r="BX70" s="81"/>
      <c r="BY70" s="81"/>
      <c r="BZ70" s="8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0"/>
      <c r="BM71" s="81"/>
      <c r="BN71" s="81"/>
      <c r="BO71" s="81"/>
      <c r="BP71" s="81"/>
      <c r="BQ71" s="81"/>
      <c r="BR71" s="81"/>
      <c r="BS71" s="81"/>
      <c r="BT71" s="81"/>
      <c r="BU71" s="81"/>
      <c r="BV71" s="81"/>
      <c r="BW71" s="81"/>
      <c r="BX71" s="81"/>
      <c r="BY71" s="81"/>
      <c r="BZ71" s="8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0"/>
      <c r="BM72" s="81"/>
      <c r="BN72" s="81"/>
      <c r="BO72" s="81"/>
      <c r="BP72" s="81"/>
      <c r="BQ72" s="81"/>
      <c r="BR72" s="81"/>
      <c r="BS72" s="81"/>
      <c r="BT72" s="81"/>
      <c r="BU72" s="81"/>
      <c r="BV72" s="81"/>
      <c r="BW72" s="81"/>
      <c r="BX72" s="81"/>
      <c r="BY72" s="81"/>
      <c r="BZ72" s="8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0"/>
      <c r="BM73" s="81"/>
      <c r="BN73" s="81"/>
      <c r="BO73" s="81"/>
      <c r="BP73" s="81"/>
      <c r="BQ73" s="81"/>
      <c r="BR73" s="81"/>
      <c r="BS73" s="81"/>
      <c r="BT73" s="81"/>
      <c r="BU73" s="81"/>
      <c r="BV73" s="81"/>
      <c r="BW73" s="81"/>
      <c r="BX73" s="81"/>
      <c r="BY73" s="81"/>
      <c r="BZ73" s="8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0"/>
      <c r="BM74" s="81"/>
      <c r="BN74" s="81"/>
      <c r="BO74" s="81"/>
      <c r="BP74" s="81"/>
      <c r="BQ74" s="81"/>
      <c r="BR74" s="81"/>
      <c r="BS74" s="81"/>
      <c r="BT74" s="81"/>
      <c r="BU74" s="81"/>
      <c r="BV74" s="81"/>
      <c r="BW74" s="81"/>
      <c r="BX74" s="81"/>
      <c r="BY74" s="81"/>
      <c r="BZ74" s="8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0"/>
      <c r="BM75" s="81"/>
      <c r="BN75" s="81"/>
      <c r="BO75" s="81"/>
      <c r="BP75" s="81"/>
      <c r="BQ75" s="81"/>
      <c r="BR75" s="81"/>
      <c r="BS75" s="81"/>
      <c r="BT75" s="81"/>
      <c r="BU75" s="81"/>
      <c r="BV75" s="81"/>
      <c r="BW75" s="81"/>
      <c r="BX75" s="81"/>
      <c r="BY75" s="81"/>
      <c r="BZ75" s="8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0"/>
      <c r="BM76" s="81"/>
      <c r="BN76" s="81"/>
      <c r="BO76" s="81"/>
      <c r="BP76" s="81"/>
      <c r="BQ76" s="81"/>
      <c r="BR76" s="81"/>
      <c r="BS76" s="81"/>
      <c r="BT76" s="81"/>
      <c r="BU76" s="81"/>
      <c r="BV76" s="81"/>
      <c r="BW76" s="81"/>
      <c r="BX76" s="81"/>
      <c r="BY76" s="81"/>
      <c r="BZ76" s="8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0"/>
      <c r="BM77" s="81"/>
      <c r="BN77" s="81"/>
      <c r="BO77" s="81"/>
      <c r="BP77" s="81"/>
      <c r="BQ77" s="81"/>
      <c r="BR77" s="81"/>
      <c r="BS77" s="81"/>
      <c r="BT77" s="81"/>
      <c r="BU77" s="81"/>
      <c r="BV77" s="81"/>
      <c r="BW77" s="81"/>
      <c r="BX77" s="81"/>
      <c r="BY77" s="81"/>
      <c r="BZ77" s="8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0"/>
      <c r="BM78" s="81"/>
      <c r="BN78" s="81"/>
      <c r="BO78" s="81"/>
      <c r="BP78" s="81"/>
      <c r="BQ78" s="81"/>
      <c r="BR78" s="81"/>
      <c r="BS78" s="81"/>
      <c r="BT78" s="81"/>
      <c r="BU78" s="81"/>
      <c r="BV78" s="81"/>
      <c r="BW78" s="81"/>
      <c r="BX78" s="81"/>
      <c r="BY78" s="81"/>
      <c r="BZ78" s="82"/>
    </row>
    <row r="79" spans="1:78" ht="13.5" customHeight="1">
      <c r="A79" s="2"/>
      <c r="B79" s="18"/>
      <c r="C79" s="83" t="s">
        <v>37</v>
      </c>
      <c r="D79" s="83"/>
      <c r="E79" s="83"/>
      <c r="F79" s="83"/>
      <c r="G79" s="83"/>
      <c r="H79" s="83"/>
      <c r="I79" s="83"/>
      <c r="J79" s="83"/>
      <c r="K79" s="83"/>
      <c r="L79" s="83"/>
      <c r="M79" s="83"/>
      <c r="N79" s="83"/>
      <c r="O79" s="83"/>
      <c r="P79" s="83"/>
      <c r="Q79" s="83"/>
      <c r="R79" s="83"/>
      <c r="S79" s="83"/>
      <c r="T79" s="83"/>
      <c r="U79" s="20"/>
      <c r="V79" s="20"/>
      <c r="W79" s="83" t="s">
        <v>38</v>
      </c>
      <c r="X79" s="83"/>
      <c r="Y79" s="83"/>
      <c r="Z79" s="83"/>
      <c r="AA79" s="83"/>
      <c r="AB79" s="83"/>
      <c r="AC79" s="83"/>
      <c r="AD79" s="83"/>
      <c r="AE79" s="83"/>
      <c r="AF79" s="83"/>
      <c r="AG79" s="83"/>
      <c r="AH79" s="83"/>
      <c r="AI79" s="83"/>
      <c r="AJ79" s="83"/>
      <c r="AK79" s="83"/>
      <c r="AL79" s="83"/>
      <c r="AM79" s="83"/>
      <c r="AN79" s="83"/>
      <c r="AO79" s="20"/>
      <c r="AP79" s="20"/>
      <c r="AQ79" s="83" t="s">
        <v>39</v>
      </c>
      <c r="AR79" s="83"/>
      <c r="AS79" s="83"/>
      <c r="AT79" s="83"/>
      <c r="AU79" s="83"/>
      <c r="AV79" s="83"/>
      <c r="AW79" s="83"/>
      <c r="AX79" s="83"/>
      <c r="AY79" s="83"/>
      <c r="AZ79" s="83"/>
      <c r="BA79" s="83"/>
      <c r="BB79" s="83"/>
      <c r="BC79" s="83"/>
      <c r="BD79" s="83"/>
      <c r="BE79" s="83"/>
      <c r="BF79" s="83"/>
      <c r="BG79" s="83"/>
      <c r="BH79" s="83"/>
      <c r="BI79" s="5"/>
      <c r="BJ79" s="19"/>
      <c r="BK79" s="2"/>
      <c r="BL79" s="80"/>
      <c r="BM79" s="81"/>
      <c r="BN79" s="81"/>
      <c r="BO79" s="81"/>
      <c r="BP79" s="81"/>
      <c r="BQ79" s="81"/>
      <c r="BR79" s="81"/>
      <c r="BS79" s="81"/>
      <c r="BT79" s="81"/>
      <c r="BU79" s="81"/>
      <c r="BV79" s="81"/>
      <c r="BW79" s="81"/>
      <c r="BX79" s="81"/>
      <c r="BY79" s="81"/>
      <c r="BZ79" s="82"/>
    </row>
    <row r="80" spans="1:78" ht="13.5" customHeight="1">
      <c r="A80" s="2"/>
      <c r="B80" s="18"/>
      <c r="C80" s="83"/>
      <c r="D80" s="83"/>
      <c r="E80" s="83"/>
      <c r="F80" s="83"/>
      <c r="G80" s="83"/>
      <c r="H80" s="83"/>
      <c r="I80" s="83"/>
      <c r="J80" s="83"/>
      <c r="K80" s="83"/>
      <c r="L80" s="83"/>
      <c r="M80" s="83"/>
      <c r="N80" s="83"/>
      <c r="O80" s="83"/>
      <c r="P80" s="83"/>
      <c r="Q80" s="83"/>
      <c r="R80" s="83"/>
      <c r="S80" s="83"/>
      <c r="T80" s="83"/>
      <c r="U80" s="20"/>
      <c r="V80" s="20"/>
      <c r="W80" s="83"/>
      <c r="X80" s="83"/>
      <c r="Y80" s="83"/>
      <c r="Z80" s="83"/>
      <c r="AA80" s="83"/>
      <c r="AB80" s="83"/>
      <c r="AC80" s="83"/>
      <c r="AD80" s="83"/>
      <c r="AE80" s="83"/>
      <c r="AF80" s="83"/>
      <c r="AG80" s="83"/>
      <c r="AH80" s="83"/>
      <c r="AI80" s="83"/>
      <c r="AJ80" s="83"/>
      <c r="AK80" s="83"/>
      <c r="AL80" s="83"/>
      <c r="AM80" s="83"/>
      <c r="AN80" s="83"/>
      <c r="AO80" s="20"/>
      <c r="AP80" s="20"/>
      <c r="AQ80" s="83"/>
      <c r="AR80" s="83"/>
      <c r="AS80" s="83"/>
      <c r="AT80" s="83"/>
      <c r="AU80" s="83"/>
      <c r="AV80" s="83"/>
      <c r="AW80" s="83"/>
      <c r="AX80" s="83"/>
      <c r="AY80" s="83"/>
      <c r="AZ80" s="83"/>
      <c r="BA80" s="83"/>
      <c r="BB80" s="83"/>
      <c r="BC80" s="83"/>
      <c r="BD80" s="83"/>
      <c r="BE80" s="83"/>
      <c r="BF80" s="83"/>
      <c r="BG80" s="83"/>
      <c r="BH80" s="83"/>
      <c r="BI80" s="5"/>
      <c r="BJ80" s="19"/>
      <c r="BK80" s="2"/>
      <c r="BL80" s="80"/>
      <c r="BM80" s="81"/>
      <c r="BN80" s="81"/>
      <c r="BO80" s="81"/>
      <c r="BP80" s="81"/>
      <c r="BQ80" s="81"/>
      <c r="BR80" s="81"/>
      <c r="BS80" s="81"/>
      <c r="BT80" s="81"/>
      <c r="BU80" s="81"/>
      <c r="BV80" s="81"/>
      <c r="BW80" s="81"/>
      <c r="BX80" s="81"/>
      <c r="BY80" s="81"/>
      <c r="BZ80" s="8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0"/>
      <c r="BM81" s="81"/>
      <c r="BN81" s="81"/>
      <c r="BO81" s="81"/>
      <c r="BP81" s="81"/>
      <c r="BQ81" s="81"/>
      <c r="BR81" s="81"/>
      <c r="BS81" s="81"/>
      <c r="BT81" s="81"/>
      <c r="BU81" s="81"/>
      <c r="BV81" s="81"/>
      <c r="BW81" s="81"/>
      <c r="BX81" s="81"/>
      <c r="BY81" s="81"/>
      <c r="BZ81" s="8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35</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64</v>
      </c>
      <c r="B4" s="31"/>
      <c r="C4" s="31"/>
      <c r="D4" s="31"/>
      <c r="E4" s="31"/>
      <c r="F4" s="31"/>
      <c r="G4" s="31"/>
      <c r="H4" s="91"/>
      <c r="I4" s="92"/>
      <c r="J4" s="92"/>
      <c r="K4" s="92"/>
      <c r="L4" s="92"/>
      <c r="M4" s="92"/>
      <c r="N4" s="92"/>
      <c r="O4" s="92"/>
      <c r="P4" s="92"/>
      <c r="Q4" s="92"/>
      <c r="R4" s="92"/>
      <c r="S4" s="92"/>
      <c r="T4" s="92"/>
      <c r="U4" s="92"/>
      <c r="V4" s="92"/>
      <c r="W4" s="93"/>
      <c r="X4" s="87" t="s">
        <v>65</v>
      </c>
      <c r="Y4" s="87"/>
      <c r="Z4" s="87"/>
      <c r="AA4" s="87"/>
      <c r="AB4" s="87"/>
      <c r="AC4" s="87"/>
      <c r="AD4" s="87"/>
      <c r="AE4" s="87"/>
      <c r="AF4" s="87"/>
      <c r="AG4" s="87"/>
      <c r="AH4" s="87"/>
      <c r="AI4" s="87" t="s">
        <v>66</v>
      </c>
      <c r="AJ4" s="87"/>
      <c r="AK4" s="87"/>
      <c r="AL4" s="87"/>
      <c r="AM4" s="87"/>
      <c r="AN4" s="87"/>
      <c r="AO4" s="87"/>
      <c r="AP4" s="87"/>
      <c r="AQ4" s="87"/>
      <c r="AR4" s="87"/>
      <c r="AS4" s="87"/>
      <c r="AT4" s="87" t="s">
        <v>67</v>
      </c>
      <c r="AU4" s="87"/>
      <c r="AV4" s="87"/>
      <c r="AW4" s="87"/>
      <c r="AX4" s="87"/>
      <c r="AY4" s="87"/>
      <c r="AZ4" s="87"/>
      <c r="BA4" s="87"/>
      <c r="BB4" s="87"/>
      <c r="BC4" s="87"/>
      <c r="BD4" s="87"/>
      <c r="BE4" s="87" t="s">
        <v>68</v>
      </c>
      <c r="BF4" s="87"/>
      <c r="BG4" s="87"/>
      <c r="BH4" s="87"/>
      <c r="BI4" s="87"/>
      <c r="BJ4" s="87"/>
      <c r="BK4" s="87"/>
      <c r="BL4" s="87"/>
      <c r="BM4" s="87"/>
      <c r="BN4" s="87"/>
      <c r="BO4" s="87"/>
      <c r="BP4" s="87" t="s">
        <v>69</v>
      </c>
      <c r="BQ4" s="87"/>
      <c r="BR4" s="87"/>
      <c r="BS4" s="87"/>
      <c r="BT4" s="87"/>
      <c r="BU4" s="87"/>
      <c r="BV4" s="87"/>
      <c r="BW4" s="87"/>
      <c r="BX4" s="87"/>
      <c r="BY4" s="87"/>
      <c r="BZ4" s="87"/>
      <c r="CA4" s="87" t="s">
        <v>70</v>
      </c>
      <c r="CB4" s="87"/>
      <c r="CC4" s="87"/>
      <c r="CD4" s="87"/>
      <c r="CE4" s="87"/>
      <c r="CF4" s="87"/>
      <c r="CG4" s="87"/>
      <c r="CH4" s="87"/>
      <c r="CI4" s="87"/>
      <c r="CJ4" s="87"/>
      <c r="CK4" s="87"/>
      <c r="CL4" s="87" t="s">
        <v>71</v>
      </c>
      <c r="CM4" s="87"/>
      <c r="CN4" s="87"/>
      <c r="CO4" s="87"/>
      <c r="CP4" s="87"/>
      <c r="CQ4" s="87"/>
      <c r="CR4" s="87"/>
      <c r="CS4" s="87"/>
      <c r="CT4" s="87"/>
      <c r="CU4" s="87"/>
      <c r="CV4" s="87"/>
      <c r="CW4" s="87" t="s">
        <v>72</v>
      </c>
      <c r="CX4" s="87"/>
      <c r="CY4" s="87"/>
      <c r="CZ4" s="87"/>
      <c r="DA4" s="87"/>
      <c r="DB4" s="87"/>
      <c r="DC4" s="87"/>
      <c r="DD4" s="87"/>
      <c r="DE4" s="87"/>
      <c r="DF4" s="87"/>
      <c r="DG4" s="87"/>
      <c r="DH4" s="87" t="s">
        <v>73</v>
      </c>
      <c r="DI4" s="87"/>
      <c r="DJ4" s="87"/>
      <c r="DK4" s="87"/>
      <c r="DL4" s="87"/>
      <c r="DM4" s="87"/>
      <c r="DN4" s="87"/>
      <c r="DO4" s="87"/>
      <c r="DP4" s="87"/>
      <c r="DQ4" s="87"/>
      <c r="DR4" s="87"/>
      <c r="DS4" s="87" t="s">
        <v>74</v>
      </c>
      <c r="DT4" s="87"/>
      <c r="DU4" s="87"/>
      <c r="DV4" s="87"/>
      <c r="DW4" s="87"/>
      <c r="DX4" s="87"/>
      <c r="DY4" s="87"/>
      <c r="DZ4" s="87"/>
      <c r="EA4" s="87"/>
      <c r="EB4" s="87"/>
      <c r="EC4" s="87"/>
      <c r="ED4" s="87" t="s">
        <v>75</v>
      </c>
      <c r="EE4" s="87"/>
      <c r="EF4" s="87"/>
      <c r="EG4" s="87"/>
      <c r="EH4" s="87"/>
      <c r="EI4" s="87"/>
      <c r="EJ4" s="87"/>
      <c r="EK4" s="87"/>
      <c r="EL4" s="87"/>
      <c r="EM4" s="87"/>
      <c r="EN4" s="87"/>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45811</v>
      </c>
      <c r="D6" s="34">
        <f t="shared" si="3"/>
        <v>46</v>
      </c>
      <c r="E6" s="34">
        <f t="shared" si="3"/>
        <v>1</v>
      </c>
      <c r="F6" s="34">
        <f t="shared" si="3"/>
        <v>0</v>
      </c>
      <c r="G6" s="34">
        <f t="shared" si="3"/>
        <v>1</v>
      </c>
      <c r="H6" s="34" t="str">
        <f t="shared" si="3"/>
        <v>宮城県　女川町</v>
      </c>
      <c r="I6" s="34" t="str">
        <f t="shared" si="3"/>
        <v>法適用</v>
      </c>
      <c r="J6" s="34" t="str">
        <f t="shared" si="3"/>
        <v>水道事業</v>
      </c>
      <c r="K6" s="34" t="str">
        <f t="shared" si="3"/>
        <v>末端給水事業</v>
      </c>
      <c r="L6" s="34" t="str">
        <f t="shared" si="3"/>
        <v>A8</v>
      </c>
      <c r="M6" s="34">
        <f t="shared" si="3"/>
        <v>0</v>
      </c>
      <c r="N6" s="35" t="str">
        <f t="shared" si="3"/>
        <v>-</v>
      </c>
      <c r="O6" s="35">
        <f t="shared" si="3"/>
        <v>66.53</v>
      </c>
      <c r="P6" s="35">
        <f t="shared" si="3"/>
        <v>82.47</v>
      </c>
      <c r="Q6" s="35">
        <f t="shared" si="3"/>
        <v>2420</v>
      </c>
      <c r="R6" s="35">
        <f t="shared" si="3"/>
        <v>6735</v>
      </c>
      <c r="S6" s="35">
        <f t="shared" si="3"/>
        <v>65.349999999999994</v>
      </c>
      <c r="T6" s="35">
        <f t="shared" si="3"/>
        <v>103.06</v>
      </c>
      <c r="U6" s="35">
        <f t="shared" si="3"/>
        <v>5499</v>
      </c>
      <c r="V6" s="35">
        <f t="shared" si="3"/>
        <v>2.9</v>
      </c>
      <c r="W6" s="35">
        <f t="shared" si="3"/>
        <v>1896.21</v>
      </c>
      <c r="X6" s="36">
        <f>IF(X7="",NA(),X7)</f>
        <v>69.05</v>
      </c>
      <c r="Y6" s="36">
        <f t="shared" ref="Y6:AG6" si="4">IF(Y7="",NA(),Y7)</f>
        <v>70.95</v>
      </c>
      <c r="Z6" s="36">
        <f t="shared" si="4"/>
        <v>73.94</v>
      </c>
      <c r="AA6" s="36">
        <f t="shared" si="4"/>
        <v>89.11</v>
      </c>
      <c r="AB6" s="36">
        <f t="shared" si="4"/>
        <v>89.27</v>
      </c>
      <c r="AC6" s="36">
        <f t="shared" si="4"/>
        <v>104.95</v>
      </c>
      <c r="AD6" s="36">
        <f t="shared" si="4"/>
        <v>105.53</v>
      </c>
      <c r="AE6" s="36">
        <f t="shared" si="4"/>
        <v>107.2</v>
      </c>
      <c r="AF6" s="36">
        <f t="shared" si="4"/>
        <v>106.62</v>
      </c>
      <c r="AG6" s="36">
        <f t="shared" si="4"/>
        <v>107.95</v>
      </c>
      <c r="AH6" s="35" t="str">
        <f>IF(AH7="","",IF(AH7="-","【-】","【"&amp;SUBSTITUTE(TEXT(AH7,"#,##0.00"),"-","△")&amp;"】"))</f>
        <v>【114.35】</v>
      </c>
      <c r="AI6" s="36">
        <f>IF(AI7="",NA(),AI7)</f>
        <v>159.69999999999999</v>
      </c>
      <c r="AJ6" s="36">
        <f t="shared" ref="AJ6:AR6" si="5">IF(AJ7="",NA(),AJ7)</f>
        <v>202.49</v>
      </c>
      <c r="AK6" s="36">
        <f t="shared" si="5"/>
        <v>243.58</v>
      </c>
      <c r="AL6" s="36">
        <f t="shared" si="5"/>
        <v>384.73</v>
      </c>
      <c r="AM6" s="36">
        <f t="shared" si="5"/>
        <v>423.45</v>
      </c>
      <c r="AN6" s="36">
        <f t="shared" si="5"/>
        <v>26.81</v>
      </c>
      <c r="AO6" s="36">
        <f t="shared" si="5"/>
        <v>28.31</v>
      </c>
      <c r="AP6" s="36">
        <f t="shared" si="5"/>
        <v>13.46</v>
      </c>
      <c r="AQ6" s="36">
        <f t="shared" si="5"/>
        <v>12.59</v>
      </c>
      <c r="AR6" s="36">
        <f t="shared" si="5"/>
        <v>12.44</v>
      </c>
      <c r="AS6" s="35" t="str">
        <f>IF(AS7="","",IF(AS7="-","【-】","【"&amp;SUBSTITUTE(TEXT(AS7,"#,##0.00"),"-","△")&amp;"】"))</f>
        <v>【0.79】</v>
      </c>
      <c r="AT6" s="36">
        <f>IF(AT7="",NA(),AT7)</f>
        <v>271.25</v>
      </c>
      <c r="AU6" s="36">
        <f t="shared" ref="AU6:BC6" si="6">IF(AU7="",NA(),AU7)</f>
        <v>1052.8</v>
      </c>
      <c r="AV6" s="36">
        <f t="shared" si="6"/>
        <v>525.59</v>
      </c>
      <c r="AW6" s="36">
        <f t="shared" si="6"/>
        <v>143.61000000000001</v>
      </c>
      <c r="AX6" s="36">
        <f t="shared" si="6"/>
        <v>111.17</v>
      </c>
      <c r="AY6" s="36">
        <f t="shared" si="6"/>
        <v>1002.64</v>
      </c>
      <c r="AZ6" s="36">
        <f t="shared" si="6"/>
        <v>1164.51</v>
      </c>
      <c r="BA6" s="36">
        <f t="shared" si="6"/>
        <v>434.72</v>
      </c>
      <c r="BB6" s="36">
        <f t="shared" si="6"/>
        <v>416.14</v>
      </c>
      <c r="BC6" s="36">
        <f t="shared" si="6"/>
        <v>371.89</v>
      </c>
      <c r="BD6" s="35" t="str">
        <f>IF(BD7="","",IF(BD7="-","【-】","【"&amp;SUBSTITUTE(TEXT(BD7,"#,##0.00"),"-","△")&amp;"】"))</f>
        <v>【262.87】</v>
      </c>
      <c r="BE6" s="36">
        <f>IF(BE7="",NA(),BE7)</f>
        <v>145.87</v>
      </c>
      <c r="BF6" s="36">
        <f t="shared" ref="BF6:BN6" si="7">IF(BF7="",NA(),BF7)</f>
        <v>141.99</v>
      </c>
      <c r="BG6" s="36">
        <f t="shared" si="7"/>
        <v>160.13</v>
      </c>
      <c r="BH6" s="36">
        <f t="shared" si="7"/>
        <v>149.31</v>
      </c>
      <c r="BI6" s="36">
        <f t="shared" si="7"/>
        <v>155.49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47.16</v>
      </c>
      <c r="BQ6" s="36">
        <f t="shared" ref="BQ6:BY6" si="8">IF(BQ7="",NA(),BQ7)</f>
        <v>58.3</v>
      </c>
      <c r="BR6" s="36">
        <f t="shared" si="8"/>
        <v>55.35</v>
      </c>
      <c r="BS6" s="36">
        <f t="shared" si="8"/>
        <v>68.47</v>
      </c>
      <c r="BT6" s="36">
        <f t="shared" si="8"/>
        <v>72.05</v>
      </c>
      <c r="BU6" s="36">
        <f t="shared" si="8"/>
        <v>90.69</v>
      </c>
      <c r="BV6" s="36">
        <f t="shared" si="8"/>
        <v>90.64</v>
      </c>
      <c r="BW6" s="36">
        <f t="shared" si="8"/>
        <v>93.66</v>
      </c>
      <c r="BX6" s="36">
        <f t="shared" si="8"/>
        <v>92.76</v>
      </c>
      <c r="BY6" s="36">
        <f t="shared" si="8"/>
        <v>93.28</v>
      </c>
      <c r="BZ6" s="35" t="str">
        <f>IF(BZ7="","",IF(BZ7="-","【-】","【"&amp;SUBSTITUTE(TEXT(BZ7,"#,##0.00"),"-","△")&amp;"】"))</f>
        <v>【105.59】</v>
      </c>
      <c r="CA6" s="36">
        <f>IF(CA7="",NA(),CA7)</f>
        <v>230.74</v>
      </c>
      <c r="CB6" s="36">
        <f t="shared" ref="CB6:CJ6" si="9">IF(CB7="",NA(),CB7)</f>
        <v>184.05</v>
      </c>
      <c r="CC6" s="36">
        <f t="shared" si="9"/>
        <v>193.48</v>
      </c>
      <c r="CD6" s="36">
        <f t="shared" si="9"/>
        <v>157.01</v>
      </c>
      <c r="CE6" s="36">
        <f t="shared" si="9"/>
        <v>150.58000000000001</v>
      </c>
      <c r="CF6" s="36">
        <f t="shared" si="9"/>
        <v>211.08</v>
      </c>
      <c r="CG6" s="36">
        <f t="shared" si="9"/>
        <v>213.52</v>
      </c>
      <c r="CH6" s="36">
        <f t="shared" si="9"/>
        <v>208.21</v>
      </c>
      <c r="CI6" s="36">
        <f t="shared" si="9"/>
        <v>208.67</v>
      </c>
      <c r="CJ6" s="36">
        <f t="shared" si="9"/>
        <v>208.29</v>
      </c>
      <c r="CK6" s="35" t="str">
        <f>IF(CK7="","",IF(CK7="-","【-】","【"&amp;SUBSTITUTE(TEXT(CK7,"#,##0.00"),"-","△")&amp;"】"))</f>
        <v>【163.27】</v>
      </c>
      <c r="CL6" s="36">
        <f>IF(CL7="",NA(),CL7)</f>
        <v>26.24</v>
      </c>
      <c r="CM6" s="36">
        <f t="shared" ref="CM6:CU6" si="10">IF(CM7="",NA(),CM7)</f>
        <v>25.65</v>
      </c>
      <c r="CN6" s="36">
        <f t="shared" si="10"/>
        <v>24.75</v>
      </c>
      <c r="CO6" s="36">
        <f t="shared" si="10"/>
        <v>24.13</v>
      </c>
      <c r="CP6" s="36">
        <f t="shared" si="10"/>
        <v>25</v>
      </c>
      <c r="CQ6" s="36">
        <f t="shared" si="10"/>
        <v>49.69</v>
      </c>
      <c r="CR6" s="36">
        <f t="shared" si="10"/>
        <v>49.77</v>
      </c>
      <c r="CS6" s="36">
        <f t="shared" si="10"/>
        <v>49.22</v>
      </c>
      <c r="CT6" s="36">
        <f t="shared" si="10"/>
        <v>49.08</v>
      </c>
      <c r="CU6" s="36">
        <f t="shared" si="10"/>
        <v>49.32</v>
      </c>
      <c r="CV6" s="35" t="str">
        <f>IF(CV7="","",IF(CV7="-","【-】","【"&amp;SUBSTITUTE(TEXT(CV7,"#,##0.00"),"-","△")&amp;"】"))</f>
        <v>【59.94】</v>
      </c>
      <c r="CW6" s="36">
        <f>IF(CW7="",NA(),CW7)</f>
        <v>67.69</v>
      </c>
      <c r="CX6" s="36">
        <f t="shared" ref="CX6:DF6" si="11">IF(CX7="",NA(),CX7)</f>
        <v>72.14</v>
      </c>
      <c r="CY6" s="36">
        <f t="shared" si="11"/>
        <v>77.64</v>
      </c>
      <c r="CZ6" s="36">
        <f t="shared" si="11"/>
        <v>83.79</v>
      </c>
      <c r="DA6" s="36">
        <f t="shared" si="11"/>
        <v>84.5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30.89</v>
      </c>
      <c r="DI6" s="36">
        <f t="shared" ref="DI6:DQ6" si="12">IF(DI7="",NA(),DI7)</f>
        <v>31.85</v>
      </c>
      <c r="DJ6" s="36">
        <f t="shared" si="12"/>
        <v>40.82</v>
      </c>
      <c r="DK6" s="36">
        <f t="shared" si="12"/>
        <v>39.270000000000003</v>
      </c>
      <c r="DL6" s="36">
        <f t="shared" si="12"/>
        <v>35.840000000000003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6">
        <f t="shared" ref="DT6:EB6" si="13">IF(DT7="",NA(),DT7)</f>
        <v>17.27</v>
      </c>
      <c r="DU6" s="36">
        <f t="shared" si="13"/>
        <v>2.99</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45811</v>
      </c>
      <c r="D7" s="38">
        <v>46</v>
      </c>
      <c r="E7" s="38">
        <v>1</v>
      </c>
      <c r="F7" s="38">
        <v>0</v>
      </c>
      <c r="G7" s="38">
        <v>1</v>
      </c>
      <c r="H7" s="38" t="s">
        <v>104</v>
      </c>
      <c r="I7" s="38" t="s">
        <v>105</v>
      </c>
      <c r="J7" s="38" t="s">
        <v>106</v>
      </c>
      <c r="K7" s="38" t="s">
        <v>107</v>
      </c>
      <c r="L7" s="38" t="s">
        <v>108</v>
      </c>
      <c r="M7" s="38"/>
      <c r="N7" s="39" t="s">
        <v>109</v>
      </c>
      <c r="O7" s="39">
        <v>66.53</v>
      </c>
      <c r="P7" s="39">
        <v>82.47</v>
      </c>
      <c r="Q7" s="39">
        <v>2420</v>
      </c>
      <c r="R7" s="39">
        <v>6735</v>
      </c>
      <c r="S7" s="39">
        <v>65.349999999999994</v>
      </c>
      <c r="T7" s="39">
        <v>103.06</v>
      </c>
      <c r="U7" s="39">
        <v>5499</v>
      </c>
      <c r="V7" s="39">
        <v>2.9</v>
      </c>
      <c r="W7" s="39">
        <v>1896.21</v>
      </c>
      <c r="X7" s="39">
        <v>69.05</v>
      </c>
      <c r="Y7" s="39">
        <v>70.95</v>
      </c>
      <c r="Z7" s="39">
        <v>73.94</v>
      </c>
      <c r="AA7" s="39">
        <v>89.11</v>
      </c>
      <c r="AB7" s="39">
        <v>89.27</v>
      </c>
      <c r="AC7" s="39">
        <v>104.95</v>
      </c>
      <c r="AD7" s="39">
        <v>105.53</v>
      </c>
      <c r="AE7" s="39">
        <v>107.2</v>
      </c>
      <c r="AF7" s="39">
        <v>106.62</v>
      </c>
      <c r="AG7" s="39">
        <v>107.95</v>
      </c>
      <c r="AH7" s="39">
        <v>114.35</v>
      </c>
      <c r="AI7" s="39">
        <v>159.69999999999999</v>
      </c>
      <c r="AJ7" s="39">
        <v>202.49</v>
      </c>
      <c r="AK7" s="39">
        <v>243.58</v>
      </c>
      <c r="AL7" s="39">
        <v>384.73</v>
      </c>
      <c r="AM7" s="39">
        <v>423.45</v>
      </c>
      <c r="AN7" s="39">
        <v>26.81</v>
      </c>
      <c r="AO7" s="39">
        <v>28.31</v>
      </c>
      <c r="AP7" s="39">
        <v>13.46</v>
      </c>
      <c r="AQ7" s="39">
        <v>12.59</v>
      </c>
      <c r="AR7" s="39">
        <v>12.44</v>
      </c>
      <c r="AS7" s="39">
        <v>0.79</v>
      </c>
      <c r="AT7" s="39">
        <v>271.25</v>
      </c>
      <c r="AU7" s="39">
        <v>1052.8</v>
      </c>
      <c r="AV7" s="39">
        <v>525.59</v>
      </c>
      <c r="AW7" s="39">
        <v>143.61000000000001</v>
      </c>
      <c r="AX7" s="39">
        <v>111.17</v>
      </c>
      <c r="AY7" s="39">
        <v>1002.64</v>
      </c>
      <c r="AZ7" s="39">
        <v>1164.51</v>
      </c>
      <c r="BA7" s="39">
        <v>434.72</v>
      </c>
      <c r="BB7" s="39">
        <v>416.14</v>
      </c>
      <c r="BC7" s="39">
        <v>371.89</v>
      </c>
      <c r="BD7" s="39">
        <v>262.87</v>
      </c>
      <c r="BE7" s="39">
        <v>145.87</v>
      </c>
      <c r="BF7" s="39">
        <v>141.99</v>
      </c>
      <c r="BG7" s="39">
        <v>160.13</v>
      </c>
      <c r="BH7" s="39">
        <v>149.31</v>
      </c>
      <c r="BI7" s="39">
        <v>155.49</v>
      </c>
      <c r="BJ7" s="39">
        <v>520.29999999999995</v>
      </c>
      <c r="BK7" s="39">
        <v>498.27</v>
      </c>
      <c r="BL7" s="39">
        <v>495.76</v>
      </c>
      <c r="BM7" s="39">
        <v>487.22</v>
      </c>
      <c r="BN7" s="39">
        <v>483.11</v>
      </c>
      <c r="BO7" s="39">
        <v>270.87</v>
      </c>
      <c r="BP7" s="39">
        <v>47.16</v>
      </c>
      <c r="BQ7" s="39">
        <v>58.3</v>
      </c>
      <c r="BR7" s="39">
        <v>55.35</v>
      </c>
      <c r="BS7" s="39">
        <v>68.47</v>
      </c>
      <c r="BT7" s="39">
        <v>72.05</v>
      </c>
      <c r="BU7" s="39">
        <v>90.69</v>
      </c>
      <c r="BV7" s="39">
        <v>90.64</v>
      </c>
      <c r="BW7" s="39">
        <v>93.66</v>
      </c>
      <c r="BX7" s="39">
        <v>92.76</v>
      </c>
      <c r="BY7" s="39">
        <v>93.28</v>
      </c>
      <c r="BZ7" s="39">
        <v>105.59</v>
      </c>
      <c r="CA7" s="39">
        <v>230.74</v>
      </c>
      <c r="CB7" s="39">
        <v>184.05</v>
      </c>
      <c r="CC7" s="39">
        <v>193.48</v>
      </c>
      <c r="CD7" s="39">
        <v>157.01</v>
      </c>
      <c r="CE7" s="39">
        <v>150.58000000000001</v>
      </c>
      <c r="CF7" s="39">
        <v>211.08</v>
      </c>
      <c r="CG7" s="39">
        <v>213.52</v>
      </c>
      <c r="CH7" s="39">
        <v>208.21</v>
      </c>
      <c r="CI7" s="39">
        <v>208.67</v>
      </c>
      <c r="CJ7" s="39">
        <v>208.29</v>
      </c>
      <c r="CK7" s="39">
        <v>163.27000000000001</v>
      </c>
      <c r="CL7" s="39">
        <v>26.24</v>
      </c>
      <c r="CM7" s="39">
        <v>25.65</v>
      </c>
      <c r="CN7" s="39">
        <v>24.75</v>
      </c>
      <c r="CO7" s="39">
        <v>24.13</v>
      </c>
      <c r="CP7" s="39">
        <v>25</v>
      </c>
      <c r="CQ7" s="39">
        <v>49.69</v>
      </c>
      <c r="CR7" s="39">
        <v>49.77</v>
      </c>
      <c r="CS7" s="39">
        <v>49.22</v>
      </c>
      <c r="CT7" s="39">
        <v>49.08</v>
      </c>
      <c r="CU7" s="39">
        <v>49.32</v>
      </c>
      <c r="CV7" s="39">
        <v>59.94</v>
      </c>
      <c r="CW7" s="39">
        <v>67.69</v>
      </c>
      <c r="CX7" s="39">
        <v>72.14</v>
      </c>
      <c r="CY7" s="39">
        <v>77.64</v>
      </c>
      <c r="CZ7" s="39">
        <v>83.79</v>
      </c>
      <c r="DA7" s="39">
        <v>84.5</v>
      </c>
      <c r="DB7" s="39">
        <v>80.010000000000005</v>
      </c>
      <c r="DC7" s="39">
        <v>79.98</v>
      </c>
      <c r="DD7" s="39">
        <v>79.48</v>
      </c>
      <c r="DE7" s="39">
        <v>79.3</v>
      </c>
      <c r="DF7" s="39">
        <v>79.34</v>
      </c>
      <c r="DG7" s="39">
        <v>90.22</v>
      </c>
      <c r="DH7" s="39">
        <v>30.89</v>
      </c>
      <c r="DI7" s="39">
        <v>31.85</v>
      </c>
      <c r="DJ7" s="39">
        <v>40.82</v>
      </c>
      <c r="DK7" s="39">
        <v>39.270000000000003</v>
      </c>
      <c r="DL7" s="39">
        <v>35.840000000000003</v>
      </c>
      <c r="DM7" s="39">
        <v>35.18</v>
      </c>
      <c r="DN7" s="39">
        <v>36.43</v>
      </c>
      <c r="DO7" s="39">
        <v>46.12</v>
      </c>
      <c r="DP7" s="39">
        <v>47.44</v>
      </c>
      <c r="DQ7" s="39">
        <v>48.3</v>
      </c>
      <c r="DR7" s="39">
        <v>47.91</v>
      </c>
      <c r="DS7" s="39">
        <v>0</v>
      </c>
      <c r="DT7" s="39">
        <v>17.27</v>
      </c>
      <c r="DU7" s="39">
        <v>2.99</v>
      </c>
      <c r="DV7" s="39">
        <v>0</v>
      </c>
      <c r="DW7" s="39">
        <v>0</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2018-02-14T05:43:58Z</cp:lastPrinted>
  <dcterms:created xsi:type="dcterms:W3CDTF">2017-12-25T01:22:00Z</dcterms:created>
  <dcterms:modified xsi:type="dcterms:W3CDTF">2018-02-19T05:10:18Z</dcterms:modified>
  <cp:category/>
</cp:coreProperties>
</file>