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<sst xmlns="http://schemas.openxmlformats.org/spreadsheetml/2006/main" count="226" uniqueCount="111">
  <si>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</si>
  <si>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</si>
  <si>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</si>
  <si>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</si>
  <si>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</si>
  <si>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</si>
  <si>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</si>
  <si>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</si>
  <si>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</si>
  <si>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</si>
  <si>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</si>
  <si>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</si>
  <si>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</si>
  <si>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</si>
  <si>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</si>
  <si>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</si>
  <si>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</si>
  <si>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</si>
  <si>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</si>
  <si>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</si>
  <si>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</si>
  <si>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</si>
  <si>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</si>
  <si>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</si>
  <si>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</si>
  <si>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</si>
  <si>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</si>
  <si>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</si>
  <si>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</si>
  <si>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</si>
  <si>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</si>
  <si>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</si>
  <si>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</si>
  <si>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</si>
  <si>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</si>
  <si>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</si>
  <si>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</si>
  <si>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</si>
  <si>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</si>
  <si>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</si>
  <si>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</si>
  <si>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</si>
  <si>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</si>
  <si>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</si>
  <si>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</si>
  <si>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</si>
  <si>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</si>
  <si>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</si>
  <si>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</si>
  <si>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</si>
  <si>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</si>
  <si>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</si>
  <si>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</si>
  <si>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</si>
  <si>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</si>
  <si>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</si>
  <si>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</si>
  <si>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</si>
  <si>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</si>
  <si>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</si>
  <si>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</si>
  <si>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</si>
  <si>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</si>
  <si>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</si>
  <si>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</si>
  <si>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</si>
  <si>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</si>
  <si>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</si>
  <si>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</si>
  <si>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</si>
  <si>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</si>
  <si>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</si>
  <si>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</si>
  <si>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</si>
  <si>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</si>
  <si>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</si>
  <si>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</si>
  <si>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</si>
  <si>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</si>
  <si>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</si>
  <si>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</si>
  <si>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</si>
  <si>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</si>
  <si>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</si>
  <si>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</si>
  <si>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</si>
  <si>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</si>
  <si>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</si>
  <si>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</si>
  <si>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</si>
  <si>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</si>
  <si>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</si>
  <si>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</si>
  <si>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</si>
  <si>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</si>
  <si>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</si>
  <si>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柴田町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</si>
  <si>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</si>
  <si>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</si>
  <si>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</si>
  <si>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</si>
  <si>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</si>
  <si>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</si>
  <si>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</si>
  <si>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</si>
  <si>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</si>
  <si>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</si>
  <si>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</si>
  <si>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柴田町の公共下水道事業は、昭和50年代より汚水管渠の整備が実施され、既に35年以上経過した老朽管が西船迫地区・槻木地区にあります。特に鉄筋コンクリート管による汚水管整備がなされた西船迫地区の経年劣化などによる管渠の老朽化が著しく、長寿命化計画の下に長寿命化工事を進めているところです。
　今後も計画的な長寿命化工事を行い、有収率の向上を図っていく必要があります。
　</t>
    <rPh sb="1" eb="4">
      <t>シバタマチ</t>
    </rPh>
    <rPh sb="5" eb="7">
      <t>コウキョウ</t>
    </rPh>
    <rPh sb="7" eb="9">
      <t>ゲスイ</t>
    </rPh>
    <rPh sb="9" eb="10">
      <t>ドウ</t>
    </rPh>
    <rPh sb="10" eb="12">
      <t>ジギョウ</t>
    </rPh>
    <rPh sb="14" eb="16">
      <t>ショウワ</t>
    </rPh>
    <rPh sb="18" eb="19">
      <t>ネン</t>
    </rPh>
    <rPh sb="19" eb="20">
      <t>ダイ</t>
    </rPh>
    <rPh sb="22" eb="24">
      <t>オスイ</t>
    </rPh>
    <rPh sb="24" eb="26">
      <t>カンキョ</t>
    </rPh>
    <rPh sb="27" eb="29">
      <t>セイビ</t>
    </rPh>
    <rPh sb="30" eb="32">
      <t>ジッシ</t>
    </rPh>
    <rPh sb="35" eb="36">
      <t>スデ</t>
    </rPh>
    <rPh sb="39" eb="40">
      <t>ネン</t>
    </rPh>
    <rPh sb="40" eb="42">
      <t>イジョウ</t>
    </rPh>
    <rPh sb="42" eb="44">
      <t>ケイカ</t>
    </rPh>
    <rPh sb="46" eb="48">
      <t>ロウキュウ</t>
    </rPh>
    <rPh sb="48" eb="49">
      <t>カン</t>
    </rPh>
    <rPh sb="50" eb="51">
      <t>ニシ</t>
    </rPh>
    <rPh sb="51" eb="53">
      <t>フナバサマ</t>
    </rPh>
    <rPh sb="53" eb="55">
      <t>チク</t>
    </rPh>
    <rPh sb="56" eb="58">
      <t>ツキノキ</t>
    </rPh>
    <rPh sb="58" eb="60">
      <t>チク</t>
    </rPh>
    <rPh sb="66" eb="67">
      <t>トク</t>
    </rPh>
    <rPh sb="68" eb="70">
      <t>テッキン</t>
    </rPh>
    <rPh sb="76" eb="77">
      <t>カン</t>
    </rPh>
    <rPh sb="80" eb="82">
      <t>オスイ</t>
    </rPh>
    <rPh sb="82" eb="83">
      <t>カン</t>
    </rPh>
    <rPh sb="83" eb="85">
      <t>セイビ</t>
    </rPh>
    <rPh sb="90" eb="91">
      <t>ニシ</t>
    </rPh>
    <rPh sb="91" eb="93">
      <t>フナバサマ</t>
    </rPh>
    <rPh sb="93" eb="95">
      <t>チク</t>
    </rPh>
    <rPh sb="96" eb="98">
      <t>ケイネン</t>
    </rPh>
    <rPh sb="98" eb="100">
      <t>レッカ</t>
    </rPh>
    <rPh sb="105" eb="107">
      <t>カンキョ</t>
    </rPh>
    <rPh sb="108" eb="111">
      <t>ロウキュウカ</t>
    </rPh>
    <rPh sb="112" eb="113">
      <t>イチジル</t>
    </rPh>
    <rPh sb="116" eb="117">
      <t>チョウ</t>
    </rPh>
    <rPh sb="117" eb="120">
      <t>ジュミョウカ</t>
    </rPh>
    <rPh sb="120" eb="122">
      <t>ケイカク</t>
    </rPh>
    <rPh sb="123" eb="124">
      <t>モト</t>
    </rPh>
    <rPh sb="125" eb="126">
      <t>チョウ</t>
    </rPh>
    <rPh sb="126" eb="129">
      <t>ジュミョウカ</t>
    </rPh>
    <rPh sb="129" eb="131">
      <t>コウジ</t>
    </rPh>
    <rPh sb="132" eb="133">
      <t>スス</t>
    </rPh>
    <rPh sb="145" eb="147">
      <t>コンゴ</t>
    </rPh>
    <rPh sb="148" eb="151">
      <t>ケイカクテキ</t>
    </rPh>
    <rPh sb="152" eb="153">
      <t>チョウ</t>
    </rPh>
    <rPh sb="153" eb="156">
      <t>ジュミョウカ</t>
    </rPh>
    <rPh sb="156" eb="158">
      <t>コウジ</t>
    </rPh>
    <rPh sb="159" eb="160">
      <t>オコナ</t>
    </rPh>
    <rPh sb="162" eb="163">
      <t>ユウ</t>
    </rPh>
    <rPh sb="163" eb="164">
      <t>シュウ</t>
    </rPh>
    <rPh sb="164" eb="165">
      <t>リツ</t>
    </rPh>
    <rPh sb="166" eb="168">
      <t>コウジョウ</t>
    </rPh>
    <rPh sb="169" eb="170">
      <t>ハカ</t>
    </rPh>
    <rPh sb="174" eb="176">
      <t>ヒツヨウ</t>
    </rPh>
    <phoneticPr fontId="4"/>
  </si>
  <si>
    <t>　経営の安定性を示す指標である「収益的収支比率」について、柴田町の下水道事業は平成25年度から低い数値が続いていますが、これは、平成25年度に低い利率の起債へ、補償金免除の借換を行ったことや、平成26,27年度に単独の災害復旧事業を行ったことにより、事業費の支出が増加したためです。
　「収益的収支比率」を100％に近づけるために、今後も引き続き計画的な下水道施設の建設・維持管理を行い、水洗化人口の増加による使用料収入の増加を目指していきます。
　また、一般会計繰入金に依存しないような使用料等の見直しを行っていく必要があります。</t>
    <rPh sb="1" eb="3">
      <t>ケイエイ</t>
    </rPh>
    <rPh sb="4" eb="7">
      <t>アンテイセイ</t>
    </rPh>
    <rPh sb="8" eb="9">
      <t>シメ</t>
    </rPh>
    <rPh sb="10" eb="12">
      <t>シヒョウ</t>
    </rPh>
    <rPh sb="16" eb="19">
      <t>シュウエキテキ</t>
    </rPh>
    <rPh sb="19" eb="21">
      <t>シュウシ</t>
    </rPh>
    <rPh sb="21" eb="23">
      <t>ヒリツ</t>
    </rPh>
    <rPh sb="29" eb="32">
      <t>シバタマチ</t>
    </rPh>
    <rPh sb="33" eb="36">
      <t>ゲスイドウ</t>
    </rPh>
    <rPh sb="36" eb="38">
      <t>ジギョウ</t>
    </rPh>
    <rPh sb="39" eb="41">
      <t>ヘイセイ</t>
    </rPh>
    <rPh sb="43" eb="45">
      <t>ネンド</t>
    </rPh>
    <rPh sb="47" eb="48">
      <t>ヒク</t>
    </rPh>
    <rPh sb="49" eb="51">
      <t>スウチ</t>
    </rPh>
    <rPh sb="52" eb="53">
      <t>ツヅ</t>
    </rPh>
    <rPh sb="64" eb="66">
      <t>ヘイセイ</t>
    </rPh>
    <rPh sb="68" eb="70">
      <t>ネンド</t>
    </rPh>
    <rPh sb="71" eb="72">
      <t>ヒク</t>
    </rPh>
    <rPh sb="73" eb="75">
      <t>リリツ</t>
    </rPh>
    <rPh sb="76" eb="78">
      <t>キサイ</t>
    </rPh>
    <rPh sb="80" eb="83">
      <t>ホショウキン</t>
    </rPh>
    <rPh sb="83" eb="85">
      <t>メンジョ</t>
    </rPh>
    <rPh sb="86" eb="88">
      <t>カリカエ</t>
    </rPh>
    <rPh sb="89" eb="90">
      <t>オコナ</t>
    </rPh>
    <rPh sb="96" eb="98">
      <t>ヘイセイ</t>
    </rPh>
    <rPh sb="103" eb="105">
      <t>ネンド</t>
    </rPh>
    <rPh sb="106" eb="108">
      <t>タンドク</t>
    </rPh>
    <rPh sb="109" eb="111">
      <t>サイガイ</t>
    </rPh>
    <rPh sb="111" eb="113">
      <t>フッキュウ</t>
    </rPh>
    <rPh sb="113" eb="115">
      <t>ジギョウ</t>
    </rPh>
    <rPh sb="116" eb="117">
      <t>オコナ</t>
    </rPh>
    <rPh sb="125" eb="128">
      <t>ジギョウヒ</t>
    </rPh>
    <rPh sb="129" eb="131">
      <t>シシュツ</t>
    </rPh>
    <rPh sb="132" eb="134">
      <t>ゾウカ</t>
    </rPh>
    <rPh sb="144" eb="147">
      <t>シュウエキテキ</t>
    </rPh>
    <rPh sb="147" eb="149">
      <t>シュウシ</t>
    </rPh>
    <rPh sb="149" eb="151">
      <t>ヒリツ</t>
    </rPh>
    <rPh sb="158" eb="159">
      <t>チカ</t>
    </rPh>
    <rPh sb="166" eb="168">
      <t>コンゴ</t>
    </rPh>
    <rPh sb="169" eb="170">
      <t>ヒ</t>
    </rPh>
    <rPh sb="171" eb="172">
      <t>ツヅ</t>
    </rPh>
    <rPh sb="186" eb="188">
      <t>イジ</t>
    </rPh>
    <rPh sb="188" eb="190">
      <t>カンリ</t>
    </rPh>
    <rPh sb="191" eb="192">
      <t>オコナ</t>
    </rPh>
    <rPh sb="197" eb="199">
      <t>ジンコウ</t>
    </rPh>
    <rPh sb="200" eb="202">
      <t>ゾウカ</t>
    </rPh>
    <rPh sb="205" eb="208">
      <t>シヨウリョウ</t>
    </rPh>
    <rPh sb="208" eb="210">
      <t>シュウニュウ</t>
    </rPh>
    <rPh sb="211" eb="213">
      <t>ゾウカ</t>
    </rPh>
    <rPh sb="214" eb="216">
      <t>メザ</t>
    </rPh>
    <rPh sb="228" eb="230">
      <t>イッパン</t>
    </rPh>
    <rPh sb="230" eb="232">
      <t>カイケイ</t>
    </rPh>
    <rPh sb="232" eb="234">
      <t>クリイレ</t>
    </rPh>
    <rPh sb="234" eb="235">
      <t>キン</t>
    </rPh>
    <rPh sb="236" eb="238">
      <t>イゾン</t>
    </rPh>
    <rPh sb="244" eb="246">
      <t>シヨウ</t>
    </rPh>
    <rPh sb="246" eb="247">
      <t>リョウ</t>
    </rPh>
    <rPh sb="247" eb="248">
      <t>ナド</t>
    </rPh>
    <rPh sb="249" eb="251">
      <t>ミナオ</t>
    </rPh>
    <rPh sb="253" eb="254">
      <t>オコナ</t>
    </rPh>
    <rPh sb="258" eb="260">
      <t>ヒツヨウ</t>
    </rPh>
    <phoneticPr fontId="4"/>
  </si>
  <si>
    <t>　平成27年度の柴田町の公共下水道事業の経営については、収益的収支比率が82.34％と前年より良くなっているものの、基準値（100％以上が望ましいとされている）より低い結果となりました。
　汚水処理減価も前年より低くなったものの、類似団体、全国平均と比べると高い数値となっています。これらは単独事業の災害復旧工事を行った事により事業費の支出が増加したためです。
　企業債残高対事業規模比率は、類似団体と比べると高い数値となりました。企業債残高は減少傾向にありますが、今後も引き続き計画的な事業を進める必要があります。
　経費回収率や水洗化率は類似団体の平均を上回りました。　
　今後も経営の健全性・効率性の向上を目指すとともに、計画的な管渠整備と維持管理を行っていきます。</t>
    <rPh sb="1" eb="3">
      <t>ヘイセイ</t>
    </rPh>
    <rPh sb="5" eb="7">
      <t>ネンド</t>
    </rPh>
    <rPh sb="8" eb="11">
      <t>シバタマチ</t>
    </rPh>
    <rPh sb="12" eb="14">
      <t>コウキョウ</t>
    </rPh>
    <rPh sb="14" eb="17">
      <t>ゲスイドウ</t>
    </rPh>
    <rPh sb="17" eb="19">
      <t>ジギョウ</t>
    </rPh>
    <rPh sb="20" eb="22">
      <t>ケイエイ</t>
    </rPh>
    <rPh sb="43" eb="45">
      <t>ゼンネン</t>
    </rPh>
    <rPh sb="47" eb="48">
      <t>ヨ</t>
    </rPh>
    <rPh sb="58" eb="61">
      <t>キジュンチ</t>
    </rPh>
    <rPh sb="82" eb="83">
      <t>ヒク</t>
    </rPh>
    <rPh sb="84" eb="86">
      <t>ケッカ</t>
    </rPh>
    <rPh sb="102" eb="104">
      <t>ゼンネン</t>
    </rPh>
    <rPh sb="106" eb="107">
      <t>ヒク</t>
    </rPh>
    <rPh sb="115" eb="117">
      <t>ルイジ</t>
    </rPh>
    <rPh sb="117" eb="119">
      <t>ダンタイ</t>
    </rPh>
    <rPh sb="120" eb="122">
      <t>ゼンコク</t>
    </rPh>
    <rPh sb="122" eb="124">
      <t>ヘイキン</t>
    </rPh>
    <rPh sb="125" eb="126">
      <t>クラ</t>
    </rPh>
    <rPh sb="129" eb="130">
      <t>タカ</t>
    </rPh>
    <rPh sb="131" eb="133">
      <t>スウチ</t>
    </rPh>
    <rPh sb="164" eb="167">
      <t>ジギョウヒ</t>
    </rPh>
    <rPh sb="168" eb="170">
      <t>シシュツ</t>
    </rPh>
    <rPh sb="171" eb="173">
      <t>ゾウカ</t>
    </rPh>
    <rPh sb="201" eb="202">
      <t>クラ</t>
    </rPh>
    <rPh sb="205" eb="206">
      <t>タカ</t>
    </rPh>
    <rPh sb="207" eb="209">
      <t>スウチ</t>
    </rPh>
    <rPh sb="216" eb="218">
      <t>キギョウ</t>
    </rPh>
    <rPh sb="218" eb="219">
      <t>サイ</t>
    </rPh>
    <rPh sb="219" eb="221">
      <t>ザンダカ</t>
    </rPh>
    <rPh sb="222" eb="224">
      <t>ゲンショウ</t>
    </rPh>
    <rPh sb="224" eb="226">
      <t>ケイコウ</t>
    </rPh>
    <rPh sb="233" eb="235">
      <t>コンゴ</t>
    </rPh>
    <rPh sb="240" eb="243">
      <t>ケイカクテキ</t>
    </rPh>
    <rPh sb="244" eb="246">
      <t>ジギョウ</t>
    </rPh>
    <rPh sb="247" eb="248">
      <t>スス</t>
    </rPh>
    <rPh sb="250" eb="252">
      <t>ヒツヨウ</t>
    </rPh>
    <rPh sb="260" eb="262">
      <t>ケイヒ</t>
    </rPh>
    <rPh sb="262" eb="264">
      <t>カイシュウ</t>
    </rPh>
    <rPh sb="264" eb="265">
      <t>リツ</t>
    </rPh>
    <rPh sb="266" eb="269">
      <t>スイセンカ</t>
    </rPh>
    <rPh sb="269" eb="270">
      <t>リツ</t>
    </rPh>
    <rPh sb="271" eb="273">
      <t>ルイジ</t>
    </rPh>
    <rPh sb="273" eb="275">
      <t>ダンタイ</t>
    </rPh>
    <rPh sb="276" eb="278">
      <t>ヘイキン</t>
    </rPh>
    <rPh sb="279" eb="281">
      <t>ウワマワ</t>
    </rPh>
    <rPh sb="289" eb="291">
      <t>コンゴ</t>
    </rPh>
    <rPh sb="292" eb="294">
      <t>ケイエイ</t>
    </rPh>
    <rPh sb="295" eb="298">
      <t>ケンゼンセイ</t>
    </rPh>
    <rPh sb="299" eb="302">
      <t>コウリツセイ</t>
    </rPh>
    <rPh sb="303" eb="305">
      <t>コウジョウ</t>
    </rPh>
    <rPh sb="306" eb="308">
      <t>メザ</t>
    </rPh>
    <rPh sb="314" eb="317">
      <t>ケイカクテキ</t>
    </rPh>
    <rPh sb="318" eb="320">
      <t>カンキョ</t>
    </rPh>
    <rPh sb="320" eb="322">
      <t>セイビ</t>
    </rPh>
    <rPh sb="323" eb="325">
      <t>イジ</t>
    </rPh>
    <rPh sb="325" eb="327">
      <t>カンリ</t>
    </rPh>
    <rPh sb="328" eb="3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</si>
</sst>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0.3</c:v>
                </c:pt>
                <c:pt idx="3">
                  <c:v>0</c:v>
                </c:pt>
                <c:pt idx="4" formatCode="#,##0.00;&quot;△&quot;#,##0.00;&quot;-&quot;">
                  <c:v>0.05</c:v>
                </c:pt>
              </c:numCache>
            </c:numRef>
          </c:val>
        </c:ser>
        <c:dLbls>
          <c:showLegendKey val="0"/>
          <c:showVal val="0"/>
          <c:showCatName val="0"/>
          <c:showSerName val="0"/>
          <c:showPercent val="0"/>
          <c:showBubbleSize val="0"/>
        </c:dLbls>
        <c:gapWidth val="150"/>
        <c:axId val="78418304"/>
        <c:axId val="784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0.11</c:v>
                </c:pt>
                <c:pt idx="4">
                  <c:v>0.09</c:v>
                </c:pt>
              </c:numCache>
            </c:numRef>
          </c:val>
          <c:smooth val="0"/>
        </c:ser>
        <c:dLbls>
          <c:showLegendKey val="0"/>
          <c:showVal val="0"/>
          <c:showCatName val="0"/>
          <c:showSerName val="0"/>
          <c:showPercent val="0"/>
          <c:showBubbleSize val="0"/>
        </c:dLbls>
        <c:marker val="1"/>
        <c:smooth val="0"/>
        <c:axId val="78418304"/>
        <c:axId val="78420224"/>
      </c:lineChart>
      <c:dateAx>
        <c:axId val="78418304"/>
        <c:scaling>
          <c:orientation val="minMax"/>
        </c:scaling>
        <c:delete val="1"/>
        <c:axPos val="b"/>
        <c:numFmt formatCode="ge" sourceLinked="1"/>
        <c:majorTickMark val="none"/>
        <c:minorTickMark val="none"/>
        <c:tickLblPos val="none"/>
        <c:crossAx val="78420224"/>
        <c:crosses val="autoZero"/>
        <c:auto val="1"/>
        <c:lblOffset val="100"/>
        <c:baseTimeUnit val="years"/>
      </c:dateAx>
      <c:valAx>
        <c:axId val="784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256896"/>
        <c:axId val="110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64.23</c:v>
                </c:pt>
                <c:pt idx="4">
                  <c:v>59.4</c:v>
                </c:pt>
              </c:numCache>
            </c:numRef>
          </c:val>
          <c:smooth val="0"/>
        </c:ser>
        <c:dLbls>
          <c:showLegendKey val="0"/>
          <c:showVal val="0"/>
          <c:showCatName val="0"/>
          <c:showSerName val="0"/>
          <c:showPercent val="0"/>
          <c:showBubbleSize val="0"/>
        </c:dLbls>
        <c:marker val="1"/>
        <c:smooth val="0"/>
        <c:axId val="110256896"/>
        <c:axId val="110258816"/>
      </c:lineChart>
      <c:dateAx>
        <c:axId val="110256896"/>
        <c:scaling>
          <c:orientation val="minMax"/>
        </c:scaling>
        <c:delete val="1"/>
        <c:axPos val="b"/>
        <c:numFmt formatCode="ge" sourceLinked="1"/>
        <c:majorTickMark val="none"/>
        <c:minorTickMark val="none"/>
        <c:tickLblPos val="none"/>
        <c:crossAx val="110258816"/>
        <c:crosses val="autoZero"/>
        <c:auto val="1"/>
        <c:lblOffset val="100"/>
        <c:baseTimeUnit val="years"/>
      </c:dateAx>
      <c:valAx>
        <c:axId val="110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c:v>
                </c:pt>
                <c:pt idx="1">
                  <c:v>91.06</c:v>
                </c:pt>
                <c:pt idx="2">
                  <c:v>91.43</c:v>
                </c:pt>
                <c:pt idx="3">
                  <c:v>92.11</c:v>
                </c:pt>
                <c:pt idx="4">
                  <c:v>92.3</c:v>
                </c:pt>
              </c:numCache>
            </c:numRef>
          </c:val>
        </c:ser>
        <c:dLbls>
          <c:showLegendKey val="0"/>
          <c:showVal val="0"/>
          <c:showCatName val="0"/>
          <c:showSerName val="0"/>
          <c:showPercent val="0"/>
          <c:showBubbleSize val="0"/>
        </c:dLbls>
        <c:gapWidth val="150"/>
        <c:axId val="110363008"/>
        <c:axId val="1103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90.22</c:v>
                </c:pt>
                <c:pt idx="4">
                  <c:v>89.81</c:v>
                </c:pt>
              </c:numCache>
            </c:numRef>
          </c:val>
          <c:smooth val="0"/>
        </c:ser>
        <c:dLbls>
          <c:showLegendKey val="0"/>
          <c:showVal val="0"/>
          <c:showCatName val="0"/>
          <c:showSerName val="0"/>
          <c:showPercent val="0"/>
          <c:showBubbleSize val="0"/>
        </c:dLbls>
        <c:marker val="1"/>
        <c:smooth val="0"/>
        <c:axId val="110363008"/>
        <c:axId val="110364928"/>
      </c:lineChart>
      <c:dateAx>
        <c:axId val="110363008"/>
        <c:scaling>
          <c:orientation val="minMax"/>
        </c:scaling>
        <c:delete val="1"/>
        <c:axPos val="b"/>
        <c:numFmt formatCode="ge" sourceLinked="1"/>
        <c:majorTickMark val="none"/>
        <c:minorTickMark val="none"/>
        <c:tickLblPos val="none"/>
        <c:crossAx val="110364928"/>
        <c:crosses val="autoZero"/>
        <c:auto val="1"/>
        <c:lblOffset val="100"/>
        <c:baseTimeUnit val="years"/>
      </c:dateAx>
      <c:valAx>
        <c:axId val="1103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90.98</c:v>
                </c:pt>
                <c:pt idx="1">
                  <c:v>88.26</c:v>
                </c:pt>
                <c:pt idx="2">
                  <c:v>79.86</c:v>
                </c:pt>
                <c:pt idx="3">
                  <c:v>80.97</c:v>
                </c:pt>
                <c:pt idx="4">
                  <c:v>82.34</c:v>
                </c:pt>
              </c:numCache>
            </c:numRef>
          </c:val>
        </c:ser>
        <c:dLbls>
          <c:showLegendKey val="0"/>
          <c:showVal val="0"/>
          <c:showCatName val="0"/>
          <c:showSerName val="0"/>
          <c:showPercent val="0"/>
          <c:showBubbleSize val="0"/>
        </c:dLbls>
        <c:gapWidth val="150"/>
        <c:axId val="109903872"/>
        <c:axId val="1099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03872"/>
        <c:axId val="109905792"/>
      </c:lineChart>
      <c:dateAx>
        <c:axId val="109903872"/>
        <c:scaling>
          <c:orientation val="minMax"/>
        </c:scaling>
        <c:delete val="1"/>
        <c:axPos val="b"/>
        <c:numFmt formatCode="ge" sourceLinked="1"/>
        <c:majorTickMark val="none"/>
        <c:minorTickMark val="none"/>
        <c:tickLblPos val="none"/>
        <c:crossAx val="109905792"/>
        <c:crosses val="autoZero"/>
        <c:auto val="1"/>
        <c:lblOffset val="100"/>
        <c:baseTimeUnit val="years"/>
      </c:dateAx>
      <c:valAx>
        <c:axId val="1099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27808"/>
        <c:axId val="1099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27808"/>
        <c:axId val="109938176"/>
      </c:lineChart>
      <c:dateAx>
        <c:axId val="109927808"/>
        <c:scaling>
          <c:orientation val="minMax"/>
        </c:scaling>
        <c:delete val="1"/>
        <c:axPos val="b"/>
        <c:numFmt formatCode="ge" sourceLinked="1"/>
        <c:majorTickMark val="none"/>
        <c:minorTickMark val="none"/>
        <c:tickLblPos val="none"/>
        <c:crossAx val="109938176"/>
        <c:crosses val="autoZero"/>
        <c:auto val="1"/>
        <c:lblOffset val="100"/>
        <c:baseTimeUnit val="years"/>
      </c:dateAx>
      <c:valAx>
        <c:axId val="109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68384"/>
        <c:axId val="1099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68384"/>
        <c:axId val="109974656"/>
      </c:lineChart>
      <c:dateAx>
        <c:axId val="109968384"/>
        <c:scaling>
          <c:orientation val="minMax"/>
        </c:scaling>
        <c:delete val="1"/>
        <c:axPos val="b"/>
        <c:numFmt formatCode="ge" sourceLinked="1"/>
        <c:majorTickMark val="none"/>
        <c:minorTickMark val="none"/>
        <c:tickLblPos val="none"/>
        <c:crossAx val="109974656"/>
        <c:crosses val="autoZero"/>
        <c:auto val="1"/>
        <c:lblOffset val="100"/>
        <c:baseTimeUnit val="years"/>
      </c:dateAx>
      <c:valAx>
        <c:axId val="1099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98848"/>
        <c:axId val="1100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98848"/>
        <c:axId val="110000768"/>
      </c:lineChart>
      <c:dateAx>
        <c:axId val="109998848"/>
        <c:scaling>
          <c:orientation val="minMax"/>
        </c:scaling>
        <c:delete val="1"/>
        <c:axPos val="b"/>
        <c:numFmt formatCode="ge" sourceLinked="1"/>
        <c:majorTickMark val="none"/>
        <c:minorTickMark val="none"/>
        <c:tickLblPos val="none"/>
        <c:crossAx val="110000768"/>
        <c:crosses val="autoZero"/>
        <c:auto val="1"/>
        <c:lblOffset val="100"/>
        <c:baseTimeUnit val="years"/>
      </c:dateAx>
      <c:valAx>
        <c:axId val="1100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17152"/>
        <c:axId val="1101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17152"/>
        <c:axId val="110101248"/>
      </c:lineChart>
      <c:dateAx>
        <c:axId val="110017152"/>
        <c:scaling>
          <c:orientation val="minMax"/>
        </c:scaling>
        <c:delete val="1"/>
        <c:axPos val="b"/>
        <c:numFmt formatCode="ge" sourceLinked="1"/>
        <c:majorTickMark val="none"/>
        <c:minorTickMark val="none"/>
        <c:tickLblPos val="none"/>
        <c:crossAx val="110101248"/>
        <c:crosses val="autoZero"/>
        <c:auto val="1"/>
        <c:lblOffset val="100"/>
        <c:baseTimeUnit val="years"/>
      </c:dateAx>
      <c:valAx>
        <c:axId val="1101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1200.03</c:v>
                </c:pt>
                <c:pt idx="1">
                  <c:v>1292.05</c:v>
                </c:pt>
                <c:pt idx="2">
                  <c:v>1075.22</c:v>
                </c:pt>
                <c:pt idx="3">
                  <c:v>735.71</c:v>
                </c:pt>
                <c:pt idx="4">
                  <c:v>1032.08</c:v>
                </c:pt>
              </c:numCache>
            </c:numRef>
          </c:val>
        </c:ser>
        <c:dLbls>
          <c:showLegendKey val="0"/>
          <c:showVal val="0"/>
          <c:showCatName val="0"/>
          <c:showSerName val="0"/>
          <c:showPercent val="0"/>
          <c:showBubbleSize val="0"/>
        </c:dLbls>
        <c:gapWidth val="150"/>
        <c:axId val="110143744"/>
        <c:axId val="1101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721.06</c:v>
                </c:pt>
                <c:pt idx="4">
                  <c:v>862.87</c:v>
                </c:pt>
              </c:numCache>
            </c:numRef>
          </c:val>
          <c:smooth val="0"/>
        </c:ser>
        <c:dLbls>
          <c:showLegendKey val="0"/>
          <c:showVal val="0"/>
          <c:showCatName val="0"/>
          <c:showSerName val="0"/>
          <c:showPercent val="0"/>
          <c:showBubbleSize val="0"/>
        </c:dLbls>
        <c:marker val="1"/>
        <c:smooth val="0"/>
        <c:axId val="110143744"/>
        <c:axId val="110150016"/>
      </c:lineChart>
      <c:dateAx>
        <c:axId val="110143744"/>
        <c:scaling>
          <c:orientation val="minMax"/>
        </c:scaling>
        <c:delete val="1"/>
        <c:axPos val="b"/>
        <c:numFmt formatCode="ge" sourceLinked="1"/>
        <c:majorTickMark val="none"/>
        <c:minorTickMark val="none"/>
        <c:tickLblPos val="none"/>
        <c:crossAx val="110150016"/>
        <c:crosses val="autoZero"/>
        <c:auto val="1"/>
        <c:lblOffset val="100"/>
        <c:baseTimeUnit val="years"/>
      </c:dateAx>
      <c:valAx>
        <c:axId val="1101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89.54</c:v>
                </c:pt>
                <c:pt idx="1">
                  <c:v>87.61</c:v>
                </c:pt>
                <c:pt idx="2">
                  <c:v>92.68</c:v>
                </c:pt>
                <c:pt idx="3">
                  <c:v>76.150000000000006</c:v>
                </c:pt>
                <c:pt idx="4">
                  <c:v>90.91</c:v>
                </c:pt>
              </c:numCache>
            </c:numRef>
          </c:val>
        </c:ser>
        <c:dLbls>
          <c:showLegendKey val="0"/>
          <c:showVal val="0"/>
          <c:showCatName val="0"/>
          <c:showSerName val="0"/>
          <c:showPercent val="0"/>
          <c:showBubbleSize val="0"/>
        </c:dLbls>
        <c:gapWidth val="150"/>
        <c:axId val="110184320"/>
        <c:axId val="1101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84.86</c:v>
                </c:pt>
                <c:pt idx="4">
                  <c:v>85.39</c:v>
                </c:pt>
              </c:numCache>
            </c:numRef>
          </c:val>
          <c:smooth val="0"/>
        </c:ser>
        <c:dLbls>
          <c:showLegendKey val="0"/>
          <c:showVal val="0"/>
          <c:showCatName val="0"/>
          <c:showSerName val="0"/>
          <c:showPercent val="0"/>
          <c:showBubbleSize val="0"/>
        </c:dLbls>
        <c:marker val="1"/>
        <c:smooth val="0"/>
        <c:axId val="110184320"/>
        <c:axId val="110190592"/>
      </c:lineChart>
      <c:dateAx>
        <c:axId val="110184320"/>
        <c:scaling>
          <c:orientation val="minMax"/>
        </c:scaling>
        <c:delete val="1"/>
        <c:axPos val="b"/>
        <c:numFmt formatCode="ge" sourceLinked="1"/>
        <c:majorTickMark val="none"/>
        <c:minorTickMark val="none"/>
        <c:tickLblPos val="none"/>
        <c:crossAx val="110190592"/>
        <c:crosses val="autoZero"/>
        <c:auto val="1"/>
        <c:lblOffset val="100"/>
        <c:baseTimeUnit val="years"/>
      </c:dateAx>
      <c:valAx>
        <c:axId val="1101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208.34</c:v>
                </c:pt>
                <c:pt idx="1">
                  <c:v>218.37</c:v>
                </c:pt>
                <c:pt idx="2">
                  <c:v>207.34</c:v>
                </c:pt>
                <c:pt idx="3">
                  <c:v>261.39999999999998</c:v>
                </c:pt>
                <c:pt idx="4">
                  <c:v>218.36</c:v>
                </c:pt>
              </c:numCache>
            </c:numRef>
          </c:val>
        </c:ser>
        <c:dLbls>
          <c:showLegendKey val="0"/>
          <c:showVal val="0"/>
          <c:showCatName val="0"/>
          <c:showSerName val="0"/>
          <c:showPercent val="0"/>
          <c:showBubbleSize val="0"/>
        </c:dLbls>
        <c:gapWidth val="150"/>
        <c:axId val="110208128"/>
        <c:axId val="110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188.14</c:v>
                </c:pt>
                <c:pt idx="4">
                  <c:v>188.79</c:v>
                </c:pt>
              </c:numCache>
            </c:numRef>
          </c:val>
          <c:smooth val="0"/>
        </c:ser>
        <c:dLbls>
          <c:showLegendKey val="0"/>
          <c:showVal val="0"/>
          <c:showCatName val="0"/>
          <c:showSerName val="0"/>
          <c:showPercent val="0"/>
          <c:showBubbleSize val="0"/>
        </c:dLbls>
        <c:marker val="1"/>
        <c:smooth val="0"/>
        <c:axId val="110208128"/>
        <c:axId val="110210048"/>
      </c:lineChart>
      <c:dateAx>
        <c:axId val="110208128"/>
        <c:scaling>
          <c:orientation val="minMax"/>
        </c:scaling>
        <c:delete val="1"/>
        <c:axPos val="b"/>
        <c:numFmt formatCode="ge" sourceLinked="1"/>
        <c:majorTickMark val="none"/>
        <c:minorTickMark val="none"/>
        <c:tickLblPos val="none"/>
        <c:crossAx val="110210048"/>
        <c:crosses val="autoZero"/>
        <c:auto val="1"/>
        <c:lblOffset val="100"/>
        <c:baseTimeUnit val="years"/>
      </c:dateAx>
      <c:valAx>
        <c:axId val="1102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柴田町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38417</v>
      </c>
      <c r="AM8" s="64"/>
      <c r="AN8" s="64"/>
      <c r="AO8" s="64"/>
      <c r="AP8" s="64"/>
      <c r="AQ8" s="64"/>
      <c r="AR8" s="64"/>
      <c r="AS8" s="64"/>
      <c r="AT8" s="63">
        <f>データ!S6</f>
        <v>54.03</v>
      </c>
      <c r="AU8" s="63"/>
      <c r="AV8" s="63"/>
      <c r="AW8" s="63"/>
      <c r="AX8" s="63"/>
      <c r="AY8" s="63"/>
      <c r="AZ8" s="63"/>
      <c r="BA8" s="63"/>
      <c r="BB8" s="63">
        <f>データ!T6</f>
        <v>711.03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75.7</v>
      </c>
      <c r="Q10" s="63"/>
      <c r="R10" s="63"/>
      <c r="S10" s="63"/>
      <c r="T10" s="63"/>
      <c r="U10" s="63"/>
      <c r="V10" s="63"/>
      <c r="W10" s="63">
        <f>データ!P6</f>
        <v>80.94</v>
      </c>
      <c r="X10" s="63"/>
      <c r="Y10" s="63"/>
      <c r="Z10" s="63"/>
      <c r="AA10" s="63"/>
      <c r="AB10" s="63"/>
      <c r="AC10" s="63"/>
      <c r="AD10" s="64">
        <f>データ!Q6</f>
        <v>3240</v>
      </c>
      <c r="AE10" s="64"/>
      <c r="AF10" s="64"/>
      <c r="AG10" s="64"/>
      <c r="AH10" s="64"/>
      <c r="AI10" s="64"/>
      <c r="AJ10" s="64"/>
      <c r="AK10" s="2"/>
      <c r="AL10" s="64">
        <f>データ!U6</f>
        <v>28963</v>
      </c>
      <c r="AM10" s="64"/>
      <c r="AN10" s="64"/>
      <c r="AO10" s="64"/>
      <c r="AP10" s="64"/>
      <c r="AQ10" s="64"/>
      <c r="AR10" s="64"/>
      <c r="AS10" s="64"/>
      <c r="AT10" s="63">
        <f>データ!V6</f>
        <v>7.38</v>
      </c>
      <c r="AU10" s="63"/>
      <c r="AV10" s="63"/>
      <c r="AW10" s="63"/>
      <c r="AX10" s="63"/>
      <c r="AY10" s="63"/>
      <c r="AZ10" s="63"/>
      <c r="BA10" s="63"/>
      <c r="BB10" s="63">
        <f>データ!W6</f>
        <v>3924.53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43231</v>
      </c>
      <c r="D6" s="31">
        <f t="shared" si="3"/>
        <v>47</v>
      </c>
      <c r="E6" s="31">
        <f t="shared" si="3"/>
        <v>17</v>
      </c>
      <c r="F6" s="31">
        <f t="shared" si="3"/>
        <v>1</v>
      </c>
      <c r="G6" s="31">
        <f t="shared" si="3"/>
        <v>0</v>
      </c>
      <c r="H6" s="31" t="str">
        <f t="shared" si="3"/>
        <v>宮城県　柴田町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75.7</v>
      </c>
      <c r="P6" s="32">
        <f t="shared" si="3"/>
        <v>80.94</v>
      </c>
      <c r="Q6" s="32">
        <f t="shared" si="3"/>
        <v>3240</v>
      </c>
      <c r="R6" s="32">
        <f t="shared" si="3"/>
        <v>38417</v>
      </c>
      <c r="S6" s="32">
        <f t="shared" si="3"/>
        <v>54.03</v>
      </c>
      <c r="T6" s="32">
        <f t="shared" si="3"/>
        <v>711.03</v>
      </c>
      <c r="U6" s="32">
        <f t="shared" si="3"/>
        <v>28963</v>
      </c>
      <c r="V6" s="32">
        <f t="shared" si="3"/>
        <v>7.38</v>
      </c>
      <c r="W6" s="32">
        <f t="shared" si="3"/>
        <v>3924.53</v>
      </c>
      <c r="X6" s="33">
        <f>IF(X7="",NA(),X7)</f>
        <v>90.98</v>
      </c>
      <c r="Y6" s="33">
        <f t="shared" ref="Y6:AG6" si="4">IF(Y7="",NA(),Y7)</f>
        <v>88.26</v>
      </c>
      <c r="Z6" s="33">
        <f t="shared" si="4"/>
        <v>79.86</v>
      </c>
      <c r="AA6" s="33">
        <f t="shared" si="4"/>
        <v>80.97</v>
      </c>
      <c r="AB6" s="33">
        <f t="shared" si="4"/>
        <v>82.34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1200.03</v>
      </c>
      <c r="BF6" s="33">
        <f t="shared" ref="BF6:BN6" si="7">IF(BF7="",NA(),BF7)</f>
        <v>1292.05</v>
      </c>
      <c r="BG6" s="33">
        <f t="shared" si="7"/>
        <v>1075.22</v>
      </c>
      <c r="BH6" s="33">
        <f t="shared" si="7"/>
        <v>735.71</v>
      </c>
      <c r="BI6" s="33">
        <f t="shared" si="7"/>
        <v>1032.08</v>
      </c>
      <c r="BJ6" s="33">
        <f t="shared" si="7"/>
        <v>1334.01</v>
      </c>
      <c r="BK6" s="33">
        <f t="shared" si="7"/>
        <v>1273.52</v>
      </c>
      <c r="BL6" s="33">
        <f t="shared" si="7"/>
        <v>1209.95</v>
      </c>
      <c r="BM6" s="33">
        <f t="shared" si="7"/>
        <v>721.06</v>
      </c>
      <c r="BN6" s="33">
        <f t="shared" si="7"/>
        <v>862.87</v>
      </c>
      <c r="BO6" s="32" t="str">
        <f>IF(BO7="","",IF(BO7="-","【-】","【"&amp;SUBSTITUTE(TEXT(BO7,"#,##0.00"),"-","△")&amp;"】"))</f>
        <v>【763.62】</v>
      </c>
      <c r="BP6" s="33">
        <f>IF(BP7="",NA(),BP7)</f>
        <v>89.54</v>
      </c>
      <c r="BQ6" s="33">
        <f t="shared" ref="BQ6:BY6" si="8">IF(BQ7="",NA(),BQ7)</f>
        <v>87.61</v>
      </c>
      <c r="BR6" s="33">
        <f t="shared" si="8"/>
        <v>92.68</v>
      </c>
      <c r="BS6" s="33">
        <f t="shared" si="8"/>
        <v>76.150000000000006</v>
      </c>
      <c r="BT6" s="33">
        <f t="shared" si="8"/>
        <v>90.91</v>
      </c>
      <c r="BU6" s="33">
        <f t="shared" si="8"/>
        <v>67.14</v>
      </c>
      <c r="BV6" s="33">
        <f t="shared" si="8"/>
        <v>67.849999999999994</v>
      </c>
      <c r="BW6" s="33">
        <f t="shared" si="8"/>
        <v>69.48</v>
      </c>
      <c r="BX6" s="33">
        <f t="shared" si="8"/>
        <v>84.86</v>
      </c>
      <c r="BY6" s="33">
        <f t="shared" si="8"/>
        <v>85.39</v>
      </c>
      <c r="BZ6" s="32" t="str">
        <f>IF(BZ7="","",IF(BZ7="-","【-】","【"&amp;SUBSTITUTE(TEXT(BZ7,"#,##0.00"),"-","△")&amp;"】"))</f>
        <v>【98.53】</v>
      </c>
      <c r="CA6" s="33">
        <f>IF(CA7="",NA(),CA7)</f>
        <v>208.34</v>
      </c>
      <c r="CB6" s="33">
        <f t="shared" ref="CB6:CJ6" si="9">IF(CB7="",NA(),CB7)</f>
        <v>218.37</v>
      </c>
      <c r="CC6" s="33">
        <f t="shared" si="9"/>
        <v>207.34</v>
      </c>
      <c r="CD6" s="33">
        <f t="shared" si="9"/>
        <v>261.39999999999998</v>
      </c>
      <c r="CE6" s="33">
        <f t="shared" si="9"/>
        <v>218.36</v>
      </c>
      <c r="CF6" s="33">
        <f t="shared" si="9"/>
        <v>224.83</v>
      </c>
      <c r="CG6" s="33">
        <f t="shared" si="9"/>
        <v>224.94</v>
      </c>
      <c r="CH6" s="33">
        <f t="shared" si="9"/>
        <v>220.67</v>
      </c>
      <c r="CI6" s="33">
        <f t="shared" si="9"/>
        <v>188.14</v>
      </c>
      <c r="CJ6" s="33">
        <f t="shared" si="9"/>
        <v>188.79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64.23</v>
      </c>
      <c r="CU6" s="33">
        <f t="shared" si="10"/>
        <v>59.4</v>
      </c>
      <c r="CV6" s="32" t="str">
        <f>IF(CV7="","",IF(CV7="-","【-】","【"&amp;SUBSTITUTE(TEXT(CV7,"#,##0.00"),"-","△")&amp;"】"))</f>
        <v>【60.01】</v>
      </c>
      <c r="CW6" s="33">
        <f>IF(CW7="",NA(),CW7)</f>
        <v>90.5</v>
      </c>
      <c r="CX6" s="33">
        <f t="shared" ref="CX6:DF6" si="11">IF(CX7="",NA(),CX7)</f>
        <v>91.06</v>
      </c>
      <c r="CY6" s="33">
        <f t="shared" si="11"/>
        <v>91.43</v>
      </c>
      <c r="CZ6" s="33">
        <f t="shared" si="11"/>
        <v>92.11</v>
      </c>
      <c r="DA6" s="33">
        <f t="shared" si="11"/>
        <v>92.3</v>
      </c>
      <c r="DB6" s="33">
        <f t="shared" si="11"/>
        <v>83.76</v>
      </c>
      <c r="DC6" s="33">
        <f t="shared" si="11"/>
        <v>84.12</v>
      </c>
      <c r="DD6" s="33">
        <f t="shared" si="11"/>
        <v>84.41</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0.3</v>
      </c>
      <c r="EG6" s="32">
        <f t="shared" si="14"/>
        <v>0</v>
      </c>
      <c r="EH6" s="33">
        <f t="shared" si="14"/>
        <v>0.05</v>
      </c>
      <c r="EI6" s="33">
        <f t="shared" si="14"/>
        <v>0.01</v>
      </c>
      <c r="EJ6" s="33">
        <f t="shared" si="14"/>
        <v>0.1</v>
      </c>
      <c r="EK6" s="33">
        <f t="shared" si="14"/>
        <v>7.0000000000000007E-2</v>
      </c>
      <c r="EL6" s="33">
        <f t="shared" si="14"/>
        <v>0.11</v>
      </c>
      <c r="EM6" s="33">
        <f t="shared" si="14"/>
        <v>0.09</v>
      </c>
      <c r="EN6" s="32" t="str">
        <f>IF(EN7="","",IF(EN7="-","【-】","【"&amp;SUBSTITUTE(TEXT(EN7,"#,##0.00"),"-","△")&amp;"】"))</f>
        <v>【0.23】</v>
      </c>
    </row>
    <row r="7" spans="1:144" s="34" customFormat="1">
      <c r="A7" s="26"/>
      <c r="B7" s="35">
        <v>2015</v>
      </c>
      <c r="C7" s="35">
        <v>43231</v>
      </c>
      <c r="D7" s="35">
        <v>47</v>
      </c>
      <c r="E7" s="35">
        <v>17</v>
      </c>
      <c r="F7" s="35">
        <v>1</v>
      </c>
      <c r="G7" s="35">
        <v>0</v>
      </c>
      <c r="H7" s="35" t="s">
        <v>96</v>
      </c>
      <c r="I7" s="35" t="s">
        <v>97</v>
      </c>
      <c r="J7" s="35" t="s">
        <v>98</v>
      </c>
      <c r="K7" s="35" t="s">
        <v>99</v>
      </c>
      <c r="L7" s="35" t="s">
        <v>100</v>
      </c>
      <c r="M7" s="36" t="s">
        <v>101</v>
      </c>
      <c r="N7" s="36" t="s">
        <v>102</v>
      </c>
      <c r="O7" s="36">
        <v>75.7</v>
      </c>
      <c r="P7" s="36">
        <v>80.94</v>
      </c>
      <c r="Q7" s="36">
        <v>3240</v>
      </c>
      <c r="R7" s="36">
        <v>38417</v>
      </c>
      <c r="S7" s="36">
        <v>54.03</v>
      </c>
      <c r="T7" s="36">
        <v>711.03</v>
      </c>
      <c r="U7" s="36">
        <v>28963</v>
      </c>
      <c r="V7" s="36">
        <v>7.38</v>
      </c>
      <c r="W7" s="36">
        <v>3924.53</v>
      </c>
      <c r="X7" s="36">
        <v>90.98</v>
      </c>
      <c r="Y7" s="36">
        <v>88.26</v>
      </c>
      <c r="Z7" s="36">
        <v>79.86</v>
      </c>
      <c r="AA7" s="36">
        <v>80.97</v>
      </c>
      <c r="AB7" s="36">
        <v>82.34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1200.03</v>
      </c>
      <c r="BF7" s="36">
        <v>1292.05</v>
      </c>
      <c r="BG7" s="36">
        <v>1075.22</v>
      </c>
      <c r="BH7" s="36">
        <v>735.71</v>
      </c>
      <c r="BI7" s="36">
        <v>1032.08</v>
      </c>
      <c r="BJ7" s="36">
        <v>1334.01</v>
      </c>
      <c r="BK7" s="36">
        <v>1273.52</v>
      </c>
      <c r="BL7" s="36">
        <v>1209.95</v>
      </c>
      <c r="BM7" s="36">
        <v>721.06</v>
      </c>
      <c r="BN7" s="36">
        <v>862.87</v>
      </c>
      <c r="BO7" s="36">
        <v>763.62</v>
      </c>
      <c r="BP7" s="36">
        <v>89.54</v>
      </c>
      <c r="BQ7" s="36">
        <v>87.61</v>
      </c>
      <c r="BR7" s="36">
        <v>92.68</v>
      </c>
      <c r="BS7" s="36">
        <v>76.150000000000006</v>
      </c>
      <c r="BT7" s="36">
        <v>90.91</v>
      </c>
      <c r="BU7" s="36">
        <v>67.14</v>
      </c>
      <c r="BV7" s="36">
        <v>67.849999999999994</v>
      </c>
      <c r="BW7" s="36">
        <v>69.48</v>
      </c>
      <c r="BX7" s="36">
        <v>84.86</v>
      </c>
      <c r="BY7" s="36">
        <v>85.39</v>
      </c>
      <c r="BZ7" s="36">
        <v>98.53</v>
      </c>
      <c r="CA7" s="36">
        <v>208.34</v>
      </c>
      <c r="CB7" s="36">
        <v>218.37</v>
      </c>
      <c r="CC7" s="36">
        <v>207.34</v>
      </c>
      <c r="CD7" s="36">
        <v>261.39999999999998</v>
      </c>
      <c r="CE7" s="36">
        <v>218.36</v>
      </c>
      <c r="CF7" s="36">
        <v>224.83</v>
      </c>
      <c r="CG7" s="36">
        <v>224.94</v>
      </c>
      <c r="CH7" s="36">
        <v>220.67</v>
      </c>
      <c r="CI7" s="36">
        <v>188.14</v>
      </c>
      <c r="CJ7" s="36">
        <v>188.79</v>
      </c>
      <c r="CK7" s="36">
        <v>139.69999999999999</v>
      </c>
      <c r="CL7" s="36" t="s">
        <v>101</v>
      </c>
      <c r="CM7" s="36" t="s">
        <v>101</v>
      </c>
      <c r="CN7" s="36" t="s">
        <v>101</v>
      </c>
      <c r="CO7" s="36" t="s">
        <v>101</v>
      </c>
      <c r="CP7" s="36" t="s">
        <v>101</v>
      </c>
      <c r="CQ7" s="36">
        <v>53.79</v>
      </c>
      <c r="CR7" s="36">
        <v>55.41</v>
      </c>
      <c r="CS7" s="36">
        <v>55.81</v>
      </c>
      <c r="CT7" s="36">
        <v>64.23</v>
      </c>
      <c r="CU7" s="36">
        <v>59.4</v>
      </c>
      <c r="CV7" s="36">
        <v>60.01</v>
      </c>
      <c r="CW7" s="36">
        <v>90.5</v>
      </c>
      <c r="CX7" s="36">
        <v>91.06</v>
      </c>
      <c r="CY7" s="36">
        <v>91.43</v>
      </c>
      <c r="CZ7" s="36">
        <v>92.11</v>
      </c>
      <c r="DA7" s="36">
        <v>92.3</v>
      </c>
      <c r="DB7" s="36">
        <v>83.76</v>
      </c>
      <c r="DC7" s="36">
        <v>84.12</v>
      </c>
      <c r="DD7" s="36">
        <v>84.41</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0.3</v>
      </c>
      <c r="EG7" s="36">
        <v>0</v>
      </c>
      <c r="EH7" s="36">
        <v>0.05</v>
      </c>
      <c r="EI7" s="36">
        <v>0.01</v>
      </c>
      <c r="EJ7" s="36">
        <v>0.1</v>
      </c>
      <c r="EK7" s="36">
        <v>7.0000000000000007E-2</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2017-02-14T00:02:57Z</cp:lastPrinted>
  <dcterms:created xsi:type="dcterms:W3CDTF">2017-02-08T02:44:48Z</dcterms:created>
  <dcterms:modified xsi:type="dcterms:W3CDTF">2017-02-14T23:53:53Z</dcterms:modified>
  <cp:category/>
</cp:coreProperties>
</file>