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75" windowWidth="14940" windowHeight="7860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S6" i="5"/>
  <c r="AY8" i="4" s="1"/>
  <c r="R6" i="5"/>
  <c r="AQ8" i="4" s="1"/>
  <c r="Q6" i="5"/>
  <c r="P6" i="5"/>
  <c r="O6" i="5"/>
  <c r="N6" i="5"/>
  <c r="M6" i="5"/>
  <c r="L6" i="5"/>
  <c r="K6" i="5"/>
  <c r="R8" i="4" s="1"/>
  <c r="J6" i="5"/>
  <c r="J8" i="4" s="1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AI10" i="4"/>
  <c r="Z10" i="4"/>
  <c r="R10" i="4"/>
  <c r="J10" i="4"/>
  <c r="B10" i="4"/>
  <c r="AI8" i="4"/>
  <c r="Z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<sst xmlns="http://schemas.openxmlformats.org/spreadsheetml/2006/main" count="218" uniqueCount="108">
  <si>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</si>
  <si>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</si>
  <si>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</si>
  <si>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</si>
  <si>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</si>
  <si>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</si>
  <si>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</si>
  <si>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</si>
  <si>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</si>
  <si>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</si>
  <si>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</si>
  <si>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</si>
  <si>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</si>
  <si>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</si>
  <si>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</si>
  <si>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</si>
  <si>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</si>
  <si>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</si>
  <si>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</si>
  <si>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</si>
  <si>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</si>
  <si>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</si>
  <si>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</si>
  <si>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</si>
  <si>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</si>
  <si>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</si>
  <si>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</si>
  <si>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</si>
  <si>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</si>
  <si>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</si>
  <si>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</si>
  <si>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</si>
  <si>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</si>
  <si>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</si>
  <si>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</si>
  <si>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</si>
  <si>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</si>
  <si>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</si>
  <si>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</si>
  <si>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</si>
  <si>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</si>
  <si>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</si>
  <si>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</si>
  <si>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</si>
  <si>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</si>
  <si>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</si>
  <si>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</si>
  <si>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</si>
  <si>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</si>
  <si>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</si>
  <si>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</si>
  <si>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</si>
  <si>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</si>
  <si>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</si>
  <si>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</si>
  <si>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</si>
  <si>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</si>
  <si>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</si>
  <si>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</si>
  <si>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</si>
  <si>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</si>
  <si>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</si>
  <si>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</si>
  <si>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</si>
  <si>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</si>
  <si>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</si>
  <si>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</si>
  <si>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</si>
  <si>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</si>
  <si>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</si>
  <si>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</si>
  <si>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</si>
  <si>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</si>
  <si>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</si>
  <si>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</si>
  <si>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</si>
  <si>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</si>
  <si>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</si>
  <si>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</si>
  <si>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</si>
  <si>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</si>
  <si>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</si>
  <si>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</si>
  <si>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</si>
  <si>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</si>
  <si>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</si>
  <si>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</si>
  <si>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</si>
  <si>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</si>
  <si>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</si>
  <si>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</si>
  <si>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</si>
  <si>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</si>
  <si>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気仙沼市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</si>
  <si>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</si>
  <si>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</si>
  <si>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</si>
  <si>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</si>
  <si>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</si>
  <si>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</si>
  <si>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</si>
  <si>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</si>
  <si>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</si>
  <si>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</si>
  <si>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</si>
  <si>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既設管路は，最も古い管路で昭和53年に布設されており，老朽化による漏水が多発し，有収率低下の原因となっている。
　漏水を根本的に解消するため，計画的に配水管の更新を行っていく。</t>
    <rPh sb="1" eb="3">
      <t>キセツ</t>
    </rPh>
    <rPh sb="3" eb="5">
      <t>カンロ</t>
    </rPh>
    <rPh sb="7" eb="8">
      <t>モット</t>
    </rPh>
    <rPh sb="9" eb="10">
      <t>フル</t>
    </rPh>
    <rPh sb="11" eb="13">
      <t>カンロ</t>
    </rPh>
    <rPh sb="14" eb="16">
      <t>ショウワ</t>
    </rPh>
    <rPh sb="18" eb="19">
      <t>ネン</t>
    </rPh>
    <rPh sb="20" eb="22">
      <t>フセツ</t>
    </rPh>
    <rPh sb="28" eb="31">
      <t>ロウキュウカ</t>
    </rPh>
    <rPh sb="34" eb="36">
      <t>ロウスイ</t>
    </rPh>
    <rPh sb="37" eb="39">
      <t>タハツ</t>
    </rPh>
    <rPh sb="41" eb="43">
      <t>ユウシュウ</t>
    </rPh>
    <rPh sb="43" eb="44">
      <t>リツ</t>
    </rPh>
    <rPh sb="44" eb="46">
      <t>テイカ</t>
    </rPh>
    <rPh sb="47" eb="49">
      <t>ゲンイン</t>
    </rPh>
    <rPh sb="58" eb="60">
      <t>ロウスイ</t>
    </rPh>
    <rPh sb="65" eb="67">
      <t>カイショウ</t>
    </rPh>
    <rPh sb="72" eb="75">
      <t>ケイカクテキ</t>
    </rPh>
    <rPh sb="76" eb="79">
      <t>ハイスイカン</t>
    </rPh>
    <rPh sb="80" eb="82">
      <t>コウシン</t>
    </rPh>
    <rPh sb="83" eb="84">
      <t>オコナ</t>
    </rPh>
    <phoneticPr fontId="4"/>
  </si>
  <si>
    <r>
      <t>　料金収入のみでは経営が成り立たないため，一般会計からの繰入金に頼らざるを得ない状況にある。
　東日本大震災以降，高台に位置する本給水区域内に再建する住宅等の増加によって，有収水量は増加傾向にあるが，慢性的な漏水のため有収率は類似団体と比較して低い状態にある。
　料金回収率が類似団体よりも高い状態にあり，若干ではあるが改善傾向にある。</t>
    </r>
    <r>
      <rPr>
        <sz val="11"/>
        <rFont val="ＭＳ ゴシック"/>
        <family val="3"/>
        <charset val="128"/>
      </rPr>
      <t>しかし，</t>
    </r>
    <r>
      <rPr>
        <sz val="11"/>
        <color theme="1"/>
        <rFont val="ＭＳ ゴシック"/>
        <family val="3"/>
        <charset val="128"/>
      </rPr>
      <t>給水に要する費用を料金収入で賄うまでには至らず，給水収益以外の収入（一般会計繰入金）に頼っている。料金に費用を反映させると，上水道料金を上回り，利用者間で不公平感を招くため，市内一律の料金設定にせざるを得ない。
　企業債残高は減少傾向にあるが，老朽管路の更新が必要となっており，効率的な投資を行い，有収率の向上と経営改善を図る。</t>
    </r>
    <rPh sb="1" eb="3">
      <t>リョウキン</t>
    </rPh>
    <rPh sb="3" eb="5">
      <t>シュウニュウ</t>
    </rPh>
    <rPh sb="9" eb="11">
      <t>ケイエイ</t>
    </rPh>
    <rPh sb="12" eb="13">
      <t>ナ</t>
    </rPh>
    <rPh sb="14" eb="15">
      <t>タ</t>
    </rPh>
    <rPh sb="21" eb="23">
      <t>イッパン</t>
    </rPh>
    <rPh sb="23" eb="25">
      <t>カイケイ</t>
    </rPh>
    <rPh sb="28" eb="30">
      <t>クリイレ</t>
    </rPh>
    <rPh sb="30" eb="31">
      <t>キン</t>
    </rPh>
    <rPh sb="32" eb="33">
      <t>タヨ</t>
    </rPh>
    <rPh sb="37" eb="38">
      <t>エ</t>
    </rPh>
    <rPh sb="40" eb="42">
      <t>ジョウキョウ</t>
    </rPh>
    <rPh sb="48" eb="49">
      <t>ヒガシ</t>
    </rPh>
    <rPh sb="49" eb="51">
      <t>ニホン</t>
    </rPh>
    <rPh sb="51" eb="54">
      <t>ダイシンサイ</t>
    </rPh>
    <rPh sb="54" eb="56">
      <t>イコウ</t>
    </rPh>
    <rPh sb="57" eb="59">
      <t>タカダイ</t>
    </rPh>
    <rPh sb="60" eb="62">
      <t>イチ</t>
    </rPh>
    <rPh sb="64" eb="65">
      <t>ホン</t>
    </rPh>
    <rPh sb="65" eb="67">
      <t>キュウスイ</t>
    </rPh>
    <rPh sb="67" eb="70">
      <t>クイキナイ</t>
    </rPh>
    <rPh sb="75" eb="77">
      <t>ジュウタク</t>
    </rPh>
    <rPh sb="77" eb="78">
      <t>トウ</t>
    </rPh>
    <rPh sb="79" eb="81">
      <t>ゾウカ</t>
    </rPh>
    <rPh sb="86" eb="88">
      <t>ユウシュウ</t>
    </rPh>
    <rPh sb="88" eb="90">
      <t>スイリョウ</t>
    </rPh>
    <rPh sb="91" eb="93">
      <t>ゾウカ</t>
    </rPh>
    <rPh sb="93" eb="95">
      <t>ケイコウ</t>
    </rPh>
    <rPh sb="100" eb="103">
      <t>マンセイテキ</t>
    </rPh>
    <rPh sb="104" eb="106">
      <t>ロウスイ</t>
    </rPh>
    <rPh sb="109" eb="111">
      <t>ユウシュウ</t>
    </rPh>
    <rPh sb="111" eb="112">
      <t>リツ</t>
    </rPh>
    <rPh sb="113" eb="115">
      <t>ルイジ</t>
    </rPh>
    <rPh sb="115" eb="117">
      <t>ダンタイ</t>
    </rPh>
    <rPh sb="118" eb="120">
      <t>ヒカク</t>
    </rPh>
    <rPh sb="122" eb="123">
      <t>ヒク</t>
    </rPh>
    <rPh sb="124" eb="126">
      <t>ジョウタイ</t>
    </rPh>
    <rPh sb="132" eb="134">
      <t>リョウキン</t>
    </rPh>
    <rPh sb="134" eb="136">
      <t>カイシュウ</t>
    </rPh>
    <rPh sb="136" eb="137">
      <t>リツ</t>
    </rPh>
    <rPh sb="138" eb="140">
      <t>ルイジ</t>
    </rPh>
    <rPh sb="140" eb="142">
      <t>ダンタイ</t>
    </rPh>
    <rPh sb="145" eb="146">
      <t>タカ</t>
    </rPh>
    <rPh sb="147" eb="149">
      <t>ジョウタイ</t>
    </rPh>
    <rPh sb="153" eb="155">
      <t>ジャッカン</t>
    </rPh>
    <rPh sb="160" eb="162">
      <t>カイゼン</t>
    </rPh>
    <rPh sb="162" eb="164">
      <t>ケイコウ</t>
    </rPh>
    <rPh sb="172" eb="174">
      <t>キュウスイ</t>
    </rPh>
    <rPh sb="175" eb="176">
      <t>ヨウ</t>
    </rPh>
    <rPh sb="178" eb="180">
      <t>ヒヨウ</t>
    </rPh>
    <rPh sb="181" eb="183">
      <t>リョウキン</t>
    </rPh>
    <rPh sb="183" eb="185">
      <t>シュウニュウ</t>
    </rPh>
    <rPh sb="186" eb="187">
      <t>マカナ</t>
    </rPh>
    <rPh sb="192" eb="193">
      <t>イタ</t>
    </rPh>
    <rPh sb="196" eb="198">
      <t>キュウスイ</t>
    </rPh>
    <rPh sb="198" eb="200">
      <t>シュウエキ</t>
    </rPh>
    <rPh sb="200" eb="202">
      <t>イガイ</t>
    </rPh>
    <rPh sb="203" eb="205">
      <t>シュウニュウ</t>
    </rPh>
    <rPh sb="206" eb="208">
      <t>イッパン</t>
    </rPh>
    <rPh sb="208" eb="210">
      <t>カイケイ</t>
    </rPh>
    <rPh sb="210" eb="212">
      <t>クリイレ</t>
    </rPh>
    <rPh sb="212" eb="213">
      <t>キン</t>
    </rPh>
    <rPh sb="215" eb="216">
      <t>タヨ</t>
    </rPh>
    <rPh sb="221" eb="223">
      <t>リョウキン</t>
    </rPh>
    <rPh sb="224" eb="226">
      <t>ヒヨウ</t>
    </rPh>
    <rPh sb="227" eb="229">
      <t>ハンエイ</t>
    </rPh>
    <rPh sb="234" eb="237">
      <t>ジョウスイドウ</t>
    </rPh>
    <rPh sb="247" eb="248">
      <t>カン</t>
    </rPh>
    <rPh sb="249" eb="253">
      <t>フコウヘイカン</t>
    </rPh>
    <rPh sb="254" eb="255">
      <t>マネ</t>
    </rPh>
    <rPh sb="259" eb="261">
      <t>シナイ</t>
    </rPh>
    <rPh sb="261" eb="263">
      <t>イチリツ</t>
    </rPh>
    <rPh sb="264" eb="266">
      <t>リョウキン</t>
    </rPh>
    <rPh sb="266" eb="268">
      <t>セッテイ</t>
    </rPh>
    <rPh sb="273" eb="274">
      <t>エ</t>
    </rPh>
    <rPh sb="279" eb="281">
      <t>キギョウ</t>
    </rPh>
    <rPh sb="281" eb="282">
      <t>サイ</t>
    </rPh>
    <rPh sb="282" eb="284">
      <t>ザンダカ</t>
    </rPh>
    <rPh sb="285" eb="287">
      <t>ゲンショウ</t>
    </rPh>
    <rPh sb="287" eb="289">
      <t>ケイコウ</t>
    </rPh>
    <rPh sb="294" eb="296">
      <t>ロウキュウ</t>
    </rPh>
    <rPh sb="296" eb="298">
      <t>カンロ</t>
    </rPh>
    <rPh sb="299" eb="301">
      <t>コウシン</t>
    </rPh>
    <rPh sb="302" eb="304">
      <t>ヒツヨウ</t>
    </rPh>
    <rPh sb="311" eb="314">
      <t>コウリツテキ</t>
    </rPh>
    <rPh sb="315" eb="317">
      <t>トウシ</t>
    </rPh>
    <rPh sb="318" eb="319">
      <t>オコナ</t>
    </rPh>
    <rPh sb="321" eb="323">
      <t>ユウシュウ</t>
    </rPh>
    <rPh sb="323" eb="324">
      <t>リツ</t>
    </rPh>
    <rPh sb="325" eb="327">
      <t>コウジョウ</t>
    </rPh>
    <rPh sb="328" eb="330">
      <t>ケイエイ</t>
    </rPh>
    <rPh sb="330" eb="332">
      <t>カイゼン</t>
    </rPh>
    <rPh sb="333" eb="334">
      <t>ハカ</t>
    </rPh>
    <phoneticPr fontId="4"/>
  </si>
  <si>
    <t>　老朽化している管路の更新を計画的に実施し，有収率の向上を図る。
　現在のところ需要は増加傾向にあるが，将来，人口減少等により需要の減少が見込まれるため，地方公営企業法の適用や経営戦略を策定するなど，経営の健全化を図っていく。</t>
    <rPh sb="1" eb="4">
      <t>ロウキュウカ</t>
    </rPh>
    <rPh sb="8" eb="10">
      <t>カンロ</t>
    </rPh>
    <rPh sb="11" eb="13">
      <t>コウシン</t>
    </rPh>
    <rPh sb="14" eb="17">
      <t>ケイカクテキ</t>
    </rPh>
    <rPh sb="18" eb="20">
      <t>ジッシ</t>
    </rPh>
    <rPh sb="22" eb="24">
      <t>ユウシュウ</t>
    </rPh>
    <rPh sb="24" eb="25">
      <t>リツ</t>
    </rPh>
    <rPh sb="26" eb="28">
      <t>コウジョウ</t>
    </rPh>
    <rPh sb="29" eb="30">
      <t>ハカ</t>
    </rPh>
    <rPh sb="34" eb="36">
      <t>ゲンザイ</t>
    </rPh>
    <rPh sb="40" eb="42">
      <t>ジュヨウ</t>
    </rPh>
    <rPh sb="43" eb="45">
      <t>ゾウカ</t>
    </rPh>
    <rPh sb="45" eb="47">
      <t>ケイコウ</t>
    </rPh>
    <rPh sb="52" eb="54">
      <t>ショウライ</t>
    </rPh>
    <rPh sb="55" eb="57">
      <t>ジンコウ</t>
    </rPh>
    <rPh sb="57" eb="59">
      <t>ゲンショウ</t>
    </rPh>
    <rPh sb="59" eb="60">
      <t>トウ</t>
    </rPh>
    <rPh sb="63" eb="65">
      <t>ジュヨウ</t>
    </rPh>
    <rPh sb="66" eb="68">
      <t>ゲンショウ</t>
    </rPh>
    <rPh sb="69" eb="71">
      <t>ミコ</t>
    </rPh>
    <rPh sb="77" eb="79">
      <t>チホウ</t>
    </rPh>
    <rPh sb="79" eb="81">
      <t>コウエイ</t>
    </rPh>
    <rPh sb="81" eb="83">
      <t>キギョウ</t>
    </rPh>
    <rPh sb="83" eb="84">
      <t>ホウ</t>
    </rPh>
    <rPh sb="85" eb="87">
      <t>テキヨウ</t>
    </rPh>
    <rPh sb="88" eb="90">
      <t>ケイエイ</t>
    </rPh>
    <rPh sb="90" eb="92">
      <t>センリャク</t>
    </rPh>
    <rPh sb="93" eb="95">
      <t>サクテイ</t>
    </rPh>
    <rPh sb="100" eb="102">
      <t>ケイエイ</t>
    </rPh>
    <rPh sb="103" eb="106">
      <t>ケンゼンカ</t>
    </rPh>
    <rPh sb="107" eb="108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</si>
</sst>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75616"/>
        <c:axId val="99777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75616"/>
        <c:axId val="99777536"/>
      </c:lineChart>
      <c:dateAx>
        <c:axId val="99775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777536"/>
        <c:crosses val="autoZero"/>
        <c:auto val="1"/>
        <c:lblOffset val="100"/>
        <c:baseTimeUnit val="years"/>
      </c:dateAx>
      <c:valAx>
        <c:axId val="99777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775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61.24</c:v>
                </c:pt>
                <c:pt idx="1">
                  <c:v>61.85</c:v>
                </c:pt>
                <c:pt idx="2">
                  <c:v>68.42</c:v>
                </c:pt>
                <c:pt idx="3">
                  <c:v>67.739999999999995</c:v>
                </c:pt>
                <c:pt idx="4">
                  <c:v>71.680000000000007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51136"/>
        <c:axId val="10025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51136"/>
        <c:axId val="100253056"/>
      </c:lineChart>
      <c:dateAx>
        <c:axId val="10025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53056"/>
        <c:crosses val="autoZero"/>
        <c:auto val="1"/>
        <c:lblOffset val="100"/>
        <c:baseTimeUnit val="years"/>
      </c:dateAx>
      <c:valAx>
        <c:axId val="10025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5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67.430000000000007</c:v>
                </c:pt>
                <c:pt idx="2">
                  <c:v>59.34</c:v>
                </c:pt>
                <c:pt idx="3">
                  <c:v>61.75</c:v>
                </c:pt>
                <c:pt idx="4">
                  <c:v>58.85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95808"/>
        <c:axId val="100297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95808"/>
        <c:axId val="100297728"/>
      </c:lineChart>
      <c:dateAx>
        <c:axId val="100295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97728"/>
        <c:crosses val="autoZero"/>
        <c:auto val="1"/>
        <c:lblOffset val="100"/>
        <c:baseTimeUnit val="years"/>
      </c:dateAx>
      <c:valAx>
        <c:axId val="100297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95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91.37</c:v>
                </c:pt>
                <c:pt idx="1">
                  <c:v>89.68</c:v>
                </c:pt>
                <c:pt idx="2">
                  <c:v>90.91</c:v>
                </c:pt>
                <c:pt idx="3">
                  <c:v>90.55</c:v>
                </c:pt>
                <c:pt idx="4">
                  <c:v>88.79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69024"/>
        <c:axId val="9917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69024"/>
        <c:axId val="99170944"/>
      </c:lineChart>
      <c:dateAx>
        <c:axId val="9916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170944"/>
        <c:crosses val="autoZero"/>
        <c:auto val="1"/>
        <c:lblOffset val="100"/>
        <c:baseTimeUnit val="years"/>
      </c:dateAx>
      <c:valAx>
        <c:axId val="9917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169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93216"/>
        <c:axId val="9919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93216"/>
        <c:axId val="99195136"/>
      </c:lineChart>
      <c:dateAx>
        <c:axId val="99193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195136"/>
        <c:crosses val="autoZero"/>
        <c:auto val="1"/>
        <c:lblOffset val="100"/>
        <c:baseTimeUnit val="years"/>
      </c:dateAx>
      <c:valAx>
        <c:axId val="9919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193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39296"/>
        <c:axId val="9964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39296"/>
        <c:axId val="99641216"/>
      </c:lineChart>
      <c:dateAx>
        <c:axId val="99639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41216"/>
        <c:crosses val="autoZero"/>
        <c:auto val="1"/>
        <c:lblOffset val="100"/>
        <c:baseTimeUnit val="years"/>
      </c:dateAx>
      <c:valAx>
        <c:axId val="9964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39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11328"/>
        <c:axId val="99813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11328"/>
        <c:axId val="99813248"/>
      </c:lineChart>
      <c:dateAx>
        <c:axId val="99811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13248"/>
        <c:crosses val="autoZero"/>
        <c:auto val="1"/>
        <c:lblOffset val="100"/>
        <c:baseTimeUnit val="years"/>
      </c:dateAx>
      <c:valAx>
        <c:axId val="99813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11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39360"/>
        <c:axId val="9985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39360"/>
        <c:axId val="99857920"/>
      </c:lineChart>
      <c:dateAx>
        <c:axId val="9983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57920"/>
        <c:crosses val="autoZero"/>
        <c:auto val="1"/>
        <c:lblOffset val="100"/>
        <c:baseTimeUnit val="years"/>
      </c:dateAx>
      <c:valAx>
        <c:axId val="99857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3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1358.15</c:v>
                </c:pt>
                <c:pt idx="1">
                  <c:v>1186.3900000000001</c:v>
                </c:pt>
                <c:pt idx="2">
                  <c:v>1320.79</c:v>
                </c:pt>
                <c:pt idx="3">
                  <c:v>1196.83</c:v>
                </c:pt>
                <c:pt idx="4">
                  <c:v>1113.04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71744"/>
        <c:axId val="9989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71744"/>
        <c:axId val="99894400"/>
      </c:lineChart>
      <c:dateAx>
        <c:axId val="9987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94400"/>
        <c:crosses val="autoZero"/>
        <c:auto val="1"/>
        <c:lblOffset val="100"/>
        <c:baseTimeUnit val="years"/>
      </c:dateAx>
      <c:valAx>
        <c:axId val="9989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71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28.65</c:v>
                </c:pt>
                <c:pt idx="1">
                  <c:v>31.97</c:v>
                </c:pt>
                <c:pt idx="2">
                  <c:v>29.04</c:v>
                </c:pt>
                <c:pt idx="3">
                  <c:v>33.86</c:v>
                </c:pt>
                <c:pt idx="4">
                  <c:v>34.200000000000003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32800"/>
        <c:axId val="99939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32800"/>
        <c:axId val="99939072"/>
      </c:lineChart>
      <c:dateAx>
        <c:axId val="99932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939072"/>
        <c:crosses val="autoZero"/>
        <c:auto val="1"/>
        <c:lblOffset val="100"/>
        <c:baseTimeUnit val="years"/>
      </c:dateAx>
      <c:valAx>
        <c:axId val="99939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932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829.78</c:v>
                </c:pt>
                <c:pt idx="1">
                  <c:v>635.21</c:v>
                </c:pt>
                <c:pt idx="2">
                  <c:v>705.88</c:v>
                </c:pt>
                <c:pt idx="3">
                  <c:v>617.08000000000004</c:v>
                </c:pt>
                <c:pt idx="4">
                  <c:v>615.77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26944"/>
        <c:axId val="10024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26944"/>
        <c:axId val="100241408"/>
      </c:lineChart>
      <c:dateAx>
        <c:axId val="10022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41408"/>
        <c:crosses val="autoZero"/>
        <c:auto val="1"/>
        <c:lblOffset val="100"/>
        <c:baseTimeUnit val="years"/>
      </c:dateAx>
      <c:valAx>
        <c:axId val="10024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2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Z1" zoomScale="85" zoomScaleNormal="85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宮城県　気仙沼市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D4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66733</v>
      </c>
      <c r="AJ8" s="74"/>
      <c r="AK8" s="74"/>
      <c r="AL8" s="74"/>
      <c r="AM8" s="74"/>
      <c r="AN8" s="74"/>
      <c r="AO8" s="74"/>
      <c r="AP8" s="75"/>
      <c r="AQ8" s="56">
        <f>データ!R6</f>
        <v>332.44</v>
      </c>
      <c r="AR8" s="56"/>
      <c r="AS8" s="56"/>
      <c r="AT8" s="56"/>
      <c r="AU8" s="56"/>
      <c r="AV8" s="56"/>
      <c r="AW8" s="56"/>
      <c r="AX8" s="56"/>
      <c r="AY8" s="56">
        <f>データ!S6</f>
        <v>200.74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2.15</v>
      </c>
      <c r="S10" s="56"/>
      <c r="T10" s="56"/>
      <c r="U10" s="56"/>
      <c r="V10" s="56"/>
      <c r="W10" s="56"/>
      <c r="X10" s="56"/>
      <c r="Y10" s="56"/>
      <c r="Z10" s="64">
        <f>データ!P6</f>
        <v>3218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1426</v>
      </c>
      <c r="AJ10" s="64"/>
      <c r="AK10" s="64"/>
      <c r="AL10" s="64"/>
      <c r="AM10" s="64"/>
      <c r="AN10" s="64"/>
      <c r="AO10" s="64"/>
      <c r="AP10" s="64"/>
      <c r="AQ10" s="56">
        <f>データ!U6</f>
        <v>8.8800000000000008</v>
      </c>
      <c r="AR10" s="56"/>
      <c r="AS10" s="56"/>
      <c r="AT10" s="56"/>
      <c r="AU10" s="56"/>
      <c r="AV10" s="56"/>
      <c r="AW10" s="56"/>
      <c r="AX10" s="56"/>
      <c r="AY10" s="56">
        <f>データ!V6</f>
        <v>160.59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106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105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42056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宮城県　気仙沼市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2.15</v>
      </c>
      <c r="P6" s="32">
        <f t="shared" si="3"/>
        <v>3218</v>
      </c>
      <c r="Q6" s="32">
        <f t="shared" si="3"/>
        <v>66733</v>
      </c>
      <c r="R6" s="32">
        <f t="shared" si="3"/>
        <v>332.44</v>
      </c>
      <c r="S6" s="32">
        <f t="shared" si="3"/>
        <v>200.74</v>
      </c>
      <c r="T6" s="32">
        <f t="shared" si="3"/>
        <v>1426</v>
      </c>
      <c r="U6" s="32">
        <f t="shared" si="3"/>
        <v>8.8800000000000008</v>
      </c>
      <c r="V6" s="32">
        <f t="shared" si="3"/>
        <v>160.59</v>
      </c>
      <c r="W6" s="33">
        <f>IF(W7="",NA(),W7)</f>
        <v>91.37</v>
      </c>
      <c r="X6" s="33">
        <f t="shared" ref="X6:AF6" si="4">IF(X7="",NA(),X7)</f>
        <v>89.68</v>
      </c>
      <c r="Y6" s="33">
        <f t="shared" si="4"/>
        <v>90.91</v>
      </c>
      <c r="Z6" s="33">
        <f t="shared" si="4"/>
        <v>90.55</v>
      </c>
      <c r="AA6" s="33">
        <f t="shared" si="4"/>
        <v>88.79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1358.15</v>
      </c>
      <c r="BE6" s="33">
        <f t="shared" ref="BE6:BM6" si="7">IF(BE7="",NA(),BE7)</f>
        <v>1186.3900000000001</v>
      </c>
      <c r="BF6" s="33">
        <f t="shared" si="7"/>
        <v>1320.79</v>
      </c>
      <c r="BG6" s="33">
        <f t="shared" si="7"/>
        <v>1196.83</v>
      </c>
      <c r="BH6" s="33">
        <f t="shared" si="7"/>
        <v>1113.04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28.65</v>
      </c>
      <c r="BP6" s="33">
        <f t="shared" ref="BP6:BX6" si="8">IF(BP7="",NA(),BP7)</f>
        <v>31.97</v>
      </c>
      <c r="BQ6" s="33">
        <f t="shared" si="8"/>
        <v>29.04</v>
      </c>
      <c r="BR6" s="33">
        <f t="shared" si="8"/>
        <v>33.86</v>
      </c>
      <c r="BS6" s="33">
        <f t="shared" si="8"/>
        <v>34.200000000000003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829.78</v>
      </c>
      <c r="CA6" s="33">
        <f t="shared" ref="CA6:CI6" si="9">IF(CA7="",NA(),CA7)</f>
        <v>635.21</v>
      </c>
      <c r="CB6" s="33">
        <f t="shared" si="9"/>
        <v>705.88</v>
      </c>
      <c r="CC6" s="33">
        <f t="shared" si="9"/>
        <v>617.08000000000004</v>
      </c>
      <c r="CD6" s="33">
        <f t="shared" si="9"/>
        <v>615.77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61.24</v>
      </c>
      <c r="CL6" s="33">
        <f t="shared" ref="CL6:CT6" si="10">IF(CL7="",NA(),CL7)</f>
        <v>61.85</v>
      </c>
      <c r="CM6" s="33">
        <f t="shared" si="10"/>
        <v>68.42</v>
      </c>
      <c r="CN6" s="33">
        <f t="shared" si="10"/>
        <v>67.739999999999995</v>
      </c>
      <c r="CO6" s="33">
        <f t="shared" si="10"/>
        <v>71.680000000000007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53.24</v>
      </c>
      <c r="CW6" s="33">
        <f t="shared" ref="CW6:DE6" si="11">IF(CW7="",NA(),CW7)</f>
        <v>67.430000000000007</v>
      </c>
      <c r="CX6" s="33">
        <f t="shared" si="11"/>
        <v>59.34</v>
      </c>
      <c r="CY6" s="33">
        <f t="shared" si="11"/>
        <v>61.75</v>
      </c>
      <c r="CZ6" s="33">
        <f t="shared" si="11"/>
        <v>58.85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42056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2.15</v>
      </c>
      <c r="P7" s="36">
        <v>3218</v>
      </c>
      <c r="Q7" s="36">
        <v>66733</v>
      </c>
      <c r="R7" s="36">
        <v>332.44</v>
      </c>
      <c r="S7" s="36">
        <v>200.74</v>
      </c>
      <c r="T7" s="36">
        <v>1426</v>
      </c>
      <c r="U7" s="36">
        <v>8.8800000000000008</v>
      </c>
      <c r="V7" s="36">
        <v>160.59</v>
      </c>
      <c r="W7" s="36">
        <v>91.37</v>
      </c>
      <c r="X7" s="36">
        <v>89.68</v>
      </c>
      <c r="Y7" s="36">
        <v>90.91</v>
      </c>
      <c r="Z7" s="36">
        <v>90.55</v>
      </c>
      <c r="AA7" s="36">
        <v>88.79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1358.15</v>
      </c>
      <c r="BE7" s="36">
        <v>1186.3900000000001</v>
      </c>
      <c r="BF7" s="36">
        <v>1320.79</v>
      </c>
      <c r="BG7" s="36">
        <v>1196.83</v>
      </c>
      <c r="BH7" s="36">
        <v>1113.04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28.65</v>
      </c>
      <c r="BP7" s="36">
        <v>31.97</v>
      </c>
      <c r="BQ7" s="36">
        <v>29.04</v>
      </c>
      <c r="BR7" s="36">
        <v>33.86</v>
      </c>
      <c r="BS7" s="36">
        <v>34.200000000000003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829.78</v>
      </c>
      <c r="CA7" s="36">
        <v>635.21</v>
      </c>
      <c r="CB7" s="36">
        <v>705.88</v>
      </c>
      <c r="CC7" s="36">
        <v>617.08000000000004</v>
      </c>
      <c r="CD7" s="36">
        <v>615.77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61.24</v>
      </c>
      <c r="CL7" s="36">
        <v>61.85</v>
      </c>
      <c r="CM7" s="36">
        <v>68.42</v>
      </c>
      <c r="CN7" s="36">
        <v>67.739999999999995</v>
      </c>
      <c r="CO7" s="36">
        <v>71.680000000000007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53.24</v>
      </c>
      <c r="CW7" s="36">
        <v>67.430000000000007</v>
      </c>
      <c r="CX7" s="36">
        <v>59.34</v>
      </c>
      <c r="CY7" s="36">
        <v>61.75</v>
      </c>
      <c r="CZ7" s="36">
        <v>58.85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test</cp:lastModifiedBy>
  <cp:lastPrinted>2017-02-10T02:42:14Z</cp:lastPrinted>
  <dcterms:created xsi:type="dcterms:W3CDTF">2016-12-02T02:15:40Z</dcterms:created>
  <dcterms:modified xsi:type="dcterms:W3CDTF">2017-02-21T10:20:09Z</dcterms:modified>
</cp:coreProperties>
</file>