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1745" windowHeight="982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<sst xmlns="http://schemas.openxmlformats.org/spreadsheetml/2006/main" count="220" uniqueCount="107">
  <si>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</si>
  <si>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</si>
  <si>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</si>
  <si>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</si>
  <si>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</si>
  <si>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</si>
  <si>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</si>
  <si>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</si>
  <si>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</si>
  <si>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</si>
  <si>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</si>
  <si>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</si>
  <si>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</si>
  <si>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</si>
  <si>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</si>
  <si>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</si>
  <si>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</si>
  <si>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</si>
  <si>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</si>
  <si>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</si>
  <si>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</si>
  <si>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</si>
  <si>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</si>
  <si>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</si>
  <si>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</si>
  <si>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</si>
  <si>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</si>
  <si>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</si>
  <si>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</si>
  <si>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</si>
  <si>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</si>
  <si>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</si>
  <si>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</si>
  <si>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</si>
  <si>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</si>
  <si>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</si>
  <si>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</si>
  <si>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</si>
  <si>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</si>
  <si>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</si>
  <si>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</si>
  <si>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</si>
  <si>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</si>
  <si>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</si>
  <si>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</si>
  <si>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</si>
  <si>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</si>
  <si>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</si>
  <si>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</si>
  <si>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</si>
  <si>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</si>
  <si>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</si>
  <si>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</si>
  <si>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</si>
  <si>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</si>
  <si>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</si>
  <si>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</si>
  <si>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</si>
  <si>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</si>
  <si>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</si>
  <si>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</si>
  <si>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</si>
  <si>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</si>
  <si>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</si>
  <si>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</si>
  <si>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</si>
  <si>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</si>
  <si>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</si>
  <si>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</si>
  <si>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</si>
  <si>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</si>
  <si>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</si>
  <si>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</si>
  <si>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</si>
  <si>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</si>
  <si>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</si>
  <si>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</si>
  <si>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</si>
  <si>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</si>
  <si>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</si>
  <si>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</si>
  <si>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</si>
  <si>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</si>
  <si>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</si>
  <si>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</si>
  <si>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</si>
  <si>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</si>
  <si>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</si>
  <si>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</si>
  <si>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</si>
  <si>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</si>
  <si>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</si>
  <si>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</si>
  <si>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石巻地方広域水道企業団</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</si>
  <si>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</si>
  <si>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</si>
  <si>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</si>
  <si>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</si>
  <si>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</si>
  <si>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</si>
  <si>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</si>
  <si>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</si>
  <si>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</si>
  <si>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</si>
  <si>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営の健全性・効率性については，経常収支比率や流動比率の状況から，経営の安全性は確保されており，概ね健全な財務状況にあると判断できます。しかし，水需要動向については，構成２市の復旧・復興事業の進展等による増加傾向も鈍化してきており，震災前の水準への回復は困難な状況であり，大変厳しい経営環境は今後も続くことが予想されます。
・老朽化の状況については，有形固定資産償却率や管路経年化率は上昇傾向にあり，資産の老朽化が進んでいることが伺えます。将来の水需要の動向を見極めながら，適正規模での更新を検討し，計画的に更新事業を進めていく必要があります。
・当企業団水道事業においては，将来の給水人口の減少等による収益の減少が見込まれる中で，老朽資産の更新に多額の費用の発生が見込まれており，経営環境は一段と厳しさを増していくと予想されます。なお一層の効率的経営に努めていく中で，当地域の景気動向及び復興状況など社会情勢と当企業団の財政状況を分析し，適正な投資を実施するよう復旧，復興事業更には施設の更新等の改良事業の投資計画を策定，実行していく必要があります。
</t>
    <rPh sb="1" eb="3">
      <t>ケイエイ</t>
    </rPh>
    <rPh sb="4" eb="7">
      <t>ケンゼンセイ</t>
    </rPh>
    <rPh sb="8" eb="11">
      <t>コウリツセイ</t>
    </rPh>
    <rPh sb="17" eb="19">
      <t>ケイジョウ</t>
    </rPh>
    <rPh sb="19" eb="21">
      <t>シュウシ</t>
    </rPh>
    <rPh sb="21" eb="23">
      <t>ヒリツ</t>
    </rPh>
    <rPh sb="24" eb="26">
      <t>リュウドウ</t>
    </rPh>
    <rPh sb="26" eb="28">
      <t>ヒリツ</t>
    </rPh>
    <rPh sb="29" eb="31">
      <t>ジョウキョウ</t>
    </rPh>
    <rPh sb="34" eb="36">
      <t>ケイエイ</t>
    </rPh>
    <rPh sb="37" eb="40">
      <t>アンゼンセイ</t>
    </rPh>
    <rPh sb="41" eb="43">
      <t>カクホ</t>
    </rPh>
    <rPh sb="49" eb="50">
      <t>オオム</t>
    </rPh>
    <rPh sb="51" eb="53">
      <t>ケンゼン</t>
    </rPh>
    <rPh sb="54" eb="56">
      <t>ザイム</t>
    </rPh>
    <rPh sb="56" eb="58">
      <t>ジョウキョウ</t>
    </rPh>
    <rPh sb="62" eb="64">
      <t>ハンダン</t>
    </rPh>
    <rPh sb="164" eb="167">
      <t>ロウキュウカ</t>
    </rPh>
    <rPh sb="168" eb="170">
      <t>ジョウキョウ</t>
    </rPh>
    <rPh sb="176" eb="178">
      <t>ユウケイ</t>
    </rPh>
    <rPh sb="178" eb="180">
      <t>コテイ</t>
    </rPh>
    <rPh sb="180" eb="182">
      <t>シサン</t>
    </rPh>
    <rPh sb="182" eb="184">
      <t>ショウキャク</t>
    </rPh>
    <rPh sb="184" eb="185">
      <t>リツ</t>
    </rPh>
    <rPh sb="186" eb="188">
      <t>カンロ</t>
    </rPh>
    <rPh sb="188" eb="191">
      <t>ケイネンカ</t>
    </rPh>
    <rPh sb="191" eb="192">
      <t>リツ</t>
    </rPh>
    <rPh sb="193" eb="195">
      <t>ジョウショウ</t>
    </rPh>
    <rPh sb="195" eb="197">
      <t>ケイコウ</t>
    </rPh>
    <rPh sb="201" eb="203">
      <t>シサン</t>
    </rPh>
    <rPh sb="204" eb="207">
      <t>ロウキュウカ</t>
    </rPh>
    <rPh sb="208" eb="209">
      <t>スス</t>
    </rPh>
    <rPh sb="216" eb="217">
      <t>ウカガ</t>
    </rPh>
    <rPh sb="221" eb="223">
      <t>ショウライ</t>
    </rPh>
    <rPh sb="224" eb="225">
      <t>ミズ</t>
    </rPh>
    <rPh sb="225" eb="227">
      <t>ジュヨウ</t>
    </rPh>
    <rPh sb="228" eb="230">
      <t>ドウコウ</t>
    </rPh>
    <rPh sb="231" eb="233">
      <t>ミキワ</t>
    </rPh>
    <rPh sb="238" eb="240">
      <t>テキセイ</t>
    </rPh>
    <rPh sb="240" eb="242">
      <t>キボ</t>
    </rPh>
    <rPh sb="244" eb="246">
      <t>コウシン</t>
    </rPh>
    <rPh sb="247" eb="249">
      <t>ケントウ</t>
    </rPh>
    <rPh sb="251" eb="254">
      <t>ケイカクテキ</t>
    </rPh>
    <rPh sb="255" eb="257">
      <t>コウシン</t>
    </rPh>
    <rPh sb="257" eb="259">
      <t>ジギョウ</t>
    </rPh>
    <rPh sb="260" eb="261">
      <t>スス</t>
    </rPh>
    <rPh sb="265" eb="267">
      <t>ヒツヨウ</t>
    </rPh>
    <rPh sb="275" eb="276">
      <t>トウ</t>
    </rPh>
    <rPh sb="276" eb="278">
      <t>キギョウ</t>
    </rPh>
    <rPh sb="278" eb="279">
      <t>ダン</t>
    </rPh>
    <rPh sb="279" eb="281">
      <t>スイドウ</t>
    </rPh>
    <rPh sb="281" eb="283">
      <t>ジギョウ</t>
    </rPh>
    <rPh sb="289" eb="291">
      <t>ショウライ</t>
    </rPh>
    <rPh sb="292" eb="294">
      <t>キュウスイ</t>
    </rPh>
    <rPh sb="294" eb="296">
      <t>ジンコウ</t>
    </rPh>
    <rPh sb="297" eb="299">
      <t>ゲンショウ</t>
    </rPh>
    <rPh sb="299" eb="300">
      <t>トウ</t>
    </rPh>
    <rPh sb="303" eb="305">
      <t>シュウエキ</t>
    </rPh>
    <rPh sb="306" eb="308">
      <t>ゲンショウ</t>
    </rPh>
    <rPh sb="309" eb="311">
      <t>ミコ</t>
    </rPh>
    <rPh sb="314" eb="315">
      <t>ナカ</t>
    </rPh>
    <rPh sb="317" eb="319">
      <t>ロウキュウ</t>
    </rPh>
    <rPh sb="319" eb="321">
      <t>シサン</t>
    </rPh>
    <rPh sb="322" eb="324">
      <t>コウシン</t>
    </rPh>
    <rPh sb="325" eb="327">
      <t>タガク</t>
    </rPh>
    <rPh sb="328" eb="330">
      <t>ヒヨウ</t>
    </rPh>
    <rPh sb="331" eb="333">
      <t>ハッセイ</t>
    </rPh>
    <rPh sb="334" eb="336">
      <t>ミコ</t>
    </rPh>
    <rPh sb="342" eb="344">
      <t>ケイエイ</t>
    </rPh>
    <rPh sb="344" eb="346">
      <t>カンキョウ</t>
    </rPh>
    <rPh sb="347" eb="349">
      <t>イチダン</t>
    </rPh>
    <rPh sb="350" eb="351">
      <t>キビ</t>
    </rPh>
    <rPh sb="354" eb="355">
      <t>マ</t>
    </rPh>
    <rPh sb="360" eb="362">
      <t>ヨソウ</t>
    </rPh>
    <rPh sb="369" eb="371">
      <t>イッソウ</t>
    </rPh>
    <rPh sb="372" eb="375">
      <t>コウリツテキ</t>
    </rPh>
    <rPh sb="375" eb="377">
      <t>ケイエイ</t>
    </rPh>
    <rPh sb="378" eb="379">
      <t>ツト</t>
    </rPh>
    <rPh sb="383" eb="384">
      <t>ナカ</t>
    </rPh>
    <phoneticPr fontId="4"/>
  </si>
  <si>
    <t>①経常収支比率について
東日本大震災の影響により，厳しい経営状況が続いていますが，経営効率化の取組みによる経営の安定化に努め，収支比率は100％を上回っており，他団体とも同様の水準となっています。
②累積欠損金比率について
震災の影響により発生した欠損金は，平成26年度に公営企業会計制度の改正に伴う剰余金の発生により解消されましたが，今後，震災の影響による基幹浄水場の移転復旧事業の完了に伴う多額の固定資産除却費を見込んでおり，欠損金の発生が予測されています。
③流動比率について
短期的な安全性について，財務上及び継続的な経営活動に問題は生じておらず，他団体と比較しても健全な状況であるといえます。
④企業債残高対給水収益比率について
給水収益は，震災以前の水準には回復しておらず，現在は，ほぼ横ばいで推移しています。災害復旧事業等の建設改良費の財源として企業債を発行していますが，企業債の償還により残高が減少したことで当該比率は減少傾向にあります。
⑤料金回収率について
100％を下回る状況が続いていましたが，平成26年度以降は公営企業会計制度の改正により，算定の基礎となる給水原価が減少したことから，100％を上回っており，他団体と同様の水準になっています。
⑥給水原価について
減少傾向にありますが，他団体よりも高い水準にあります。市町村合併により固定資産が増加したことや半島部など給水区域が広くなり，人口密集度が低いこと等による，減価償却費や維持管理費が大きな割合を占めていることが要因となっています。
⑦施設利用率について
ほぼ横ばいとなっていますが，他団体と比べて低い水準にあります。震災の影響等による給水人口の減少等に伴い，配水量が減少していることが要因となっています。
⑧有収率について
他団体よりも低い水準ではありますが，漏水防止対策等の推進により，上昇傾向にあります。</t>
    <rPh sb="1" eb="3">
      <t>ケイジョウ</t>
    </rPh>
    <rPh sb="3" eb="5">
      <t>シュウシ</t>
    </rPh>
    <rPh sb="5" eb="7">
      <t>ヒリツ</t>
    </rPh>
    <rPh sb="25" eb="26">
      <t>キビ</t>
    </rPh>
    <rPh sb="28" eb="30">
      <t>ケイエイ</t>
    </rPh>
    <rPh sb="30" eb="32">
      <t>ジョウキョウ</t>
    </rPh>
    <rPh sb="33" eb="34">
      <t>ツヅ</t>
    </rPh>
    <rPh sb="41" eb="43">
      <t>ケイエイ</t>
    </rPh>
    <rPh sb="43" eb="46">
      <t>コウリツカ</t>
    </rPh>
    <rPh sb="47" eb="49">
      <t>トリク</t>
    </rPh>
    <rPh sb="53" eb="55">
      <t>ケイエイ</t>
    </rPh>
    <rPh sb="56" eb="59">
      <t>アンテイカ</t>
    </rPh>
    <rPh sb="60" eb="61">
      <t>ツト</t>
    </rPh>
    <rPh sb="63" eb="65">
      <t>シュウシ</t>
    </rPh>
    <rPh sb="65" eb="67">
      <t>ヒリツ</t>
    </rPh>
    <rPh sb="73" eb="75">
      <t>ウワマワ</t>
    </rPh>
    <rPh sb="80" eb="81">
      <t>タ</t>
    </rPh>
    <rPh sb="81" eb="83">
      <t>ダンタイ</t>
    </rPh>
    <rPh sb="85" eb="87">
      <t>ドウヨウ</t>
    </rPh>
    <rPh sb="88" eb="90">
      <t>スイジュン</t>
    </rPh>
    <rPh sb="100" eb="102">
      <t>ルイセキ</t>
    </rPh>
    <rPh sb="102" eb="105">
      <t>ケッソンキン</t>
    </rPh>
    <rPh sb="105" eb="107">
      <t>ヒリツ</t>
    </rPh>
    <rPh sb="115" eb="117">
      <t>エイキョウ</t>
    </rPh>
    <rPh sb="120" eb="122">
      <t>ハッセイ</t>
    </rPh>
    <rPh sb="124" eb="127">
      <t>ケッソンキン</t>
    </rPh>
    <rPh sb="129" eb="131">
      <t>ヘイセイ</t>
    </rPh>
    <rPh sb="133" eb="135">
      <t>ネンド</t>
    </rPh>
    <rPh sb="136" eb="138">
      <t>コウエイ</t>
    </rPh>
    <rPh sb="138" eb="140">
      <t>キギョウ</t>
    </rPh>
    <rPh sb="140" eb="142">
      <t>カイケイ</t>
    </rPh>
    <rPh sb="142" eb="144">
      <t>セイド</t>
    </rPh>
    <rPh sb="145" eb="147">
      <t>カイセイ</t>
    </rPh>
    <rPh sb="148" eb="149">
      <t>トモ</t>
    </rPh>
    <rPh sb="150" eb="153">
      <t>ジョウヨキン</t>
    </rPh>
    <rPh sb="154" eb="156">
      <t>ハッセイ</t>
    </rPh>
    <rPh sb="159" eb="161">
      <t>カイショウ</t>
    </rPh>
    <rPh sb="168" eb="170">
      <t>コンゴ</t>
    </rPh>
    <rPh sb="171" eb="173">
      <t>シンサイ</t>
    </rPh>
    <rPh sb="174" eb="176">
      <t>エイキョウ</t>
    </rPh>
    <rPh sb="179" eb="181">
      <t>キカン</t>
    </rPh>
    <rPh sb="181" eb="184">
      <t>ジョウスイジョウ</t>
    </rPh>
    <rPh sb="185" eb="187">
      <t>イテン</t>
    </rPh>
    <rPh sb="187" eb="189">
      <t>フッキュウ</t>
    </rPh>
    <rPh sb="189" eb="191">
      <t>ジギョウ</t>
    </rPh>
    <rPh sb="192" eb="194">
      <t>カンリョウ</t>
    </rPh>
    <rPh sb="195" eb="196">
      <t>トモナ</t>
    </rPh>
    <rPh sb="197" eb="199">
      <t>タガク</t>
    </rPh>
    <rPh sb="200" eb="202">
      <t>コテイ</t>
    </rPh>
    <rPh sb="202" eb="204">
      <t>シサン</t>
    </rPh>
    <rPh sb="204" eb="206">
      <t>ジョキャク</t>
    </rPh>
    <rPh sb="206" eb="207">
      <t>ヒ</t>
    </rPh>
    <rPh sb="208" eb="210">
      <t>ミコ</t>
    </rPh>
    <rPh sb="215" eb="218">
      <t>ケッソンキン</t>
    </rPh>
    <rPh sb="219" eb="221">
      <t>ハッセイ</t>
    </rPh>
    <rPh sb="222" eb="224">
      <t>ヨソク</t>
    </rPh>
    <rPh sb="233" eb="235">
      <t>リュウドウ</t>
    </rPh>
    <rPh sb="235" eb="237">
      <t>ヒリツ</t>
    </rPh>
    <rPh sb="246" eb="249">
      <t>アンゼンセイ</t>
    </rPh>
    <rPh sb="254" eb="256">
      <t>ザイム</t>
    </rPh>
    <rPh sb="256" eb="257">
      <t>ジョウ</t>
    </rPh>
    <rPh sb="257" eb="258">
      <t>オヨ</t>
    </rPh>
    <rPh sb="259" eb="262">
      <t>ケイゾクテキ</t>
    </rPh>
    <rPh sb="263" eb="265">
      <t>ケイエイ</t>
    </rPh>
    <rPh sb="265" eb="267">
      <t>カツドウ</t>
    </rPh>
    <rPh sb="268" eb="270">
      <t>モンダイ</t>
    </rPh>
    <rPh sb="271" eb="272">
      <t>ショウ</t>
    </rPh>
    <rPh sb="278" eb="279">
      <t>タ</t>
    </rPh>
    <rPh sb="279" eb="281">
      <t>ダンタイ</t>
    </rPh>
    <rPh sb="282" eb="284">
      <t>ヒカク</t>
    </rPh>
    <rPh sb="287" eb="289">
      <t>ケンゼン</t>
    </rPh>
    <rPh sb="290" eb="292">
      <t>ジョウキョウ</t>
    </rPh>
    <rPh sb="303" eb="305">
      <t>キギョウ</t>
    </rPh>
    <rPh sb="305" eb="306">
      <t>サイ</t>
    </rPh>
    <rPh sb="306" eb="308">
      <t>ザンダカ</t>
    </rPh>
    <rPh sb="308" eb="309">
      <t>タイ</t>
    </rPh>
    <rPh sb="309" eb="311">
      <t>キュウスイ</t>
    </rPh>
    <rPh sb="311" eb="313">
      <t>シュウエキ</t>
    </rPh>
    <rPh sb="313" eb="315">
      <t>ヒリツ</t>
    </rPh>
    <rPh sb="320" eb="322">
      <t>キュウスイ</t>
    </rPh>
    <rPh sb="322" eb="324">
      <t>シュウエキ</t>
    </rPh>
    <rPh sb="326" eb="328">
      <t>シンサイ</t>
    </rPh>
    <rPh sb="328" eb="330">
      <t>イゼン</t>
    </rPh>
    <rPh sb="331" eb="333">
      <t>スイジュン</t>
    </rPh>
    <rPh sb="335" eb="337">
      <t>カイフク</t>
    </rPh>
    <rPh sb="343" eb="345">
      <t>ゲンザイ</t>
    </rPh>
    <rPh sb="349" eb="350">
      <t>ヨコ</t>
    </rPh>
    <rPh sb="353" eb="355">
      <t>スイイ</t>
    </rPh>
    <rPh sb="365" eb="367">
      <t>ジギョウ</t>
    </rPh>
    <rPh sb="393" eb="395">
      <t>キギョウ</t>
    </rPh>
    <rPh sb="395" eb="396">
      <t>サイ</t>
    </rPh>
    <rPh sb="397" eb="399">
      <t>ショウカン</t>
    </rPh>
    <rPh sb="402" eb="404">
      <t>ザンダカ</t>
    </rPh>
    <rPh sb="405" eb="407">
      <t>ゲンショウ</t>
    </rPh>
    <rPh sb="412" eb="414">
      <t>トウガイ</t>
    </rPh>
    <rPh sb="414" eb="416">
      <t>ヒリツ</t>
    </rPh>
    <rPh sb="417" eb="419">
      <t>ゲンショウ</t>
    </rPh>
    <rPh sb="419" eb="421">
      <t>ケイコウ</t>
    </rPh>
    <rPh sb="429" eb="431">
      <t>リョウキン</t>
    </rPh>
    <rPh sb="431" eb="433">
      <t>カイシュウ</t>
    </rPh>
    <rPh sb="433" eb="434">
      <t>リツ</t>
    </rPh>
    <rPh sb="444" eb="446">
      <t>シタマワ</t>
    </rPh>
    <rPh sb="447" eb="449">
      <t>ジョウキョウ</t>
    </rPh>
    <rPh sb="450" eb="451">
      <t>ツヅ</t>
    </rPh>
    <rPh sb="459" eb="461">
      <t>ヘイセイ</t>
    </rPh>
    <rPh sb="463" eb="465">
      <t>ネンド</t>
    </rPh>
    <rPh sb="465" eb="467">
      <t>イコウ</t>
    </rPh>
    <rPh sb="468" eb="470">
      <t>コウエイ</t>
    </rPh>
    <rPh sb="470" eb="472">
      <t>キギョウ</t>
    </rPh>
    <rPh sb="472" eb="474">
      <t>カイケイ</t>
    </rPh>
    <rPh sb="474" eb="476">
      <t>セイド</t>
    </rPh>
    <rPh sb="477" eb="479">
      <t>カイセイ</t>
    </rPh>
    <rPh sb="483" eb="485">
      <t>サンテイ</t>
    </rPh>
    <rPh sb="486" eb="488">
      <t>キソ</t>
    </rPh>
    <rPh sb="491" eb="493">
      <t>キュウスイ</t>
    </rPh>
    <rPh sb="493" eb="495">
      <t>ゲンカ</t>
    </rPh>
    <rPh sb="496" eb="498">
      <t>ゲンショウ</t>
    </rPh>
    <rPh sb="510" eb="512">
      <t>ウワマワ</t>
    </rPh>
    <rPh sb="517" eb="518">
      <t>タ</t>
    </rPh>
    <rPh sb="518" eb="520">
      <t>ダンタイ</t>
    </rPh>
    <rPh sb="521" eb="523">
      <t>ドウヨウ</t>
    </rPh>
    <rPh sb="524" eb="526">
      <t>スイジュン</t>
    </rPh>
    <rPh sb="536" eb="538">
      <t>キュウスイ</t>
    </rPh>
    <rPh sb="538" eb="540">
      <t>ゲンカ</t>
    </rPh>
    <rPh sb="545" eb="547">
      <t>ゲンショウ</t>
    </rPh>
    <rPh sb="547" eb="549">
      <t>ケイコウ</t>
    </rPh>
    <rPh sb="556" eb="557">
      <t>タ</t>
    </rPh>
    <rPh sb="557" eb="559">
      <t>ダンタイ</t>
    </rPh>
    <rPh sb="562" eb="563">
      <t>タカ</t>
    </rPh>
    <rPh sb="564" eb="566">
      <t>スイジュン</t>
    </rPh>
    <rPh sb="572" eb="575">
      <t>シチョウソン</t>
    </rPh>
    <rPh sb="575" eb="577">
      <t>ガッペイ</t>
    </rPh>
    <rPh sb="580" eb="582">
      <t>コテイ</t>
    </rPh>
    <rPh sb="582" eb="584">
      <t>シサン</t>
    </rPh>
    <rPh sb="585" eb="587">
      <t>ゾウカ</t>
    </rPh>
    <rPh sb="592" eb="595">
      <t>ハントウブ</t>
    </rPh>
    <rPh sb="597" eb="599">
      <t>キュウスイ</t>
    </rPh>
    <rPh sb="599" eb="601">
      <t>クイキ</t>
    </rPh>
    <rPh sb="602" eb="603">
      <t>ヒロ</t>
    </rPh>
    <rPh sb="607" eb="609">
      <t>ジンコウ</t>
    </rPh>
    <rPh sb="609" eb="611">
      <t>ミッシュウ</t>
    </rPh>
    <rPh sb="611" eb="612">
      <t>ド</t>
    </rPh>
    <rPh sb="613" eb="614">
      <t>ヒク</t>
    </rPh>
    <rPh sb="617" eb="618">
      <t>ナド</t>
    </rPh>
    <rPh sb="622" eb="624">
      <t>ゲンカ</t>
    </rPh>
    <rPh sb="624" eb="626">
      <t>ショウキャク</t>
    </rPh>
    <rPh sb="626" eb="627">
      <t>ヒ</t>
    </rPh>
    <rPh sb="628" eb="630">
      <t>イジ</t>
    </rPh>
    <rPh sb="630" eb="632">
      <t>カンリ</t>
    </rPh>
    <rPh sb="632" eb="633">
      <t>ヒ</t>
    </rPh>
    <rPh sb="634" eb="635">
      <t>オオ</t>
    </rPh>
    <rPh sb="637" eb="639">
      <t>ワリアイ</t>
    </rPh>
    <rPh sb="640" eb="641">
      <t>シ</t>
    </rPh>
    <rPh sb="648" eb="650">
      <t>ヨウイン</t>
    </rPh>
    <rPh sb="660" eb="662">
      <t>シセツ</t>
    </rPh>
    <rPh sb="662" eb="664">
      <t>リヨウ</t>
    </rPh>
    <rPh sb="664" eb="665">
      <t>リツ</t>
    </rPh>
    <rPh sb="672" eb="673">
      <t>ヨコ</t>
    </rPh>
    <rPh sb="684" eb="685">
      <t>タ</t>
    </rPh>
    <rPh sb="685" eb="687">
      <t>ダンタイ</t>
    </rPh>
    <rPh sb="688" eb="689">
      <t>クラ</t>
    </rPh>
    <rPh sb="691" eb="692">
      <t>ヒク</t>
    </rPh>
    <rPh sb="693" eb="695">
      <t>スイジュン</t>
    </rPh>
    <rPh sb="701" eb="703">
      <t>シンサイ</t>
    </rPh>
    <rPh sb="704" eb="706">
      <t>エイキョウ</t>
    </rPh>
    <rPh sb="706" eb="707">
      <t>トウ</t>
    </rPh>
    <rPh sb="710" eb="712">
      <t>キュウスイ</t>
    </rPh>
    <rPh sb="712" eb="714">
      <t>ジンコウ</t>
    </rPh>
    <rPh sb="715" eb="717">
      <t>ゲンショウ</t>
    </rPh>
    <rPh sb="717" eb="718">
      <t>トウ</t>
    </rPh>
    <rPh sb="719" eb="720">
      <t>トモナ</t>
    </rPh>
    <rPh sb="722" eb="724">
      <t>ハイスイ</t>
    </rPh>
    <rPh sb="724" eb="725">
      <t>リョウ</t>
    </rPh>
    <rPh sb="726" eb="728">
      <t>ゲンショウ</t>
    </rPh>
    <rPh sb="735" eb="737">
      <t>ヨウイン</t>
    </rPh>
    <rPh sb="747" eb="750">
      <t>ユウシュウリツ</t>
    </rPh>
    <rPh sb="755" eb="756">
      <t>タ</t>
    </rPh>
    <rPh sb="756" eb="758">
      <t>ダンタイ</t>
    </rPh>
    <rPh sb="761" eb="762">
      <t>ヒク</t>
    </rPh>
    <rPh sb="763" eb="765">
      <t>スイジュン</t>
    </rPh>
    <rPh sb="773" eb="775">
      <t>ロウスイ</t>
    </rPh>
    <rPh sb="775" eb="777">
      <t>ボウシ</t>
    </rPh>
    <rPh sb="777" eb="779">
      <t>タイサク</t>
    </rPh>
    <rPh sb="779" eb="780">
      <t>トウ</t>
    </rPh>
    <rPh sb="781" eb="783">
      <t>スイシン</t>
    </rPh>
    <rPh sb="787" eb="789">
      <t>ジョウショウ</t>
    </rPh>
    <rPh sb="789" eb="791">
      <t>ケイコウ</t>
    </rPh>
    <phoneticPr fontId="4"/>
  </si>
  <si>
    <t>①有形固定資産減価償却費率について
これまで，基幹浄水場の大規模更新等の事業は行っていないことや，法定耐用年数に近い水道管等の資産が増加していることが，他団体よりも高い水準の要因となっています。
②管路経年化率について
他団体と比較してかなり高い水準にあり，管路の老朽化が進んでいる状況にあります。
③管路更新率について
東日本大震災以降は，災害復旧事業に重点を置き建設改良事業を行っています。災害復旧事業の中で，管路の更新が行われることもありますが，本格的な老朽管の更新は，災害復旧事業が完了した以降を見込んでおり，他団体よりも低い水準の要因と考えられます。</t>
    <rPh sb="1" eb="3">
      <t>ユウケイ</t>
    </rPh>
    <rPh sb="3" eb="5">
      <t>コテイ</t>
    </rPh>
    <rPh sb="5" eb="7">
      <t>シサン</t>
    </rPh>
    <rPh sb="7" eb="9">
      <t>ゲンカ</t>
    </rPh>
    <rPh sb="9" eb="11">
      <t>ショウキャク</t>
    </rPh>
    <rPh sb="11" eb="12">
      <t>ヒ</t>
    </rPh>
    <rPh sb="12" eb="13">
      <t>リツ</t>
    </rPh>
    <rPh sb="23" eb="25">
      <t>キカン</t>
    </rPh>
    <rPh sb="25" eb="28">
      <t>ジョウスイジョウ</t>
    </rPh>
    <rPh sb="29" eb="32">
      <t>ダイキボ</t>
    </rPh>
    <rPh sb="32" eb="34">
      <t>コウシン</t>
    </rPh>
    <rPh sb="34" eb="35">
      <t>トウ</t>
    </rPh>
    <rPh sb="36" eb="38">
      <t>ジギョウ</t>
    </rPh>
    <rPh sb="39" eb="40">
      <t>オコナ</t>
    </rPh>
    <rPh sb="49" eb="51">
      <t>ホウテイ</t>
    </rPh>
    <rPh sb="51" eb="53">
      <t>タイヨウ</t>
    </rPh>
    <rPh sb="53" eb="55">
      <t>ネンスウ</t>
    </rPh>
    <rPh sb="56" eb="57">
      <t>チカ</t>
    </rPh>
    <rPh sb="61" eb="62">
      <t>トウ</t>
    </rPh>
    <rPh sb="63" eb="65">
      <t>シサン</t>
    </rPh>
    <rPh sb="66" eb="68">
      <t>ゾウカ</t>
    </rPh>
    <rPh sb="76" eb="77">
      <t>タ</t>
    </rPh>
    <rPh sb="77" eb="79">
      <t>ダンタイ</t>
    </rPh>
    <rPh sb="82" eb="83">
      <t>タカ</t>
    </rPh>
    <rPh sb="84" eb="86">
      <t>スイジュン</t>
    </rPh>
    <rPh sb="87" eb="89">
      <t>ヨウイン</t>
    </rPh>
    <rPh sb="99" eb="101">
      <t>カンロ</t>
    </rPh>
    <rPh sb="101" eb="104">
      <t>ケイネンカ</t>
    </rPh>
    <rPh sb="104" eb="105">
      <t>リツ</t>
    </rPh>
    <rPh sb="110" eb="111">
      <t>タ</t>
    </rPh>
    <rPh sb="111" eb="113">
      <t>ダンタイ</t>
    </rPh>
    <rPh sb="114" eb="116">
      <t>ヒカク</t>
    </rPh>
    <rPh sb="121" eb="122">
      <t>タカ</t>
    </rPh>
    <rPh sb="123" eb="125">
      <t>スイジュン</t>
    </rPh>
    <rPh sb="129" eb="131">
      <t>カンロ</t>
    </rPh>
    <rPh sb="132" eb="135">
      <t>ロウキュウカ</t>
    </rPh>
    <rPh sb="136" eb="137">
      <t>スス</t>
    </rPh>
    <rPh sb="141" eb="143">
      <t>ジョウキョウ</t>
    </rPh>
    <rPh sb="151" eb="153">
      <t>カンロ</t>
    </rPh>
    <rPh sb="153" eb="155">
      <t>コウシン</t>
    </rPh>
    <rPh sb="155" eb="156">
      <t>リツ</t>
    </rPh>
    <rPh sb="161" eb="162">
      <t>ヒガシ</t>
    </rPh>
    <rPh sb="162" eb="164">
      <t>ニホン</t>
    </rPh>
    <rPh sb="164" eb="167">
      <t>ダイシンサイ</t>
    </rPh>
    <rPh sb="167" eb="169">
      <t>イコウ</t>
    </rPh>
    <rPh sb="171" eb="173">
      <t>サイガイ</t>
    </rPh>
    <rPh sb="173" eb="175">
      <t>フッキュウ</t>
    </rPh>
    <rPh sb="175" eb="177">
      <t>ジギョウ</t>
    </rPh>
    <rPh sb="178" eb="180">
      <t>ジュウテン</t>
    </rPh>
    <rPh sb="181" eb="182">
      <t>オ</t>
    </rPh>
    <rPh sb="183" eb="185">
      <t>ケンセツ</t>
    </rPh>
    <rPh sb="185" eb="187">
      <t>カイリョウ</t>
    </rPh>
    <rPh sb="187" eb="189">
      <t>ジギョウ</t>
    </rPh>
    <rPh sb="190" eb="191">
      <t>オコナ</t>
    </rPh>
    <rPh sb="197" eb="199">
      <t>サイガイ</t>
    </rPh>
    <rPh sb="199" eb="201">
      <t>フッキュウ</t>
    </rPh>
    <rPh sb="201" eb="203">
      <t>ジギョウ</t>
    </rPh>
    <rPh sb="204" eb="205">
      <t>ナカ</t>
    </rPh>
    <rPh sb="207" eb="209">
      <t>カンロ</t>
    </rPh>
    <rPh sb="210" eb="212">
      <t>コウシン</t>
    </rPh>
    <rPh sb="213" eb="214">
      <t>オコナ</t>
    </rPh>
    <rPh sb="226" eb="229">
      <t>ホンカクテキ</t>
    </rPh>
    <rPh sb="230" eb="232">
      <t>ロウキュウ</t>
    </rPh>
    <rPh sb="232" eb="233">
      <t>カン</t>
    </rPh>
    <rPh sb="234" eb="236">
      <t>コウシン</t>
    </rPh>
    <rPh sb="238" eb="240">
      <t>サイガイ</t>
    </rPh>
    <rPh sb="240" eb="242">
      <t>フッキュウ</t>
    </rPh>
    <rPh sb="242" eb="244">
      <t>ジギョウ</t>
    </rPh>
    <rPh sb="245" eb="247">
      <t>カンリョウ</t>
    </rPh>
    <rPh sb="249" eb="251">
      <t>イコウ</t>
    </rPh>
    <rPh sb="252" eb="254">
      <t>ミコ</t>
    </rPh>
    <rPh sb="259" eb="260">
      <t>タ</t>
    </rPh>
    <rPh sb="260" eb="262">
      <t>ダンタイ</t>
    </rPh>
    <rPh sb="265" eb="266">
      <t>ヒク</t>
    </rPh>
    <rPh sb="267" eb="269">
      <t>スイジュン</t>
    </rPh>
    <rPh sb="270" eb="272">
      <t>ヨウイン</t>
    </rPh>
    <rPh sb="273" eb="27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</si>
</sst>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0.13</c:v>
                </c:pt>
                <c:pt idx="1">
                  <c:v>0.28999999999999998</c:v>
                </c:pt>
                <c:pt idx="2">
                  <c:v>1.8</c:v>
                </c:pt>
                <c:pt idx="3">
                  <c:v>1.28</c:v>
                </c:pt>
                <c:pt idx="4">
                  <c:v>0.56999999999999995</c:v>
                </c:pt>
              </c:numCache>
            </c:numRef>
          </c:val>
        </c:ser>
        <c:dLbls>
          <c:showLegendKey val="0"/>
          <c:showVal val="0"/>
          <c:showCatName val="0"/>
          <c:showSerName val="0"/>
          <c:showPercent val="0"/>
          <c:showBubbleSize val="0"/>
        </c:dLbls>
        <c:gapWidth val="150"/>
        <c:axId val="109807104"/>
        <c:axId val="1098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109807104"/>
        <c:axId val="109809024"/>
      </c:lineChart>
      <c:dateAx>
        <c:axId val="109807104"/>
        <c:scaling>
          <c:orientation val="minMax"/>
        </c:scaling>
        <c:delete val="1"/>
        <c:axPos val="b"/>
        <c:numFmt formatCode="ge" sourceLinked="1"/>
        <c:majorTickMark val="none"/>
        <c:minorTickMark val="none"/>
        <c:tickLblPos val="none"/>
        <c:crossAx val="109809024"/>
        <c:crosses val="autoZero"/>
        <c:auto val="1"/>
        <c:lblOffset val="100"/>
        <c:baseTimeUnit val="years"/>
      </c:dateAx>
      <c:valAx>
        <c:axId val="1098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60.88</c:v>
                </c:pt>
                <c:pt idx="1">
                  <c:v>60.22</c:v>
                </c:pt>
                <c:pt idx="2">
                  <c:v>60.39</c:v>
                </c:pt>
                <c:pt idx="3">
                  <c:v>61.6</c:v>
                </c:pt>
                <c:pt idx="4">
                  <c:v>59.53</c:v>
                </c:pt>
              </c:numCache>
            </c:numRef>
          </c:val>
        </c:ser>
        <c:dLbls>
          <c:showLegendKey val="0"/>
          <c:showVal val="0"/>
          <c:showCatName val="0"/>
          <c:showSerName val="0"/>
          <c:showPercent val="0"/>
          <c:showBubbleSize val="0"/>
        </c:dLbls>
        <c:gapWidth val="150"/>
        <c:axId val="122128256"/>
        <c:axId val="1221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122128256"/>
        <c:axId val="122134528"/>
      </c:lineChart>
      <c:dateAx>
        <c:axId val="122128256"/>
        <c:scaling>
          <c:orientation val="minMax"/>
        </c:scaling>
        <c:delete val="1"/>
        <c:axPos val="b"/>
        <c:numFmt formatCode="ge" sourceLinked="1"/>
        <c:majorTickMark val="none"/>
        <c:minorTickMark val="none"/>
        <c:tickLblPos val="none"/>
        <c:crossAx val="122134528"/>
        <c:crosses val="autoZero"/>
        <c:auto val="1"/>
        <c:lblOffset val="100"/>
        <c:baseTimeUnit val="years"/>
      </c:dateAx>
      <c:valAx>
        <c:axId val="1221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66.19</c:v>
                </c:pt>
                <c:pt idx="1">
                  <c:v>82.46</c:v>
                </c:pt>
                <c:pt idx="2">
                  <c:v>85.13</c:v>
                </c:pt>
                <c:pt idx="3">
                  <c:v>84.49</c:v>
                </c:pt>
                <c:pt idx="4">
                  <c:v>86.77</c:v>
                </c:pt>
              </c:numCache>
            </c:numRef>
          </c:val>
        </c:ser>
        <c:dLbls>
          <c:showLegendKey val="0"/>
          <c:showVal val="0"/>
          <c:showCatName val="0"/>
          <c:showSerName val="0"/>
          <c:showPercent val="0"/>
          <c:showBubbleSize val="0"/>
        </c:dLbls>
        <c:gapWidth val="150"/>
        <c:axId val="122242560"/>
        <c:axId val="1222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122242560"/>
        <c:axId val="122244480"/>
      </c:lineChart>
      <c:dateAx>
        <c:axId val="122242560"/>
        <c:scaling>
          <c:orientation val="minMax"/>
        </c:scaling>
        <c:delete val="1"/>
        <c:axPos val="b"/>
        <c:numFmt formatCode="ge" sourceLinked="1"/>
        <c:majorTickMark val="none"/>
        <c:minorTickMark val="none"/>
        <c:tickLblPos val="none"/>
        <c:crossAx val="122244480"/>
        <c:crosses val="autoZero"/>
        <c:auto val="1"/>
        <c:lblOffset val="100"/>
        <c:baseTimeUnit val="years"/>
      </c:dateAx>
      <c:valAx>
        <c:axId val="1222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79.42</c:v>
                </c:pt>
                <c:pt idx="1">
                  <c:v>112.7</c:v>
                </c:pt>
                <c:pt idx="2">
                  <c:v>109.46</c:v>
                </c:pt>
                <c:pt idx="3">
                  <c:v>117.92</c:v>
                </c:pt>
                <c:pt idx="4">
                  <c:v>114.8</c:v>
                </c:pt>
              </c:numCache>
            </c:numRef>
          </c:val>
        </c:ser>
        <c:dLbls>
          <c:showLegendKey val="0"/>
          <c:showVal val="0"/>
          <c:showCatName val="0"/>
          <c:showSerName val="0"/>
          <c:showPercent val="0"/>
          <c:showBubbleSize val="0"/>
        </c:dLbls>
        <c:gapWidth val="150"/>
        <c:axId val="115156096"/>
        <c:axId val="1151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115156096"/>
        <c:axId val="115158016"/>
      </c:lineChart>
      <c:dateAx>
        <c:axId val="115156096"/>
        <c:scaling>
          <c:orientation val="minMax"/>
        </c:scaling>
        <c:delete val="1"/>
        <c:axPos val="b"/>
        <c:numFmt formatCode="ge" sourceLinked="1"/>
        <c:majorTickMark val="none"/>
        <c:minorTickMark val="none"/>
        <c:tickLblPos val="none"/>
        <c:crossAx val="115158016"/>
        <c:crosses val="autoZero"/>
        <c:auto val="1"/>
        <c:lblOffset val="100"/>
        <c:baseTimeUnit val="years"/>
      </c:dateAx>
      <c:valAx>
        <c:axId val="115158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1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43.85</c:v>
                </c:pt>
                <c:pt idx="1">
                  <c:v>45.61</c:v>
                </c:pt>
                <c:pt idx="2">
                  <c:v>47.35</c:v>
                </c:pt>
                <c:pt idx="3">
                  <c:v>49.45</c:v>
                </c:pt>
                <c:pt idx="4">
                  <c:v>50.26</c:v>
                </c:pt>
              </c:numCache>
            </c:numRef>
          </c:val>
        </c:ser>
        <c:dLbls>
          <c:showLegendKey val="0"/>
          <c:showVal val="0"/>
          <c:showCatName val="0"/>
          <c:showSerName val="0"/>
          <c:showPercent val="0"/>
          <c:showBubbleSize val="0"/>
        </c:dLbls>
        <c:gapWidth val="150"/>
        <c:axId val="115192576"/>
        <c:axId val="1151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115192576"/>
        <c:axId val="115194496"/>
      </c:lineChart>
      <c:dateAx>
        <c:axId val="115192576"/>
        <c:scaling>
          <c:orientation val="minMax"/>
        </c:scaling>
        <c:delete val="1"/>
        <c:axPos val="b"/>
        <c:numFmt formatCode="ge" sourceLinked="1"/>
        <c:majorTickMark val="none"/>
        <c:minorTickMark val="none"/>
        <c:tickLblPos val="none"/>
        <c:crossAx val="115194496"/>
        <c:crosses val="autoZero"/>
        <c:auto val="1"/>
        <c:lblOffset val="100"/>
        <c:baseTimeUnit val="years"/>
      </c:dateAx>
      <c:valAx>
        <c:axId val="1151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48.15</c:v>
                </c:pt>
                <c:pt idx="1">
                  <c:v>52.37</c:v>
                </c:pt>
                <c:pt idx="2">
                  <c:v>53.26</c:v>
                </c:pt>
                <c:pt idx="3">
                  <c:v>48.39</c:v>
                </c:pt>
                <c:pt idx="4">
                  <c:v>53.62</c:v>
                </c:pt>
              </c:numCache>
            </c:numRef>
          </c:val>
        </c:ser>
        <c:dLbls>
          <c:showLegendKey val="0"/>
          <c:showVal val="0"/>
          <c:showCatName val="0"/>
          <c:showSerName val="0"/>
          <c:showPercent val="0"/>
          <c:showBubbleSize val="0"/>
        </c:dLbls>
        <c:gapWidth val="150"/>
        <c:axId val="121860480"/>
        <c:axId val="12186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121860480"/>
        <c:axId val="121862400"/>
      </c:lineChart>
      <c:dateAx>
        <c:axId val="121860480"/>
        <c:scaling>
          <c:orientation val="minMax"/>
        </c:scaling>
        <c:delete val="1"/>
        <c:axPos val="b"/>
        <c:numFmt formatCode="ge" sourceLinked="1"/>
        <c:majorTickMark val="none"/>
        <c:minorTickMark val="none"/>
        <c:tickLblPos val="none"/>
        <c:crossAx val="121862400"/>
        <c:crosses val="autoZero"/>
        <c:auto val="1"/>
        <c:lblOffset val="100"/>
        <c:baseTimeUnit val="years"/>
      </c:dateAx>
      <c:valAx>
        <c:axId val="1218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41.2</c:v>
                </c:pt>
                <c:pt idx="1">
                  <c:v>24.53</c:v>
                </c:pt>
                <c:pt idx="2">
                  <c:v>18.28</c:v>
                </c:pt>
                <c:pt idx="3" formatCode="#,##0.00;&quot;△&quot;#,##0.00">
                  <c:v>0</c:v>
                </c:pt>
                <c:pt idx="4" formatCode="#,##0.00;&quot;△&quot;#,##0.00">
                  <c:v>0</c:v>
                </c:pt>
              </c:numCache>
            </c:numRef>
          </c:val>
        </c:ser>
        <c:dLbls>
          <c:showLegendKey val="0"/>
          <c:showVal val="0"/>
          <c:showCatName val="0"/>
          <c:showSerName val="0"/>
          <c:showPercent val="0"/>
          <c:showBubbleSize val="0"/>
        </c:dLbls>
        <c:gapWidth val="150"/>
        <c:axId val="121882880"/>
        <c:axId val="12190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21882880"/>
        <c:axId val="121901440"/>
      </c:lineChart>
      <c:dateAx>
        <c:axId val="121882880"/>
        <c:scaling>
          <c:orientation val="minMax"/>
        </c:scaling>
        <c:delete val="1"/>
        <c:axPos val="b"/>
        <c:numFmt formatCode="ge" sourceLinked="1"/>
        <c:majorTickMark val="none"/>
        <c:minorTickMark val="none"/>
        <c:tickLblPos val="none"/>
        <c:crossAx val="121901440"/>
        <c:crosses val="autoZero"/>
        <c:auto val="1"/>
        <c:lblOffset val="100"/>
        <c:baseTimeUnit val="years"/>
      </c:dateAx>
      <c:valAx>
        <c:axId val="12190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8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1098.4100000000001</c:v>
                </c:pt>
                <c:pt idx="1">
                  <c:v>461.08</c:v>
                </c:pt>
                <c:pt idx="2">
                  <c:v>414.86</c:v>
                </c:pt>
                <c:pt idx="3">
                  <c:v>231.24</c:v>
                </c:pt>
                <c:pt idx="4">
                  <c:v>382.75</c:v>
                </c:pt>
              </c:numCache>
            </c:numRef>
          </c:val>
        </c:ser>
        <c:dLbls>
          <c:showLegendKey val="0"/>
          <c:showVal val="0"/>
          <c:showCatName val="0"/>
          <c:showSerName val="0"/>
          <c:showPercent val="0"/>
          <c:showBubbleSize val="0"/>
        </c:dLbls>
        <c:gapWidth val="150"/>
        <c:axId val="121917824"/>
        <c:axId val="12191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121917824"/>
        <c:axId val="121919744"/>
      </c:lineChart>
      <c:dateAx>
        <c:axId val="121917824"/>
        <c:scaling>
          <c:orientation val="minMax"/>
        </c:scaling>
        <c:delete val="1"/>
        <c:axPos val="b"/>
        <c:numFmt formatCode="ge" sourceLinked="1"/>
        <c:majorTickMark val="none"/>
        <c:minorTickMark val="none"/>
        <c:tickLblPos val="none"/>
        <c:crossAx val="121919744"/>
        <c:crosses val="autoZero"/>
        <c:auto val="1"/>
        <c:lblOffset val="100"/>
        <c:baseTimeUnit val="years"/>
      </c:dateAx>
      <c:valAx>
        <c:axId val="121919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9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424.46</c:v>
                </c:pt>
                <c:pt idx="1">
                  <c:v>269.33</c:v>
                </c:pt>
                <c:pt idx="2">
                  <c:v>246.45</c:v>
                </c:pt>
                <c:pt idx="3">
                  <c:v>228.61</c:v>
                </c:pt>
                <c:pt idx="4">
                  <c:v>219.14</c:v>
                </c:pt>
              </c:numCache>
            </c:numRef>
          </c:val>
        </c:ser>
        <c:dLbls>
          <c:showLegendKey val="0"/>
          <c:showVal val="0"/>
          <c:showCatName val="0"/>
          <c:showSerName val="0"/>
          <c:showPercent val="0"/>
          <c:showBubbleSize val="0"/>
        </c:dLbls>
        <c:gapWidth val="150"/>
        <c:axId val="121961856"/>
        <c:axId val="1220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121961856"/>
        <c:axId val="122029568"/>
      </c:lineChart>
      <c:dateAx>
        <c:axId val="121961856"/>
        <c:scaling>
          <c:orientation val="minMax"/>
        </c:scaling>
        <c:delete val="1"/>
        <c:axPos val="b"/>
        <c:numFmt formatCode="ge" sourceLinked="1"/>
        <c:majorTickMark val="none"/>
        <c:minorTickMark val="none"/>
        <c:tickLblPos val="none"/>
        <c:crossAx val="122029568"/>
        <c:crosses val="autoZero"/>
        <c:auto val="1"/>
        <c:lblOffset val="100"/>
        <c:baseTimeUnit val="years"/>
      </c:dateAx>
      <c:valAx>
        <c:axId val="122029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9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66.72</c:v>
                </c:pt>
                <c:pt idx="1">
                  <c:v>97.24</c:v>
                </c:pt>
                <c:pt idx="2">
                  <c:v>99.12</c:v>
                </c:pt>
                <c:pt idx="3">
                  <c:v>111.59</c:v>
                </c:pt>
                <c:pt idx="4">
                  <c:v>108.39</c:v>
                </c:pt>
              </c:numCache>
            </c:numRef>
          </c:val>
        </c:ser>
        <c:dLbls>
          <c:showLegendKey val="0"/>
          <c:showVal val="0"/>
          <c:showCatName val="0"/>
          <c:showSerName val="0"/>
          <c:showPercent val="0"/>
          <c:showBubbleSize val="0"/>
        </c:dLbls>
        <c:gapWidth val="150"/>
        <c:axId val="122051584"/>
        <c:axId val="1220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122051584"/>
        <c:axId val="122078336"/>
      </c:lineChart>
      <c:dateAx>
        <c:axId val="122051584"/>
        <c:scaling>
          <c:orientation val="minMax"/>
        </c:scaling>
        <c:delete val="1"/>
        <c:axPos val="b"/>
        <c:numFmt formatCode="ge" sourceLinked="1"/>
        <c:majorTickMark val="none"/>
        <c:minorTickMark val="none"/>
        <c:tickLblPos val="none"/>
        <c:crossAx val="122078336"/>
        <c:crosses val="autoZero"/>
        <c:auto val="1"/>
        <c:lblOffset val="100"/>
        <c:baseTimeUnit val="years"/>
      </c:dateAx>
      <c:valAx>
        <c:axId val="1220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266.61</c:v>
                </c:pt>
                <c:pt idx="1">
                  <c:v>223.05</c:v>
                </c:pt>
                <c:pt idx="2">
                  <c:v>220.81</c:v>
                </c:pt>
                <c:pt idx="3">
                  <c:v>197.27</c:v>
                </c:pt>
                <c:pt idx="4">
                  <c:v>202.94</c:v>
                </c:pt>
              </c:numCache>
            </c:numRef>
          </c:val>
        </c:ser>
        <c:dLbls>
          <c:showLegendKey val="0"/>
          <c:showVal val="0"/>
          <c:showCatName val="0"/>
          <c:showSerName val="0"/>
          <c:showPercent val="0"/>
          <c:showBubbleSize val="0"/>
        </c:dLbls>
        <c:gapWidth val="150"/>
        <c:axId val="122108160"/>
        <c:axId val="12211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122108160"/>
        <c:axId val="122110336"/>
      </c:lineChart>
      <c:dateAx>
        <c:axId val="122108160"/>
        <c:scaling>
          <c:orientation val="minMax"/>
        </c:scaling>
        <c:delete val="1"/>
        <c:axPos val="b"/>
        <c:numFmt formatCode="ge" sourceLinked="1"/>
        <c:majorTickMark val="none"/>
        <c:minorTickMark val="none"/>
        <c:tickLblPos val="none"/>
        <c:crossAx val="122110336"/>
        <c:crosses val="autoZero"/>
        <c:auto val="1"/>
        <c:lblOffset val="100"/>
        <c:baseTimeUnit val="years"/>
      </c:dateAx>
      <c:valAx>
        <c:axId val="12211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Z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石巻地方広域水道企業団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79.53</v>
      </c>
      <c r="K10" s="47"/>
      <c r="L10" s="47"/>
      <c r="M10" s="47"/>
      <c r="N10" s="47"/>
      <c r="O10" s="47"/>
      <c r="P10" s="47"/>
      <c r="Q10" s="47"/>
      <c r="R10" s="47">
        <f>データ!O6</f>
        <v>99.62</v>
      </c>
      <c r="S10" s="47"/>
      <c r="T10" s="47"/>
      <c r="U10" s="47"/>
      <c r="V10" s="47"/>
      <c r="W10" s="47"/>
      <c r="X10" s="47"/>
      <c r="Y10" s="47"/>
      <c r="Z10" s="79">
        <f>データ!P6</f>
        <v>3650</v>
      </c>
      <c r="AA10" s="79"/>
      <c r="AB10" s="79"/>
      <c r="AC10" s="79"/>
      <c r="AD10" s="79"/>
      <c r="AE10" s="79"/>
      <c r="AF10" s="79"/>
      <c r="AG10" s="79"/>
      <c r="AH10" s="2"/>
      <c r="AI10" s="79">
        <f>データ!T6</f>
        <v>187786</v>
      </c>
      <c r="AJ10" s="79"/>
      <c r="AK10" s="79"/>
      <c r="AL10" s="79"/>
      <c r="AM10" s="79"/>
      <c r="AN10" s="79"/>
      <c r="AO10" s="79"/>
      <c r="AP10" s="79"/>
      <c r="AQ10" s="47">
        <f>データ!U6</f>
        <v>655.94</v>
      </c>
      <c r="AR10" s="47"/>
      <c r="AS10" s="47"/>
      <c r="AT10" s="47"/>
      <c r="AU10" s="47"/>
      <c r="AV10" s="47"/>
      <c r="AW10" s="47"/>
      <c r="AX10" s="47"/>
      <c r="AY10" s="47">
        <f>データ!V6</f>
        <v>286.29000000000002</v>
      </c>
      <c r="AZ10" s="47"/>
      <c r="BA10" s="47"/>
      <c r="BB10" s="47"/>
      <c r="BC10" s="47"/>
      <c r="BD10" s="47"/>
      <c r="BE10" s="47"/>
      <c r="BF10" s="47"/>
      <c r="BG10" s="2"/>
      <c r="BH10" s="2"/>
      <c r="BI10" s="2"/>
      <c r="BJ10" s="2"/>
      <c r="BK10" s="2"/>
      <c r="BL10" s="63" t="s">
        <v>20</v>
      </c>
      <c r="BM10" s="64"/>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22</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24</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59"/>
      <c r="BN33" s="59"/>
      <c r="BO33" s="59"/>
      <c r="BP33" s="59"/>
      <c r="BQ33" s="59"/>
      <c r="BR33" s="59"/>
      <c r="BS33" s="59"/>
      <c r="BT33" s="59"/>
      <c r="BU33" s="59"/>
      <c r="BV33" s="59"/>
      <c r="BW33" s="59"/>
      <c r="BX33" s="59"/>
      <c r="BY33" s="59"/>
      <c r="BZ33" s="60"/>
    </row>
    <row r="34" spans="1:78" ht="13.5" customHeight="1">
      <c r="A34" s="2"/>
      <c r="B34" s="16"/>
      <c r="C34" s="62" t="s">
        <v>25</v>
      </c>
      <c r="D34" s="62"/>
      <c r="E34" s="62"/>
      <c r="F34" s="62"/>
      <c r="G34" s="62"/>
      <c r="H34" s="62"/>
      <c r="I34" s="62"/>
      <c r="J34" s="62"/>
      <c r="K34" s="62"/>
      <c r="L34" s="62"/>
      <c r="M34" s="62"/>
      <c r="N34" s="62"/>
      <c r="O34" s="62"/>
      <c r="P34" s="62"/>
      <c r="Q34" s="19"/>
      <c r="R34" s="62" t="s">
        <v>26</v>
      </c>
      <c r="S34" s="62"/>
      <c r="T34" s="62"/>
      <c r="U34" s="62"/>
      <c r="V34" s="62"/>
      <c r="W34" s="62"/>
      <c r="X34" s="62"/>
      <c r="Y34" s="62"/>
      <c r="Z34" s="62"/>
      <c r="AA34" s="62"/>
      <c r="AB34" s="62"/>
      <c r="AC34" s="62"/>
      <c r="AD34" s="62"/>
      <c r="AE34" s="62"/>
      <c r="AF34" s="19"/>
      <c r="AG34" s="62" t="s">
        <v>27</v>
      </c>
      <c r="AH34" s="62"/>
      <c r="AI34" s="62"/>
      <c r="AJ34" s="62"/>
      <c r="AK34" s="62"/>
      <c r="AL34" s="62"/>
      <c r="AM34" s="62"/>
      <c r="AN34" s="62"/>
      <c r="AO34" s="62"/>
      <c r="AP34" s="62"/>
      <c r="AQ34" s="62"/>
      <c r="AR34" s="62"/>
      <c r="AS34" s="62"/>
      <c r="AT34" s="62"/>
      <c r="AU34" s="19"/>
      <c r="AV34" s="62" t="s">
        <v>28</v>
      </c>
      <c r="AW34" s="62"/>
      <c r="AX34" s="62"/>
      <c r="AY34" s="62"/>
      <c r="AZ34" s="62"/>
      <c r="BA34" s="62"/>
      <c r="BB34" s="62"/>
      <c r="BC34" s="62"/>
      <c r="BD34" s="62"/>
      <c r="BE34" s="62"/>
      <c r="BF34" s="62"/>
      <c r="BG34" s="62"/>
      <c r="BH34" s="62"/>
      <c r="BI34" s="62"/>
      <c r="BJ34" s="18"/>
      <c r="BK34" s="2"/>
      <c r="BL34" s="61"/>
      <c r="BM34" s="59"/>
      <c r="BN34" s="59"/>
      <c r="BO34" s="59"/>
      <c r="BP34" s="59"/>
      <c r="BQ34" s="59"/>
      <c r="BR34" s="59"/>
      <c r="BS34" s="59"/>
      <c r="BT34" s="59"/>
      <c r="BU34" s="59"/>
      <c r="BV34" s="59"/>
      <c r="BW34" s="59"/>
      <c r="BX34" s="59"/>
      <c r="BY34" s="59"/>
      <c r="BZ34" s="60"/>
    </row>
    <row r="35" spans="1:78" ht="13.5" customHeight="1">
      <c r="A35" s="2"/>
      <c r="B35" s="16"/>
      <c r="C35" s="62"/>
      <c r="D35" s="62"/>
      <c r="E35" s="62"/>
      <c r="F35" s="62"/>
      <c r="G35" s="62"/>
      <c r="H35" s="62"/>
      <c r="I35" s="62"/>
      <c r="J35" s="62"/>
      <c r="K35" s="62"/>
      <c r="L35" s="62"/>
      <c r="M35" s="62"/>
      <c r="N35" s="62"/>
      <c r="O35" s="62"/>
      <c r="P35" s="62"/>
      <c r="Q35" s="19"/>
      <c r="R35" s="62"/>
      <c r="S35" s="62"/>
      <c r="T35" s="62"/>
      <c r="U35" s="62"/>
      <c r="V35" s="62"/>
      <c r="W35" s="62"/>
      <c r="X35" s="62"/>
      <c r="Y35" s="62"/>
      <c r="Z35" s="62"/>
      <c r="AA35" s="62"/>
      <c r="AB35" s="62"/>
      <c r="AC35" s="62"/>
      <c r="AD35" s="62"/>
      <c r="AE35" s="62"/>
      <c r="AF35" s="19"/>
      <c r="AG35" s="62"/>
      <c r="AH35" s="62"/>
      <c r="AI35" s="62"/>
      <c r="AJ35" s="62"/>
      <c r="AK35" s="62"/>
      <c r="AL35" s="62"/>
      <c r="AM35" s="62"/>
      <c r="AN35" s="62"/>
      <c r="AO35" s="62"/>
      <c r="AP35" s="62"/>
      <c r="AQ35" s="62"/>
      <c r="AR35" s="62"/>
      <c r="AS35" s="62"/>
      <c r="AT35" s="62"/>
      <c r="AU35" s="19"/>
      <c r="AV35" s="62"/>
      <c r="AW35" s="62"/>
      <c r="AX35" s="62"/>
      <c r="AY35" s="62"/>
      <c r="AZ35" s="62"/>
      <c r="BA35" s="62"/>
      <c r="BB35" s="62"/>
      <c r="BC35" s="62"/>
      <c r="BD35" s="62"/>
      <c r="BE35" s="62"/>
      <c r="BF35" s="62"/>
      <c r="BG35" s="62"/>
      <c r="BH35" s="62"/>
      <c r="BI35" s="62"/>
      <c r="BJ35" s="18"/>
      <c r="BK35" s="2"/>
      <c r="BL35" s="61"/>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3" t="s">
        <v>29</v>
      </c>
      <c r="BM45" s="74"/>
      <c r="BN45" s="74"/>
      <c r="BO45" s="74"/>
      <c r="BP45" s="74"/>
      <c r="BQ45" s="74"/>
      <c r="BR45" s="74"/>
      <c r="BS45" s="74"/>
      <c r="BT45" s="74"/>
      <c r="BU45" s="74"/>
      <c r="BV45" s="74"/>
      <c r="BW45" s="74"/>
      <c r="BX45" s="74"/>
      <c r="BY45" s="74"/>
      <c r="BZ45" s="7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6"/>
      <c r="BM46" s="77"/>
      <c r="BN46" s="77"/>
      <c r="BO46" s="77"/>
      <c r="BP46" s="77"/>
      <c r="BQ46" s="77"/>
      <c r="BR46" s="77"/>
      <c r="BS46" s="77"/>
      <c r="BT46" s="77"/>
      <c r="BU46" s="77"/>
      <c r="BV46" s="77"/>
      <c r="BW46" s="77"/>
      <c r="BX46" s="77"/>
      <c r="BY46" s="77"/>
      <c r="BZ46" s="7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59"/>
      <c r="BN55" s="59"/>
      <c r="BO55" s="59"/>
      <c r="BP55" s="59"/>
      <c r="BQ55" s="59"/>
      <c r="BR55" s="59"/>
      <c r="BS55" s="59"/>
      <c r="BT55" s="59"/>
      <c r="BU55" s="59"/>
      <c r="BV55" s="59"/>
      <c r="BW55" s="59"/>
      <c r="BX55" s="59"/>
      <c r="BY55" s="59"/>
      <c r="BZ55" s="60"/>
    </row>
    <row r="56" spans="1:78" ht="13.5" customHeight="1">
      <c r="A56" s="2"/>
      <c r="B56" s="16"/>
      <c r="C56" s="62" t="s">
        <v>30</v>
      </c>
      <c r="D56" s="62"/>
      <c r="E56" s="62"/>
      <c r="F56" s="62"/>
      <c r="G56" s="62"/>
      <c r="H56" s="62"/>
      <c r="I56" s="62"/>
      <c r="J56" s="62"/>
      <c r="K56" s="62"/>
      <c r="L56" s="62"/>
      <c r="M56" s="62"/>
      <c r="N56" s="62"/>
      <c r="O56" s="62"/>
      <c r="P56" s="62"/>
      <c r="Q56" s="19"/>
      <c r="R56" s="62" t="s">
        <v>31</v>
      </c>
      <c r="S56" s="62"/>
      <c r="T56" s="62"/>
      <c r="U56" s="62"/>
      <c r="V56" s="62"/>
      <c r="W56" s="62"/>
      <c r="X56" s="62"/>
      <c r="Y56" s="62"/>
      <c r="Z56" s="62"/>
      <c r="AA56" s="62"/>
      <c r="AB56" s="62"/>
      <c r="AC56" s="62"/>
      <c r="AD56" s="62"/>
      <c r="AE56" s="62"/>
      <c r="AF56" s="19"/>
      <c r="AG56" s="62" t="s">
        <v>32</v>
      </c>
      <c r="AH56" s="62"/>
      <c r="AI56" s="62"/>
      <c r="AJ56" s="62"/>
      <c r="AK56" s="62"/>
      <c r="AL56" s="62"/>
      <c r="AM56" s="62"/>
      <c r="AN56" s="62"/>
      <c r="AO56" s="62"/>
      <c r="AP56" s="62"/>
      <c r="AQ56" s="62"/>
      <c r="AR56" s="62"/>
      <c r="AS56" s="62"/>
      <c r="AT56" s="62"/>
      <c r="AU56" s="19"/>
      <c r="AV56" s="62" t="s">
        <v>33</v>
      </c>
      <c r="AW56" s="62"/>
      <c r="AX56" s="62"/>
      <c r="AY56" s="62"/>
      <c r="AZ56" s="62"/>
      <c r="BA56" s="62"/>
      <c r="BB56" s="62"/>
      <c r="BC56" s="62"/>
      <c r="BD56" s="62"/>
      <c r="BE56" s="62"/>
      <c r="BF56" s="62"/>
      <c r="BG56" s="62"/>
      <c r="BH56" s="62"/>
      <c r="BI56" s="62"/>
      <c r="BJ56" s="18"/>
      <c r="BK56" s="2"/>
      <c r="BL56" s="61"/>
      <c r="BM56" s="59"/>
      <c r="BN56" s="59"/>
      <c r="BO56" s="59"/>
      <c r="BP56" s="59"/>
      <c r="BQ56" s="59"/>
      <c r="BR56" s="59"/>
      <c r="BS56" s="59"/>
      <c r="BT56" s="59"/>
      <c r="BU56" s="59"/>
      <c r="BV56" s="59"/>
      <c r="BW56" s="59"/>
      <c r="BX56" s="59"/>
      <c r="BY56" s="59"/>
      <c r="BZ56" s="60"/>
    </row>
    <row r="57" spans="1:78" ht="13.5" customHeight="1">
      <c r="A57" s="2"/>
      <c r="B57" s="16"/>
      <c r="C57" s="62"/>
      <c r="D57" s="62"/>
      <c r="E57" s="62"/>
      <c r="F57" s="62"/>
      <c r="G57" s="62"/>
      <c r="H57" s="62"/>
      <c r="I57" s="62"/>
      <c r="J57" s="62"/>
      <c r="K57" s="62"/>
      <c r="L57" s="62"/>
      <c r="M57" s="62"/>
      <c r="N57" s="62"/>
      <c r="O57" s="62"/>
      <c r="P57" s="62"/>
      <c r="Q57" s="19"/>
      <c r="R57" s="62"/>
      <c r="S57" s="62"/>
      <c r="T57" s="62"/>
      <c r="U57" s="62"/>
      <c r="V57" s="62"/>
      <c r="W57" s="62"/>
      <c r="X57" s="62"/>
      <c r="Y57" s="62"/>
      <c r="Z57" s="62"/>
      <c r="AA57" s="62"/>
      <c r="AB57" s="62"/>
      <c r="AC57" s="62"/>
      <c r="AD57" s="62"/>
      <c r="AE57" s="62"/>
      <c r="AF57" s="19"/>
      <c r="AG57" s="62"/>
      <c r="AH57" s="62"/>
      <c r="AI57" s="62"/>
      <c r="AJ57" s="62"/>
      <c r="AK57" s="62"/>
      <c r="AL57" s="62"/>
      <c r="AM57" s="62"/>
      <c r="AN57" s="62"/>
      <c r="AO57" s="62"/>
      <c r="AP57" s="62"/>
      <c r="AQ57" s="62"/>
      <c r="AR57" s="62"/>
      <c r="AS57" s="62"/>
      <c r="AT57" s="62"/>
      <c r="AU57" s="19"/>
      <c r="AV57" s="62"/>
      <c r="AW57" s="62"/>
      <c r="AX57" s="62"/>
      <c r="AY57" s="62"/>
      <c r="AZ57" s="62"/>
      <c r="BA57" s="62"/>
      <c r="BB57" s="62"/>
      <c r="BC57" s="62"/>
      <c r="BD57" s="62"/>
      <c r="BE57" s="62"/>
      <c r="BF57" s="62"/>
      <c r="BG57" s="62"/>
      <c r="BH57" s="62"/>
      <c r="BI57" s="62"/>
      <c r="BJ57" s="18"/>
      <c r="BK57" s="2"/>
      <c r="BL57" s="61"/>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1"/>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1"/>
      <c r="BM59" s="59"/>
      <c r="BN59" s="59"/>
      <c r="BO59" s="59"/>
      <c r="BP59" s="59"/>
      <c r="BQ59" s="59"/>
      <c r="BR59" s="59"/>
      <c r="BS59" s="59"/>
      <c r="BT59" s="59"/>
      <c r="BU59" s="59"/>
      <c r="BV59" s="59"/>
      <c r="BW59" s="59"/>
      <c r="BX59" s="59"/>
      <c r="BY59" s="59"/>
      <c r="BZ59" s="60"/>
    </row>
    <row r="60" spans="1:78" ht="13.5" customHeight="1">
      <c r="A60" s="2"/>
      <c r="B60" s="70" t="s">
        <v>34</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61"/>
      <c r="BM60" s="59"/>
      <c r="BN60" s="59"/>
      <c r="BO60" s="59"/>
      <c r="BP60" s="59"/>
      <c r="BQ60" s="59"/>
      <c r="BR60" s="59"/>
      <c r="BS60" s="59"/>
      <c r="BT60" s="59"/>
      <c r="BU60" s="59"/>
      <c r="BV60" s="59"/>
      <c r="BW60" s="59"/>
      <c r="BX60" s="59"/>
      <c r="BY60" s="59"/>
      <c r="BZ60" s="60"/>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61"/>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3" t="s">
        <v>35</v>
      </c>
      <c r="BM64" s="74"/>
      <c r="BN64" s="74"/>
      <c r="BO64" s="74"/>
      <c r="BP64" s="74"/>
      <c r="BQ64" s="74"/>
      <c r="BR64" s="74"/>
      <c r="BS64" s="74"/>
      <c r="BT64" s="74"/>
      <c r="BU64" s="74"/>
      <c r="BV64" s="74"/>
      <c r="BW64" s="74"/>
      <c r="BX64" s="74"/>
      <c r="BY64" s="74"/>
      <c r="BZ64" s="7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6"/>
      <c r="BM65" s="77"/>
      <c r="BN65" s="77"/>
      <c r="BO65" s="77"/>
      <c r="BP65" s="77"/>
      <c r="BQ65" s="77"/>
      <c r="BR65" s="77"/>
      <c r="BS65" s="77"/>
      <c r="BT65" s="77"/>
      <c r="BU65" s="77"/>
      <c r="BV65" s="77"/>
      <c r="BW65" s="77"/>
      <c r="BX65" s="77"/>
      <c r="BY65" s="77"/>
      <c r="BZ65" s="7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80"/>
      <c r="BN78" s="80"/>
      <c r="BO78" s="80"/>
      <c r="BP78" s="80"/>
      <c r="BQ78" s="80"/>
      <c r="BR78" s="80"/>
      <c r="BS78" s="80"/>
      <c r="BT78" s="80"/>
      <c r="BU78" s="80"/>
      <c r="BV78" s="80"/>
      <c r="BW78" s="80"/>
      <c r="BX78" s="80"/>
      <c r="BY78" s="80"/>
      <c r="BZ78" s="81"/>
    </row>
    <row r="79" spans="1:78" ht="13.5" customHeight="1">
      <c r="A79" s="2"/>
      <c r="B79" s="16"/>
      <c r="C79" s="62" t="s">
        <v>36</v>
      </c>
      <c r="D79" s="62"/>
      <c r="E79" s="62"/>
      <c r="F79" s="62"/>
      <c r="G79" s="62"/>
      <c r="H79" s="62"/>
      <c r="I79" s="62"/>
      <c r="J79" s="62"/>
      <c r="K79" s="62"/>
      <c r="L79" s="62"/>
      <c r="M79" s="62"/>
      <c r="N79" s="62"/>
      <c r="O79" s="62"/>
      <c r="P79" s="62"/>
      <c r="Q79" s="62"/>
      <c r="R79" s="62"/>
      <c r="S79" s="62"/>
      <c r="T79" s="62"/>
      <c r="U79" s="19"/>
      <c r="V79" s="19"/>
      <c r="W79" s="62" t="s">
        <v>37</v>
      </c>
      <c r="X79" s="62"/>
      <c r="Y79" s="62"/>
      <c r="Z79" s="62"/>
      <c r="AA79" s="62"/>
      <c r="AB79" s="62"/>
      <c r="AC79" s="62"/>
      <c r="AD79" s="62"/>
      <c r="AE79" s="62"/>
      <c r="AF79" s="62"/>
      <c r="AG79" s="62"/>
      <c r="AH79" s="62"/>
      <c r="AI79" s="62"/>
      <c r="AJ79" s="62"/>
      <c r="AK79" s="62"/>
      <c r="AL79" s="62"/>
      <c r="AM79" s="62"/>
      <c r="AN79" s="62"/>
      <c r="AO79" s="19"/>
      <c r="AP79" s="19"/>
      <c r="AQ79" s="62" t="s">
        <v>38</v>
      </c>
      <c r="AR79" s="62"/>
      <c r="AS79" s="62"/>
      <c r="AT79" s="62"/>
      <c r="AU79" s="62"/>
      <c r="AV79" s="62"/>
      <c r="AW79" s="62"/>
      <c r="AX79" s="62"/>
      <c r="AY79" s="62"/>
      <c r="AZ79" s="62"/>
      <c r="BA79" s="62"/>
      <c r="BB79" s="62"/>
      <c r="BC79" s="62"/>
      <c r="BD79" s="62"/>
      <c r="BE79" s="62"/>
      <c r="BF79" s="62"/>
      <c r="BG79" s="62"/>
      <c r="BH79" s="62"/>
      <c r="BI79" s="17"/>
      <c r="BJ79" s="18"/>
      <c r="BK79" s="2"/>
      <c r="BL79" s="58"/>
      <c r="BM79" s="80"/>
      <c r="BN79" s="80"/>
      <c r="BO79" s="80"/>
      <c r="BP79" s="80"/>
      <c r="BQ79" s="80"/>
      <c r="BR79" s="80"/>
      <c r="BS79" s="80"/>
      <c r="BT79" s="80"/>
      <c r="BU79" s="80"/>
      <c r="BV79" s="80"/>
      <c r="BW79" s="80"/>
      <c r="BX79" s="80"/>
      <c r="BY79" s="80"/>
      <c r="BZ79" s="81"/>
    </row>
    <row r="80" spans="1:78" ht="13.5" customHeight="1">
      <c r="A80" s="2"/>
      <c r="B80" s="16"/>
      <c r="C80" s="62"/>
      <c r="D80" s="62"/>
      <c r="E80" s="62"/>
      <c r="F80" s="62"/>
      <c r="G80" s="62"/>
      <c r="H80" s="62"/>
      <c r="I80" s="62"/>
      <c r="J80" s="62"/>
      <c r="K80" s="62"/>
      <c r="L80" s="62"/>
      <c r="M80" s="62"/>
      <c r="N80" s="62"/>
      <c r="O80" s="62"/>
      <c r="P80" s="62"/>
      <c r="Q80" s="62"/>
      <c r="R80" s="62"/>
      <c r="S80" s="62"/>
      <c r="T80" s="62"/>
      <c r="U80" s="19"/>
      <c r="V80" s="19"/>
      <c r="W80" s="62"/>
      <c r="X80" s="62"/>
      <c r="Y80" s="62"/>
      <c r="Z80" s="62"/>
      <c r="AA80" s="62"/>
      <c r="AB80" s="62"/>
      <c r="AC80" s="62"/>
      <c r="AD80" s="62"/>
      <c r="AE80" s="62"/>
      <c r="AF80" s="62"/>
      <c r="AG80" s="62"/>
      <c r="AH80" s="62"/>
      <c r="AI80" s="62"/>
      <c r="AJ80" s="62"/>
      <c r="AK80" s="62"/>
      <c r="AL80" s="62"/>
      <c r="AM80" s="62"/>
      <c r="AN80" s="62"/>
      <c r="AO80" s="19"/>
      <c r="AP80" s="19"/>
      <c r="AQ80" s="62"/>
      <c r="AR80" s="62"/>
      <c r="AS80" s="62"/>
      <c r="AT80" s="62"/>
      <c r="AU80" s="62"/>
      <c r="AV80" s="62"/>
      <c r="AW80" s="62"/>
      <c r="AX80" s="62"/>
      <c r="AY80" s="62"/>
      <c r="AZ80" s="62"/>
      <c r="BA80" s="62"/>
      <c r="BB80" s="62"/>
      <c r="BC80" s="62"/>
      <c r="BD80" s="62"/>
      <c r="BE80" s="62"/>
      <c r="BF80" s="62"/>
      <c r="BG80" s="62"/>
      <c r="BH80" s="62"/>
      <c r="BI80" s="17"/>
      <c r="BJ80" s="18"/>
      <c r="BK80" s="2"/>
      <c r="BL80" s="58"/>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49646</v>
      </c>
      <c r="D6" s="31">
        <f t="shared" si="3"/>
        <v>46</v>
      </c>
      <c r="E6" s="31">
        <f t="shared" si="3"/>
        <v>1</v>
      </c>
      <c r="F6" s="31">
        <f t="shared" si="3"/>
        <v>0</v>
      </c>
      <c r="G6" s="31">
        <f t="shared" si="3"/>
        <v>1</v>
      </c>
      <c r="H6" s="31" t="str">
        <f t="shared" si="3"/>
        <v>宮城県　石巻地方広域水道企業団</v>
      </c>
      <c r="I6" s="31" t="str">
        <f t="shared" si="3"/>
        <v>法適用</v>
      </c>
      <c r="J6" s="31" t="str">
        <f t="shared" si="3"/>
        <v>水道事業</v>
      </c>
      <c r="K6" s="31" t="str">
        <f t="shared" si="3"/>
        <v>末端給水事業</v>
      </c>
      <c r="L6" s="31" t="str">
        <f t="shared" si="3"/>
        <v>A2</v>
      </c>
      <c r="M6" s="32" t="str">
        <f t="shared" si="3"/>
        <v>-</v>
      </c>
      <c r="N6" s="32">
        <f t="shared" si="3"/>
        <v>79.53</v>
      </c>
      <c r="O6" s="32">
        <f t="shared" si="3"/>
        <v>99.62</v>
      </c>
      <c r="P6" s="32">
        <f t="shared" si="3"/>
        <v>3650</v>
      </c>
      <c r="Q6" s="32" t="str">
        <f t="shared" si="3"/>
        <v>-</v>
      </c>
      <c r="R6" s="32" t="str">
        <f t="shared" si="3"/>
        <v>-</v>
      </c>
      <c r="S6" s="32" t="str">
        <f t="shared" si="3"/>
        <v>-</v>
      </c>
      <c r="T6" s="32">
        <f t="shared" si="3"/>
        <v>187786</v>
      </c>
      <c r="U6" s="32">
        <f t="shared" si="3"/>
        <v>655.94</v>
      </c>
      <c r="V6" s="32">
        <f t="shared" si="3"/>
        <v>286.29000000000002</v>
      </c>
      <c r="W6" s="33">
        <f>IF(W7="",NA(),W7)</f>
        <v>79.42</v>
      </c>
      <c r="X6" s="33">
        <f t="shared" ref="X6:AF6" si="4">IF(X7="",NA(),X7)</f>
        <v>112.7</v>
      </c>
      <c r="Y6" s="33">
        <f t="shared" si="4"/>
        <v>109.46</v>
      </c>
      <c r="Z6" s="33">
        <f t="shared" si="4"/>
        <v>117.92</v>
      </c>
      <c r="AA6" s="33">
        <f t="shared" si="4"/>
        <v>114.8</v>
      </c>
      <c r="AB6" s="33">
        <f t="shared" si="4"/>
        <v>107.51</v>
      </c>
      <c r="AC6" s="33">
        <f t="shared" si="4"/>
        <v>108.39</v>
      </c>
      <c r="AD6" s="33">
        <f t="shared" si="4"/>
        <v>108.9</v>
      </c>
      <c r="AE6" s="33">
        <f t="shared" si="4"/>
        <v>114.43</v>
      </c>
      <c r="AF6" s="33">
        <f t="shared" si="4"/>
        <v>114.08</v>
      </c>
      <c r="AG6" s="32" t="str">
        <f>IF(AG7="","",IF(AG7="-","【-】","【"&amp;SUBSTITUTE(TEXT(AG7,"#,##0.00"),"-","△")&amp;"】"))</f>
        <v>【113.56】</v>
      </c>
      <c r="AH6" s="33">
        <f>IF(AH7="",NA(),AH7)</f>
        <v>41.2</v>
      </c>
      <c r="AI6" s="33">
        <f t="shared" ref="AI6:AQ6" si="5">IF(AI7="",NA(),AI7)</f>
        <v>24.53</v>
      </c>
      <c r="AJ6" s="33">
        <f t="shared" si="5"/>
        <v>18.28</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1098.4100000000001</v>
      </c>
      <c r="AT6" s="33">
        <f t="shared" ref="AT6:BB6" si="6">IF(AT7="",NA(),AT7)</f>
        <v>461.08</v>
      </c>
      <c r="AU6" s="33">
        <f t="shared" si="6"/>
        <v>414.86</v>
      </c>
      <c r="AV6" s="33">
        <f t="shared" si="6"/>
        <v>231.24</v>
      </c>
      <c r="AW6" s="33">
        <f t="shared" si="6"/>
        <v>382.75</v>
      </c>
      <c r="AX6" s="33">
        <f t="shared" si="6"/>
        <v>602.73</v>
      </c>
      <c r="AY6" s="33">
        <f t="shared" si="6"/>
        <v>590.46</v>
      </c>
      <c r="AZ6" s="33">
        <f t="shared" si="6"/>
        <v>628.34</v>
      </c>
      <c r="BA6" s="33">
        <f t="shared" si="6"/>
        <v>289.8</v>
      </c>
      <c r="BB6" s="33">
        <f t="shared" si="6"/>
        <v>299.44</v>
      </c>
      <c r="BC6" s="32" t="str">
        <f>IF(BC7="","",IF(BC7="-","【-】","【"&amp;SUBSTITUTE(TEXT(BC7,"#,##0.00"),"-","△")&amp;"】"))</f>
        <v>【262.74】</v>
      </c>
      <c r="BD6" s="33">
        <f>IF(BD7="",NA(),BD7)</f>
        <v>424.46</v>
      </c>
      <c r="BE6" s="33">
        <f t="shared" ref="BE6:BM6" si="7">IF(BE7="",NA(),BE7)</f>
        <v>269.33</v>
      </c>
      <c r="BF6" s="33">
        <f t="shared" si="7"/>
        <v>246.45</v>
      </c>
      <c r="BG6" s="33">
        <f t="shared" si="7"/>
        <v>228.61</v>
      </c>
      <c r="BH6" s="33">
        <f t="shared" si="7"/>
        <v>219.14</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66.72</v>
      </c>
      <c r="BP6" s="33">
        <f t="shared" ref="BP6:BX6" si="8">IF(BP7="",NA(),BP7)</f>
        <v>97.24</v>
      </c>
      <c r="BQ6" s="33">
        <f t="shared" si="8"/>
        <v>99.12</v>
      </c>
      <c r="BR6" s="33">
        <f t="shared" si="8"/>
        <v>111.59</v>
      </c>
      <c r="BS6" s="33">
        <f t="shared" si="8"/>
        <v>108.39</v>
      </c>
      <c r="BT6" s="33">
        <f t="shared" si="8"/>
        <v>99</v>
      </c>
      <c r="BU6" s="33">
        <f t="shared" si="8"/>
        <v>99.91</v>
      </c>
      <c r="BV6" s="33">
        <f t="shared" si="8"/>
        <v>99.89</v>
      </c>
      <c r="BW6" s="33">
        <f t="shared" si="8"/>
        <v>107.05</v>
      </c>
      <c r="BX6" s="33">
        <f t="shared" si="8"/>
        <v>106.4</v>
      </c>
      <c r="BY6" s="32" t="str">
        <f>IF(BY7="","",IF(BY7="-","【-】","【"&amp;SUBSTITUTE(TEXT(BY7,"#,##0.00"),"-","△")&amp;"】"))</f>
        <v>【104.99】</v>
      </c>
      <c r="BZ6" s="33">
        <f>IF(BZ7="",NA(),BZ7)</f>
        <v>266.61</v>
      </c>
      <c r="CA6" s="33">
        <f t="shared" ref="CA6:CI6" si="9">IF(CA7="",NA(),CA7)</f>
        <v>223.05</v>
      </c>
      <c r="CB6" s="33">
        <f t="shared" si="9"/>
        <v>220.81</v>
      </c>
      <c r="CC6" s="33">
        <f t="shared" si="9"/>
        <v>197.27</v>
      </c>
      <c r="CD6" s="33">
        <f t="shared" si="9"/>
        <v>202.94</v>
      </c>
      <c r="CE6" s="33">
        <f t="shared" si="9"/>
        <v>164.03</v>
      </c>
      <c r="CF6" s="33">
        <f t="shared" si="9"/>
        <v>164.25</v>
      </c>
      <c r="CG6" s="33">
        <f t="shared" si="9"/>
        <v>165.34</v>
      </c>
      <c r="CH6" s="33">
        <f t="shared" si="9"/>
        <v>155.09</v>
      </c>
      <c r="CI6" s="33">
        <f t="shared" si="9"/>
        <v>156.29</v>
      </c>
      <c r="CJ6" s="32" t="str">
        <f>IF(CJ7="","",IF(CJ7="-","【-】","【"&amp;SUBSTITUTE(TEXT(CJ7,"#,##0.00"),"-","△")&amp;"】"))</f>
        <v>【163.72】</v>
      </c>
      <c r="CK6" s="33">
        <f>IF(CK7="",NA(),CK7)</f>
        <v>60.88</v>
      </c>
      <c r="CL6" s="33">
        <f t="shared" ref="CL6:CT6" si="10">IF(CL7="",NA(),CL7)</f>
        <v>60.22</v>
      </c>
      <c r="CM6" s="33">
        <f t="shared" si="10"/>
        <v>60.39</v>
      </c>
      <c r="CN6" s="33">
        <f t="shared" si="10"/>
        <v>61.6</v>
      </c>
      <c r="CO6" s="33">
        <f t="shared" si="10"/>
        <v>59.53</v>
      </c>
      <c r="CP6" s="33">
        <f t="shared" si="10"/>
        <v>63.07</v>
      </c>
      <c r="CQ6" s="33">
        <f t="shared" si="10"/>
        <v>62.71</v>
      </c>
      <c r="CR6" s="33">
        <f t="shared" si="10"/>
        <v>62.15</v>
      </c>
      <c r="CS6" s="33">
        <f t="shared" si="10"/>
        <v>61.61</v>
      </c>
      <c r="CT6" s="33">
        <f t="shared" si="10"/>
        <v>62.34</v>
      </c>
      <c r="CU6" s="32" t="str">
        <f>IF(CU7="","",IF(CU7="-","【-】","【"&amp;SUBSTITUTE(TEXT(CU7,"#,##0.00"),"-","△")&amp;"】"))</f>
        <v>【59.76】</v>
      </c>
      <c r="CV6" s="33">
        <f>IF(CV7="",NA(),CV7)</f>
        <v>66.19</v>
      </c>
      <c r="CW6" s="33">
        <f t="shared" ref="CW6:DE6" si="11">IF(CW7="",NA(),CW7)</f>
        <v>82.46</v>
      </c>
      <c r="CX6" s="33">
        <f t="shared" si="11"/>
        <v>85.13</v>
      </c>
      <c r="CY6" s="33">
        <f t="shared" si="11"/>
        <v>84.49</v>
      </c>
      <c r="CZ6" s="33">
        <f t="shared" si="11"/>
        <v>86.77</v>
      </c>
      <c r="DA6" s="33">
        <f t="shared" si="11"/>
        <v>89.96</v>
      </c>
      <c r="DB6" s="33">
        <f t="shared" si="11"/>
        <v>90.54</v>
      </c>
      <c r="DC6" s="33">
        <f t="shared" si="11"/>
        <v>90.64</v>
      </c>
      <c r="DD6" s="33">
        <f t="shared" si="11"/>
        <v>90.23</v>
      </c>
      <c r="DE6" s="33">
        <f t="shared" si="11"/>
        <v>90.15</v>
      </c>
      <c r="DF6" s="32" t="str">
        <f>IF(DF7="","",IF(DF7="-","【-】","【"&amp;SUBSTITUTE(TEXT(DF7,"#,##0.00"),"-","△")&amp;"】"))</f>
        <v>【89.95】</v>
      </c>
      <c r="DG6" s="33">
        <f>IF(DG7="",NA(),DG7)</f>
        <v>43.85</v>
      </c>
      <c r="DH6" s="33">
        <f t="shared" ref="DH6:DP6" si="12">IF(DH7="",NA(),DH7)</f>
        <v>45.61</v>
      </c>
      <c r="DI6" s="33">
        <f t="shared" si="12"/>
        <v>47.35</v>
      </c>
      <c r="DJ6" s="33">
        <f t="shared" si="12"/>
        <v>49.45</v>
      </c>
      <c r="DK6" s="33">
        <f t="shared" si="12"/>
        <v>50.26</v>
      </c>
      <c r="DL6" s="33">
        <f t="shared" si="12"/>
        <v>41.47</v>
      </c>
      <c r="DM6" s="33">
        <f t="shared" si="12"/>
        <v>42.43</v>
      </c>
      <c r="DN6" s="33">
        <f t="shared" si="12"/>
        <v>43.24</v>
      </c>
      <c r="DO6" s="33">
        <f t="shared" si="12"/>
        <v>46.36</v>
      </c>
      <c r="DP6" s="33">
        <f t="shared" si="12"/>
        <v>47.37</v>
      </c>
      <c r="DQ6" s="32" t="str">
        <f>IF(DQ7="","",IF(DQ7="-","【-】","【"&amp;SUBSTITUTE(TEXT(DQ7,"#,##0.00"),"-","△")&amp;"】"))</f>
        <v>【47.18】</v>
      </c>
      <c r="DR6" s="33">
        <f>IF(DR7="",NA(),DR7)</f>
        <v>48.15</v>
      </c>
      <c r="DS6" s="33">
        <f t="shared" ref="DS6:EA6" si="13">IF(DS7="",NA(),DS7)</f>
        <v>52.37</v>
      </c>
      <c r="DT6" s="33">
        <f t="shared" si="13"/>
        <v>53.26</v>
      </c>
      <c r="DU6" s="33">
        <f t="shared" si="13"/>
        <v>48.39</v>
      </c>
      <c r="DV6" s="33">
        <f t="shared" si="13"/>
        <v>53.62</v>
      </c>
      <c r="DW6" s="33">
        <f t="shared" si="13"/>
        <v>9.92</v>
      </c>
      <c r="DX6" s="33">
        <f t="shared" si="13"/>
        <v>11.07</v>
      </c>
      <c r="DY6" s="33">
        <f t="shared" si="13"/>
        <v>12.21</v>
      </c>
      <c r="DZ6" s="33">
        <f t="shared" si="13"/>
        <v>13.57</v>
      </c>
      <c r="EA6" s="33">
        <f t="shared" si="13"/>
        <v>14.27</v>
      </c>
      <c r="EB6" s="32" t="str">
        <f>IF(EB7="","",IF(EB7="-","【-】","【"&amp;SUBSTITUTE(TEXT(EB7,"#,##0.00"),"-","△")&amp;"】"))</f>
        <v>【13.18】</v>
      </c>
      <c r="EC6" s="33">
        <f>IF(EC7="",NA(),EC7)</f>
        <v>0.13</v>
      </c>
      <c r="ED6" s="33">
        <f t="shared" ref="ED6:EL6" si="14">IF(ED7="",NA(),ED7)</f>
        <v>0.28999999999999998</v>
      </c>
      <c r="EE6" s="33">
        <f t="shared" si="14"/>
        <v>1.8</v>
      </c>
      <c r="EF6" s="33">
        <f t="shared" si="14"/>
        <v>1.28</v>
      </c>
      <c r="EG6" s="33">
        <f t="shared" si="14"/>
        <v>0.56999999999999995</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49646</v>
      </c>
      <c r="D7" s="35">
        <v>46</v>
      </c>
      <c r="E7" s="35">
        <v>1</v>
      </c>
      <c r="F7" s="35">
        <v>0</v>
      </c>
      <c r="G7" s="35">
        <v>1</v>
      </c>
      <c r="H7" s="35" t="s">
        <v>93</v>
      </c>
      <c r="I7" s="35" t="s">
        <v>94</v>
      </c>
      <c r="J7" s="35" t="s">
        <v>95</v>
      </c>
      <c r="K7" s="35" t="s">
        <v>96</v>
      </c>
      <c r="L7" s="35" t="s">
        <v>97</v>
      </c>
      <c r="M7" s="36" t="s">
        <v>98</v>
      </c>
      <c r="N7" s="36">
        <v>79.53</v>
      </c>
      <c r="O7" s="36">
        <v>99.62</v>
      </c>
      <c r="P7" s="36">
        <v>3650</v>
      </c>
      <c r="Q7" s="36" t="s">
        <v>98</v>
      </c>
      <c r="R7" s="36" t="s">
        <v>98</v>
      </c>
      <c r="S7" s="36" t="s">
        <v>98</v>
      </c>
      <c r="T7" s="36">
        <v>187786</v>
      </c>
      <c r="U7" s="36">
        <v>655.94</v>
      </c>
      <c r="V7" s="36">
        <v>286.29000000000002</v>
      </c>
      <c r="W7" s="36">
        <v>79.42</v>
      </c>
      <c r="X7" s="36">
        <v>112.7</v>
      </c>
      <c r="Y7" s="36">
        <v>109.46</v>
      </c>
      <c r="Z7" s="36">
        <v>117.92</v>
      </c>
      <c r="AA7" s="36">
        <v>114.8</v>
      </c>
      <c r="AB7" s="36">
        <v>107.51</v>
      </c>
      <c r="AC7" s="36">
        <v>108.39</v>
      </c>
      <c r="AD7" s="36">
        <v>108.9</v>
      </c>
      <c r="AE7" s="36">
        <v>114.43</v>
      </c>
      <c r="AF7" s="36">
        <v>114.08</v>
      </c>
      <c r="AG7" s="36">
        <v>113.56</v>
      </c>
      <c r="AH7" s="36">
        <v>41.2</v>
      </c>
      <c r="AI7" s="36">
        <v>24.53</v>
      </c>
      <c r="AJ7" s="36">
        <v>18.28</v>
      </c>
      <c r="AK7" s="36">
        <v>0</v>
      </c>
      <c r="AL7" s="36">
        <v>0</v>
      </c>
      <c r="AM7" s="36">
        <v>2.83</v>
      </c>
      <c r="AN7" s="36">
        <v>3.08</v>
      </c>
      <c r="AO7" s="36">
        <v>3.47</v>
      </c>
      <c r="AP7" s="36">
        <v>0.13</v>
      </c>
      <c r="AQ7" s="36">
        <v>0</v>
      </c>
      <c r="AR7" s="36">
        <v>0.87</v>
      </c>
      <c r="AS7" s="36">
        <v>1098.4100000000001</v>
      </c>
      <c r="AT7" s="36">
        <v>461.08</v>
      </c>
      <c r="AU7" s="36">
        <v>414.86</v>
      </c>
      <c r="AV7" s="36">
        <v>231.24</v>
      </c>
      <c r="AW7" s="36">
        <v>382.75</v>
      </c>
      <c r="AX7" s="36">
        <v>602.73</v>
      </c>
      <c r="AY7" s="36">
        <v>590.46</v>
      </c>
      <c r="AZ7" s="36">
        <v>628.34</v>
      </c>
      <c r="BA7" s="36">
        <v>289.8</v>
      </c>
      <c r="BB7" s="36">
        <v>299.44</v>
      </c>
      <c r="BC7" s="36">
        <v>262.74</v>
      </c>
      <c r="BD7" s="36">
        <v>424.46</v>
      </c>
      <c r="BE7" s="36">
        <v>269.33</v>
      </c>
      <c r="BF7" s="36">
        <v>246.45</v>
      </c>
      <c r="BG7" s="36">
        <v>228.61</v>
      </c>
      <c r="BH7" s="36">
        <v>219.14</v>
      </c>
      <c r="BI7" s="36">
        <v>310.79000000000002</v>
      </c>
      <c r="BJ7" s="36">
        <v>299.16000000000003</v>
      </c>
      <c r="BK7" s="36">
        <v>297.13</v>
      </c>
      <c r="BL7" s="36">
        <v>301.99</v>
      </c>
      <c r="BM7" s="36">
        <v>298.08999999999997</v>
      </c>
      <c r="BN7" s="36">
        <v>276.38</v>
      </c>
      <c r="BO7" s="36">
        <v>66.72</v>
      </c>
      <c r="BP7" s="36">
        <v>97.24</v>
      </c>
      <c r="BQ7" s="36">
        <v>99.12</v>
      </c>
      <c r="BR7" s="36">
        <v>111.59</v>
      </c>
      <c r="BS7" s="36">
        <v>108.39</v>
      </c>
      <c r="BT7" s="36">
        <v>99</v>
      </c>
      <c r="BU7" s="36">
        <v>99.91</v>
      </c>
      <c r="BV7" s="36">
        <v>99.89</v>
      </c>
      <c r="BW7" s="36">
        <v>107.05</v>
      </c>
      <c r="BX7" s="36">
        <v>106.4</v>
      </c>
      <c r="BY7" s="36">
        <v>104.99</v>
      </c>
      <c r="BZ7" s="36">
        <v>266.61</v>
      </c>
      <c r="CA7" s="36">
        <v>223.05</v>
      </c>
      <c r="CB7" s="36">
        <v>220.81</v>
      </c>
      <c r="CC7" s="36">
        <v>197.27</v>
      </c>
      <c r="CD7" s="36">
        <v>202.94</v>
      </c>
      <c r="CE7" s="36">
        <v>164.03</v>
      </c>
      <c r="CF7" s="36">
        <v>164.25</v>
      </c>
      <c r="CG7" s="36">
        <v>165.34</v>
      </c>
      <c r="CH7" s="36">
        <v>155.09</v>
      </c>
      <c r="CI7" s="36">
        <v>156.29</v>
      </c>
      <c r="CJ7" s="36">
        <v>163.72</v>
      </c>
      <c r="CK7" s="36">
        <v>60.88</v>
      </c>
      <c r="CL7" s="36">
        <v>60.22</v>
      </c>
      <c r="CM7" s="36">
        <v>60.39</v>
      </c>
      <c r="CN7" s="36">
        <v>61.6</v>
      </c>
      <c r="CO7" s="36">
        <v>59.53</v>
      </c>
      <c r="CP7" s="36">
        <v>63.07</v>
      </c>
      <c r="CQ7" s="36">
        <v>62.71</v>
      </c>
      <c r="CR7" s="36">
        <v>62.15</v>
      </c>
      <c r="CS7" s="36">
        <v>61.61</v>
      </c>
      <c r="CT7" s="36">
        <v>62.34</v>
      </c>
      <c r="CU7" s="36">
        <v>59.76</v>
      </c>
      <c r="CV7" s="36">
        <v>66.19</v>
      </c>
      <c r="CW7" s="36">
        <v>82.46</v>
      </c>
      <c r="CX7" s="36">
        <v>85.13</v>
      </c>
      <c r="CY7" s="36">
        <v>84.49</v>
      </c>
      <c r="CZ7" s="36">
        <v>86.77</v>
      </c>
      <c r="DA7" s="36">
        <v>89.96</v>
      </c>
      <c r="DB7" s="36">
        <v>90.54</v>
      </c>
      <c r="DC7" s="36">
        <v>90.64</v>
      </c>
      <c r="DD7" s="36">
        <v>90.23</v>
      </c>
      <c r="DE7" s="36">
        <v>90.15</v>
      </c>
      <c r="DF7" s="36">
        <v>89.95</v>
      </c>
      <c r="DG7" s="36">
        <v>43.85</v>
      </c>
      <c r="DH7" s="36">
        <v>45.61</v>
      </c>
      <c r="DI7" s="36">
        <v>47.35</v>
      </c>
      <c r="DJ7" s="36">
        <v>49.45</v>
      </c>
      <c r="DK7" s="36">
        <v>50.26</v>
      </c>
      <c r="DL7" s="36">
        <v>41.47</v>
      </c>
      <c r="DM7" s="36">
        <v>42.43</v>
      </c>
      <c r="DN7" s="36">
        <v>43.24</v>
      </c>
      <c r="DO7" s="36">
        <v>46.36</v>
      </c>
      <c r="DP7" s="36">
        <v>47.37</v>
      </c>
      <c r="DQ7" s="36">
        <v>47.18</v>
      </c>
      <c r="DR7" s="36">
        <v>48.15</v>
      </c>
      <c r="DS7" s="36">
        <v>52.37</v>
      </c>
      <c r="DT7" s="36">
        <v>53.26</v>
      </c>
      <c r="DU7" s="36">
        <v>48.39</v>
      </c>
      <c r="DV7" s="36">
        <v>53.62</v>
      </c>
      <c r="DW7" s="36">
        <v>9.92</v>
      </c>
      <c r="DX7" s="36">
        <v>11.07</v>
      </c>
      <c r="DY7" s="36">
        <v>12.21</v>
      </c>
      <c r="DZ7" s="36">
        <v>13.57</v>
      </c>
      <c r="EA7" s="36">
        <v>14.27</v>
      </c>
      <c r="EB7" s="36">
        <v>13.18</v>
      </c>
      <c r="EC7" s="36">
        <v>0.13</v>
      </c>
      <c r="ED7" s="36">
        <v>0.28999999999999998</v>
      </c>
      <c r="EE7" s="36">
        <v>1.8</v>
      </c>
      <c r="EF7" s="36">
        <v>1.28</v>
      </c>
      <c r="EG7" s="36">
        <v>0.56999999999999995</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2017-02-01T08:34:47Z</dcterms:created>
  <dcterms:modified xsi:type="dcterms:W3CDTF">2017-02-20T08:43:24Z</dcterms:modified>
  <cp:category/>
</cp:coreProperties>
</file>