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0490" windowHeight="853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<sst xmlns="http://schemas.openxmlformats.org/spreadsheetml/2006/main" count="218" uniqueCount="108">
  <si>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</si>
  <si>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</si>
  <si>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</si>
  <si>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</si>
  <si>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</si>
  <si>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</si>
  <si>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</si>
  <si>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</si>
  <si>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</si>
  <si>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</si>
  <si>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</si>
  <si>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</si>
  <si>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</si>
  <si>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</si>
  <si>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</si>
  <si>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</si>
  <si>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</si>
  <si>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</si>
  <si>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</si>
  <si>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</si>
  <si>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</si>
  <si>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</si>
  <si>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</si>
  <si>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</si>
  <si>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</si>
  <si>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</si>
  <si>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</si>
  <si>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</si>
  <si>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</si>
  <si>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</si>
  <si>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</si>
  <si>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</si>
  <si>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</si>
  <si>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</si>
  <si>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</si>
  <si>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</si>
  <si>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</si>
  <si>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</si>
  <si>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</si>
  <si>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</si>
  <si>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</si>
  <si>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</si>
  <si>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</si>
  <si>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</si>
  <si>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</si>
  <si>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</si>
  <si>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</si>
  <si>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</si>
  <si>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</si>
  <si>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</si>
  <si>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</si>
  <si>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</si>
  <si>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</si>
  <si>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</si>
  <si>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</si>
  <si>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</si>
  <si>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</si>
  <si>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</si>
  <si>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</si>
  <si>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</si>
  <si>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</si>
  <si>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</si>
  <si>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</si>
  <si>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</si>
  <si>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</si>
  <si>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</si>
  <si>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</si>
  <si>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</si>
  <si>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</si>
  <si>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</si>
  <si>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</si>
  <si>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</si>
  <si>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</si>
  <si>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</si>
  <si>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</si>
  <si>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</si>
  <si>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</si>
  <si>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</si>
  <si>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</si>
  <si>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</si>
  <si>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</si>
  <si>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</si>
  <si>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</si>
  <si>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</si>
  <si>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</si>
  <si>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</si>
  <si>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</si>
  <si>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</si>
  <si>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</si>
  <si>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</si>
  <si>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</si>
  <si>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</si>
  <si>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</si>
  <si>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丸森町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</si>
  <si>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</si>
  <si>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</si>
  <si>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</si>
  <si>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</si>
  <si>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</si>
  <si>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</si>
  <si>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</si>
  <si>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</si>
  <si>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</si>
  <si>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</si>
  <si>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</si>
  <si>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簡易水道は、典型的な中山間地域に位置しており、過疎化の進行に伴い管路沿いの住宅密度が低く水需要が低迷し、施設の能力を十分発揮できていない。また、水道と自家水を併用している家庭も多く、一人当たりの給水量が少ない状況である。こうした中で収益を確保するためには、水道水利用の啓発と維持管理費の削減、さらには施設規模の見直しが必要となってくる。
　なお、平成29年4月から水道事業への統合が決定しており、統合後の水道事業として健全経営を目指していく。</t>
    <rPh sb="1" eb="2">
      <t>ホン</t>
    </rPh>
    <rPh sb="2" eb="4">
      <t>カンイ</t>
    </rPh>
    <rPh sb="4" eb="6">
      <t>スイドウ</t>
    </rPh>
    <rPh sb="8" eb="11">
      <t>テンケイテキ</t>
    </rPh>
    <rPh sb="12" eb="15">
      <t>チュウサンカン</t>
    </rPh>
    <rPh sb="15" eb="17">
      <t>チイキ</t>
    </rPh>
    <rPh sb="18" eb="20">
      <t>イチ</t>
    </rPh>
    <rPh sb="25" eb="28">
      <t>カソカ</t>
    </rPh>
    <rPh sb="29" eb="31">
      <t>シンコウ</t>
    </rPh>
    <rPh sb="32" eb="33">
      <t>トモナ</t>
    </rPh>
    <rPh sb="34" eb="36">
      <t>カンロ</t>
    </rPh>
    <rPh sb="36" eb="37">
      <t>ゾ</t>
    </rPh>
    <rPh sb="39" eb="41">
      <t>ジュウタク</t>
    </rPh>
    <rPh sb="41" eb="43">
      <t>ミツド</t>
    </rPh>
    <rPh sb="44" eb="45">
      <t>ヒク</t>
    </rPh>
    <rPh sb="46" eb="47">
      <t>ミズ</t>
    </rPh>
    <rPh sb="47" eb="49">
      <t>ジュヨウ</t>
    </rPh>
    <rPh sb="50" eb="52">
      <t>テイメイ</t>
    </rPh>
    <rPh sb="54" eb="56">
      <t>シセツ</t>
    </rPh>
    <rPh sb="57" eb="59">
      <t>ノウリョク</t>
    </rPh>
    <rPh sb="60" eb="62">
      <t>ジュウブン</t>
    </rPh>
    <rPh sb="62" eb="64">
      <t>ハッキ</t>
    </rPh>
    <rPh sb="74" eb="76">
      <t>スイドウ</t>
    </rPh>
    <rPh sb="77" eb="79">
      <t>ジカ</t>
    </rPh>
    <rPh sb="79" eb="80">
      <t>スイ</t>
    </rPh>
    <rPh sb="81" eb="83">
      <t>ヘイヨウ</t>
    </rPh>
    <rPh sb="87" eb="89">
      <t>カテイ</t>
    </rPh>
    <rPh sb="90" eb="91">
      <t>オオ</t>
    </rPh>
    <rPh sb="93" eb="95">
      <t>ヒトリ</t>
    </rPh>
    <rPh sb="95" eb="96">
      <t>ア</t>
    </rPh>
    <rPh sb="99" eb="101">
      <t>キュウスイ</t>
    </rPh>
    <rPh sb="101" eb="102">
      <t>リョウ</t>
    </rPh>
    <rPh sb="103" eb="104">
      <t>スク</t>
    </rPh>
    <rPh sb="106" eb="108">
      <t>ジョウキョウ</t>
    </rPh>
    <rPh sb="116" eb="117">
      <t>ナカ</t>
    </rPh>
    <rPh sb="118" eb="120">
      <t>シュウエキ</t>
    </rPh>
    <rPh sb="121" eb="123">
      <t>カクホ</t>
    </rPh>
    <rPh sb="130" eb="132">
      <t>スイドウ</t>
    </rPh>
    <rPh sb="132" eb="133">
      <t>スイ</t>
    </rPh>
    <rPh sb="133" eb="135">
      <t>リヨウ</t>
    </rPh>
    <rPh sb="136" eb="138">
      <t>ケイハツ</t>
    </rPh>
    <rPh sb="139" eb="141">
      <t>イジ</t>
    </rPh>
    <rPh sb="141" eb="143">
      <t>カンリ</t>
    </rPh>
    <rPh sb="143" eb="144">
      <t>ヒ</t>
    </rPh>
    <rPh sb="145" eb="147">
      <t>サクゲン</t>
    </rPh>
    <rPh sb="152" eb="154">
      <t>シセツ</t>
    </rPh>
    <rPh sb="154" eb="156">
      <t>キボ</t>
    </rPh>
    <rPh sb="157" eb="159">
      <t>ミナオ</t>
    </rPh>
    <rPh sb="161" eb="163">
      <t>ヒツヨウ</t>
    </rPh>
    <rPh sb="175" eb="177">
      <t>ヘイセイ</t>
    </rPh>
    <rPh sb="179" eb="180">
      <t>ネン</t>
    </rPh>
    <rPh sb="181" eb="182">
      <t>ガツ</t>
    </rPh>
    <rPh sb="184" eb="186">
      <t>スイドウ</t>
    </rPh>
    <rPh sb="186" eb="188">
      <t>ジギョウ</t>
    </rPh>
    <rPh sb="190" eb="192">
      <t>トウゴウ</t>
    </rPh>
    <rPh sb="193" eb="195">
      <t>ケッテイ</t>
    </rPh>
    <rPh sb="200" eb="202">
      <t>トウゴウ</t>
    </rPh>
    <rPh sb="202" eb="203">
      <t>ゴ</t>
    </rPh>
    <rPh sb="204" eb="206">
      <t>スイドウ</t>
    </rPh>
    <rPh sb="206" eb="208">
      <t>ジギョウ</t>
    </rPh>
    <rPh sb="211" eb="213">
      <t>ケンゼン</t>
    </rPh>
    <rPh sb="213" eb="215">
      <t>ケイエイ</t>
    </rPh>
    <rPh sb="216" eb="218">
      <t>メザ</t>
    </rPh>
    <phoneticPr fontId="4"/>
  </si>
  <si>
    <t>①収益的収支比率・・・類似団体の平均とほぼ同率で推移しているが、依然赤字経営となっている。引き続き維持管理費の抑制と事業費の平準化を図りたい。
④企業債残高対給水収益比率・・・この2年間減少傾向にあり、かつ、類似団体及び全国平均より低い状況である。
⑤料金回収率・・・類似団体平均より高いが、給水費用を給水収益で賄えていない状況である。
⑥給水原価・・・平成27年度は、類似団体平均とほぼ同額となっているが、依然高い状況である。引き続き維持管理費の抑制と事業費の平準化に努める必要がある。
⑦施設利用率・・・類似団体平均の半分未満であり、１日平均配水量が少なく、施設の配水能力が大き過ぎる状況である。
⑧有収率・・・毎年90%を維持しており、類似団体平均より高い水準である。
　全体として類似団体と同程度の経営状況と考えるが、施設利用率については、類似団体平均より低いので、施設の更新時にダウンサイジング等を検討する必要がある。</t>
    <rPh sb="1" eb="4">
      <t>シュウエキテキ</t>
    </rPh>
    <rPh sb="4" eb="6">
      <t>シュウシ</t>
    </rPh>
    <rPh sb="6" eb="8">
      <t>ヒリツ</t>
    </rPh>
    <rPh sb="11" eb="13">
      <t>ルイジ</t>
    </rPh>
    <rPh sb="13" eb="15">
      <t>ダンタイ</t>
    </rPh>
    <rPh sb="21" eb="23">
      <t>ドウリツ</t>
    </rPh>
    <rPh sb="24" eb="26">
      <t>スイイ</t>
    </rPh>
    <rPh sb="32" eb="34">
      <t>イゼン</t>
    </rPh>
    <rPh sb="34" eb="36">
      <t>アカジ</t>
    </rPh>
    <rPh sb="36" eb="38">
      <t>ケイエイ</t>
    </rPh>
    <rPh sb="45" eb="46">
      <t>ヒ</t>
    </rPh>
    <rPh sb="47" eb="48">
      <t>ツヅ</t>
    </rPh>
    <rPh sb="49" eb="51">
      <t>イジ</t>
    </rPh>
    <rPh sb="51" eb="54">
      <t>カンリヒ</t>
    </rPh>
    <rPh sb="55" eb="57">
      <t>ヨクセイ</t>
    </rPh>
    <rPh sb="58" eb="60">
      <t>ジギョウ</t>
    </rPh>
    <rPh sb="60" eb="61">
      <t>ヒ</t>
    </rPh>
    <rPh sb="62" eb="65">
      <t>ヘイジュンカ</t>
    </rPh>
    <rPh sb="66" eb="67">
      <t>ハカ</t>
    </rPh>
    <rPh sb="73" eb="75">
      <t>キギョウ</t>
    </rPh>
    <rPh sb="75" eb="76">
      <t>サイ</t>
    </rPh>
    <rPh sb="76" eb="78">
      <t>ザンダカ</t>
    </rPh>
    <rPh sb="78" eb="79">
      <t>タイ</t>
    </rPh>
    <rPh sb="79" eb="81">
      <t>キュウスイ</t>
    </rPh>
    <rPh sb="81" eb="83">
      <t>シュウエキ</t>
    </rPh>
    <rPh sb="83" eb="85">
      <t>ヒリツ</t>
    </rPh>
    <rPh sb="91" eb="93">
      <t>ネンカン</t>
    </rPh>
    <rPh sb="93" eb="95">
      <t>ゲンショウ</t>
    </rPh>
    <rPh sb="95" eb="97">
      <t>ケイコウ</t>
    </rPh>
    <rPh sb="104" eb="106">
      <t>ルイジ</t>
    </rPh>
    <rPh sb="106" eb="108">
      <t>ダンタイ</t>
    </rPh>
    <rPh sb="108" eb="109">
      <t>オヨ</t>
    </rPh>
    <rPh sb="110" eb="112">
      <t>ゼンコク</t>
    </rPh>
    <rPh sb="112" eb="114">
      <t>ヘイキン</t>
    </rPh>
    <rPh sb="116" eb="117">
      <t>ヒク</t>
    </rPh>
    <rPh sb="118" eb="120">
      <t>ジョウキョウ</t>
    </rPh>
    <rPh sb="126" eb="128">
      <t>リョウキン</t>
    </rPh>
    <rPh sb="128" eb="130">
      <t>カイシュウ</t>
    </rPh>
    <rPh sb="130" eb="131">
      <t>リツ</t>
    </rPh>
    <rPh sb="134" eb="136">
      <t>ルイジ</t>
    </rPh>
    <rPh sb="136" eb="138">
      <t>ダンタイ</t>
    </rPh>
    <rPh sb="138" eb="140">
      <t>ヘイキン</t>
    </rPh>
    <rPh sb="142" eb="143">
      <t>タカ</t>
    </rPh>
    <rPh sb="146" eb="148">
      <t>キュウスイ</t>
    </rPh>
    <rPh sb="148" eb="150">
      <t>ヒヨウ</t>
    </rPh>
    <rPh sb="151" eb="153">
      <t>キュウスイ</t>
    </rPh>
    <rPh sb="153" eb="155">
      <t>シュウエキ</t>
    </rPh>
    <rPh sb="156" eb="157">
      <t>マカナ</t>
    </rPh>
    <rPh sb="162" eb="164">
      <t>ジョウキョウ</t>
    </rPh>
    <rPh sb="170" eb="172">
      <t>キュウスイ</t>
    </rPh>
    <rPh sb="172" eb="174">
      <t>ゲンカ</t>
    </rPh>
    <rPh sb="177" eb="179">
      <t>ヘイセイ</t>
    </rPh>
    <rPh sb="181" eb="183">
      <t>ネンド</t>
    </rPh>
    <rPh sb="185" eb="187">
      <t>ルイジ</t>
    </rPh>
    <rPh sb="187" eb="189">
      <t>ダンタイ</t>
    </rPh>
    <rPh sb="189" eb="191">
      <t>ヘイキン</t>
    </rPh>
    <rPh sb="194" eb="196">
      <t>ドウガク</t>
    </rPh>
    <rPh sb="204" eb="206">
      <t>イゼン</t>
    </rPh>
    <rPh sb="206" eb="207">
      <t>タカ</t>
    </rPh>
    <rPh sb="208" eb="210">
      <t>ジョウキョウ</t>
    </rPh>
    <rPh sb="214" eb="215">
      <t>ヒ</t>
    </rPh>
    <rPh sb="216" eb="217">
      <t>ツヅ</t>
    </rPh>
    <rPh sb="218" eb="220">
      <t>イジ</t>
    </rPh>
    <rPh sb="220" eb="223">
      <t>カンリヒ</t>
    </rPh>
    <rPh sb="224" eb="226">
      <t>ヨクセイ</t>
    </rPh>
    <rPh sb="227" eb="229">
      <t>ジギョウ</t>
    </rPh>
    <rPh sb="229" eb="230">
      <t>ヒ</t>
    </rPh>
    <rPh sb="231" eb="234">
      <t>ヘイジュンカ</t>
    </rPh>
    <rPh sb="235" eb="236">
      <t>ツト</t>
    </rPh>
    <rPh sb="238" eb="240">
      <t>ヒツヨウ</t>
    </rPh>
    <rPh sb="246" eb="248">
      <t>シセツ</t>
    </rPh>
    <rPh sb="248" eb="250">
      <t>リヨウ</t>
    </rPh>
    <rPh sb="250" eb="251">
      <t>リツ</t>
    </rPh>
    <rPh sb="254" eb="256">
      <t>ルイジ</t>
    </rPh>
    <rPh sb="256" eb="258">
      <t>ダンタイ</t>
    </rPh>
    <rPh sb="258" eb="260">
      <t>ヘイキン</t>
    </rPh>
    <rPh sb="261" eb="263">
      <t>ハンブン</t>
    </rPh>
    <rPh sb="263" eb="264">
      <t>ミ</t>
    </rPh>
    <rPh sb="264" eb="265">
      <t>ミ</t>
    </rPh>
    <rPh sb="270" eb="271">
      <t>ニチ</t>
    </rPh>
    <rPh sb="271" eb="273">
      <t>ヘイキン</t>
    </rPh>
    <rPh sb="273" eb="275">
      <t>ハイスイ</t>
    </rPh>
    <rPh sb="275" eb="276">
      <t>リョウ</t>
    </rPh>
    <rPh sb="277" eb="278">
      <t>スク</t>
    </rPh>
    <rPh sb="281" eb="283">
      <t>シセツ</t>
    </rPh>
    <rPh sb="284" eb="286">
      <t>ハイスイ</t>
    </rPh>
    <rPh sb="286" eb="288">
      <t>ノウリョク</t>
    </rPh>
    <rPh sb="289" eb="290">
      <t>オオ</t>
    </rPh>
    <rPh sb="294" eb="296">
      <t>ジョウキョウ</t>
    </rPh>
    <rPh sb="302" eb="304">
      <t>ユウシュウ</t>
    </rPh>
    <rPh sb="304" eb="305">
      <t>リツ</t>
    </rPh>
    <rPh sb="308" eb="310">
      <t>マイトシ</t>
    </rPh>
    <rPh sb="314" eb="316">
      <t>イジ</t>
    </rPh>
    <rPh sb="321" eb="323">
      <t>ルイジ</t>
    </rPh>
    <rPh sb="323" eb="325">
      <t>ダンタイ</t>
    </rPh>
    <rPh sb="325" eb="327">
      <t>ヘイキン</t>
    </rPh>
    <rPh sb="329" eb="330">
      <t>タカ</t>
    </rPh>
    <rPh sb="331" eb="333">
      <t>スイジュン</t>
    </rPh>
    <rPh sb="340" eb="342">
      <t>ゼンタイ</t>
    </rPh>
    <rPh sb="345" eb="347">
      <t>ルイジ</t>
    </rPh>
    <rPh sb="347" eb="349">
      <t>ダンタイ</t>
    </rPh>
    <rPh sb="350" eb="353">
      <t>ドウテイド</t>
    </rPh>
    <rPh sb="354" eb="356">
      <t>ケイエイ</t>
    </rPh>
    <rPh sb="356" eb="358">
      <t>ジョウキョウ</t>
    </rPh>
    <rPh sb="359" eb="360">
      <t>カンガ</t>
    </rPh>
    <rPh sb="364" eb="366">
      <t>シセツ</t>
    </rPh>
    <rPh sb="366" eb="368">
      <t>リヨウ</t>
    </rPh>
    <rPh sb="368" eb="369">
      <t>リツ</t>
    </rPh>
    <rPh sb="375" eb="377">
      <t>ルイジ</t>
    </rPh>
    <rPh sb="377" eb="379">
      <t>ダンタイ</t>
    </rPh>
    <rPh sb="379" eb="381">
      <t>ヘイキン</t>
    </rPh>
    <rPh sb="383" eb="384">
      <t>ヒク</t>
    </rPh>
    <rPh sb="388" eb="390">
      <t>シセツ</t>
    </rPh>
    <rPh sb="391" eb="394">
      <t>コウシンジ</t>
    </rPh>
    <rPh sb="403" eb="404">
      <t>トウ</t>
    </rPh>
    <rPh sb="405" eb="407">
      <t>ケントウ</t>
    </rPh>
    <rPh sb="409" eb="411">
      <t>ヒツヨウ</t>
    </rPh>
    <phoneticPr fontId="4"/>
  </si>
  <si>
    <t>③管路更新率・・・平成27年度は、更新する管路がなかった。
　平成4年度から8年度に整備を行っており、取水、導水、浄水、配水の構築物及び管路は、法定耐用年数に至っていない。
　耐用年数が比較的短い、ポンプ、薬品注入、滅菌、計測、通信設備などの機械及び電気設備については、毎年計画的に更新を行っている。</t>
    <rPh sb="1" eb="3">
      <t>カンロ</t>
    </rPh>
    <rPh sb="3" eb="5">
      <t>コウシン</t>
    </rPh>
    <rPh sb="5" eb="6">
      <t>リツ</t>
    </rPh>
    <rPh sb="9" eb="11">
      <t>ヘイセイ</t>
    </rPh>
    <rPh sb="13" eb="15">
      <t>ネンド</t>
    </rPh>
    <rPh sb="17" eb="19">
      <t>コウシン</t>
    </rPh>
    <rPh sb="21" eb="23">
      <t>カンロ</t>
    </rPh>
    <rPh sb="32" eb="34">
      <t>ヘイセイ</t>
    </rPh>
    <rPh sb="35" eb="36">
      <t>ネン</t>
    </rPh>
    <rPh sb="36" eb="37">
      <t>ド</t>
    </rPh>
    <rPh sb="40" eb="42">
      <t>ネンド</t>
    </rPh>
    <rPh sb="43" eb="45">
      <t>セイビ</t>
    </rPh>
    <rPh sb="46" eb="47">
      <t>オコナ</t>
    </rPh>
    <rPh sb="52" eb="54">
      <t>シュスイ</t>
    </rPh>
    <rPh sb="55" eb="57">
      <t>ドウスイ</t>
    </rPh>
    <rPh sb="58" eb="60">
      <t>ジョウスイ</t>
    </rPh>
    <rPh sb="61" eb="63">
      <t>ハイスイ</t>
    </rPh>
    <rPh sb="64" eb="67">
      <t>コウチクブツ</t>
    </rPh>
    <rPh sb="67" eb="68">
      <t>オヨ</t>
    </rPh>
    <rPh sb="69" eb="71">
      <t>カンロ</t>
    </rPh>
    <rPh sb="73" eb="75">
      <t>ホウテイ</t>
    </rPh>
    <rPh sb="75" eb="77">
      <t>タイヨウ</t>
    </rPh>
    <rPh sb="77" eb="79">
      <t>ネンスウ</t>
    </rPh>
    <rPh sb="80" eb="81">
      <t>イタ</t>
    </rPh>
    <rPh sb="89" eb="91">
      <t>タイヨウ</t>
    </rPh>
    <rPh sb="91" eb="93">
      <t>ネンスウ</t>
    </rPh>
    <rPh sb="97" eb="98">
      <t>ミジカ</t>
    </rPh>
    <rPh sb="104" eb="105">
      <t>クスリ</t>
    </rPh>
    <rPh sb="105" eb="106">
      <t>ヒン</t>
    </rPh>
    <rPh sb="106" eb="107">
      <t>チュウ</t>
    </rPh>
    <rPh sb="107" eb="108">
      <t>ニュウ</t>
    </rPh>
    <rPh sb="109" eb="111">
      <t>メッキン</t>
    </rPh>
    <rPh sb="112" eb="114">
      <t>ケイソク</t>
    </rPh>
    <rPh sb="115" eb="117">
      <t>ツウシン</t>
    </rPh>
    <rPh sb="117" eb="119">
      <t>セツビ</t>
    </rPh>
    <rPh sb="122" eb="124">
      <t>キカイ</t>
    </rPh>
    <rPh sb="124" eb="125">
      <t>オヨ</t>
    </rPh>
    <rPh sb="126" eb="128">
      <t>デンキ</t>
    </rPh>
    <rPh sb="128" eb="130">
      <t>セツビ</t>
    </rPh>
    <rPh sb="140" eb="141">
      <t>テキ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</si>
</sst>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0.56999999999999995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71744"/>
        <c:axId val="12224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71744"/>
        <c:axId val="122242560"/>
      </c:lineChart>
      <c:dateAx>
        <c:axId val="12187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42560"/>
        <c:crosses val="autoZero"/>
        <c:auto val="1"/>
        <c:lblOffset val="100"/>
        <c:baseTimeUnit val="years"/>
      </c:dateAx>
      <c:valAx>
        <c:axId val="12224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7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19.97</c:v>
                </c:pt>
                <c:pt idx="1">
                  <c:v>17.64</c:v>
                </c:pt>
                <c:pt idx="2">
                  <c:v>16.5</c:v>
                </c:pt>
                <c:pt idx="3">
                  <c:v>17.14</c:v>
                </c:pt>
                <c:pt idx="4">
                  <c:v>17.920000000000002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02304"/>
        <c:axId val="16240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02304"/>
        <c:axId val="162404224"/>
      </c:lineChart>
      <c:dateAx>
        <c:axId val="16240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404224"/>
        <c:crosses val="autoZero"/>
        <c:auto val="1"/>
        <c:lblOffset val="100"/>
        <c:baseTimeUnit val="years"/>
      </c:dateAx>
      <c:valAx>
        <c:axId val="16240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0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91.43</c:v>
                </c:pt>
                <c:pt idx="1">
                  <c:v>90.78</c:v>
                </c:pt>
                <c:pt idx="2">
                  <c:v>90.75</c:v>
                </c:pt>
                <c:pt idx="3">
                  <c:v>90.78</c:v>
                </c:pt>
                <c:pt idx="4">
                  <c:v>90.39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4912"/>
        <c:axId val="16246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54912"/>
        <c:axId val="162465280"/>
      </c:lineChart>
      <c:dateAx>
        <c:axId val="16245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465280"/>
        <c:crosses val="autoZero"/>
        <c:auto val="1"/>
        <c:lblOffset val="100"/>
        <c:baseTimeUnit val="years"/>
      </c:dateAx>
      <c:valAx>
        <c:axId val="16246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5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83.45</c:v>
                </c:pt>
                <c:pt idx="1">
                  <c:v>74.959999999999994</c:v>
                </c:pt>
                <c:pt idx="2">
                  <c:v>80.42</c:v>
                </c:pt>
                <c:pt idx="3">
                  <c:v>75.95</c:v>
                </c:pt>
                <c:pt idx="4">
                  <c:v>72.59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68672"/>
        <c:axId val="12227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68672"/>
        <c:axId val="122274944"/>
      </c:lineChart>
      <c:dateAx>
        <c:axId val="12226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74944"/>
        <c:crosses val="autoZero"/>
        <c:auto val="1"/>
        <c:lblOffset val="100"/>
        <c:baseTimeUnit val="years"/>
      </c:dateAx>
      <c:valAx>
        <c:axId val="12227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26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12832"/>
        <c:axId val="15592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12832"/>
        <c:axId val="155923200"/>
      </c:lineChart>
      <c:dateAx>
        <c:axId val="15591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23200"/>
        <c:crosses val="autoZero"/>
        <c:auto val="1"/>
        <c:lblOffset val="100"/>
        <c:baseTimeUnit val="years"/>
      </c:dateAx>
      <c:valAx>
        <c:axId val="15592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91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61600"/>
        <c:axId val="15596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61600"/>
        <c:axId val="155967872"/>
      </c:lineChart>
      <c:dateAx>
        <c:axId val="15596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67872"/>
        <c:crosses val="autoZero"/>
        <c:auto val="1"/>
        <c:lblOffset val="100"/>
        <c:baseTimeUnit val="years"/>
      </c:dateAx>
      <c:valAx>
        <c:axId val="15596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96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13408"/>
        <c:axId val="14931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13408"/>
        <c:axId val="149319680"/>
      </c:lineChart>
      <c:dateAx>
        <c:axId val="14931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19680"/>
        <c:crosses val="autoZero"/>
        <c:auto val="1"/>
        <c:lblOffset val="100"/>
        <c:baseTimeUnit val="years"/>
      </c:dateAx>
      <c:valAx>
        <c:axId val="14931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1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49888"/>
        <c:axId val="14935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49888"/>
        <c:axId val="149351808"/>
      </c:lineChart>
      <c:dateAx>
        <c:axId val="14934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51808"/>
        <c:crosses val="autoZero"/>
        <c:auto val="1"/>
        <c:lblOffset val="100"/>
        <c:baseTimeUnit val="years"/>
      </c:dateAx>
      <c:valAx>
        <c:axId val="14935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4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1053.9000000000001</c:v>
                </c:pt>
                <c:pt idx="1">
                  <c:v>1087.5</c:v>
                </c:pt>
                <c:pt idx="2">
                  <c:v>1103.1500000000001</c:v>
                </c:pt>
                <c:pt idx="3">
                  <c:v>995.04</c:v>
                </c:pt>
                <c:pt idx="4">
                  <c:v>868.03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70336"/>
        <c:axId val="15587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70336"/>
        <c:axId val="155872256"/>
      </c:lineChart>
      <c:dateAx>
        <c:axId val="15587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872256"/>
        <c:crosses val="autoZero"/>
        <c:auto val="1"/>
        <c:lblOffset val="100"/>
        <c:baseTimeUnit val="years"/>
      </c:dateAx>
      <c:valAx>
        <c:axId val="15587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87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46.89</c:v>
                </c:pt>
                <c:pt idx="1">
                  <c:v>40.19</c:v>
                </c:pt>
                <c:pt idx="2">
                  <c:v>44.29</c:v>
                </c:pt>
                <c:pt idx="3">
                  <c:v>45.22</c:v>
                </c:pt>
                <c:pt idx="4">
                  <c:v>47.48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06816"/>
        <c:axId val="15590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06816"/>
        <c:axId val="155908736"/>
      </c:lineChart>
      <c:dateAx>
        <c:axId val="15590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08736"/>
        <c:crosses val="autoZero"/>
        <c:auto val="1"/>
        <c:lblOffset val="100"/>
        <c:baseTimeUnit val="years"/>
      </c:dateAx>
      <c:valAx>
        <c:axId val="15590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90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811.25</c:v>
                </c:pt>
                <c:pt idx="1">
                  <c:v>987.77</c:v>
                </c:pt>
                <c:pt idx="2">
                  <c:v>884.07</c:v>
                </c:pt>
                <c:pt idx="3">
                  <c:v>858</c:v>
                </c:pt>
                <c:pt idx="4">
                  <c:v>825.95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08480"/>
        <c:axId val="16231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08480"/>
        <c:axId val="162310400"/>
      </c:lineChart>
      <c:dateAx>
        <c:axId val="16230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310400"/>
        <c:crosses val="autoZero"/>
        <c:auto val="1"/>
        <c:lblOffset val="100"/>
        <c:baseTimeUnit val="years"/>
      </c:dateAx>
      <c:valAx>
        <c:axId val="16231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30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R8" sqref="R8:Y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宮城県　丸森町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14496</v>
      </c>
      <c r="AJ8" s="74"/>
      <c r="AK8" s="74"/>
      <c r="AL8" s="74"/>
      <c r="AM8" s="74"/>
      <c r="AN8" s="74"/>
      <c r="AO8" s="74"/>
      <c r="AP8" s="75"/>
      <c r="AQ8" s="56">
        <f>データ!R6</f>
        <v>273.3</v>
      </c>
      <c r="AR8" s="56"/>
      <c r="AS8" s="56"/>
      <c r="AT8" s="56"/>
      <c r="AU8" s="56"/>
      <c r="AV8" s="56"/>
      <c r="AW8" s="56"/>
      <c r="AX8" s="56"/>
      <c r="AY8" s="56">
        <f>データ!S6</f>
        <v>53.04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1.58</v>
      </c>
      <c r="S10" s="56"/>
      <c r="T10" s="56"/>
      <c r="U10" s="56"/>
      <c r="V10" s="56"/>
      <c r="W10" s="56"/>
      <c r="X10" s="56"/>
      <c r="Y10" s="56"/>
      <c r="Z10" s="64">
        <f>データ!P6</f>
        <v>4920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228</v>
      </c>
      <c r="AJ10" s="64"/>
      <c r="AK10" s="64"/>
      <c r="AL10" s="64"/>
      <c r="AM10" s="64"/>
      <c r="AN10" s="64"/>
      <c r="AO10" s="64"/>
      <c r="AP10" s="64"/>
      <c r="AQ10" s="56">
        <f>データ!U6</f>
        <v>3.3</v>
      </c>
      <c r="AR10" s="56"/>
      <c r="AS10" s="56"/>
      <c r="AT10" s="56"/>
      <c r="AU10" s="56"/>
      <c r="AV10" s="56"/>
      <c r="AW10" s="56"/>
      <c r="AX10" s="56"/>
      <c r="AY10" s="56">
        <f>データ!V6</f>
        <v>69.09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43419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宮城県　丸森町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1.58</v>
      </c>
      <c r="P6" s="32">
        <f t="shared" si="3"/>
        <v>4920</v>
      </c>
      <c r="Q6" s="32">
        <f t="shared" si="3"/>
        <v>14496</v>
      </c>
      <c r="R6" s="32">
        <f t="shared" si="3"/>
        <v>273.3</v>
      </c>
      <c r="S6" s="32">
        <f t="shared" si="3"/>
        <v>53.04</v>
      </c>
      <c r="T6" s="32">
        <f t="shared" si="3"/>
        <v>228</v>
      </c>
      <c r="U6" s="32">
        <f t="shared" si="3"/>
        <v>3.3</v>
      </c>
      <c r="V6" s="32">
        <f t="shared" si="3"/>
        <v>69.09</v>
      </c>
      <c r="W6" s="33">
        <f>IF(W7="",NA(),W7)</f>
        <v>83.45</v>
      </c>
      <c r="X6" s="33">
        <f t="shared" ref="X6:AF6" si="4">IF(X7="",NA(),X7)</f>
        <v>74.959999999999994</v>
      </c>
      <c r="Y6" s="33">
        <f t="shared" si="4"/>
        <v>80.42</v>
      </c>
      <c r="Z6" s="33">
        <f t="shared" si="4"/>
        <v>75.95</v>
      </c>
      <c r="AA6" s="33">
        <f t="shared" si="4"/>
        <v>72.59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1053.9000000000001</v>
      </c>
      <c r="BE6" s="33">
        <f t="shared" ref="BE6:BM6" si="7">IF(BE7="",NA(),BE7)</f>
        <v>1087.5</v>
      </c>
      <c r="BF6" s="33">
        <f t="shared" si="7"/>
        <v>1103.1500000000001</v>
      </c>
      <c r="BG6" s="33">
        <f t="shared" si="7"/>
        <v>995.04</v>
      </c>
      <c r="BH6" s="33">
        <f t="shared" si="7"/>
        <v>868.03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46.89</v>
      </c>
      <c r="BP6" s="33">
        <f t="shared" ref="BP6:BX6" si="8">IF(BP7="",NA(),BP7)</f>
        <v>40.19</v>
      </c>
      <c r="BQ6" s="33">
        <f t="shared" si="8"/>
        <v>44.29</v>
      </c>
      <c r="BR6" s="33">
        <f t="shared" si="8"/>
        <v>45.22</v>
      </c>
      <c r="BS6" s="33">
        <f t="shared" si="8"/>
        <v>47.48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811.25</v>
      </c>
      <c r="CA6" s="33">
        <f t="shared" ref="CA6:CI6" si="9">IF(CA7="",NA(),CA7)</f>
        <v>987.77</v>
      </c>
      <c r="CB6" s="33">
        <f t="shared" si="9"/>
        <v>884.07</v>
      </c>
      <c r="CC6" s="33">
        <f t="shared" si="9"/>
        <v>858</v>
      </c>
      <c r="CD6" s="33">
        <f t="shared" si="9"/>
        <v>825.95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19.97</v>
      </c>
      <c r="CL6" s="33">
        <f t="shared" ref="CL6:CT6" si="10">IF(CL7="",NA(),CL7)</f>
        <v>17.64</v>
      </c>
      <c r="CM6" s="33">
        <f t="shared" si="10"/>
        <v>16.5</v>
      </c>
      <c r="CN6" s="33">
        <f t="shared" si="10"/>
        <v>17.14</v>
      </c>
      <c r="CO6" s="33">
        <f t="shared" si="10"/>
        <v>17.920000000000002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91.43</v>
      </c>
      <c r="CW6" s="33">
        <f t="shared" ref="CW6:DE6" si="11">IF(CW7="",NA(),CW7)</f>
        <v>90.78</v>
      </c>
      <c r="CX6" s="33">
        <f t="shared" si="11"/>
        <v>90.75</v>
      </c>
      <c r="CY6" s="33">
        <f t="shared" si="11"/>
        <v>90.78</v>
      </c>
      <c r="CZ6" s="33">
        <f t="shared" si="11"/>
        <v>90.39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3">
        <f t="shared" ref="ED6:EL6" si="14">IF(ED7="",NA(),ED7)</f>
        <v>0.56999999999999995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43419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1.58</v>
      </c>
      <c r="P7" s="36">
        <v>4920</v>
      </c>
      <c r="Q7" s="36">
        <v>14496</v>
      </c>
      <c r="R7" s="36">
        <v>273.3</v>
      </c>
      <c r="S7" s="36">
        <v>53.04</v>
      </c>
      <c r="T7" s="36">
        <v>228</v>
      </c>
      <c r="U7" s="36">
        <v>3.3</v>
      </c>
      <c r="V7" s="36">
        <v>69.09</v>
      </c>
      <c r="W7" s="36">
        <v>83.45</v>
      </c>
      <c r="X7" s="36">
        <v>74.959999999999994</v>
      </c>
      <c r="Y7" s="36">
        <v>80.42</v>
      </c>
      <c r="Z7" s="36">
        <v>75.95</v>
      </c>
      <c r="AA7" s="36">
        <v>72.59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1053.9000000000001</v>
      </c>
      <c r="BE7" s="36">
        <v>1087.5</v>
      </c>
      <c r="BF7" s="36">
        <v>1103.1500000000001</v>
      </c>
      <c r="BG7" s="36">
        <v>995.04</v>
      </c>
      <c r="BH7" s="36">
        <v>868.03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46.89</v>
      </c>
      <c r="BP7" s="36">
        <v>40.19</v>
      </c>
      <c r="BQ7" s="36">
        <v>44.29</v>
      </c>
      <c r="BR7" s="36">
        <v>45.22</v>
      </c>
      <c r="BS7" s="36">
        <v>47.48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811.25</v>
      </c>
      <c r="CA7" s="36">
        <v>987.77</v>
      </c>
      <c r="CB7" s="36">
        <v>884.07</v>
      </c>
      <c r="CC7" s="36">
        <v>858</v>
      </c>
      <c r="CD7" s="36">
        <v>825.95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19.97</v>
      </c>
      <c r="CL7" s="36">
        <v>17.64</v>
      </c>
      <c r="CM7" s="36">
        <v>16.5</v>
      </c>
      <c r="CN7" s="36">
        <v>17.14</v>
      </c>
      <c r="CO7" s="36">
        <v>17.920000000000002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91.43</v>
      </c>
      <c r="CW7" s="36">
        <v>90.78</v>
      </c>
      <c r="CX7" s="36">
        <v>90.75</v>
      </c>
      <c r="CY7" s="36">
        <v>90.78</v>
      </c>
      <c r="CZ7" s="36">
        <v>90.39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0.56999999999999995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miyagi</cp:lastModifiedBy>
  <dcterms:created xsi:type="dcterms:W3CDTF">2016-12-02T02:15:43Z</dcterms:created>
  <dcterms:modified xsi:type="dcterms:W3CDTF">2017-02-21T07:25:41Z</dcterms:modified>
  <cp:category/>
</cp:coreProperties>
</file>