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<sst xmlns="http://schemas.openxmlformats.org/spreadsheetml/2006/main" count="217" uniqueCount="107">
  <si>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</si>
  <si>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</si>
  <si>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</si>
  <si>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</si>
  <si>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</si>
  <si>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</si>
  <si>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</si>
  <si>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</si>
  <si>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</si>
  <si>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</si>
  <si>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</si>
  <si>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</si>
  <si>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</si>
  <si>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</si>
  <si>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</si>
  <si>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</si>
  <si>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</si>
  <si>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</si>
  <si>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</si>
  <si>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</si>
  <si>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</si>
  <si>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</si>
  <si>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</si>
  <si>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</si>
  <si>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</si>
  <si>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</si>
  <si>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</si>
  <si>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</si>
  <si>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</si>
  <si>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</si>
  <si>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</si>
  <si>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</si>
  <si>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</si>
  <si>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</si>
  <si>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</si>
  <si>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</si>
  <si>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</si>
  <si>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</si>
  <si>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</si>
  <si>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</si>
  <si>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</si>
  <si>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</si>
  <si>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</si>
  <si>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</si>
  <si>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</si>
  <si>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</si>
  <si>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</si>
  <si>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</si>
  <si>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</si>
  <si>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</si>
  <si>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</si>
  <si>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</si>
  <si>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</si>
  <si>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</si>
  <si>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</si>
  <si>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</si>
  <si>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</si>
  <si>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</si>
  <si>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</si>
  <si>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</si>
  <si>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</si>
  <si>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</si>
  <si>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</si>
  <si>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</si>
  <si>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</si>
  <si>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</si>
  <si>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</si>
  <si>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</si>
  <si>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</si>
  <si>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</si>
  <si>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</si>
  <si>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</si>
  <si>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</si>
  <si>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</si>
  <si>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</si>
  <si>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</si>
  <si>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</si>
  <si>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</si>
  <si>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</si>
  <si>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</si>
  <si>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</si>
  <si>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</si>
  <si>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</si>
  <si>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</si>
  <si>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</si>
  <si>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</si>
  <si>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</si>
  <si>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</si>
  <si>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</si>
  <si>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</si>
  <si>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</si>
  <si>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</si>
  <si>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</si>
  <si>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白石市</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</si>
  <si>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</si>
  <si>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</si>
  <si>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</si>
  <si>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</si>
  <si>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</si>
  <si>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</si>
  <si>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</si>
  <si>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</si>
  <si>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</si>
  <si>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</si>
  <si>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②管路経年化率及び③管路更新率
　管路経年化率は類似団体と比べ大きく上回っている。この件については、現在旧市街地に布設されている配水本管を平成22年度から更新を始めているが更新当初はダクタイル鋳鉄管を最適管種としていたが、その更新に係る施工単価が高く、年間投資費用も少なかったこともあり、更新が進まなかった原因と考える。
　この事態を解消すべく、耐震性能も兼ね備えた経済的な管種に変更し施工単価を抑えることができたことから、今後も耐震耐久性、経済性を検討しながら更新率の向上を図る。</t>
    <rPh sb="1" eb="2">
      <t>カン</t>
    </rPh>
    <rPh sb="2" eb="3">
      <t>ロ</t>
    </rPh>
    <rPh sb="3" eb="5">
      <t>ケイネン</t>
    </rPh>
    <rPh sb="5" eb="6">
      <t>カ</t>
    </rPh>
    <rPh sb="6" eb="7">
      <t>リツ</t>
    </rPh>
    <rPh sb="7" eb="8">
      <t>オヨ</t>
    </rPh>
    <rPh sb="10" eb="12">
      <t>カンロ</t>
    </rPh>
    <rPh sb="12" eb="14">
      <t>コウシン</t>
    </rPh>
    <rPh sb="14" eb="15">
      <t>リツ</t>
    </rPh>
    <rPh sb="17" eb="19">
      <t>カンロ</t>
    </rPh>
    <rPh sb="19" eb="21">
      <t>ケイネン</t>
    </rPh>
    <rPh sb="21" eb="22">
      <t>カ</t>
    </rPh>
    <rPh sb="22" eb="23">
      <t>リツ</t>
    </rPh>
    <rPh sb="24" eb="26">
      <t>ルイジ</t>
    </rPh>
    <rPh sb="26" eb="28">
      <t>ダンタイ</t>
    </rPh>
    <rPh sb="29" eb="30">
      <t>クラ</t>
    </rPh>
    <rPh sb="31" eb="32">
      <t>オオ</t>
    </rPh>
    <rPh sb="34" eb="36">
      <t>ウワマワ</t>
    </rPh>
    <rPh sb="43" eb="44">
      <t>ケン</t>
    </rPh>
    <rPh sb="50" eb="52">
      <t>ゲンザイ</t>
    </rPh>
    <rPh sb="52" eb="56">
      <t>キュウシガイチ</t>
    </rPh>
    <rPh sb="57" eb="59">
      <t>フセツ</t>
    </rPh>
    <rPh sb="64" eb="66">
      <t>ハイスイ</t>
    </rPh>
    <rPh sb="66" eb="68">
      <t>ホンカン</t>
    </rPh>
    <rPh sb="69" eb="71">
      <t>ヘイセイ</t>
    </rPh>
    <rPh sb="73" eb="75">
      <t>ネンド</t>
    </rPh>
    <rPh sb="77" eb="79">
      <t>コウシン</t>
    </rPh>
    <rPh sb="80" eb="81">
      <t>ハジ</t>
    </rPh>
    <rPh sb="86" eb="88">
      <t>コウシン</t>
    </rPh>
    <rPh sb="88" eb="90">
      <t>トウショ</t>
    </rPh>
    <rPh sb="96" eb="98">
      <t>チュウテツ</t>
    </rPh>
    <rPh sb="98" eb="99">
      <t>カン</t>
    </rPh>
    <rPh sb="100" eb="102">
      <t>サイテキ</t>
    </rPh>
    <rPh sb="102" eb="103">
      <t>カン</t>
    </rPh>
    <rPh sb="103" eb="104">
      <t>シュ</t>
    </rPh>
    <rPh sb="113" eb="115">
      <t>コウシン</t>
    </rPh>
    <rPh sb="116" eb="117">
      <t>カカ</t>
    </rPh>
    <rPh sb="118" eb="120">
      <t>セコウ</t>
    </rPh>
    <rPh sb="120" eb="122">
      <t>タンカ</t>
    </rPh>
    <rPh sb="123" eb="124">
      <t>タカ</t>
    </rPh>
    <rPh sb="126" eb="128">
      <t>ネンカン</t>
    </rPh>
    <rPh sb="128" eb="130">
      <t>トウシ</t>
    </rPh>
    <rPh sb="130" eb="132">
      <t>ヒヨウ</t>
    </rPh>
    <rPh sb="133" eb="134">
      <t>スク</t>
    </rPh>
    <rPh sb="144" eb="146">
      <t>コウシン</t>
    </rPh>
    <rPh sb="147" eb="148">
      <t>スス</t>
    </rPh>
    <rPh sb="153" eb="155">
      <t>ゲンイン</t>
    </rPh>
    <rPh sb="156" eb="157">
      <t>カンガ</t>
    </rPh>
    <rPh sb="164" eb="166">
      <t>ジタイ</t>
    </rPh>
    <rPh sb="167" eb="169">
      <t>カイショウ</t>
    </rPh>
    <rPh sb="173" eb="175">
      <t>タイシン</t>
    </rPh>
    <rPh sb="175" eb="177">
      <t>セイノウ</t>
    </rPh>
    <rPh sb="178" eb="179">
      <t>カ</t>
    </rPh>
    <rPh sb="180" eb="181">
      <t>ソナ</t>
    </rPh>
    <rPh sb="183" eb="186">
      <t>ケイザイテキ</t>
    </rPh>
    <rPh sb="187" eb="189">
      <t>カンシュ</t>
    </rPh>
    <rPh sb="190" eb="192">
      <t>ヘンコウ</t>
    </rPh>
    <rPh sb="193" eb="195">
      <t>セコウ</t>
    </rPh>
    <rPh sb="195" eb="197">
      <t>タンカ</t>
    </rPh>
    <rPh sb="198" eb="199">
      <t>オサ</t>
    </rPh>
    <rPh sb="212" eb="214">
      <t>コンゴ</t>
    </rPh>
    <rPh sb="215" eb="217">
      <t>タイシン</t>
    </rPh>
    <rPh sb="217" eb="219">
      <t>タイキュウ</t>
    </rPh>
    <rPh sb="219" eb="220">
      <t>セイ</t>
    </rPh>
    <rPh sb="221" eb="224">
      <t>ケイザイセイ</t>
    </rPh>
    <rPh sb="225" eb="227">
      <t>ケントウ</t>
    </rPh>
    <rPh sb="231" eb="233">
      <t>コウシン</t>
    </rPh>
    <rPh sb="233" eb="234">
      <t>リツ</t>
    </rPh>
    <rPh sb="235" eb="237">
      <t>コウジョウ</t>
    </rPh>
    <rPh sb="238" eb="239">
      <t>ハカ</t>
    </rPh>
    <phoneticPr fontId="4"/>
  </si>
  <si>
    <t>　累積欠損金はないものの、人口減少等により給水収益の大幅な伸びは見込めない。受水費の見直しにより大きな成果はでているが、今までの責任水量分の支出が多額であったことも再認識した。人口・財政に見合った水需要の計画をし、引き続きコストの削減に取り組んでいく。</t>
    <rPh sb="1" eb="3">
      <t>ルイセキ</t>
    </rPh>
    <rPh sb="3" eb="6">
      <t>ケッソンキン</t>
    </rPh>
    <rPh sb="13" eb="15">
      <t>ジンコウ</t>
    </rPh>
    <rPh sb="15" eb="17">
      <t>ゲンショウ</t>
    </rPh>
    <rPh sb="17" eb="18">
      <t>トウ</t>
    </rPh>
    <rPh sb="21" eb="23">
      <t>キュウスイ</t>
    </rPh>
    <rPh sb="23" eb="25">
      <t>シュウエキ</t>
    </rPh>
    <rPh sb="26" eb="28">
      <t>オオハバ</t>
    </rPh>
    <rPh sb="29" eb="30">
      <t>ノ</t>
    </rPh>
    <rPh sb="32" eb="34">
      <t>ミコ</t>
    </rPh>
    <rPh sb="38" eb="40">
      <t>ジュスイ</t>
    </rPh>
    <rPh sb="40" eb="41">
      <t>ヒ</t>
    </rPh>
    <rPh sb="42" eb="44">
      <t>ミナオ</t>
    </rPh>
    <rPh sb="48" eb="49">
      <t>オオ</t>
    </rPh>
    <rPh sb="51" eb="53">
      <t>セイカ</t>
    </rPh>
    <rPh sb="60" eb="61">
      <t>イマ</t>
    </rPh>
    <rPh sb="64" eb="66">
      <t>セキニン</t>
    </rPh>
    <rPh sb="66" eb="68">
      <t>スイリョウ</t>
    </rPh>
    <rPh sb="68" eb="69">
      <t>ブン</t>
    </rPh>
    <rPh sb="70" eb="72">
      <t>シシュツ</t>
    </rPh>
    <rPh sb="73" eb="75">
      <t>タガク</t>
    </rPh>
    <rPh sb="82" eb="85">
      <t>サイニンシキ</t>
    </rPh>
    <rPh sb="88" eb="90">
      <t>ジンコウ</t>
    </rPh>
    <rPh sb="91" eb="93">
      <t>ザイセイ</t>
    </rPh>
    <rPh sb="94" eb="96">
      <t>ミア</t>
    </rPh>
    <rPh sb="98" eb="99">
      <t>ミズ</t>
    </rPh>
    <rPh sb="99" eb="101">
      <t>ジュヨウ</t>
    </rPh>
    <rPh sb="102" eb="104">
      <t>ケイカク</t>
    </rPh>
    <rPh sb="107" eb="108">
      <t>ヒ</t>
    </rPh>
    <rPh sb="109" eb="110">
      <t>ツヅ</t>
    </rPh>
    <rPh sb="115" eb="117">
      <t>サクゲン</t>
    </rPh>
    <rPh sb="118" eb="119">
      <t>ト</t>
    </rPh>
    <rPh sb="120" eb="121">
      <t>ク</t>
    </rPh>
    <phoneticPr fontId="4"/>
  </si>
  <si>
    <t>①経常収支比率及び⑤料金回収率
　平成27年度から宮城県の用水供給の単価が下がったことと契約水量の見直しにより大幅に受水費が減ったことが収支比率上昇の大きな要因である。またこのことにより、料金回収比率も前年度より大幅に上昇している。
④企業債残高対給水収益比率
　現在、類似団体と比べても平均を下回っているが、これから老朽管更新工事等を進めていく上で、上昇することが予想される。
⑥給水原価
　類似団体平均値よりは大幅に高いが、受水費の見直しによる大幅な減少により26年度よりも25円下げることができた。
⑦施設利用率
　当市では自己水源系と宮城県の用水供給により各家庭に配水しているが、やはり人口減少を食い止めることは難しく、それに併せて有収水量の低下につなっている。平成27年度は施設の統廃合を実施し、昨年度まで減少傾向だった施設利用率が1.90%増加する結果となった。今後も整備計画を基にダウンサイジングや施設の統廃合を効率よく実施し施設の有効利用を図る。
⑧有収率
　平成23年度に東日本大震災の影響があり若干下がっているものの、翌年度以降は漏水調査や老朽管更新の成果が現れ回復しつつあった。しかし、平成27年度は昨年度よりも2.57%減少している。原因として簡易水道地区の漏水により無効水量が増加したことが考えられる。引き続き漏水調査や老朽管更新を実施し、有収率の向上を図る。</t>
    <rPh sb="1" eb="3">
      <t>ケイジョウ</t>
    </rPh>
    <rPh sb="3" eb="5">
      <t>シュウシ</t>
    </rPh>
    <rPh sb="5" eb="7">
      <t>ヒリツ</t>
    </rPh>
    <rPh sb="7" eb="8">
      <t>オヨ</t>
    </rPh>
    <rPh sb="10" eb="12">
      <t>リョウキン</t>
    </rPh>
    <rPh sb="12" eb="15">
      <t>カイシュウリツ</t>
    </rPh>
    <rPh sb="17" eb="19">
      <t>ヘイセイ</t>
    </rPh>
    <rPh sb="21" eb="23">
      <t>ネンド</t>
    </rPh>
    <rPh sb="25" eb="28">
      <t>ミヤギケン</t>
    </rPh>
    <rPh sb="29" eb="31">
      <t>ヨウスイ</t>
    </rPh>
    <rPh sb="31" eb="33">
      <t>キョウキュウ</t>
    </rPh>
    <rPh sb="34" eb="36">
      <t>タンカ</t>
    </rPh>
    <rPh sb="37" eb="38">
      <t>サ</t>
    </rPh>
    <rPh sb="44" eb="46">
      <t>ケイヤク</t>
    </rPh>
    <rPh sb="46" eb="48">
      <t>スイリョウ</t>
    </rPh>
    <rPh sb="49" eb="51">
      <t>ミナオ</t>
    </rPh>
    <rPh sb="55" eb="57">
      <t>オオハバ</t>
    </rPh>
    <rPh sb="58" eb="60">
      <t>ジュスイ</t>
    </rPh>
    <rPh sb="60" eb="61">
      <t>ヒ</t>
    </rPh>
    <rPh sb="62" eb="63">
      <t>ヘ</t>
    </rPh>
    <rPh sb="68" eb="70">
      <t>シュウシ</t>
    </rPh>
    <rPh sb="70" eb="72">
      <t>ヒリツ</t>
    </rPh>
    <rPh sb="72" eb="74">
      <t>ジョウショウ</t>
    </rPh>
    <rPh sb="75" eb="76">
      <t>オオ</t>
    </rPh>
    <rPh sb="78" eb="80">
      <t>ヨウイン</t>
    </rPh>
    <rPh sb="94" eb="96">
      <t>リョウキン</t>
    </rPh>
    <rPh sb="96" eb="98">
      <t>カイシュウ</t>
    </rPh>
    <rPh sb="98" eb="100">
      <t>ヒリツ</t>
    </rPh>
    <rPh sb="101" eb="104">
      <t>ゼンネンド</t>
    </rPh>
    <rPh sb="106" eb="108">
      <t>オオハバ</t>
    </rPh>
    <rPh sb="109" eb="111">
      <t>ジョウショウ</t>
    </rPh>
    <rPh sb="118" eb="121">
      <t>キギョウサイ</t>
    </rPh>
    <rPh sb="121" eb="123">
      <t>ザンダカ</t>
    </rPh>
    <rPh sb="123" eb="124">
      <t>タイ</t>
    </rPh>
    <rPh sb="124" eb="126">
      <t>キュウスイ</t>
    </rPh>
    <rPh sb="126" eb="128">
      <t>シュウエキ</t>
    </rPh>
    <rPh sb="128" eb="130">
      <t>ヒリツ</t>
    </rPh>
    <rPh sb="132" eb="134">
      <t>ゲンザイ</t>
    </rPh>
    <rPh sb="135" eb="137">
      <t>ルイジ</t>
    </rPh>
    <rPh sb="137" eb="139">
      <t>ダンタイ</t>
    </rPh>
    <rPh sb="140" eb="141">
      <t>クラ</t>
    </rPh>
    <rPh sb="144" eb="146">
      <t>ヘイキン</t>
    </rPh>
    <rPh sb="147" eb="149">
      <t>シタマワ</t>
    </rPh>
    <rPh sb="159" eb="162">
      <t>ロウキュウカン</t>
    </rPh>
    <rPh sb="162" eb="164">
      <t>コウシン</t>
    </rPh>
    <rPh sb="164" eb="166">
      <t>コウジ</t>
    </rPh>
    <rPh sb="166" eb="167">
      <t>トウ</t>
    </rPh>
    <rPh sb="168" eb="169">
      <t>スス</t>
    </rPh>
    <rPh sb="173" eb="174">
      <t>ウエ</t>
    </rPh>
    <rPh sb="176" eb="178">
      <t>ジョウショウ</t>
    </rPh>
    <rPh sb="191" eb="193">
      <t>キュウスイ</t>
    </rPh>
    <rPh sb="218" eb="220">
      <t>ミナオ</t>
    </rPh>
    <rPh sb="224" eb="226">
      <t>オオハバ</t>
    </rPh>
    <rPh sb="254" eb="256">
      <t>シセツ</t>
    </rPh>
    <rPh sb="256" eb="258">
      <t>リヨウ</t>
    </rPh>
    <rPh sb="258" eb="259">
      <t>リツ</t>
    </rPh>
    <rPh sb="261" eb="263">
      <t>トウシ</t>
    </rPh>
    <rPh sb="265" eb="267">
      <t>ジコ</t>
    </rPh>
    <rPh sb="267" eb="269">
      <t>スイゲン</t>
    </rPh>
    <rPh sb="269" eb="270">
      <t>ケイ</t>
    </rPh>
    <rPh sb="271" eb="274">
      <t>ミヤギケン</t>
    </rPh>
    <rPh sb="275" eb="277">
      <t>ヨウスイ</t>
    </rPh>
    <rPh sb="277" eb="279">
      <t>キョウキュウ</t>
    </rPh>
    <rPh sb="282" eb="285">
      <t>カクカテイ</t>
    </rPh>
    <rPh sb="286" eb="288">
      <t>ハイスイ</t>
    </rPh>
    <rPh sb="297" eb="299">
      <t>ジンコウ</t>
    </rPh>
    <rPh sb="299" eb="301">
      <t>ゲンショウ</t>
    </rPh>
    <rPh sb="302" eb="303">
      <t>ク</t>
    </rPh>
    <rPh sb="304" eb="305">
      <t>ト</t>
    </rPh>
    <rPh sb="310" eb="311">
      <t>ムズカ</t>
    </rPh>
    <rPh sb="317" eb="318">
      <t>アワ</t>
    </rPh>
    <rPh sb="320" eb="321">
      <t>ユウ</t>
    </rPh>
    <rPh sb="321" eb="322">
      <t>シュウ</t>
    </rPh>
    <rPh sb="322" eb="324">
      <t>スイリョウ</t>
    </rPh>
    <rPh sb="325" eb="327">
      <t>テイカ</t>
    </rPh>
    <rPh sb="335" eb="337">
      <t>ヘイセイ</t>
    </rPh>
    <rPh sb="339" eb="341">
      <t>ネンド</t>
    </rPh>
    <rPh sb="342" eb="344">
      <t>シセツ</t>
    </rPh>
    <rPh sb="345" eb="348">
      <t>トウハイゴウ</t>
    </rPh>
    <rPh sb="349" eb="351">
      <t>ジッシ</t>
    </rPh>
    <rPh sb="353" eb="356">
      <t>サクネンド</t>
    </rPh>
    <rPh sb="358" eb="360">
      <t>ゲンショウ</t>
    </rPh>
    <rPh sb="360" eb="362">
      <t>ケイコウ</t>
    </rPh>
    <rPh sb="365" eb="367">
      <t>シセツ</t>
    </rPh>
    <rPh sb="367" eb="370">
      <t>リヨウリツ</t>
    </rPh>
    <rPh sb="376" eb="378">
      <t>ゾウカ</t>
    </rPh>
    <rPh sb="380" eb="382">
      <t>ケッカ</t>
    </rPh>
    <rPh sb="387" eb="389">
      <t>コンゴ</t>
    </rPh>
    <rPh sb="390" eb="392">
      <t>セイビ</t>
    </rPh>
    <rPh sb="392" eb="394">
      <t>ケイカク</t>
    </rPh>
    <rPh sb="395" eb="396">
      <t>モト</t>
    </rPh>
    <rPh sb="406" eb="408">
      <t>シセツ</t>
    </rPh>
    <rPh sb="409" eb="412">
      <t>トウハイゴウ</t>
    </rPh>
    <rPh sb="413" eb="415">
      <t>コウリツ</t>
    </rPh>
    <rPh sb="417" eb="419">
      <t>ジッシ</t>
    </rPh>
    <rPh sb="420" eb="422">
      <t>シセツ</t>
    </rPh>
    <rPh sb="423" eb="425">
      <t>ユウコウ</t>
    </rPh>
    <rPh sb="425" eb="427">
      <t>リヨウ</t>
    </rPh>
    <rPh sb="428" eb="429">
      <t>ハカ</t>
    </rPh>
    <rPh sb="433" eb="434">
      <t>ユウ</t>
    </rPh>
    <rPh sb="434" eb="435">
      <t>シュウ</t>
    </rPh>
    <rPh sb="435" eb="436">
      <t>リツ</t>
    </rPh>
    <rPh sb="438" eb="440">
      <t>ヘイセイ</t>
    </rPh>
    <rPh sb="442" eb="444">
      <t>ネンド</t>
    </rPh>
    <rPh sb="445" eb="448">
      <t>ヒガシニホン</t>
    </rPh>
    <rPh sb="448" eb="451">
      <t>ダイシンサイ</t>
    </rPh>
    <rPh sb="452" eb="454">
      <t>エイキョウ</t>
    </rPh>
    <rPh sb="457" eb="459">
      <t>ジャッカン</t>
    </rPh>
    <rPh sb="459" eb="460">
      <t>サ</t>
    </rPh>
    <rPh sb="469" eb="472">
      <t>ヨクネンド</t>
    </rPh>
    <rPh sb="472" eb="474">
      <t>イコウ</t>
    </rPh>
    <rPh sb="475" eb="477">
      <t>ロウスイ</t>
    </rPh>
    <rPh sb="477" eb="479">
      <t>チョウサ</t>
    </rPh>
    <rPh sb="522" eb="524">
      <t>ゲンショウ</t>
    </rPh>
    <rPh sb="529" eb="531">
      <t>ゲンイン</t>
    </rPh>
    <rPh sb="534" eb="536">
      <t>カンイ</t>
    </rPh>
    <rPh sb="536" eb="538">
      <t>スイドウ</t>
    </rPh>
    <rPh sb="538" eb="540">
      <t>チク</t>
    </rPh>
    <rPh sb="541" eb="543">
      <t>ロウスイ</t>
    </rPh>
    <rPh sb="546" eb="548">
      <t>ムコウ</t>
    </rPh>
    <rPh sb="548" eb="550">
      <t>スイリョウ</t>
    </rPh>
    <rPh sb="551" eb="553">
      <t>ゾウカ</t>
    </rPh>
    <rPh sb="558" eb="559">
      <t>カンガ</t>
    </rPh>
    <rPh sb="564" eb="565">
      <t>ヒ</t>
    </rPh>
    <rPh sb="566" eb="567">
      <t>ツヅ</t>
    </rPh>
    <rPh sb="568" eb="570">
      <t>ロウスイ</t>
    </rPh>
    <rPh sb="570" eb="572">
      <t>チョウサ</t>
    </rPh>
    <rPh sb="573" eb="575">
      <t>ロウキュウ</t>
    </rPh>
    <rPh sb="575" eb="576">
      <t>カン</t>
    </rPh>
    <rPh sb="576" eb="578">
      <t>コウシン</t>
    </rPh>
    <rPh sb="579" eb="581">
      <t>ジッシ</t>
    </rPh>
    <rPh sb="583" eb="584">
      <t>ユウ</t>
    </rPh>
    <rPh sb="584" eb="585">
      <t>シュウ</t>
    </rPh>
    <rPh sb="585" eb="586">
      <t>リツ</t>
    </rPh>
    <rPh sb="587" eb="589">
      <t>コウジョウ</t>
    </rPh>
    <rPh sb="590" eb="591">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</si>
</sst>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0.08</c:v>
                </c:pt>
                <c:pt idx="1">
                  <c:v>0.55000000000000004</c:v>
                </c:pt>
                <c:pt idx="2">
                  <c:v>0.42</c:v>
                </c:pt>
                <c:pt idx="3">
                  <c:v>0.11</c:v>
                </c:pt>
                <c:pt idx="4">
                  <c:v>0.08</c:v>
                </c:pt>
              </c:numCache>
            </c:numRef>
          </c:val>
        </c:ser>
        <c:dLbls>
          <c:showLegendKey val="0"/>
          <c:showVal val="0"/>
          <c:showCatName val="0"/>
          <c:showSerName val="0"/>
          <c:showPercent val="0"/>
          <c:showBubbleSize val="0"/>
        </c:dLbls>
        <c:gapWidth val="150"/>
        <c:axId val="102566528"/>
        <c:axId val="13561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c:v>
                </c:pt>
                <c:pt idx="1">
                  <c:v>0.81</c:v>
                </c:pt>
                <c:pt idx="2">
                  <c:v>0.59</c:v>
                </c:pt>
                <c:pt idx="3">
                  <c:v>0.6</c:v>
                </c:pt>
                <c:pt idx="4">
                  <c:v>0.56000000000000005</c:v>
                </c:pt>
              </c:numCache>
            </c:numRef>
          </c:val>
          <c:smooth val="0"/>
        </c:ser>
        <c:dLbls>
          <c:showLegendKey val="0"/>
          <c:showVal val="0"/>
          <c:showCatName val="0"/>
          <c:showSerName val="0"/>
          <c:showPercent val="0"/>
          <c:showBubbleSize val="0"/>
        </c:dLbls>
        <c:marker val="1"/>
        <c:smooth val="0"/>
        <c:axId val="102566528"/>
        <c:axId val="135619328"/>
      </c:lineChart>
      <c:dateAx>
        <c:axId val="102566528"/>
        <c:scaling>
          <c:orientation val="minMax"/>
        </c:scaling>
        <c:delete val="1"/>
        <c:axPos val="b"/>
        <c:numFmt formatCode="ge" sourceLinked="1"/>
        <c:majorTickMark val="none"/>
        <c:minorTickMark val="none"/>
        <c:tickLblPos val="none"/>
        <c:crossAx val="135619328"/>
        <c:crosses val="autoZero"/>
        <c:auto val="1"/>
        <c:lblOffset val="100"/>
        <c:baseTimeUnit val="years"/>
      </c:dateAx>
      <c:valAx>
        <c:axId val="13561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56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51.56</c:v>
                </c:pt>
                <c:pt idx="1">
                  <c:v>52.56</c:v>
                </c:pt>
                <c:pt idx="2">
                  <c:v>49.53</c:v>
                </c:pt>
                <c:pt idx="3">
                  <c:v>48.24</c:v>
                </c:pt>
                <c:pt idx="4">
                  <c:v>50.14</c:v>
                </c:pt>
              </c:numCache>
            </c:numRef>
          </c:val>
        </c:ser>
        <c:dLbls>
          <c:showLegendKey val="0"/>
          <c:showVal val="0"/>
          <c:showCatName val="0"/>
          <c:showSerName val="0"/>
          <c:showPercent val="0"/>
          <c:showBubbleSize val="0"/>
        </c:dLbls>
        <c:gapWidth val="150"/>
        <c:axId val="90674688"/>
        <c:axId val="9067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58.76</c:v>
                </c:pt>
                <c:pt idx="1">
                  <c:v>59.09</c:v>
                </c:pt>
                <c:pt idx="2">
                  <c:v>59.23</c:v>
                </c:pt>
                <c:pt idx="3">
                  <c:v>58.58</c:v>
                </c:pt>
                <c:pt idx="4">
                  <c:v>58.53</c:v>
                </c:pt>
              </c:numCache>
            </c:numRef>
          </c:val>
          <c:smooth val="0"/>
        </c:ser>
        <c:dLbls>
          <c:showLegendKey val="0"/>
          <c:showVal val="0"/>
          <c:showCatName val="0"/>
          <c:showSerName val="0"/>
          <c:showPercent val="0"/>
          <c:showBubbleSize val="0"/>
        </c:dLbls>
        <c:marker val="1"/>
        <c:smooth val="0"/>
        <c:axId val="90674688"/>
        <c:axId val="90676608"/>
      </c:lineChart>
      <c:dateAx>
        <c:axId val="90674688"/>
        <c:scaling>
          <c:orientation val="minMax"/>
        </c:scaling>
        <c:delete val="1"/>
        <c:axPos val="b"/>
        <c:numFmt formatCode="ge" sourceLinked="1"/>
        <c:majorTickMark val="none"/>
        <c:minorTickMark val="none"/>
        <c:tickLblPos val="none"/>
        <c:crossAx val="90676608"/>
        <c:crosses val="autoZero"/>
        <c:auto val="1"/>
        <c:lblOffset val="100"/>
        <c:baseTimeUnit val="years"/>
      </c:dateAx>
      <c:valAx>
        <c:axId val="9067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71</c:v>
                </c:pt>
                <c:pt idx="1">
                  <c:v>71.400000000000006</c:v>
                </c:pt>
                <c:pt idx="2">
                  <c:v>74.790000000000006</c:v>
                </c:pt>
                <c:pt idx="3">
                  <c:v>75.400000000000006</c:v>
                </c:pt>
                <c:pt idx="4">
                  <c:v>72.83</c:v>
                </c:pt>
              </c:numCache>
            </c:numRef>
          </c:val>
        </c:ser>
        <c:dLbls>
          <c:showLegendKey val="0"/>
          <c:showVal val="0"/>
          <c:showCatName val="0"/>
          <c:showSerName val="0"/>
          <c:showPercent val="0"/>
          <c:showBubbleSize val="0"/>
        </c:dLbls>
        <c:gapWidth val="150"/>
        <c:axId val="90690688"/>
        <c:axId val="9069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84.87</c:v>
                </c:pt>
                <c:pt idx="1">
                  <c:v>85.4</c:v>
                </c:pt>
                <c:pt idx="2">
                  <c:v>85.53</c:v>
                </c:pt>
                <c:pt idx="3">
                  <c:v>85.23</c:v>
                </c:pt>
                <c:pt idx="4">
                  <c:v>85.26</c:v>
                </c:pt>
              </c:numCache>
            </c:numRef>
          </c:val>
          <c:smooth val="0"/>
        </c:ser>
        <c:dLbls>
          <c:showLegendKey val="0"/>
          <c:showVal val="0"/>
          <c:showCatName val="0"/>
          <c:showSerName val="0"/>
          <c:showPercent val="0"/>
          <c:showBubbleSize val="0"/>
        </c:dLbls>
        <c:marker val="1"/>
        <c:smooth val="0"/>
        <c:axId val="90690688"/>
        <c:axId val="90692608"/>
      </c:lineChart>
      <c:dateAx>
        <c:axId val="90690688"/>
        <c:scaling>
          <c:orientation val="minMax"/>
        </c:scaling>
        <c:delete val="1"/>
        <c:axPos val="b"/>
        <c:numFmt formatCode="ge" sourceLinked="1"/>
        <c:majorTickMark val="none"/>
        <c:minorTickMark val="none"/>
        <c:tickLblPos val="none"/>
        <c:crossAx val="90692608"/>
        <c:crosses val="autoZero"/>
        <c:auto val="1"/>
        <c:lblOffset val="100"/>
        <c:baseTimeUnit val="years"/>
      </c:dateAx>
      <c:valAx>
        <c:axId val="9069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9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106.65</c:v>
                </c:pt>
                <c:pt idx="1">
                  <c:v>101.92</c:v>
                </c:pt>
                <c:pt idx="2">
                  <c:v>104.52</c:v>
                </c:pt>
                <c:pt idx="3">
                  <c:v>106.51</c:v>
                </c:pt>
                <c:pt idx="4">
                  <c:v>112.77</c:v>
                </c:pt>
              </c:numCache>
            </c:numRef>
          </c:val>
        </c:ser>
        <c:dLbls>
          <c:showLegendKey val="0"/>
          <c:showVal val="0"/>
          <c:showCatName val="0"/>
          <c:showSerName val="0"/>
          <c:showPercent val="0"/>
          <c:showBubbleSize val="0"/>
        </c:dLbls>
        <c:gapWidth val="150"/>
        <c:axId val="146290560"/>
        <c:axId val="14639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105.61</c:v>
                </c:pt>
                <c:pt idx="1">
                  <c:v>106.41</c:v>
                </c:pt>
                <c:pt idx="2">
                  <c:v>106.89</c:v>
                </c:pt>
                <c:pt idx="3">
                  <c:v>109.04</c:v>
                </c:pt>
                <c:pt idx="4">
                  <c:v>109.64</c:v>
                </c:pt>
              </c:numCache>
            </c:numRef>
          </c:val>
          <c:smooth val="0"/>
        </c:ser>
        <c:dLbls>
          <c:showLegendKey val="0"/>
          <c:showVal val="0"/>
          <c:showCatName val="0"/>
          <c:showSerName val="0"/>
          <c:showPercent val="0"/>
          <c:showBubbleSize val="0"/>
        </c:dLbls>
        <c:marker val="1"/>
        <c:smooth val="0"/>
        <c:axId val="146290560"/>
        <c:axId val="146399232"/>
      </c:lineChart>
      <c:dateAx>
        <c:axId val="146290560"/>
        <c:scaling>
          <c:orientation val="minMax"/>
        </c:scaling>
        <c:delete val="1"/>
        <c:axPos val="b"/>
        <c:numFmt formatCode="ge" sourceLinked="1"/>
        <c:majorTickMark val="none"/>
        <c:minorTickMark val="none"/>
        <c:tickLblPos val="none"/>
        <c:crossAx val="146399232"/>
        <c:crosses val="autoZero"/>
        <c:auto val="1"/>
        <c:lblOffset val="100"/>
        <c:baseTimeUnit val="years"/>
      </c:dateAx>
      <c:valAx>
        <c:axId val="1463992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629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46.94</c:v>
                </c:pt>
                <c:pt idx="1">
                  <c:v>47.99</c:v>
                </c:pt>
                <c:pt idx="2">
                  <c:v>49.24</c:v>
                </c:pt>
                <c:pt idx="3">
                  <c:v>60.5</c:v>
                </c:pt>
                <c:pt idx="4">
                  <c:v>60.69</c:v>
                </c:pt>
              </c:numCache>
            </c:numRef>
          </c:val>
        </c:ser>
        <c:dLbls>
          <c:showLegendKey val="0"/>
          <c:showVal val="0"/>
          <c:showCatName val="0"/>
          <c:showSerName val="0"/>
          <c:showPercent val="0"/>
          <c:showBubbleSize val="0"/>
        </c:dLbls>
        <c:gapWidth val="150"/>
        <c:axId val="192782336"/>
        <c:axId val="192784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35.53</c:v>
                </c:pt>
                <c:pt idx="1">
                  <c:v>36.36</c:v>
                </c:pt>
                <c:pt idx="2">
                  <c:v>37.340000000000003</c:v>
                </c:pt>
                <c:pt idx="3">
                  <c:v>44.31</c:v>
                </c:pt>
                <c:pt idx="4">
                  <c:v>45.75</c:v>
                </c:pt>
              </c:numCache>
            </c:numRef>
          </c:val>
          <c:smooth val="0"/>
        </c:ser>
        <c:dLbls>
          <c:showLegendKey val="0"/>
          <c:showVal val="0"/>
          <c:showCatName val="0"/>
          <c:showSerName val="0"/>
          <c:showPercent val="0"/>
          <c:showBubbleSize val="0"/>
        </c:dLbls>
        <c:marker val="1"/>
        <c:smooth val="0"/>
        <c:axId val="192782336"/>
        <c:axId val="192784640"/>
      </c:lineChart>
      <c:dateAx>
        <c:axId val="192782336"/>
        <c:scaling>
          <c:orientation val="minMax"/>
        </c:scaling>
        <c:delete val="1"/>
        <c:axPos val="b"/>
        <c:numFmt formatCode="ge" sourceLinked="1"/>
        <c:majorTickMark val="none"/>
        <c:minorTickMark val="none"/>
        <c:tickLblPos val="none"/>
        <c:crossAx val="192784640"/>
        <c:crosses val="autoZero"/>
        <c:auto val="1"/>
        <c:lblOffset val="100"/>
        <c:baseTimeUnit val="years"/>
      </c:dateAx>
      <c:valAx>
        <c:axId val="19278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78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formatCode="#,##0.00;&quot;△&quot;#,##0.00">
                  <c:v>0</c:v>
                </c:pt>
                <c:pt idx="1">
                  <c:v>55.75</c:v>
                </c:pt>
                <c:pt idx="2">
                  <c:v>55.27</c:v>
                </c:pt>
                <c:pt idx="3">
                  <c:v>56.6</c:v>
                </c:pt>
                <c:pt idx="4">
                  <c:v>54.64</c:v>
                </c:pt>
              </c:numCache>
            </c:numRef>
          </c:val>
        </c:ser>
        <c:dLbls>
          <c:showLegendKey val="0"/>
          <c:showVal val="0"/>
          <c:showCatName val="0"/>
          <c:showSerName val="0"/>
          <c:showPercent val="0"/>
          <c:showBubbleSize val="0"/>
        </c:dLbls>
        <c:gapWidth val="150"/>
        <c:axId val="89034752"/>
        <c:axId val="8903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6.47</c:v>
                </c:pt>
                <c:pt idx="1">
                  <c:v>7.8</c:v>
                </c:pt>
                <c:pt idx="2">
                  <c:v>8.39</c:v>
                </c:pt>
                <c:pt idx="3">
                  <c:v>10.09</c:v>
                </c:pt>
                <c:pt idx="4">
                  <c:v>10.54</c:v>
                </c:pt>
              </c:numCache>
            </c:numRef>
          </c:val>
          <c:smooth val="0"/>
        </c:ser>
        <c:dLbls>
          <c:showLegendKey val="0"/>
          <c:showVal val="0"/>
          <c:showCatName val="0"/>
          <c:showSerName val="0"/>
          <c:showPercent val="0"/>
          <c:showBubbleSize val="0"/>
        </c:dLbls>
        <c:marker val="1"/>
        <c:smooth val="0"/>
        <c:axId val="89034752"/>
        <c:axId val="89036672"/>
      </c:lineChart>
      <c:dateAx>
        <c:axId val="89034752"/>
        <c:scaling>
          <c:orientation val="minMax"/>
        </c:scaling>
        <c:delete val="1"/>
        <c:axPos val="b"/>
        <c:numFmt formatCode="ge" sourceLinked="1"/>
        <c:majorTickMark val="none"/>
        <c:minorTickMark val="none"/>
        <c:tickLblPos val="none"/>
        <c:crossAx val="89036672"/>
        <c:crosses val="autoZero"/>
        <c:auto val="1"/>
        <c:lblOffset val="100"/>
        <c:baseTimeUnit val="years"/>
      </c:dateAx>
      <c:valAx>
        <c:axId val="8903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03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9050496"/>
        <c:axId val="8905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6.79</c:v>
                </c:pt>
                <c:pt idx="1">
                  <c:v>6.33</c:v>
                </c:pt>
                <c:pt idx="2">
                  <c:v>7.76</c:v>
                </c:pt>
                <c:pt idx="3">
                  <c:v>3.77</c:v>
                </c:pt>
                <c:pt idx="4">
                  <c:v>3.62</c:v>
                </c:pt>
              </c:numCache>
            </c:numRef>
          </c:val>
          <c:smooth val="0"/>
        </c:ser>
        <c:dLbls>
          <c:showLegendKey val="0"/>
          <c:showVal val="0"/>
          <c:showCatName val="0"/>
          <c:showSerName val="0"/>
          <c:showPercent val="0"/>
          <c:showBubbleSize val="0"/>
        </c:dLbls>
        <c:marker val="1"/>
        <c:smooth val="0"/>
        <c:axId val="89050496"/>
        <c:axId val="89056768"/>
      </c:lineChart>
      <c:dateAx>
        <c:axId val="89050496"/>
        <c:scaling>
          <c:orientation val="minMax"/>
        </c:scaling>
        <c:delete val="1"/>
        <c:axPos val="b"/>
        <c:numFmt formatCode="ge" sourceLinked="1"/>
        <c:majorTickMark val="none"/>
        <c:minorTickMark val="none"/>
        <c:tickLblPos val="none"/>
        <c:crossAx val="89056768"/>
        <c:crosses val="autoZero"/>
        <c:auto val="1"/>
        <c:lblOffset val="100"/>
        <c:baseTimeUnit val="years"/>
      </c:dateAx>
      <c:valAx>
        <c:axId val="89056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05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463.59</c:v>
                </c:pt>
                <c:pt idx="1">
                  <c:v>468.52</c:v>
                </c:pt>
                <c:pt idx="2">
                  <c:v>531.73</c:v>
                </c:pt>
                <c:pt idx="3">
                  <c:v>349.72</c:v>
                </c:pt>
                <c:pt idx="4">
                  <c:v>439.19</c:v>
                </c:pt>
              </c:numCache>
            </c:numRef>
          </c:val>
        </c:ser>
        <c:dLbls>
          <c:showLegendKey val="0"/>
          <c:showVal val="0"/>
          <c:showCatName val="0"/>
          <c:showSerName val="0"/>
          <c:showPercent val="0"/>
          <c:showBubbleSize val="0"/>
        </c:dLbls>
        <c:gapWidth val="150"/>
        <c:axId val="90054016"/>
        <c:axId val="9007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832.37</c:v>
                </c:pt>
                <c:pt idx="1">
                  <c:v>852.01</c:v>
                </c:pt>
                <c:pt idx="2">
                  <c:v>909.68</c:v>
                </c:pt>
                <c:pt idx="3">
                  <c:v>382.09</c:v>
                </c:pt>
                <c:pt idx="4">
                  <c:v>371.31</c:v>
                </c:pt>
              </c:numCache>
            </c:numRef>
          </c:val>
          <c:smooth val="0"/>
        </c:ser>
        <c:dLbls>
          <c:showLegendKey val="0"/>
          <c:showVal val="0"/>
          <c:showCatName val="0"/>
          <c:showSerName val="0"/>
          <c:showPercent val="0"/>
          <c:showBubbleSize val="0"/>
        </c:dLbls>
        <c:marker val="1"/>
        <c:smooth val="0"/>
        <c:axId val="90054016"/>
        <c:axId val="90076672"/>
      </c:lineChart>
      <c:dateAx>
        <c:axId val="90054016"/>
        <c:scaling>
          <c:orientation val="minMax"/>
        </c:scaling>
        <c:delete val="1"/>
        <c:axPos val="b"/>
        <c:numFmt formatCode="ge" sourceLinked="1"/>
        <c:majorTickMark val="none"/>
        <c:minorTickMark val="none"/>
        <c:tickLblPos val="none"/>
        <c:crossAx val="90076672"/>
        <c:crosses val="autoZero"/>
        <c:auto val="1"/>
        <c:lblOffset val="100"/>
        <c:baseTimeUnit val="years"/>
      </c:dateAx>
      <c:valAx>
        <c:axId val="90076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005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131.09</c:v>
                </c:pt>
                <c:pt idx="1">
                  <c:v>127.08</c:v>
                </c:pt>
                <c:pt idx="2">
                  <c:v>123.96</c:v>
                </c:pt>
                <c:pt idx="3">
                  <c:v>121.46</c:v>
                </c:pt>
                <c:pt idx="4">
                  <c:v>138.08000000000001</c:v>
                </c:pt>
              </c:numCache>
            </c:numRef>
          </c:val>
        </c:ser>
        <c:dLbls>
          <c:showLegendKey val="0"/>
          <c:showVal val="0"/>
          <c:showCatName val="0"/>
          <c:showSerName val="0"/>
          <c:showPercent val="0"/>
          <c:showBubbleSize val="0"/>
        </c:dLbls>
        <c:gapWidth val="150"/>
        <c:axId val="90282624"/>
        <c:axId val="9030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403.15</c:v>
                </c:pt>
                <c:pt idx="1">
                  <c:v>391.4</c:v>
                </c:pt>
                <c:pt idx="2">
                  <c:v>382.65</c:v>
                </c:pt>
                <c:pt idx="3">
                  <c:v>385.06</c:v>
                </c:pt>
                <c:pt idx="4">
                  <c:v>373.09</c:v>
                </c:pt>
              </c:numCache>
            </c:numRef>
          </c:val>
          <c:smooth val="0"/>
        </c:ser>
        <c:dLbls>
          <c:showLegendKey val="0"/>
          <c:showVal val="0"/>
          <c:showCatName val="0"/>
          <c:showSerName val="0"/>
          <c:showPercent val="0"/>
          <c:showBubbleSize val="0"/>
        </c:dLbls>
        <c:marker val="1"/>
        <c:smooth val="0"/>
        <c:axId val="90282624"/>
        <c:axId val="90301184"/>
      </c:lineChart>
      <c:dateAx>
        <c:axId val="90282624"/>
        <c:scaling>
          <c:orientation val="minMax"/>
        </c:scaling>
        <c:delete val="1"/>
        <c:axPos val="b"/>
        <c:numFmt formatCode="ge" sourceLinked="1"/>
        <c:majorTickMark val="none"/>
        <c:minorTickMark val="none"/>
        <c:tickLblPos val="none"/>
        <c:crossAx val="90301184"/>
        <c:crosses val="autoZero"/>
        <c:auto val="1"/>
        <c:lblOffset val="100"/>
        <c:baseTimeUnit val="years"/>
      </c:dateAx>
      <c:valAx>
        <c:axId val="903011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028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102.4</c:v>
                </c:pt>
                <c:pt idx="1">
                  <c:v>97.3</c:v>
                </c:pt>
                <c:pt idx="2">
                  <c:v>99.84</c:v>
                </c:pt>
                <c:pt idx="3">
                  <c:v>96.58</c:v>
                </c:pt>
                <c:pt idx="4">
                  <c:v>106.73</c:v>
                </c:pt>
              </c:numCache>
            </c:numRef>
          </c:val>
        </c:ser>
        <c:dLbls>
          <c:showLegendKey val="0"/>
          <c:showVal val="0"/>
          <c:showCatName val="0"/>
          <c:showSerName val="0"/>
          <c:showPercent val="0"/>
          <c:showBubbleSize val="0"/>
        </c:dLbls>
        <c:gapWidth val="150"/>
        <c:axId val="90638592"/>
        <c:axId val="9064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94.86</c:v>
                </c:pt>
                <c:pt idx="1">
                  <c:v>95.91</c:v>
                </c:pt>
                <c:pt idx="2">
                  <c:v>96.1</c:v>
                </c:pt>
                <c:pt idx="3">
                  <c:v>99.07</c:v>
                </c:pt>
                <c:pt idx="4">
                  <c:v>99.99</c:v>
                </c:pt>
              </c:numCache>
            </c:numRef>
          </c:val>
          <c:smooth val="0"/>
        </c:ser>
        <c:dLbls>
          <c:showLegendKey val="0"/>
          <c:showVal val="0"/>
          <c:showCatName val="0"/>
          <c:showSerName val="0"/>
          <c:showPercent val="0"/>
          <c:showBubbleSize val="0"/>
        </c:dLbls>
        <c:marker val="1"/>
        <c:smooth val="0"/>
        <c:axId val="90638592"/>
        <c:axId val="90640768"/>
      </c:lineChart>
      <c:dateAx>
        <c:axId val="90638592"/>
        <c:scaling>
          <c:orientation val="minMax"/>
        </c:scaling>
        <c:delete val="1"/>
        <c:axPos val="b"/>
        <c:numFmt formatCode="ge" sourceLinked="1"/>
        <c:majorTickMark val="none"/>
        <c:minorTickMark val="none"/>
        <c:tickLblPos val="none"/>
        <c:crossAx val="90640768"/>
        <c:crosses val="autoZero"/>
        <c:auto val="1"/>
        <c:lblOffset val="100"/>
        <c:baseTimeUnit val="years"/>
      </c:dateAx>
      <c:valAx>
        <c:axId val="9064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3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255.23</c:v>
                </c:pt>
                <c:pt idx="1">
                  <c:v>264.45999999999998</c:v>
                </c:pt>
                <c:pt idx="2">
                  <c:v>257.95999999999998</c:v>
                </c:pt>
                <c:pt idx="3">
                  <c:v>267.52999999999997</c:v>
                </c:pt>
                <c:pt idx="4">
                  <c:v>241.96</c:v>
                </c:pt>
              </c:numCache>
            </c:numRef>
          </c:val>
        </c:ser>
        <c:dLbls>
          <c:showLegendKey val="0"/>
          <c:showVal val="0"/>
          <c:showCatName val="0"/>
          <c:showSerName val="0"/>
          <c:showPercent val="0"/>
          <c:showBubbleSize val="0"/>
        </c:dLbls>
        <c:gapWidth val="150"/>
        <c:axId val="90654592"/>
        <c:axId val="9065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179.14</c:v>
                </c:pt>
                <c:pt idx="1">
                  <c:v>179.29</c:v>
                </c:pt>
                <c:pt idx="2">
                  <c:v>178.39</c:v>
                </c:pt>
                <c:pt idx="3">
                  <c:v>173.03</c:v>
                </c:pt>
                <c:pt idx="4">
                  <c:v>171.15</c:v>
                </c:pt>
              </c:numCache>
            </c:numRef>
          </c:val>
          <c:smooth val="0"/>
        </c:ser>
        <c:dLbls>
          <c:showLegendKey val="0"/>
          <c:showVal val="0"/>
          <c:showCatName val="0"/>
          <c:showSerName val="0"/>
          <c:showPercent val="0"/>
          <c:showBubbleSize val="0"/>
        </c:dLbls>
        <c:marker val="1"/>
        <c:smooth val="0"/>
        <c:axId val="90654592"/>
        <c:axId val="90656768"/>
      </c:lineChart>
      <c:dateAx>
        <c:axId val="90654592"/>
        <c:scaling>
          <c:orientation val="minMax"/>
        </c:scaling>
        <c:delete val="1"/>
        <c:axPos val="b"/>
        <c:numFmt formatCode="ge" sourceLinked="1"/>
        <c:majorTickMark val="none"/>
        <c:minorTickMark val="none"/>
        <c:tickLblPos val="none"/>
        <c:crossAx val="90656768"/>
        <c:crosses val="autoZero"/>
        <c:auto val="1"/>
        <c:lblOffset val="100"/>
        <c:baseTimeUnit val="years"/>
      </c:dateAx>
      <c:valAx>
        <c:axId val="9065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5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R8" sqref="R8:Y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宮城県　白石市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A5</v>
      </c>
      <c r="AA8" s="53"/>
      <c r="AB8" s="53"/>
      <c r="AC8" s="53"/>
      <c r="AD8" s="53"/>
      <c r="AE8" s="53"/>
      <c r="AF8" s="53"/>
      <c r="AG8" s="54"/>
      <c r="AH8" s="3"/>
      <c r="AI8" s="55">
        <f>データ!Q6</f>
        <v>35593</v>
      </c>
      <c r="AJ8" s="56"/>
      <c r="AK8" s="56"/>
      <c r="AL8" s="56"/>
      <c r="AM8" s="56"/>
      <c r="AN8" s="56"/>
      <c r="AO8" s="56"/>
      <c r="AP8" s="57"/>
      <c r="AQ8" s="47">
        <f>データ!R6</f>
        <v>286.48</v>
      </c>
      <c r="AR8" s="47"/>
      <c r="AS8" s="47"/>
      <c r="AT8" s="47"/>
      <c r="AU8" s="47"/>
      <c r="AV8" s="47"/>
      <c r="AW8" s="47"/>
      <c r="AX8" s="47"/>
      <c r="AY8" s="47">
        <f>データ!S6</f>
        <v>124.24</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70.44</v>
      </c>
      <c r="K10" s="47"/>
      <c r="L10" s="47"/>
      <c r="M10" s="47"/>
      <c r="N10" s="47"/>
      <c r="O10" s="47"/>
      <c r="P10" s="47"/>
      <c r="Q10" s="47"/>
      <c r="R10" s="47">
        <f>データ!O6</f>
        <v>94.27</v>
      </c>
      <c r="S10" s="47"/>
      <c r="T10" s="47"/>
      <c r="U10" s="47"/>
      <c r="V10" s="47"/>
      <c r="W10" s="47"/>
      <c r="X10" s="47"/>
      <c r="Y10" s="47"/>
      <c r="Z10" s="78">
        <f>データ!P6</f>
        <v>4104</v>
      </c>
      <c r="AA10" s="78"/>
      <c r="AB10" s="78"/>
      <c r="AC10" s="78"/>
      <c r="AD10" s="78"/>
      <c r="AE10" s="78"/>
      <c r="AF10" s="78"/>
      <c r="AG10" s="78"/>
      <c r="AH10" s="2"/>
      <c r="AI10" s="78">
        <f>データ!T6</f>
        <v>33362</v>
      </c>
      <c r="AJ10" s="78"/>
      <c r="AK10" s="78"/>
      <c r="AL10" s="78"/>
      <c r="AM10" s="78"/>
      <c r="AN10" s="78"/>
      <c r="AO10" s="78"/>
      <c r="AP10" s="78"/>
      <c r="AQ10" s="47">
        <f>データ!U6</f>
        <v>50.16</v>
      </c>
      <c r="AR10" s="47"/>
      <c r="AS10" s="47"/>
      <c r="AT10" s="47"/>
      <c r="AU10" s="47"/>
      <c r="AV10" s="47"/>
      <c r="AW10" s="47"/>
      <c r="AX10" s="47"/>
      <c r="AY10" s="47">
        <f>データ!V6</f>
        <v>665.11</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7" t="s">
        <v>104</v>
      </c>
      <c r="BM47" s="88"/>
      <c r="BN47" s="88"/>
      <c r="BO47" s="88"/>
      <c r="BP47" s="88"/>
      <c r="BQ47" s="88"/>
      <c r="BR47" s="88"/>
      <c r="BS47" s="88"/>
      <c r="BT47" s="88"/>
      <c r="BU47" s="88"/>
      <c r="BV47" s="88"/>
      <c r="BW47" s="88"/>
      <c r="BX47" s="88"/>
      <c r="BY47" s="88"/>
      <c r="BZ47" s="8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7"/>
      <c r="BM48" s="88"/>
      <c r="BN48" s="88"/>
      <c r="BO48" s="88"/>
      <c r="BP48" s="88"/>
      <c r="BQ48" s="88"/>
      <c r="BR48" s="88"/>
      <c r="BS48" s="88"/>
      <c r="BT48" s="88"/>
      <c r="BU48" s="88"/>
      <c r="BV48" s="88"/>
      <c r="BW48" s="88"/>
      <c r="BX48" s="88"/>
      <c r="BY48" s="88"/>
      <c r="BZ48" s="8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7"/>
      <c r="BM49" s="88"/>
      <c r="BN49" s="88"/>
      <c r="BO49" s="88"/>
      <c r="BP49" s="88"/>
      <c r="BQ49" s="88"/>
      <c r="BR49" s="88"/>
      <c r="BS49" s="88"/>
      <c r="BT49" s="88"/>
      <c r="BU49" s="88"/>
      <c r="BV49" s="88"/>
      <c r="BW49" s="88"/>
      <c r="BX49" s="88"/>
      <c r="BY49" s="88"/>
      <c r="BZ49" s="8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7"/>
      <c r="BM50" s="88"/>
      <c r="BN50" s="88"/>
      <c r="BO50" s="88"/>
      <c r="BP50" s="88"/>
      <c r="BQ50" s="88"/>
      <c r="BR50" s="88"/>
      <c r="BS50" s="88"/>
      <c r="BT50" s="88"/>
      <c r="BU50" s="88"/>
      <c r="BV50" s="88"/>
      <c r="BW50" s="88"/>
      <c r="BX50" s="88"/>
      <c r="BY50" s="88"/>
      <c r="BZ50" s="8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7"/>
      <c r="BM51" s="88"/>
      <c r="BN51" s="88"/>
      <c r="BO51" s="88"/>
      <c r="BP51" s="88"/>
      <c r="BQ51" s="88"/>
      <c r="BR51" s="88"/>
      <c r="BS51" s="88"/>
      <c r="BT51" s="88"/>
      <c r="BU51" s="88"/>
      <c r="BV51" s="88"/>
      <c r="BW51" s="88"/>
      <c r="BX51" s="88"/>
      <c r="BY51" s="88"/>
      <c r="BZ51" s="8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7"/>
      <c r="BM52" s="88"/>
      <c r="BN52" s="88"/>
      <c r="BO52" s="88"/>
      <c r="BP52" s="88"/>
      <c r="BQ52" s="88"/>
      <c r="BR52" s="88"/>
      <c r="BS52" s="88"/>
      <c r="BT52" s="88"/>
      <c r="BU52" s="88"/>
      <c r="BV52" s="88"/>
      <c r="BW52" s="88"/>
      <c r="BX52" s="88"/>
      <c r="BY52" s="88"/>
      <c r="BZ52" s="8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7"/>
      <c r="BM53" s="88"/>
      <c r="BN53" s="88"/>
      <c r="BO53" s="88"/>
      <c r="BP53" s="88"/>
      <c r="BQ53" s="88"/>
      <c r="BR53" s="88"/>
      <c r="BS53" s="88"/>
      <c r="BT53" s="88"/>
      <c r="BU53" s="88"/>
      <c r="BV53" s="88"/>
      <c r="BW53" s="88"/>
      <c r="BX53" s="88"/>
      <c r="BY53" s="88"/>
      <c r="BZ53" s="8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7"/>
      <c r="BM54" s="88"/>
      <c r="BN54" s="88"/>
      <c r="BO54" s="88"/>
      <c r="BP54" s="88"/>
      <c r="BQ54" s="88"/>
      <c r="BR54" s="88"/>
      <c r="BS54" s="88"/>
      <c r="BT54" s="88"/>
      <c r="BU54" s="88"/>
      <c r="BV54" s="88"/>
      <c r="BW54" s="88"/>
      <c r="BX54" s="88"/>
      <c r="BY54" s="88"/>
      <c r="BZ54" s="8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7"/>
      <c r="BM55" s="88"/>
      <c r="BN55" s="88"/>
      <c r="BO55" s="88"/>
      <c r="BP55" s="88"/>
      <c r="BQ55" s="88"/>
      <c r="BR55" s="88"/>
      <c r="BS55" s="88"/>
      <c r="BT55" s="88"/>
      <c r="BU55" s="88"/>
      <c r="BV55" s="88"/>
      <c r="BW55" s="88"/>
      <c r="BX55" s="88"/>
      <c r="BY55" s="88"/>
      <c r="BZ55" s="89"/>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87"/>
      <c r="BM56" s="88"/>
      <c r="BN56" s="88"/>
      <c r="BO56" s="88"/>
      <c r="BP56" s="88"/>
      <c r="BQ56" s="88"/>
      <c r="BR56" s="88"/>
      <c r="BS56" s="88"/>
      <c r="BT56" s="88"/>
      <c r="BU56" s="88"/>
      <c r="BV56" s="88"/>
      <c r="BW56" s="88"/>
      <c r="BX56" s="88"/>
      <c r="BY56" s="88"/>
      <c r="BZ56" s="89"/>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87"/>
      <c r="BM57" s="88"/>
      <c r="BN57" s="88"/>
      <c r="BO57" s="88"/>
      <c r="BP57" s="88"/>
      <c r="BQ57" s="88"/>
      <c r="BR57" s="88"/>
      <c r="BS57" s="88"/>
      <c r="BT57" s="88"/>
      <c r="BU57" s="88"/>
      <c r="BV57" s="88"/>
      <c r="BW57" s="88"/>
      <c r="BX57" s="88"/>
      <c r="BY57" s="88"/>
      <c r="BZ57" s="8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7"/>
      <c r="BM58" s="88"/>
      <c r="BN58" s="88"/>
      <c r="BO58" s="88"/>
      <c r="BP58" s="88"/>
      <c r="BQ58" s="88"/>
      <c r="BR58" s="88"/>
      <c r="BS58" s="88"/>
      <c r="BT58" s="88"/>
      <c r="BU58" s="88"/>
      <c r="BV58" s="88"/>
      <c r="BW58" s="88"/>
      <c r="BX58" s="88"/>
      <c r="BY58" s="88"/>
      <c r="BZ58" s="8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7"/>
      <c r="BM59" s="88"/>
      <c r="BN59" s="88"/>
      <c r="BO59" s="88"/>
      <c r="BP59" s="88"/>
      <c r="BQ59" s="88"/>
      <c r="BR59" s="88"/>
      <c r="BS59" s="88"/>
      <c r="BT59" s="88"/>
      <c r="BU59" s="88"/>
      <c r="BV59" s="88"/>
      <c r="BW59" s="88"/>
      <c r="BX59" s="88"/>
      <c r="BY59" s="88"/>
      <c r="BZ59" s="89"/>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87"/>
      <c r="BM60" s="88"/>
      <c r="BN60" s="88"/>
      <c r="BO60" s="88"/>
      <c r="BP60" s="88"/>
      <c r="BQ60" s="88"/>
      <c r="BR60" s="88"/>
      <c r="BS60" s="88"/>
      <c r="BT60" s="88"/>
      <c r="BU60" s="88"/>
      <c r="BV60" s="88"/>
      <c r="BW60" s="88"/>
      <c r="BX60" s="88"/>
      <c r="BY60" s="88"/>
      <c r="BZ60" s="89"/>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87"/>
      <c r="BM61" s="88"/>
      <c r="BN61" s="88"/>
      <c r="BO61" s="88"/>
      <c r="BP61" s="88"/>
      <c r="BQ61" s="88"/>
      <c r="BR61" s="88"/>
      <c r="BS61" s="88"/>
      <c r="BT61" s="88"/>
      <c r="BU61" s="88"/>
      <c r="BV61" s="88"/>
      <c r="BW61" s="88"/>
      <c r="BX61" s="88"/>
      <c r="BY61" s="88"/>
      <c r="BZ61" s="8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7"/>
      <c r="BM62" s="88"/>
      <c r="BN62" s="88"/>
      <c r="BO62" s="88"/>
      <c r="BP62" s="88"/>
      <c r="BQ62" s="88"/>
      <c r="BR62" s="88"/>
      <c r="BS62" s="88"/>
      <c r="BT62" s="88"/>
      <c r="BU62" s="88"/>
      <c r="BV62" s="88"/>
      <c r="BW62" s="88"/>
      <c r="BX62" s="88"/>
      <c r="BY62" s="88"/>
      <c r="BZ62" s="8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7"/>
      <c r="BM63" s="88"/>
      <c r="BN63" s="88"/>
      <c r="BO63" s="88"/>
      <c r="BP63" s="88"/>
      <c r="BQ63" s="88"/>
      <c r="BR63" s="88"/>
      <c r="BS63" s="88"/>
      <c r="BT63" s="88"/>
      <c r="BU63" s="88"/>
      <c r="BV63" s="88"/>
      <c r="BW63" s="88"/>
      <c r="BX63" s="88"/>
      <c r="BY63" s="88"/>
      <c r="BZ63" s="8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7" t="s">
        <v>105</v>
      </c>
      <c r="BM66" s="88"/>
      <c r="BN66" s="88"/>
      <c r="BO66" s="88"/>
      <c r="BP66" s="88"/>
      <c r="BQ66" s="88"/>
      <c r="BR66" s="88"/>
      <c r="BS66" s="88"/>
      <c r="BT66" s="88"/>
      <c r="BU66" s="88"/>
      <c r="BV66" s="88"/>
      <c r="BW66" s="88"/>
      <c r="BX66" s="88"/>
      <c r="BY66" s="88"/>
      <c r="BZ66" s="8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7"/>
      <c r="BM67" s="88"/>
      <c r="BN67" s="88"/>
      <c r="BO67" s="88"/>
      <c r="BP67" s="88"/>
      <c r="BQ67" s="88"/>
      <c r="BR67" s="88"/>
      <c r="BS67" s="88"/>
      <c r="BT67" s="88"/>
      <c r="BU67" s="88"/>
      <c r="BV67" s="88"/>
      <c r="BW67" s="88"/>
      <c r="BX67" s="88"/>
      <c r="BY67" s="88"/>
      <c r="BZ67" s="8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7"/>
      <c r="BM68" s="88"/>
      <c r="BN68" s="88"/>
      <c r="BO68" s="88"/>
      <c r="BP68" s="88"/>
      <c r="BQ68" s="88"/>
      <c r="BR68" s="88"/>
      <c r="BS68" s="88"/>
      <c r="BT68" s="88"/>
      <c r="BU68" s="88"/>
      <c r="BV68" s="88"/>
      <c r="BW68" s="88"/>
      <c r="BX68" s="88"/>
      <c r="BY68" s="88"/>
      <c r="BZ68" s="8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7"/>
      <c r="BM69" s="88"/>
      <c r="BN69" s="88"/>
      <c r="BO69" s="88"/>
      <c r="BP69" s="88"/>
      <c r="BQ69" s="88"/>
      <c r="BR69" s="88"/>
      <c r="BS69" s="88"/>
      <c r="BT69" s="88"/>
      <c r="BU69" s="88"/>
      <c r="BV69" s="88"/>
      <c r="BW69" s="88"/>
      <c r="BX69" s="88"/>
      <c r="BY69" s="88"/>
      <c r="BZ69" s="8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7"/>
      <c r="BM70" s="88"/>
      <c r="BN70" s="88"/>
      <c r="BO70" s="88"/>
      <c r="BP70" s="88"/>
      <c r="BQ70" s="88"/>
      <c r="BR70" s="88"/>
      <c r="BS70" s="88"/>
      <c r="BT70" s="88"/>
      <c r="BU70" s="88"/>
      <c r="BV70" s="88"/>
      <c r="BW70" s="88"/>
      <c r="BX70" s="88"/>
      <c r="BY70" s="88"/>
      <c r="BZ70" s="8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7"/>
      <c r="BM71" s="88"/>
      <c r="BN71" s="88"/>
      <c r="BO71" s="88"/>
      <c r="BP71" s="88"/>
      <c r="BQ71" s="88"/>
      <c r="BR71" s="88"/>
      <c r="BS71" s="88"/>
      <c r="BT71" s="88"/>
      <c r="BU71" s="88"/>
      <c r="BV71" s="88"/>
      <c r="BW71" s="88"/>
      <c r="BX71" s="88"/>
      <c r="BY71" s="88"/>
      <c r="BZ71" s="8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7"/>
      <c r="BM72" s="88"/>
      <c r="BN72" s="88"/>
      <c r="BO72" s="88"/>
      <c r="BP72" s="88"/>
      <c r="BQ72" s="88"/>
      <c r="BR72" s="88"/>
      <c r="BS72" s="88"/>
      <c r="BT72" s="88"/>
      <c r="BU72" s="88"/>
      <c r="BV72" s="88"/>
      <c r="BW72" s="88"/>
      <c r="BX72" s="88"/>
      <c r="BY72" s="88"/>
      <c r="BZ72" s="8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7"/>
      <c r="BM73" s="88"/>
      <c r="BN73" s="88"/>
      <c r="BO73" s="88"/>
      <c r="BP73" s="88"/>
      <c r="BQ73" s="88"/>
      <c r="BR73" s="88"/>
      <c r="BS73" s="88"/>
      <c r="BT73" s="88"/>
      <c r="BU73" s="88"/>
      <c r="BV73" s="88"/>
      <c r="BW73" s="88"/>
      <c r="BX73" s="88"/>
      <c r="BY73" s="88"/>
      <c r="BZ73" s="8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7"/>
      <c r="BM74" s="88"/>
      <c r="BN74" s="88"/>
      <c r="BO74" s="88"/>
      <c r="BP74" s="88"/>
      <c r="BQ74" s="88"/>
      <c r="BR74" s="88"/>
      <c r="BS74" s="88"/>
      <c r="BT74" s="88"/>
      <c r="BU74" s="88"/>
      <c r="BV74" s="88"/>
      <c r="BW74" s="88"/>
      <c r="BX74" s="88"/>
      <c r="BY74" s="88"/>
      <c r="BZ74" s="8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7"/>
      <c r="BM75" s="88"/>
      <c r="BN75" s="88"/>
      <c r="BO75" s="88"/>
      <c r="BP75" s="88"/>
      <c r="BQ75" s="88"/>
      <c r="BR75" s="88"/>
      <c r="BS75" s="88"/>
      <c r="BT75" s="88"/>
      <c r="BU75" s="88"/>
      <c r="BV75" s="88"/>
      <c r="BW75" s="88"/>
      <c r="BX75" s="88"/>
      <c r="BY75" s="88"/>
      <c r="BZ75" s="8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7"/>
      <c r="BM76" s="88"/>
      <c r="BN76" s="88"/>
      <c r="BO76" s="88"/>
      <c r="BP76" s="88"/>
      <c r="BQ76" s="88"/>
      <c r="BR76" s="88"/>
      <c r="BS76" s="88"/>
      <c r="BT76" s="88"/>
      <c r="BU76" s="88"/>
      <c r="BV76" s="88"/>
      <c r="BW76" s="88"/>
      <c r="BX76" s="88"/>
      <c r="BY76" s="88"/>
      <c r="BZ76" s="8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7"/>
      <c r="BM77" s="88"/>
      <c r="BN77" s="88"/>
      <c r="BO77" s="88"/>
      <c r="BP77" s="88"/>
      <c r="BQ77" s="88"/>
      <c r="BR77" s="88"/>
      <c r="BS77" s="88"/>
      <c r="BT77" s="88"/>
      <c r="BU77" s="88"/>
      <c r="BV77" s="88"/>
      <c r="BW77" s="88"/>
      <c r="BX77" s="88"/>
      <c r="BY77" s="88"/>
      <c r="BZ77" s="8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7"/>
      <c r="BM78" s="88"/>
      <c r="BN78" s="88"/>
      <c r="BO78" s="88"/>
      <c r="BP78" s="88"/>
      <c r="BQ78" s="88"/>
      <c r="BR78" s="88"/>
      <c r="BS78" s="88"/>
      <c r="BT78" s="88"/>
      <c r="BU78" s="88"/>
      <c r="BV78" s="88"/>
      <c r="BW78" s="88"/>
      <c r="BX78" s="88"/>
      <c r="BY78" s="88"/>
      <c r="BZ78" s="89"/>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87"/>
      <c r="BM79" s="88"/>
      <c r="BN79" s="88"/>
      <c r="BO79" s="88"/>
      <c r="BP79" s="88"/>
      <c r="BQ79" s="88"/>
      <c r="BR79" s="88"/>
      <c r="BS79" s="88"/>
      <c r="BT79" s="88"/>
      <c r="BU79" s="88"/>
      <c r="BV79" s="88"/>
      <c r="BW79" s="88"/>
      <c r="BX79" s="88"/>
      <c r="BY79" s="88"/>
      <c r="BZ79" s="89"/>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87"/>
      <c r="BM80" s="88"/>
      <c r="BN80" s="88"/>
      <c r="BO80" s="88"/>
      <c r="BP80" s="88"/>
      <c r="BQ80" s="88"/>
      <c r="BR80" s="88"/>
      <c r="BS80" s="88"/>
      <c r="BT80" s="88"/>
      <c r="BU80" s="88"/>
      <c r="BV80" s="88"/>
      <c r="BW80" s="88"/>
      <c r="BX80" s="88"/>
      <c r="BY80" s="88"/>
      <c r="BZ80" s="8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7"/>
      <c r="BM81" s="88"/>
      <c r="BN81" s="88"/>
      <c r="BO81" s="88"/>
      <c r="BP81" s="88"/>
      <c r="BQ81" s="88"/>
      <c r="BR81" s="88"/>
      <c r="BS81" s="88"/>
      <c r="BT81" s="88"/>
      <c r="BU81" s="88"/>
      <c r="BV81" s="88"/>
      <c r="BW81" s="88"/>
      <c r="BX81" s="88"/>
      <c r="BY81" s="88"/>
      <c r="BZ81" s="8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90"/>
      <c r="BM82" s="91"/>
      <c r="BN82" s="91"/>
      <c r="BO82" s="91"/>
      <c r="BP82" s="91"/>
      <c r="BQ82" s="91"/>
      <c r="BR82" s="91"/>
      <c r="BS82" s="91"/>
      <c r="BT82" s="91"/>
      <c r="BU82" s="91"/>
      <c r="BV82" s="91"/>
      <c r="BW82" s="91"/>
      <c r="BX82" s="91"/>
      <c r="BY82" s="91"/>
      <c r="BZ82" s="92"/>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0" t="s">
        <v>49</v>
      </c>
      <c r="I3" s="81"/>
      <c r="J3" s="81"/>
      <c r="K3" s="81"/>
      <c r="L3" s="81"/>
      <c r="M3" s="81"/>
      <c r="N3" s="81"/>
      <c r="O3" s="81"/>
      <c r="P3" s="81"/>
      <c r="Q3" s="81"/>
      <c r="R3" s="81"/>
      <c r="S3" s="81"/>
      <c r="T3" s="81"/>
      <c r="U3" s="81"/>
      <c r="V3" s="82"/>
      <c r="W3" s="86" t="s">
        <v>50</v>
      </c>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t="s">
        <v>51</v>
      </c>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row>
    <row r="4" spans="1:143">
      <c r="A4" s="26" t="s">
        <v>52</v>
      </c>
      <c r="B4" s="28"/>
      <c r="C4" s="28"/>
      <c r="D4" s="28"/>
      <c r="E4" s="28"/>
      <c r="F4" s="28"/>
      <c r="G4" s="28"/>
      <c r="H4" s="83"/>
      <c r="I4" s="84"/>
      <c r="J4" s="84"/>
      <c r="K4" s="84"/>
      <c r="L4" s="84"/>
      <c r="M4" s="84"/>
      <c r="N4" s="84"/>
      <c r="O4" s="84"/>
      <c r="P4" s="84"/>
      <c r="Q4" s="84"/>
      <c r="R4" s="84"/>
      <c r="S4" s="84"/>
      <c r="T4" s="84"/>
      <c r="U4" s="84"/>
      <c r="V4" s="85"/>
      <c r="W4" s="79" t="s">
        <v>53</v>
      </c>
      <c r="X4" s="79"/>
      <c r="Y4" s="79"/>
      <c r="Z4" s="79"/>
      <c r="AA4" s="79"/>
      <c r="AB4" s="79"/>
      <c r="AC4" s="79"/>
      <c r="AD4" s="79"/>
      <c r="AE4" s="79"/>
      <c r="AF4" s="79"/>
      <c r="AG4" s="79"/>
      <c r="AH4" s="79" t="s">
        <v>54</v>
      </c>
      <c r="AI4" s="79"/>
      <c r="AJ4" s="79"/>
      <c r="AK4" s="79"/>
      <c r="AL4" s="79"/>
      <c r="AM4" s="79"/>
      <c r="AN4" s="79"/>
      <c r="AO4" s="79"/>
      <c r="AP4" s="79"/>
      <c r="AQ4" s="79"/>
      <c r="AR4" s="79"/>
      <c r="AS4" s="79" t="s">
        <v>55</v>
      </c>
      <c r="AT4" s="79"/>
      <c r="AU4" s="79"/>
      <c r="AV4" s="79"/>
      <c r="AW4" s="79"/>
      <c r="AX4" s="79"/>
      <c r="AY4" s="79"/>
      <c r="AZ4" s="79"/>
      <c r="BA4" s="79"/>
      <c r="BB4" s="79"/>
      <c r="BC4" s="79"/>
      <c r="BD4" s="79" t="s">
        <v>56</v>
      </c>
      <c r="BE4" s="79"/>
      <c r="BF4" s="79"/>
      <c r="BG4" s="79"/>
      <c r="BH4" s="79"/>
      <c r="BI4" s="79"/>
      <c r="BJ4" s="79"/>
      <c r="BK4" s="79"/>
      <c r="BL4" s="79"/>
      <c r="BM4" s="79"/>
      <c r="BN4" s="79"/>
      <c r="BO4" s="79" t="s">
        <v>57</v>
      </c>
      <c r="BP4" s="79"/>
      <c r="BQ4" s="79"/>
      <c r="BR4" s="79"/>
      <c r="BS4" s="79"/>
      <c r="BT4" s="79"/>
      <c r="BU4" s="79"/>
      <c r="BV4" s="79"/>
      <c r="BW4" s="79"/>
      <c r="BX4" s="79"/>
      <c r="BY4" s="79"/>
      <c r="BZ4" s="79" t="s">
        <v>58</v>
      </c>
      <c r="CA4" s="79"/>
      <c r="CB4" s="79"/>
      <c r="CC4" s="79"/>
      <c r="CD4" s="79"/>
      <c r="CE4" s="79"/>
      <c r="CF4" s="79"/>
      <c r="CG4" s="79"/>
      <c r="CH4" s="79"/>
      <c r="CI4" s="79"/>
      <c r="CJ4" s="79"/>
      <c r="CK4" s="79" t="s">
        <v>59</v>
      </c>
      <c r="CL4" s="79"/>
      <c r="CM4" s="79"/>
      <c r="CN4" s="79"/>
      <c r="CO4" s="79"/>
      <c r="CP4" s="79"/>
      <c r="CQ4" s="79"/>
      <c r="CR4" s="79"/>
      <c r="CS4" s="79"/>
      <c r="CT4" s="79"/>
      <c r="CU4" s="79"/>
      <c r="CV4" s="79" t="s">
        <v>60</v>
      </c>
      <c r="CW4" s="79"/>
      <c r="CX4" s="79"/>
      <c r="CY4" s="79"/>
      <c r="CZ4" s="79"/>
      <c r="DA4" s="79"/>
      <c r="DB4" s="79"/>
      <c r="DC4" s="79"/>
      <c r="DD4" s="79"/>
      <c r="DE4" s="79"/>
      <c r="DF4" s="79"/>
      <c r="DG4" s="79" t="s">
        <v>61</v>
      </c>
      <c r="DH4" s="79"/>
      <c r="DI4" s="79"/>
      <c r="DJ4" s="79"/>
      <c r="DK4" s="79"/>
      <c r="DL4" s="79"/>
      <c r="DM4" s="79"/>
      <c r="DN4" s="79"/>
      <c r="DO4" s="79"/>
      <c r="DP4" s="79"/>
      <c r="DQ4" s="79"/>
      <c r="DR4" s="79" t="s">
        <v>62</v>
      </c>
      <c r="DS4" s="79"/>
      <c r="DT4" s="79"/>
      <c r="DU4" s="79"/>
      <c r="DV4" s="79"/>
      <c r="DW4" s="79"/>
      <c r="DX4" s="79"/>
      <c r="DY4" s="79"/>
      <c r="DZ4" s="79"/>
      <c r="EA4" s="79"/>
      <c r="EB4" s="79"/>
      <c r="EC4" s="79" t="s">
        <v>63</v>
      </c>
      <c r="ED4" s="79"/>
      <c r="EE4" s="79"/>
      <c r="EF4" s="79"/>
      <c r="EG4" s="79"/>
      <c r="EH4" s="79"/>
      <c r="EI4" s="79"/>
      <c r="EJ4" s="79"/>
      <c r="EK4" s="79"/>
      <c r="EL4" s="79"/>
      <c r="EM4" s="79"/>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42064</v>
      </c>
      <c r="D6" s="31">
        <f t="shared" si="3"/>
        <v>46</v>
      </c>
      <c r="E6" s="31">
        <f t="shared" si="3"/>
        <v>1</v>
      </c>
      <c r="F6" s="31">
        <f t="shared" si="3"/>
        <v>0</v>
      </c>
      <c r="G6" s="31">
        <f t="shared" si="3"/>
        <v>1</v>
      </c>
      <c r="H6" s="31" t="str">
        <f t="shared" si="3"/>
        <v>宮城県　白石市</v>
      </c>
      <c r="I6" s="31" t="str">
        <f t="shared" si="3"/>
        <v>法適用</v>
      </c>
      <c r="J6" s="31" t="str">
        <f t="shared" si="3"/>
        <v>水道事業</v>
      </c>
      <c r="K6" s="31" t="str">
        <f t="shared" si="3"/>
        <v>末端給水事業</v>
      </c>
      <c r="L6" s="31" t="str">
        <f t="shared" si="3"/>
        <v>A5</v>
      </c>
      <c r="M6" s="32" t="str">
        <f t="shared" si="3"/>
        <v>-</v>
      </c>
      <c r="N6" s="32">
        <f t="shared" si="3"/>
        <v>70.44</v>
      </c>
      <c r="O6" s="32">
        <f t="shared" si="3"/>
        <v>94.27</v>
      </c>
      <c r="P6" s="32">
        <f t="shared" si="3"/>
        <v>4104</v>
      </c>
      <c r="Q6" s="32">
        <f t="shared" si="3"/>
        <v>35593</v>
      </c>
      <c r="R6" s="32">
        <f t="shared" si="3"/>
        <v>286.48</v>
      </c>
      <c r="S6" s="32">
        <f t="shared" si="3"/>
        <v>124.24</v>
      </c>
      <c r="T6" s="32">
        <f t="shared" si="3"/>
        <v>33362</v>
      </c>
      <c r="U6" s="32">
        <f t="shared" si="3"/>
        <v>50.16</v>
      </c>
      <c r="V6" s="32">
        <f t="shared" si="3"/>
        <v>665.11</v>
      </c>
      <c r="W6" s="33">
        <f>IF(W7="",NA(),W7)</f>
        <v>106.65</v>
      </c>
      <c r="X6" s="33">
        <f t="shared" ref="X6:AF6" si="4">IF(X7="",NA(),X7)</f>
        <v>101.92</v>
      </c>
      <c r="Y6" s="33">
        <f t="shared" si="4"/>
        <v>104.52</v>
      </c>
      <c r="Z6" s="33">
        <f t="shared" si="4"/>
        <v>106.51</v>
      </c>
      <c r="AA6" s="33">
        <f t="shared" si="4"/>
        <v>112.77</v>
      </c>
      <c r="AB6" s="33">
        <f t="shared" si="4"/>
        <v>105.61</v>
      </c>
      <c r="AC6" s="33">
        <f t="shared" si="4"/>
        <v>106.41</v>
      </c>
      <c r="AD6" s="33">
        <f t="shared" si="4"/>
        <v>106.89</v>
      </c>
      <c r="AE6" s="33">
        <f t="shared" si="4"/>
        <v>109.04</v>
      </c>
      <c r="AF6" s="33">
        <f t="shared" si="4"/>
        <v>109.64</v>
      </c>
      <c r="AG6" s="32" t="str">
        <f>IF(AG7="","",IF(AG7="-","【-】","【"&amp;SUBSTITUTE(TEXT(AG7,"#,##0.00"),"-","△")&amp;"】"))</f>
        <v>【113.56】</v>
      </c>
      <c r="AH6" s="32">
        <f>IF(AH7="",NA(),AH7)</f>
        <v>0</v>
      </c>
      <c r="AI6" s="32">
        <f t="shared" ref="AI6:AQ6" si="5">IF(AI7="",NA(),AI7)</f>
        <v>0</v>
      </c>
      <c r="AJ6" s="32">
        <f t="shared" si="5"/>
        <v>0</v>
      </c>
      <c r="AK6" s="32">
        <f t="shared" si="5"/>
        <v>0</v>
      </c>
      <c r="AL6" s="32">
        <f t="shared" si="5"/>
        <v>0</v>
      </c>
      <c r="AM6" s="33">
        <f t="shared" si="5"/>
        <v>6.79</v>
      </c>
      <c r="AN6" s="33">
        <f t="shared" si="5"/>
        <v>6.33</v>
      </c>
      <c r="AO6" s="33">
        <f t="shared" si="5"/>
        <v>7.76</v>
      </c>
      <c r="AP6" s="33">
        <f t="shared" si="5"/>
        <v>3.77</v>
      </c>
      <c r="AQ6" s="33">
        <f t="shared" si="5"/>
        <v>3.62</v>
      </c>
      <c r="AR6" s="32" t="str">
        <f>IF(AR7="","",IF(AR7="-","【-】","【"&amp;SUBSTITUTE(TEXT(AR7,"#,##0.00"),"-","△")&amp;"】"))</f>
        <v>【0.87】</v>
      </c>
      <c r="AS6" s="33">
        <f>IF(AS7="",NA(),AS7)</f>
        <v>463.59</v>
      </c>
      <c r="AT6" s="33">
        <f t="shared" ref="AT6:BB6" si="6">IF(AT7="",NA(),AT7)</f>
        <v>468.52</v>
      </c>
      <c r="AU6" s="33">
        <f t="shared" si="6"/>
        <v>531.73</v>
      </c>
      <c r="AV6" s="33">
        <f t="shared" si="6"/>
        <v>349.72</v>
      </c>
      <c r="AW6" s="33">
        <f t="shared" si="6"/>
        <v>439.19</v>
      </c>
      <c r="AX6" s="33">
        <f t="shared" si="6"/>
        <v>832.37</v>
      </c>
      <c r="AY6" s="33">
        <f t="shared" si="6"/>
        <v>852.01</v>
      </c>
      <c r="AZ6" s="33">
        <f t="shared" si="6"/>
        <v>909.68</v>
      </c>
      <c r="BA6" s="33">
        <f t="shared" si="6"/>
        <v>382.09</v>
      </c>
      <c r="BB6" s="33">
        <f t="shared" si="6"/>
        <v>371.31</v>
      </c>
      <c r="BC6" s="32" t="str">
        <f>IF(BC7="","",IF(BC7="-","【-】","【"&amp;SUBSTITUTE(TEXT(BC7,"#,##0.00"),"-","△")&amp;"】"))</f>
        <v>【262.74】</v>
      </c>
      <c r="BD6" s="33">
        <f>IF(BD7="",NA(),BD7)</f>
        <v>131.09</v>
      </c>
      <c r="BE6" s="33">
        <f t="shared" ref="BE6:BM6" si="7">IF(BE7="",NA(),BE7)</f>
        <v>127.08</v>
      </c>
      <c r="BF6" s="33">
        <f t="shared" si="7"/>
        <v>123.96</v>
      </c>
      <c r="BG6" s="33">
        <f t="shared" si="7"/>
        <v>121.46</v>
      </c>
      <c r="BH6" s="33">
        <f t="shared" si="7"/>
        <v>138.08000000000001</v>
      </c>
      <c r="BI6" s="33">
        <f t="shared" si="7"/>
        <v>403.15</v>
      </c>
      <c r="BJ6" s="33">
        <f t="shared" si="7"/>
        <v>391.4</v>
      </c>
      <c r="BK6" s="33">
        <f t="shared" si="7"/>
        <v>382.65</v>
      </c>
      <c r="BL6" s="33">
        <f t="shared" si="7"/>
        <v>385.06</v>
      </c>
      <c r="BM6" s="33">
        <f t="shared" si="7"/>
        <v>373.09</v>
      </c>
      <c r="BN6" s="32" t="str">
        <f>IF(BN7="","",IF(BN7="-","【-】","【"&amp;SUBSTITUTE(TEXT(BN7,"#,##0.00"),"-","△")&amp;"】"))</f>
        <v>【276.38】</v>
      </c>
      <c r="BO6" s="33">
        <f>IF(BO7="",NA(),BO7)</f>
        <v>102.4</v>
      </c>
      <c r="BP6" s="33">
        <f t="shared" ref="BP6:BX6" si="8">IF(BP7="",NA(),BP7)</f>
        <v>97.3</v>
      </c>
      <c r="BQ6" s="33">
        <f t="shared" si="8"/>
        <v>99.84</v>
      </c>
      <c r="BR6" s="33">
        <f t="shared" si="8"/>
        <v>96.58</v>
      </c>
      <c r="BS6" s="33">
        <f t="shared" si="8"/>
        <v>106.73</v>
      </c>
      <c r="BT6" s="33">
        <f t="shared" si="8"/>
        <v>94.86</v>
      </c>
      <c r="BU6" s="33">
        <f t="shared" si="8"/>
        <v>95.91</v>
      </c>
      <c r="BV6" s="33">
        <f t="shared" si="8"/>
        <v>96.1</v>
      </c>
      <c r="BW6" s="33">
        <f t="shared" si="8"/>
        <v>99.07</v>
      </c>
      <c r="BX6" s="33">
        <f t="shared" si="8"/>
        <v>99.99</v>
      </c>
      <c r="BY6" s="32" t="str">
        <f>IF(BY7="","",IF(BY7="-","【-】","【"&amp;SUBSTITUTE(TEXT(BY7,"#,##0.00"),"-","△")&amp;"】"))</f>
        <v>【104.99】</v>
      </c>
      <c r="BZ6" s="33">
        <f>IF(BZ7="",NA(),BZ7)</f>
        <v>255.23</v>
      </c>
      <c r="CA6" s="33">
        <f t="shared" ref="CA6:CI6" si="9">IF(CA7="",NA(),CA7)</f>
        <v>264.45999999999998</v>
      </c>
      <c r="CB6" s="33">
        <f t="shared" si="9"/>
        <v>257.95999999999998</v>
      </c>
      <c r="CC6" s="33">
        <f t="shared" si="9"/>
        <v>267.52999999999997</v>
      </c>
      <c r="CD6" s="33">
        <f t="shared" si="9"/>
        <v>241.96</v>
      </c>
      <c r="CE6" s="33">
        <f t="shared" si="9"/>
        <v>179.14</v>
      </c>
      <c r="CF6" s="33">
        <f t="shared" si="9"/>
        <v>179.29</v>
      </c>
      <c r="CG6" s="33">
        <f t="shared" si="9"/>
        <v>178.39</v>
      </c>
      <c r="CH6" s="33">
        <f t="shared" si="9"/>
        <v>173.03</v>
      </c>
      <c r="CI6" s="33">
        <f t="shared" si="9"/>
        <v>171.15</v>
      </c>
      <c r="CJ6" s="32" t="str">
        <f>IF(CJ7="","",IF(CJ7="-","【-】","【"&amp;SUBSTITUTE(TEXT(CJ7,"#,##0.00"),"-","△")&amp;"】"))</f>
        <v>【163.72】</v>
      </c>
      <c r="CK6" s="33">
        <f>IF(CK7="",NA(),CK7)</f>
        <v>51.56</v>
      </c>
      <c r="CL6" s="33">
        <f t="shared" ref="CL6:CT6" si="10">IF(CL7="",NA(),CL7)</f>
        <v>52.56</v>
      </c>
      <c r="CM6" s="33">
        <f t="shared" si="10"/>
        <v>49.53</v>
      </c>
      <c r="CN6" s="33">
        <f t="shared" si="10"/>
        <v>48.24</v>
      </c>
      <c r="CO6" s="33">
        <f t="shared" si="10"/>
        <v>50.14</v>
      </c>
      <c r="CP6" s="33">
        <f t="shared" si="10"/>
        <v>58.76</v>
      </c>
      <c r="CQ6" s="33">
        <f t="shared" si="10"/>
        <v>59.09</v>
      </c>
      <c r="CR6" s="33">
        <f t="shared" si="10"/>
        <v>59.23</v>
      </c>
      <c r="CS6" s="33">
        <f t="shared" si="10"/>
        <v>58.58</v>
      </c>
      <c r="CT6" s="33">
        <f t="shared" si="10"/>
        <v>58.53</v>
      </c>
      <c r="CU6" s="32" t="str">
        <f>IF(CU7="","",IF(CU7="-","【-】","【"&amp;SUBSTITUTE(TEXT(CU7,"#,##0.00"),"-","△")&amp;"】"))</f>
        <v>【59.76】</v>
      </c>
      <c r="CV6" s="33">
        <f>IF(CV7="",NA(),CV7)</f>
        <v>71</v>
      </c>
      <c r="CW6" s="33">
        <f t="shared" ref="CW6:DE6" si="11">IF(CW7="",NA(),CW7)</f>
        <v>71.400000000000006</v>
      </c>
      <c r="CX6" s="33">
        <f t="shared" si="11"/>
        <v>74.790000000000006</v>
      </c>
      <c r="CY6" s="33">
        <f t="shared" si="11"/>
        <v>75.400000000000006</v>
      </c>
      <c r="CZ6" s="33">
        <f t="shared" si="11"/>
        <v>72.83</v>
      </c>
      <c r="DA6" s="33">
        <f t="shared" si="11"/>
        <v>84.87</v>
      </c>
      <c r="DB6" s="33">
        <f t="shared" si="11"/>
        <v>85.4</v>
      </c>
      <c r="DC6" s="33">
        <f t="shared" si="11"/>
        <v>85.53</v>
      </c>
      <c r="DD6" s="33">
        <f t="shared" si="11"/>
        <v>85.23</v>
      </c>
      <c r="DE6" s="33">
        <f t="shared" si="11"/>
        <v>85.26</v>
      </c>
      <c r="DF6" s="32" t="str">
        <f>IF(DF7="","",IF(DF7="-","【-】","【"&amp;SUBSTITUTE(TEXT(DF7,"#,##0.00"),"-","△")&amp;"】"))</f>
        <v>【89.95】</v>
      </c>
      <c r="DG6" s="33">
        <f>IF(DG7="",NA(),DG7)</f>
        <v>46.94</v>
      </c>
      <c r="DH6" s="33">
        <f t="shared" ref="DH6:DP6" si="12">IF(DH7="",NA(),DH7)</f>
        <v>47.99</v>
      </c>
      <c r="DI6" s="33">
        <f t="shared" si="12"/>
        <v>49.24</v>
      </c>
      <c r="DJ6" s="33">
        <f t="shared" si="12"/>
        <v>60.5</v>
      </c>
      <c r="DK6" s="33">
        <f t="shared" si="12"/>
        <v>60.69</v>
      </c>
      <c r="DL6" s="33">
        <f t="shared" si="12"/>
        <v>35.53</v>
      </c>
      <c r="DM6" s="33">
        <f t="shared" si="12"/>
        <v>36.36</v>
      </c>
      <c r="DN6" s="33">
        <f t="shared" si="12"/>
        <v>37.340000000000003</v>
      </c>
      <c r="DO6" s="33">
        <f t="shared" si="12"/>
        <v>44.31</v>
      </c>
      <c r="DP6" s="33">
        <f t="shared" si="12"/>
        <v>45.75</v>
      </c>
      <c r="DQ6" s="32" t="str">
        <f>IF(DQ7="","",IF(DQ7="-","【-】","【"&amp;SUBSTITUTE(TEXT(DQ7,"#,##0.00"),"-","△")&amp;"】"))</f>
        <v>【47.18】</v>
      </c>
      <c r="DR6" s="32">
        <f>IF(DR7="",NA(),DR7)</f>
        <v>0</v>
      </c>
      <c r="DS6" s="33">
        <f t="shared" ref="DS6:EA6" si="13">IF(DS7="",NA(),DS7)</f>
        <v>55.75</v>
      </c>
      <c r="DT6" s="33">
        <f t="shared" si="13"/>
        <v>55.27</v>
      </c>
      <c r="DU6" s="33">
        <f t="shared" si="13"/>
        <v>56.6</v>
      </c>
      <c r="DV6" s="33">
        <f t="shared" si="13"/>
        <v>54.64</v>
      </c>
      <c r="DW6" s="33">
        <f t="shared" si="13"/>
        <v>6.47</v>
      </c>
      <c r="DX6" s="33">
        <f t="shared" si="13"/>
        <v>7.8</v>
      </c>
      <c r="DY6" s="33">
        <f t="shared" si="13"/>
        <v>8.39</v>
      </c>
      <c r="DZ6" s="33">
        <f t="shared" si="13"/>
        <v>10.09</v>
      </c>
      <c r="EA6" s="33">
        <f t="shared" si="13"/>
        <v>10.54</v>
      </c>
      <c r="EB6" s="32" t="str">
        <f>IF(EB7="","",IF(EB7="-","【-】","【"&amp;SUBSTITUTE(TEXT(EB7,"#,##0.00"),"-","△")&amp;"】"))</f>
        <v>【13.18】</v>
      </c>
      <c r="EC6" s="33">
        <f>IF(EC7="",NA(),EC7)</f>
        <v>0.08</v>
      </c>
      <c r="ED6" s="33">
        <f t="shared" ref="ED6:EL6" si="14">IF(ED7="",NA(),ED7)</f>
        <v>0.55000000000000004</v>
      </c>
      <c r="EE6" s="33">
        <f t="shared" si="14"/>
        <v>0.42</v>
      </c>
      <c r="EF6" s="33">
        <f t="shared" si="14"/>
        <v>0.11</v>
      </c>
      <c r="EG6" s="33">
        <f t="shared" si="14"/>
        <v>0.08</v>
      </c>
      <c r="EH6" s="33">
        <f t="shared" si="14"/>
        <v>0.7</v>
      </c>
      <c r="EI6" s="33">
        <f t="shared" si="14"/>
        <v>0.81</v>
      </c>
      <c r="EJ6" s="33">
        <f t="shared" si="14"/>
        <v>0.59</v>
      </c>
      <c r="EK6" s="33">
        <f t="shared" si="14"/>
        <v>0.6</v>
      </c>
      <c r="EL6" s="33">
        <f t="shared" si="14"/>
        <v>0.56000000000000005</v>
      </c>
      <c r="EM6" s="32" t="str">
        <f>IF(EM7="","",IF(EM7="-","【-】","【"&amp;SUBSTITUTE(TEXT(EM7,"#,##0.00"),"-","△")&amp;"】"))</f>
        <v>【0.85】</v>
      </c>
    </row>
    <row r="7" spans="1:143" s="34" customFormat="1">
      <c r="A7" s="26"/>
      <c r="B7" s="35">
        <v>2015</v>
      </c>
      <c r="C7" s="35">
        <v>42064</v>
      </c>
      <c r="D7" s="35">
        <v>46</v>
      </c>
      <c r="E7" s="35">
        <v>1</v>
      </c>
      <c r="F7" s="35">
        <v>0</v>
      </c>
      <c r="G7" s="35">
        <v>1</v>
      </c>
      <c r="H7" s="35" t="s">
        <v>93</v>
      </c>
      <c r="I7" s="35" t="s">
        <v>94</v>
      </c>
      <c r="J7" s="35" t="s">
        <v>95</v>
      </c>
      <c r="K7" s="35" t="s">
        <v>96</v>
      </c>
      <c r="L7" s="35" t="s">
        <v>97</v>
      </c>
      <c r="M7" s="36" t="s">
        <v>98</v>
      </c>
      <c r="N7" s="36">
        <v>70.44</v>
      </c>
      <c r="O7" s="36">
        <v>94.27</v>
      </c>
      <c r="P7" s="36">
        <v>4104</v>
      </c>
      <c r="Q7" s="36">
        <v>35593</v>
      </c>
      <c r="R7" s="36">
        <v>286.48</v>
      </c>
      <c r="S7" s="36">
        <v>124.24</v>
      </c>
      <c r="T7" s="36">
        <v>33362</v>
      </c>
      <c r="U7" s="36">
        <v>50.16</v>
      </c>
      <c r="V7" s="36">
        <v>665.11</v>
      </c>
      <c r="W7" s="36">
        <v>106.65</v>
      </c>
      <c r="X7" s="36">
        <v>101.92</v>
      </c>
      <c r="Y7" s="36">
        <v>104.52</v>
      </c>
      <c r="Z7" s="36">
        <v>106.51</v>
      </c>
      <c r="AA7" s="36">
        <v>112.77</v>
      </c>
      <c r="AB7" s="36">
        <v>105.61</v>
      </c>
      <c r="AC7" s="36">
        <v>106.41</v>
      </c>
      <c r="AD7" s="36">
        <v>106.89</v>
      </c>
      <c r="AE7" s="36">
        <v>109.04</v>
      </c>
      <c r="AF7" s="36">
        <v>109.64</v>
      </c>
      <c r="AG7" s="36">
        <v>113.56</v>
      </c>
      <c r="AH7" s="36">
        <v>0</v>
      </c>
      <c r="AI7" s="36">
        <v>0</v>
      </c>
      <c r="AJ7" s="36">
        <v>0</v>
      </c>
      <c r="AK7" s="36">
        <v>0</v>
      </c>
      <c r="AL7" s="36">
        <v>0</v>
      </c>
      <c r="AM7" s="36">
        <v>6.79</v>
      </c>
      <c r="AN7" s="36">
        <v>6.33</v>
      </c>
      <c r="AO7" s="36">
        <v>7.76</v>
      </c>
      <c r="AP7" s="36">
        <v>3.77</v>
      </c>
      <c r="AQ7" s="36">
        <v>3.62</v>
      </c>
      <c r="AR7" s="36">
        <v>0.87</v>
      </c>
      <c r="AS7" s="36">
        <v>463.59</v>
      </c>
      <c r="AT7" s="36">
        <v>468.52</v>
      </c>
      <c r="AU7" s="36">
        <v>531.73</v>
      </c>
      <c r="AV7" s="36">
        <v>349.72</v>
      </c>
      <c r="AW7" s="36">
        <v>439.19</v>
      </c>
      <c r="AX7" s="36">
        <v>832.37</v>
      </c>
      <c r="AY7" s="36">
        <v>852.01</v>
      </c>
      <c r="AZ7" s="36">
        <v>909.68</v>
      </c>
      <c r="BA7" s="36">
        <v>382.09</v>
      </c>
      <c r="BB7" s="36">
        <v>371.31</v>
      </c>
      <c r="BC7" s="36">
        <v>262.74</v>
      </c>
      <c r="BD7" s="36">
        <v>131.09</v>
      </c>
      <c r="BE7" s="36">
        <v>127.08</v>
      </c>
      <c r="BF7" s="36">
        <v>123.96</v>
      </c>
      <c r="BG7" s="36">
        <v>121.46</v>
      </c>
      <c r="BH7" s="36">
        <v>138.08000000000001</v>
      </c>
      <c r="BI7" s="36">
        <v>403.15</v>
      </c>
      <c r="BJ7" s="36">
        <v>391.4</v>
      </c>
      <c r="BK7" s="36">
        <v>382.65</v>
      </c>
      <c r="BL7" s="36">
        <v>385.06</v>
      </c>
      <c r="BM7" s="36">
        <v>373.09</v>
      </c>
      <c r="BN7" s="36">
        <v>276.38</v>
      </c>
      <c r="BO7" s="36">
        <v>102.4</v>
      </c>
      <c r="BP7" s="36">
        <v>97.3</v>
      </c>
      <c r="BQ7" s="36">
        <v>99.84</v>
      </c>
      <c r="BR7" s="36">
        <v>96.58</v>
      </c>
      <c r="BS7" s="36">
        <v>106.73</v>
      </c>
      <c r="BT7" s="36">
        <v>94.86</v>
      </c>
      <c r="BU7" s="36">
        <v>95.91</v>
      </c>
      <c r="BV7" s="36">
        <v>96.1</v>
      </c>
      <c r="BW7" s="36">
        <v>99.07</v>
      </c>
      <c r="BX7" s="36">
        <v>99.99</v>
      </c>
      <c r="BY7" s="36">
        <v>104.99</v>
      </c>
      <c r="BZ7" s="36">
        <v>255.23</v>
      </c>
      <c r="CA7" s="36">
        <v>264.45999999999998</v>
      </c>
      <c r="CB7" s="36">
        <v>257.95999999999998</v>
      </c>
      <c r="CC7" s="36">
        <v>267.52999999999997</v>
      </c>
      <c r="CD7" s="36">
        <v>241.96</v>
      </c>
      <c r="CE7" s="36">
        <v>179.14</v>
      </c>
      <c r="CF7" s="36">
        <v>179.29</v>
      </c>
      <c r="CG7" s="36">
        <v>178.39</v>
      </c>
      <c r="CH7" s="36">
        <v>173.03</v>
      </c>
      <c r="CI7" s="36">
        <v>171.15</v>
      </c>
      <c r="CJ7" s="36">
        <v>163.72</v>
      </c>
      <c r="CK7" s="36">
        <v>51.56</v>
      </c>
      <c r="CL7" s="36">
        <v>52.56</v>
      </c>
      <c r="CM7" s="36">
        <v>49.53</v>
      </c>
      <c r="CN7" s="36">
        <v>48.24</v>
      </c>
      <c r="CO7" s="36">
        <v>50.14</v>
      </c>
      <c r="CP7" s="36">
        <v>58.76</v>
      </c>
      <c r="CQ7" s="36">
        <v>59.09</v>
      </c>
      <c r="CR7" s="36">
        <v>59.23</v>
      </c>
      <c r="CS7" s="36">
        <v>58.58</v>
      </c>
      <c r="CT7" s="36">
        <v>58.53</v>
      </c>
      <c r="CU7" s="36">
        <v>59.76</v>
      </c>
      <c r="CV7" s="36">
        <v>71</v>
      </c>
      <c r="CW7" s="36">
        <v>71.400000000000006</v>
      </c>
      <c r="CX7" s="36">
        <v>74.790000000000006</v>
      </c>
      <c r="CY7" s="36">
        <v>75.400000000000006</v>
      </c>
      <c r="CZ7" s="36">
        <v>72.83</v>
      </c>
      <c r="DA7" s="36">
        <v>84.87</v>
      </c>
      <c r="DB7" s="36">
        <v>85.4</v>
      </c>
      <c r="DC7" s="36">
        <v>85.53</v>
      </c>
      <c r="DD7" s="36">
        <v>85.23</v>
      </c>
      <c r="DE7" s="36">
        <v>85.26</v>
      </c>
      <c r="DF7" s="36">
        <v>89.95</v>
      </c>
      <c r="DG7" s="36">
        <v>46.94</v>
      </c>
      <c r="DH7" s="36">
        <v>47.99</v>
      </c>
      <c r="DI7" s="36">
        <v>49.24</v>
      </c>
      <c r="DJ7" s="36">
        <v>60.5</v>
      </c>
      <c r="DK7" s="36">
        <v>60.69</v>
      </c>
      <c r="DL7" s="36">
        <v>35.53</v>
      </c>
      <c r="DM7" s="36">
        <v>36.36</v>
      </c>
      <c r="DN7" s="36">
        <v>37.340000000000003</v>
      </c>
      <c r="DO7" s="36">
        <v>44.31</v>
      </c>
      <c r="DP7" s="36">
        <v>45.75</v>
      </c>
      <c r="DQ7" s="36">
        <v>47.18</v>
      </c>
      <c r="DR7" s="36">
        <v>0</v>
      </c>
      <c r="DS7" s="36">
        <v>55.75</v>
      </c>
      <c r="DT7" s="36">
        <v>55.27</v>
      </c>
      <c r="DU7" s="36">
        <v>56.6</v>
      </c>
      <c r="DV7" s="36">
        <v>54.64</v>
      </c>
      <c r="DW7" s="36">
        <v>6.47</v>
      </c>
      <c r="DX7" s="36">
        <v>7.8</v>
      </c>
      <c r="DY7" s="36">
        <v>8.39</v>
      </c>
      <c r="DZ7" s="36">
        <v>10.09</v>
      </c>
      <c r="EA7" s="36">
        <v>10.54</v>
      </c>
      <c r="EB7" s="36">
        <v>13.18</v>
      </c>
      <c r="EC7" s="36">
        <v>0.08</v>
      </c>
      <c r="ED7" s="36">
        <v>0.55000000000000004</v>
      </c>
      <c r="EE7" s="36">
        <v>0.42</v>
      </c>
      <c r="EF7" s="36">
        <v>0.11</v>
      </c>
      <c r="EG7" s="36">
        <v>0.08</v>
      </c>
      <c r="EH7" s="36">
        <v>0.7</v>
      </c>
      <c r="EI7" s="36">
        <v>0.81</v>
      </c>
      <c r="EJ7" s="36">
        <v>0.59</v>
      </c>
      <c r="EK7" s="36">
        <v>0.6</v>
      </c>
      <c r="EL7" s="36">
        <v>0.56000000000000005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miyagi</cp:lastModifiedBy>
  <cp:lastPrinted>2017-02-23T01:36:54Z</cp:lastPrinted>
  <dcterms:created xsi:type="dcterms:W3CDTF">2017-02-01T08:34:22Z</dcterms:created>
  <dcterms:modified xsi:type="dcterms:W3CDTF">2017-02-23T01:37:01Z</dcterms:modified>
  <cp:category/>
</cp:coreProperties>
</file>