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O6" i="5"/>
  <c r="P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<sst xmlns="http://schemas.openxmlformats.org/spreadsheetml/2006/main" count="245" uniqueCount="111">
  <si>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</si>
  <si>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</si>
  <si>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</si>
  <si>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</si>
  <si>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</si>
  <si>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</si>
  <si>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</si>
  <si>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</si>
  <si>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</si>
  <si>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</si>
  <si>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</si>
  <si>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</si>
  <si>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</si>
  <si>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</si>
  <si>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</si>
  <si>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</si>
  <si>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</si>
  <si>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</si>
  <si>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</si>
  <si>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</si>
  <si>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</si>
  <si>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</si>
  <si>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</si>
  <si>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</si>
  <si>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</si>
  <si>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</si>
  <si>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</si>
  <si>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</si>
  <si>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</si>
  <si>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</si>
  <si>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</si>
  <si>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</si>
  <si>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</si>
  <si>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</si>
  <si>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</si>
  <si>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</si>
  <si>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</si>
  <si>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</si>
  <si>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</si>
  <si>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</si>
  <si>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</si>
  <si>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</si>
  <si>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</si>
  <si>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</si>
  <si>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</si>
  <si>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</si>
  <si>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</si>
  <si>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</si>
  <si>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</si>
  <si>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</si>
  <si>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</si>
  <si>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</si>
  <si>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</si>
  <si>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</si>
  <si>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</si>
  <si>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</si>
  <si>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</si>
  <si>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</si>
  <si>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</si>
  <si>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</si>
  <si>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</si>
  <si>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</si>
  <si>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</si>
  <si>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</si>
  <si>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</si>
  <si>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</si>
  <si>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</si>
  <si>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</si>
  <si>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</si>
  <si>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</si>
  <si>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</si>
  <si>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</si>
  <si>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</si>
  <si>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</si>
  <si>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</si>
  <si>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</si>
  <si>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</si>
  <si>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</si>
  <si>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</si>
  <si>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</si>
  <si>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</si>
  <si>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</si>
  <si>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</si>
  <si>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</si>
  <si>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</si>
  <si>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</si>
  <si>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</si>
  <si>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</si>
  <si>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</si>
  <si>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</si>
  <si>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</si>
  <si>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</si>
  <si>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</si>
  <si>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</si>
  <si>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</si>
  <si>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</si>
  <si>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女川町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</si>
  <si>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</si>
  <si>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</si>
  <si>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</si>
  <si>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</si>
  <si>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</si>
  <si>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</si>
  <si>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</si>
  <si>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</si>
  <si>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</si>
  <si>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</si>
  <si>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</si>
  <si>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該当なし</t>
    <rPh sb="0" eb="2">
      <t>ガイトウ</t>
    </rPh>
    <phoneticPr fontId="4"/>
  </si>
  <si>
    <t>　平成23年度から開始した事業であり、現在は『女川町復興計画』に併せた整備を行っている。
　今後、復旧・復興の進捗に伴い、水洗化率も向上し、使用料の回収率も向上する見込みであるが、依然一般会計からの繰入金への依存が課題となる。
　法適化することにより、適正な料金設定を行い、浄化槽事業の健全な経営を目指す。</t>
    <rPh sb="1" eb="3">
      <t>ヘイセイ</t>
    </rPh>
    <rPh sb="5" eb="7">
      <t>ネンド</t>
    </rPh>
    <rPh sb="9" eb="11">
      <t>カイシ</t>
    </rPh>
    <rPh sb="13" eb="15">
      <t>ジギョウ</t>
    </rPh>
    <rPh sb="19" eb="21">
      <t>ゲンザイ</t>
    </rPh>
    <rPh sb="23" eb="26">
      <t>オナガワチョウ</t>
    </rPh>
    <rPh sb="26" eb="28">
      <t>フッコウ</t>
    </rPh>
    <rPh sb="28" eb="30">
      <t>ケイカク</t>
    </rPh>
    <rPh sb="32" eb="33">
      <t>アワ</t>
    </rPh>
    <rPh sb="38" eb="39">
      <t>オコナ</t>
    </rPh>
    <rPh sb="46" eb="48">
      <t>コンゴ</t>
    </rPh>
    <rPh sb="49" eb="51">
      <t>フッキュウ</t>
    </rPh>
    <rPh sb="52" eb="54">
      <t>フッコウ</t>
    </rPh>
    <rPh sb="55" eb="57">
      <t>シンチョク</t>
    </rPh>
    <rPh sb="58" eb="59">
      <t>トモナ</t>
    </rPh>
    <rPh sb="61" eb="64">
      <t>スイセンカ</t>
    </rPh>
    <rPh sb="64" eb="65">
      <t>リツ</t>
    </rPh>
    <rPh sb="66" eb="68">
      <t>コウジョウ</t>
    </rPh>
    <rPh sb="70" eb="73">
      <t>シヨウリョウ</t>
    </rPh>
    <rPh sb="74" eb="76">
      <t>カイシュウ</t>
    </rPh>
    <rPh sb="76" eb="77">
      <t>リツ</t>
    </rPh>
    <rPh sb="78" eb="80">
      <t>コウジョウ</t>
    </rPh>
    <rPh sb="82" eb="84">
      <t>ミコ</t>
    </rPh>
    <rPh sb="90" eb="92">
      <t>イゼン</t>
    </rPh>
    <rPh sb="92" eb="94">
      <t>イッパン</t>
    </rPh>
    <rPh sb="94" eb="96">
      <t>カイケイ</t>
    </rPh>
    <rPh sb="99" eb="101">
      <t>クリイレ</t>
    </rPh>
    <rPh sb="101" eb="102">
      <t>キン</t>
    </rPh>
    <rPh sb="104" eb="106">
      <t>イゾン</t>
    </rPh>
    <rPh sb="107" eb="109">
      <t>カダイ</t>
    </rPh>
    <rPh sb="115" eb="116">
      <t>ホウ</t>
    </rPh>
    <rPh sb="116" eb="117">
      <t>テキ</t>
    </rPh>
    <rPh sb="117" eb="118">
      <t>カ</t>
    </rPh>
    <rPh sb="126" eb="128">
      <t>テキセイ</t>
    </rPh>
    <rPh sb="129" eb="131">
      <t>リョウキン</t>
    </rPh>
    <rPh sb="131" eb="133">
      <t>セッテイ</t>
    </rPh>
    <rPh sb="134" eb="135">
      <t>オコナ</t>
    </rPh>
    <rPh sb="143" eb="145">
      <t>ケンゼン</t>
    </rPh>
    <rPh sb="146" eb="148">
      <t>ケイエイ</t>
    </rPh>
    <rPh sb="149" eb="151">
      <t>メザ</t>
    </rPh>
    <phoneticPr fontId="4"/>
  </si>
  <si>
    <t>　経営基盤の強化のための収入確保としては、まず汚水処理人口普及率向上が必至であるが、平成32年度までに計画している普及促進及び災害復旧・復興事業等の面整備が完了するため、有収水量の増加を見込んでいる。
　また、今後復興事業の進捗に伴い自宅再建や、災害公営住宅の完成に伴い水洗化率は向上する見込みである。
　使用料の回収状況についても、整備の完了に伴い、維持管理費と資本費を回収できる見込みである。
　併せて、経費の節減は重要な課題であるので、維持管理費の抑制には継続して取り組んでいく。
　民間活力の活用や、工事コストの縮減などを積極的に行い、経費の節減に努める。
　今後、地方公営企業法を適用し、適正な経営管理を目指す。</t>
    <rPh sb="1" eb="3">
      <t>ケイエイ</t>
    </rPh>
    <rPh sb="3" eb="5">
      <t>キバン</t>
    </rPh>
    <rPh sb="6" eb="8">
      <t>キョウカ</t>
    </rPh>
    <rPh sb="12" eb="14">
      <t>シュウニュウ</t>
    </rPh>
    <rPh sb="14" eb="16">
      <t>カクホ</t>
    </rPh>
    <rPh sb="23" eb="25">
      <t>オスイ</t>
    </rPh>
    <rPh sb="25" eb="27">
      <t>ショリ</t>
    </rPh>
    <rPh sb="27" eb="29">
      <t>ジンコウ</t>
    </rPh>
    <rPh sb="29" eb="31">
      <t>フキュウ</t>
    </rPh>
    <rPh sb="31" eb="32">
      <t>リツ</t>
    </rPh>
    <rPh sb="32" eb="34">
      <t>コウジョウ</t>
    </rPh>
    <rPh sb="35" eb="37">
      <t>ヒッシ</t>
    </rPh>
    <rPh sb="42" eb="44">
      <t>ヘイセイ</t>
    </rPh>
    <rPh sb="46" eb="48">
      <t>ネンド</t>
    </rPh>
    <rPh sb="51" eb="53">
      <t>ケイカク</t>
    </rPh>
    <rPh sb="57" eb="59">
      <t>フキュウ</t>
    </rPh>
    <rPh sb="59" eb="61">
      <t>ソクシン</t>
    </rPh>
    <rPh sb="61" eb="62">
      <t>オヨ</t>
    </rPh>
    <rPh sb="63" eb="65">
      <t>サイガイ</t>
    </rPh>
    <rPh sb="65" eb="67">
      <t>フッキュウ</t>
    </rPh>
    <rPh sb="68" eb="70">
      <t>フッコウ</t>
    </rPh>
    <rPh sb="70" eb="72">
      <t>ジギョウ</t>
    </rPh>
    <rPh sb="72" eb="73">
      <t>トウ</t>
    </rPh>
    <rPh sb="74" eb="75">
      <t>メン</t>
    </rPh>
    <rPh sb="75" eb="77">
      <t>セイビ</t>
    </rPh>
    <rPh sb="78" eb="80">
      <t>カンリョウ</t>
    </rPh>
    <rPh sb="85" eb="87">
      <t>ユウシュウ</t>
    </rPh>
    <rPh sb="87" eb="89">
      <t>スイリョウ</t>
    </rPh>
    <rPh sb="90" eb="92">
      <t>ゾウカ</t>
    </rPh>
    <rPh sb="93" eb="95">
      <t>ミコ</t>
    </rPh>
    <rPh sb="105" eb="107">
      <t>コンゴ</t>
    </rPh>
    <rPh sb="107" eb="109">
      <t>フッコウ</t>
    </rPh>
    <rPh sb="109" eb="111">
      <t>ジギョウ</t>
    </rPh>
    <rPh sb="112" eb="114">
      <t>シンチョク</t>
    </rPh>
    <rPh sb="115" eb="116">
      <t>トモナ</t>
    </rPh>
    <rPh sb="117" eb="119">
      <t>ジタク</t>
    </rPh>
    <rPh sb="119" eb="121">
      <t>サイケン</t>
    </rPh>
    <rPh sb="123" eb="125">
      <t>サイガイ</t>
    </rPh>
    <rPh sb="125" eb="127">
      <t>コウエイ</t>
    </rPh>
    <rPh sb="127" eb="129">
      <t>ジュウタク</t>
    </rPh>
    <rPh sb="130" eb="132">
      <t>カンセイ</t>
    </rPh>
    <rPh sb="133" eb="134">
      <t>トモナ</t>
    </rPh>
    <rPh sb="135" eb="138">
      <t>スイセンカ</t>
    </rPh>
    <rPh sb="138" eb="139">
      <t>リツ</t>
    </rPh>
    <rPh sb="140" eb="142">
      <t>コウジョウ</t>
    </rPh>
    <rPh sb="144" eb="146">
      <t>ミコ</t>
    </rPh>
    <rPh sb="153" eb="156">
      <t>シヨウリョウ</t>
    </rPh>
    <rPh sb="157" eb="159">
      <t>カイシュウ</t>
    </rPh>
    <rPh sb="159" eb="161">
      <t>ジョウキョウ</t>
    </rPh>
    <rPh sb="167" eb="169">
      <t>セイビ</t>
    </rPh>
    <rPh sb="170" eb="172">
      <t>カンリョウ</t>
    </rPh>
    <rPh sb="173" eb="174">
      <t>トモナ</t>
    </rPh>
    <rPh sb="176" eb="178">
      <t>イジ</t>
    </rPh>
    <rPh sb="178" eb="181">
      <t>カンリヒ</t>
    </rPh>
    <rPh sb="182" eb="184">
      <t>シホン</t>
    </rPh>
    <rPh sb="184" eb="185">
      <t>ヒ</t>
    </rPh>
    <rPh sb="186" eb="188">
      <t>カイシュウ</t>
    </rPh>
    <rPh sb="191" eb="193">
      <t>ミコ</t>
    </rPh>
    <rPh sb="200" eb="201">
      <t>アワ</t>
    </rPh>
    <rPh sb="204" eb="206">
      <t>ケイヒ</t>
    </rPh>
    <rPh sb="207" eb="209">
      <t>セツゲン</t>
    </rPh>
    <rPh sb="210" eb="212">
      <t>ジュウヨウ</t>
    </rPh>
    <rPh sb="213" eb="215">
      <t>カダイ</t>
    </rPh>
    <rPh sb="221" eb="223">
      <t>イジ</t>
    </rPh>
    <rPh sb="223" eb="226">
      <t>カンリヒ</t>
    </rPh>
    <rPh sb="227" eb="229">
      <t>ヨクセイ</t>
    </rPh>
    <rPh sb="231" eb="233">
      <t>ケイゾク</t>
    </rPh>
    <rPh sb="235" eb="236">
      <t>ト</t>
    </rPh>
    <rPh sb="237" eb="238">
      <t>ク</t>
    </rPh>
    <rPh sb="245" eb="247">
      <t>ミンカン</t>
    </rPh>
    <rPh sb="247" eb="249">
      <t>カツリョク</t>
    </rPh>
    <rPh sb="250" eb="252">
      <t>カツヨウ</t>
    </rPh>
    <rPh sb="254" eb="256">
      <t>コウジ</t>
    </rPh>
    <rPh sb="260" eb="262">
      <t>シュクゲン</t>
    </rPh>
    <rPh sb="265" eb="268">
      <t>セッキョクテキ</t>
    </rPh>
    <rPh sb="269" eb="270">
      <t>オコナ</t>
    </rPh>
    <rPh sb="272" eb="274">
      <t>ケイヒ</t>
    </rPh>
    <rPh sb="275" eb="277">
      <t>セツゲン</t>
    </rPh>
    <rPh sb="278" eb="279">
      <t>ツト</t>
    </rPh>
    <rPh sb="284" eb="286">
      <t>コンゴ</t>
    </rPh>
    <rPh sb="287" eb="289">
      <t>チホウ</t>
    </rPh>
    <rPh sb="289" eb="291">
      <t>コウエイ</t>
    </rPh>
    <rPh sb="291" eb="293">
      <t>キギョウ</t>
    </rPh>
    <rPh sb="293" eb="294">
      <t>ホウ</t>
    </rPh>
    <rPh sb="295" eb="297">
      <t>テキヨウ</t>
    </rPh>
    <rPh sb="299" eb="301">
      <t>テキセイ</t>
    </rPh>
    <rPh sb="302" eb="304">
      <t>ケイエイ</t>
    </rPh>
    <rPh sb="304" eb="306">
      <t>カンリ</t>
    </rPh>
    <rPh sb="307" eb="309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</si>
</sst>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13696"/>
        <c:axId val="11201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3696"/>
        <c:axId val="112015616"/>
      </c:lineChart>
      <c:dateAx>
        <c:axId val="11201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015616"/>
        <c:crosses val="autoZero"/>
        <c:auto val="1"/>
        <c:lblOffset val="100"/>
        <c:baseTimeUnit val="years"/>
      </c:dateAx>
      <c:valAx>
        <c:axId val="11201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01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63936"/>
        <c:axId val="11226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63936"/>
        <c:axId val="112265856"/>
      </c:lineChart>
      <c:dateAx>
        <c:axId val="1122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265856"/>
        <c:crosses val="autoZero"/>
        <c:auto val="1"/>
        <c:lblOffset val="100"/>
        <c:baseTimeUnit val="years"/>
      </c:dateAx>
      <c:valAx>
        <c:axId val="11226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2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04512"/>
        <c:axId val="11230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04512"/>
        <c:axId val="112306432"/>
      </c:lineChart>
      <c:dateAx>
        <c:axId val="11230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306432"/>
        <c:crosses val="autoZero"/>
        <c:auto val="1"/>
        <c:lblOffset val="100"/>
        <c:baseTimeUnit val="years"/>
      </c:dateAx>
      <c:valAx>
        <c:axId val="11230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30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46080"/>
        <c:axId val="11204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46080"/>
        <c:axId val="112048000"/>
      </c:lineChart>
      <c:dateAx>
        <c:axId val="11204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048000"/>
        <c:crosses val="autoZero"/>
        <c:auto val="1"/>
        <c:lblOffset val="100"/>
        <c:baseTimeUnit val="years"/>
      </c:dateAx>
      <c:valAx>
        <c:axId val="11204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04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57728"/>
        <c:axId val="11187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57728"/>
        <c:axId val="111871488"/>
      </c:lineChart>
      <c:dateAx>
        <c:axId val="1120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1488"/>
        <c:crosses val="autoZero"/>
        <c:auto val="1"/>
        <c:lblOffset val="100"/>
        <c:baseTimeUnit val="years"/>
      </c:dateAx>
      <c:valAx>
        <c:axId val="11187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0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05792"/>
        <c:axId val="11191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05792"/>
        <c:axId val="111916160"/>
      </c:lineChart>
      <c:dateAx>
        <c:axId val="11190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916160"/>
        <c:crosses val="autoZero"/>
        <c:auto val="1"/>
        <c:lblOffset val="100"/>
        <c:baseTimeUnit val="years"/>
      </c:dateAx>
      <c:valAx>
        <c:axId val="11191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90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79616"/>
        <c:axId val="11208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79616"/>
        <c:axId val="112081536"/>
      </c:lineChart>
      <c:dateAx>
        <c:axId val="11207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081536"/>
        <c:crosses val="autoZero"/>
        <c:auto val="1"/>
        <c:lblOffset val="100"/>
        <c:baseTimeUnit val="years"/>
      </c:dateAx>
      <c:valAx>
        <c:axId val="11208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07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16480"/>
        <c:axId val="11211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16480"/>
        <c:axId val="112118400"/>
      </c:lineChart>
      <c:dateAx>
        <c:axId val="11211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118400"/>
        <c:crosses val="autoZero"/>
        <c:auto val="1"/>
        <c:lblOffset val="100"/>
        <c:baseTimeUnit val="years"/>
      </c:dateAx>
      <c:valAx>
        <c:axId val="11211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11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2258.06</c:v>
                </c:pt>
                <c:pt idx="3">
                  <c:v>2217.5700000000002</c:v>
                </c:pt>
                <c:pt idx="4">
                  <c:v>915.37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44768"/>
        <c:axId val="11214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44768"/>
        <c:axId val="112146688"/>
      </c:lineChart>
      <c:dateAx>
        <c:axId val="11214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146688"/>
        <c:crosses val="autoZero"/>
        <c:auto val="1"/>
        <c:lblOffset val="100"/>
        <c:baseTimeUnit val="years"/>
      </c:dateAx>
      <c:valAx>
        <c:axId val="11214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14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46.27</c:v>
                </c:pt>
                <c:pt idx="3" formatCode="#,##0.00;&quot;△&quot;#,##0.00;&quot;-&quot;">
                  <c:v>40.58</c:v>
                </c:pt>
                <c:pt idx="4" formatCode="#,##0.00;&quot;△&quot;#,##0.00;&quot;-&quot;">
                  <c:v>17.71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63072"/>
        <c:axId val="11220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63072"/>
        <c:axId val="112202112"/>
      </c:lineChart>
      <c:dateAx>
        <c:axId val="11216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202112"/>
        <c:crosses val="autoZero"/>
        <c:auto val="1"/>
        <c:lblOffset val="100"/>
        <c:baseTimeUnit val="years"/>
      </c:dateAx>
      <c:valAx>
        <c:axId val="11220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16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368.13</c:v>
                </c:pt>
                <c:pt idx="3">
                  <c:v>413.62</c:v>
                </c:pt>
                <c:pt idx="4">
                  <c:v>1159.99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27840"/>
        <c:axId val="11222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27840"/>
        <c:axId val="112229760"/>
      </c:lineChart>
      <c:dateAx>
        <c:axId val="11222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229760"/>
        <c:crosses val="autoZero"/>
        <c:auto val="1"/>
        <c:lblOffset val="100"/>
        <c:baseTimeUnit val="years"/>
      </c:dateAx>
      <c:valAx>
        <c:axId val="11222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22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女川町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7124</v>
      </c>
      <c r="AM8" s="47"/>
      <c r="AN8" s="47"/>
      <c r="AO8" s="47"/>
      <c r="AP8" s="47"/>
      <c r="AQ8" s="47"/>
      <c r="AR8" s="47"/>
      <c r="AS8" s="47"/>
      <c r="AT8" s="43">
        <f>データ!S6</f>
        <v>65.349999999999994</v>
      </c>
      <c r="AU8" s="43"/>
      <c r="AV8" s="43"/>
      <c r="AW8" s="43"/>
      <c r="AX8" s="43"/>
      <c r="AY8" s="43"/>
      <c r="AZ8" s="43"/>
      <c r="BA8" s="43"/>
      <c r="BB8" s="43">
        <f>データ!T6</f>
        <v>109.01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16.940000000000001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3456</v>
      </c>
      <c r="AE10" s="47"/>
      <c r="AF10" s="47"/>
      <c r="AG10" s="47"/>
      <c r="AH10" s="47"/>
      <c r="AI10" s="47"/>
      <c r="AJ10" s="47"/>
      <c r="AK10" s="2"/>
      <c r="AL10" s="47">
        <f>データ!U6</f>
        <v>1188</v>
      </c>
      <c r="AM10" s="47"/>
      <c r="AN10" s="47"/>
      <c r="AO10" s="47"/>
      <c r="AP10" s="47"/>
      <c r="AQ10" s="47"/>
      <c r="AR10" s="47"/>
      <c r="AS10" s="47"/>
      <c r="AT10" s="43">
        <f>データ!V6</f>
        <v>0.01</v>
      </c>
      <c r="AU10" s="43"/>
      <c r="AV10" s="43"/>
      <c r="AW10" s="43"/>
      <c r="AX10" s="43"/>
      <c r="AY10" s="43"/>
      <c r="AZ10" s="43"/>
      <c r="BA10" s="43"/>
      <c r="BB10" s="43">
        <f>データ!W6</f>
        <v>118800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45811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宮城県　女川町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16.940000000000001</v>
      </c>
      <c r="P6" s="32">
        <f t="shared" si="3"/>
        <v>100</v>
      </c>
      <c r="Q6" s="32">
        <f t="shared" si="3"/>
        <v>3456</v>
      </c>
      <c r="R6" s="32">
        <f t="shared" si="3"/>
        <v>7124</v>
      </c>
      <c r="S6" s="32">
        <f t="shared" si="3"/>
        <v>65.349999999999994</v>
      </c>
      <c r="T6" s="32">
        <f t="shared" si="3"/>
        <v>109.01</v>
      </c>
      <c r="U6" s="32">
        <f t="shared" si="3"/>
        <v>1188</v>
      </c>
      <c r="V6" s="32">
        <f t="shared" si="3"/>
        <v>0.01</v>
      </c>
      <c r="W6" s="32">
        <f t="shared" si="3"/>
        <v>118800</v>
      </c>
      <c r="X6" s="33" t="str">
        <f>IF(X7="",NA(),X7)</f>
        <v>-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3" t="str">
        <f t="shared" ref="BF6:BN6" si="7">IF(BF7="",NA(),BF7)</f>
        <v>-</v>
      </c>
      <c r="BG6" s="33">
        <f t="shared" si="7"/>
        <v>2258.06</v>
      </c>
      <c r="BH6" s="33">
        <f t="shared" si="7"/>
        <v>2217.5700000000002</v>
      </c>
      <c r="BI6" s="33">
        <f t="shared" si="7"/>
        <v>915.37</v>
      </c>
      <c r="BJ6" s="33" t="str">
        <f t="shared" si="7"/>
        <v>-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 t="str">
        <f>IF(BP7="",NA(),BP7)</f>
        <v>-</v>
      </c>
      <c r="BQ6" s="32">
        <f t="shared" ref="BQ6:BY6" si="8">IF(BQ7="",NA(),BQ7)</f>
        <v>0</v>
      </c>
      <c r="BR6" s="33">
        <f t="shared" si="8"/>
        <v>46.27</v>
      </c>
      <c r="BS6" s="33">
        <f t="shared" si="8"/>
        <v>40.58</v>
      </c>
      <c r="BT6" s="33">
        <f t="shared" si="8"/>
        <v>17.71</v>
      </c>
      <c r="BU6" s="33" t="str">
        <f t="shared" si="8"/>
        <v>-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 t="str">
        <f>IF(CA7="",NA(),CA7)</f>
        <v>-</v>
      </c>
      <c r="CB6" s="33" t="str">
        <f t="shared" ref="CB6:CJ6" si="9">IF(CB7="",NA(),CB7)</f>
        <v>-</v>
      </c>
      <c r="CC6" s="33">
        <f t="shared" si="9"/>
        <v>368.13</v>
      </c>
      <c r="CD6" s="33">
        <f t="shared" si="9"/>
        <v>413.62</v>
      </c>
      <c r="CE6" s="33">
        <f t="shared" si="9"/>
        <v>1159.99</v>
      </c>
      <c r="CF6" s="33" t="str">
        <f t="shared" si="9"/>
        <v>-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 t="str">
        <f>IF(CL7="",NA(),CL7)</f>
        <v>-</v>
      </c>
      <c r="CM6" s="32">
        <f t="shared" ref="CM6:CU6" si="10">IF(CM7="",NA(),CM7)</f>
        <v>0</v>
      </c>
      <c r="CN6" s="32">
        <f t="shared" si="10"/>
        <v>0</v>
      </c>
      <c r="CO6" s="32">
        <f t="shared" si="10"/>
        <v>0</v>
      </c>
      <c r="CP6" s="32">
        <f t="shared" si="10"/>
        <v>0</v>
      </c>
      <c r="CQ6" s="33" t="str">
        <f t="shared" si="10"/>
        <v>-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 t="str">
        <f>IF(CW7="",NA(),CW7)</f>
        <v>-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8.25</v>
      </c>
      <c r="DB6" s="33" t="str">
        <f t="shared" si="11"/>
        <v>-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45811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16.940000000000001</v>
      </c>
      <c r="P7" s="36">
        <v>100</v>
      </c>
      <c r="Q7" s="36">
        <v>3456</v>
      </c>
      <c r="R7" s="36">
        <v>7124</v>
      </c>
      <c r="S7" s="36">
        <v>65.349999999999994</v>
      </c>
      <c r="T7" s="36">
        <v>109.01</v>
      </c>
      <c r="U7" s="36">
        <v>1188</v>
      </c>
      <c r="V7" s="36">
        <v>0.01</v>
      </c>
      <c r="W7" s="36">
        <v>118800</v>
      </c>
      <c r="X7" s="36" t="s">
        <v>101</v>
      </c>
      <c r="Y7" s="36">
        <v>100</v>
      </c>
      <c r="Z7" s="36">
        <v>100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 t="s">
        <v>101</v>
      </c>
      <c r="BG7" s="36">
        <v>2258.06</v>
      </c>
      <c r="BH7" s="36">
        <v>2217.5700000000002</v>
      </c>
      <c r="BI7" s="36">
        <v>915.37</v>
      </c>
      <c r="BJ7" s="36" t="s">
        <v>101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 t="s">
        <v>101</v>
      </c>
      <c r="BQ7" s="36">
        <v>0</v>
      </c>
      <c r="BR7" s="36">
        <v>46.27</v>
      </c>
      <c r="BS7" s="36">
        <v>40.58</v>
      </c>
      <c r="BT7" s="36">
        <v>17.71</v>
      </c>
      <c r="BU7" s="36" t="s">
        <v>101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 t="s">
        <v>101</v>
      </c>
      <c r="CB7" s="36" t="s">
        <v>101</v>
      </c>
      <c r="CC7" s="36">
        <v>368.13</v>
      </c>
      <c r="CD7" s="36">
        <v>413.62</v>
      </c>
      <c r="CE7" s="36">
        <v>1159.99</v>
      </c>
      <c r="CF7" s="36" t="s">
        <v>101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 t="s">
        <v>101</v>
      </c>
      <c r="CM7" s="36">
        <v>0</v>
      </c>
      <c r="CN7" s="36">
        <v>0</v>
      </c>
      <c r="CO7" s="36">
        <v>0</v>
      </c>
      <c r="CP7" s="36">
        <v>0</v>
      </c>
      <c r="CQ7" s="36" t="s">
        <v>101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 t="s">
        <v>101</v>
      </c>
      <c r="CX7" s="36">
        <v>100</v>
      </c>
      <c r="CY7" s="36">
        <v>100</v>
      </c>
      <c r="CZ7" s="36">
        <v>100</v>
      </c>
      <c r="DA7" s="36">
        <v>8.25</v>
      </c>
      <c r="DB7" s="36" t="s">
        <v>101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temp</cp:lastModifiedBy>
  <cp:lastPrinted>2016-02-22T00:58:16Z</cp:lastPrinted>
  <dcterms:created xsi:type="dcterms:W3CDTF">2016-02-03T09:24:06Z</dcterms:created>
  <dcterms:modified xsi:type="dcterms:W3CDTF">2016-02-26T05:39:27Z</dcterms:modified>
</cp:coreProperties>
</file>