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315" yWindow="-60" windowWidth="9645" windowHeight="786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Z10" i="4" s="1"/>
  <c r="O6" i="5"/>
  <c r="N6" i="5"/>
  <c r="J10" i="4" s="1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R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<sst xmlns="http://schemas.openxmlformats.org/spreadsheetml/2006/main" count="217" uniqueCount="107">
  <si>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</si>
  <si>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</si>
  <si>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</si>
  <si>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</si>
  <si>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</si>
  <si>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</si>
  <si>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</si>
  <si>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</si>
  <si>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</si>
  <si>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</si>
  <si>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</si>
  <si>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</si>
  <si>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</si>
  <si>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</si>
  <si>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</si>
  <si>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</si>
  <si>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</si>
  <si>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</si>
  <si>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</si>
  <si>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</si>
  <si>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</si>
  <si>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</si>
  <si>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</si>
  <si>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</si>
  <si>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</si>
  <si>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</si>
  <si>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</si>
  <si>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</si>
  <si>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</si>
  <si>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</si>
  <si>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</si>
  <si>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</si>
  <si>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</si>
  <si>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</si>
  <si>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</si>
  <si>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</si>
  <si>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</si>
  <si>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</si>
  <si>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</si>
  <si>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</si>
  <si>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</si>
  <si>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</si>
  <si>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</si>
  <si>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</si>
  <si>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</si>
  <si>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</si>
  <si>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</si>
  <si>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</si>
  <si>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</si>
  <si>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</si>
  <si>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</si>
  <si>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</si>
  <si>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</si>
  <si>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</si>
  <si>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</si>
  <si>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</si>
  <si>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</si>
  <si>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</si>
  <si>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</si>
  <si>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</si>
  <si>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</si>
  <si>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</si>
  <si>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</si>
  <si>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</si>
  <si>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</si>
  <si>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</si>
  <si>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</si>
  <si>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</si>
  <si>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</si>
  <si>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</si>
  <si>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</si>
  <si>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</si>
  <si>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</si>
  <si>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</si>
  <si>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</si>
  <si>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</si>
  <si>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</si>
  <si>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</si>
  <si>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</si>
  <si>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</si>
  <si>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</si>
  <si>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</si>
  <si>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</si>
  <si>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</si>
  <si>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</si>
  <si>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</si>
  <si>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</si>
  <si>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</si>
  <si>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</si>
  <si>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</si>
  <si>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</si>
  <si>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</si>
  <si>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</si>
  <si>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大郷町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</si>
  <si>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</si>
  <si>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</si>
  <si>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</si>
  <si>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</si>
  <si>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</si>
  <si>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</si>
  <si>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</si>
  <si>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</si>
  <si>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</si>
  <si>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</si>
  <si>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有収率の向上のため、漏水やメーター不感といった原因を特定し、その対策を講じる。
　管路の更新投資を増やす必要性が高いため、経営改善や投資計画の見直しを行う。</t>
    <rPh sb="1" eb="2">
      <t>ユウ</t>
    </rPh>
    <rPh sb="2" eb="3">
      <t>シュウ</t>
    </rPh>
    <rPh sb="3" eb="4">
      <t>リツ</t>
    </rPh>
    <rPh sb="5" eb="7">
      <t>コウジョウ</t>
    </rPh>
    <rPh sb="11" eb="13">
      <t>ロウスイ</t>
    </rPh>
    <rPh sb="18" eb="20">
      <t>フカン</t>
    </rPh>
    <rPh sb="24" eb="26">
      <t>ゲンイン</t>
    </rPh>
    <rPh sb="27" eb="29">
      <t>トクテイ</t>
    </rPh>
    <rPh sb="33" eb="35">
      <t>タイサク</t>
    </rPh>
    <rPh sb="36" eb="37">
      <t>コウ</t>
    </rPh>
    <rPh sb="42" eb="44">
      <t>カンロ</t>
    </rPh>
    <rPh sb="45" eb="47">
      <t>コウシン</t>
    </rPh>
    <rPh sb="47" eb="49">
      <t>トウシ</t>
    </rPh>
    <rPh sb="50" eb="51">
      <t>フ</t>
    </rPh>
    <rPh sb="53" eb="56">
      <t>ヒツヨウセイ</t>
    </rPh>
    <rPh sb="57" eb="58">
      <t>タカ</t>
    </rPh>
    <rPh sb="62" eb="64">
      <t>ケイエイ</t>
    </rPh>
    <rPh sb="64" eb="66">
      <t>カイゼン</t>
    </rPh>
    <rPh sb="67" eb="69">
      <t>トウシ</t>
    </rPh>
    <rPh sb="69" eb="71">
      <t>ケイカク</t>
    </rPh>
    <rPh sb="72" eb="74">
      <t>ミナオ</t>
    </rPh>
    <rPh sb="76" eb="77">
      <t>オコナ</t>
    </rPh>
    <phoneticPr fontId="4"/>
  </si>
  <si>
    <t>　水道施設や給水装置を通して給水される水量が、収益に結びついていないため、有収率が低い状況である。
　集落が点在しており、配水管に対する給水戸数の割合が低い。町内に配水施設が５ヶ所あるため、類似団体よりも給水原価が高くなっている。</t>
    <rPh sb="1" eb="3">
      <t>スイドウ</t>
    </rPh>
    <rPh sb="3" eb="5">
      <t>シセツ</t>
    </rPh>
    <rPh sb="6" eb="8">
      <t>キュウスイ</t>
    </rPh>
    <rPh sb="8" eb="10">
      <t>ソウチ</t>
    </rPh>
    <rPh sb="11" eb="12">
      <t>トオ</t>
    </rPh>
    <rPh sb="14" eb="16">
      <t>キュウスイ</t>
    </rPh>
    <rPh sb="19" eb="21">
      <t>スイリョウ</t>
    </rPh>
    <rPh sb="23" eb="25">
      <t>シュウエキ</t>
    </rPh>
    <rPh sb="26" eb="27">
      <t>ムス</t>
    </rPh>
    <rPh sb="37" eb="38">
      <t>ユウ</t>
    </rPh>
    <rPh sb="38" eb="39">
      <t>シュウ</t>
    </rPh>
    <rPh sb="39" eb="40">
      <t>リツ</t>
    </rPh>
    <rPh sb="41" eb="42">
      <t>ヒク</t>
    </rPh>
    <rPh sb="43" eb="45">
      <t>ジョウキョウ</t>
    </rPh>
    <rPh sb="51" eb="53">
      <t>シュウラク</t>
    </rPh>
    <rPh sb="54" eb="56">
      <t>テンザイ</t>
    </rPh>
    <rPh sb="61" eb="64">
      <t>ハイスイカン</t>
    </rPh>
    <rPh sb="65" eb="66">
      <t>タイ</t>
    </rPh>
    <rPh sb="68" eb="70">
      <t>キュウスイ</t>
    </rPh>
    <rPh sb="70" eb="72">
      <t>コスウ</t>
    </rPh>
    <rPh sb="73" eb="75">
      <t>ワリアイ</t>
    </rPh>
    <rPh sb="76" eb="77">
      <t>ヒク</t>
    </rPh>
    <rPh sb="79" eb="81">
      <t>チョウナイ</t>
    </rPh>
    <rPh sb="82" eb="84">
      <t>ハイスイ</t>
    </rPh>
    <rPh sb="84" eb="86">
      <t>シセツ</t>
    </rPh>
    <rPh sb="89" eb="90">
      <t>ショ</t>
    </rPh>
    <rPh sb="95" eb="97">
      <t>ルイジ</t>
    </rPh>
    <rPh sb="97" eb="99">
      <t>ダンタイ</t>
    </rPh>
    <rPh sb="102" eb="104">
      <t>キュウスイ</t>
    </rPh>
    <rPh sb="104" eb="106">
      <t>ゲンカ</t>
    </rPh>
    <rPh sb="107" eb="108">
      <t>タカ</t>
    </rPh>
    <phoneticPr fontId="4"/>
  </si>
  <si>
    <t>　法定耐用年数（40年）を超えた管路を多く保有しており、経年化率が高くなっている。
　老朽化の著しいものから管路の更新を行い、更新率の向上を図る。
　</t>
    <rPh sb="1" eb="3">
      <t>ホウテイ</t>
    </rPh>
    <rPh sb="3" eb="5">
      <t>タイヨウ</t>
    </rPh>
    <rPh sb="5" eb="7">
      <t>ネンスウ</t>
    </rPh>
    <rPh sb="10" eb="11">
      <t>ネン</t>
    </rPh>
    <rPh sb="13" eb="14">
      <t>コ</t>
    </rPh>
    <rPh sb="16" eb="18">
      <t>カンロ</t>
    </rPh>
    <rPh sb="19" eb="20">
      <t>オオ</t>
    </rPh>
    <rPh sb="21" eb="23">
      <t>ホユウ</t>
    </rPh>
    <rPh sb="28" eb="31">
      <t>ケイネンカ</t>
    </rPh>
    <rPh sb="31" eb="32">
      <t>リツ</t>
    </rPh>
    <rPh sb="33" eb="34">
      <t>タカ</t>
    </rPh>
    <rPh sb="43" eb="46">
      <t>ロウキュウカ</t>
    </rPh>
    <rPh sb="47" eb="48">
      <t>イチジル</t>
    </rPh>
    <rPh sb="54" eb="56">
      <t>カンロ</t>
    </rPh>
    <rPh sb="57" eb="59">
      <t>コウシン</t>
    </rPh>
    <rPh sb="60" eb="61">
      <t>オコナ</t>
    </rPh>
    <rPh sb="63" eb="65">
      <t>コウシン</t>
    </rPh>
    <rPh sb="65" eb="66">
      <t>リツ</t>
    </rPh>
    <rPh sb="67" eb="69">
      <t>コウジョウ</t>
    </rPh>
    <rPh sb="70" eb="7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</si>
</sst>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0.75</c:v>
                </c:pt>
                <c:pt idx="2">
                  <c:v>0.18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83360"/>
        <c:axId val="7839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83360"/>
        <c:axId val="78397824"/>
      </c:lineChart>
      <c:dateAx>
        <c:axId val="7838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97824"/>
        <c:crosses val="autoZero"/>
        <c:auto val="1"/>
        <c:lblOffset val="100"/>
        <c:baseTimeUnit val="years"/>
      </c:dateAx>
      <c:valAx>
        <c:axId val="7839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8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51.64</c:v>
                </c:pt>
                <c:pt idx="1">
                  <c:v>49.05</c:v>
                </c:pt>
                <c:pt idx="2">
                  <c:v>50.63</c:v>
                </c:pt>
                <c:pt idx="3">
                  <c:v>51.09</c:v>
                </c:pt>
                <c:pt idx="4">
                  <c:v>50.08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50720"/>
        <c:axId val="1143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50720"/>
        <c:axId val="114365184"/>
      </c:lineChart>
      <c:dateAx>
        <c:axId val="11435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65184"/>
        <c:crosses val="autoZero"/>
        <c:auto val="1"/>
        <c:lblOffset val="100"/>
        <c:baseTimeUnit val="years"/>
      </c:dateAx>
      <c:valAx>
        <c:axId val="1143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35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79.8</c:v>
                </c:pt>
                <c:pt idx="1">
                  <c:v>77.13</c:v>
                </c:pt>
                <c:pt idx="2">
                  <c:v>79.86</c:v>
                </c:pt>
                <c:pt idx="3">
                  <c:v>79.900000000000006</c:v>
                </c:pt>
                <c:pt idx="4">
                  <c:v>80.06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11776"/>
        <c:axId val="11441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11776"/>
        <c:axId val="114418048"/>
      </c:lineChart>
      <c:dateAx>
        <c:axId val="11441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418048"/>
        <c:crosses val="autoZero"/>
        <c:auto val="1"/>
        <c:lblOffset val="100"/>
        <c:baseTimeUnit val="years"/>
      </c:dateAx>
      <c:valAx>
        <c:axId val="11441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41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95.95</c:v>
                </c:pt>
                <c:pt idx="1">
                  <c:v>96.89</c:v>
                </c:pt>
                <c:pt idx="2">
                  <c:v>106.91</c:v>
                </c:pt>
                <c:pt idx="3">
                  <c:v>106.92</c:v>
                </c:pt>
                <c:pt idx="4">
                  <c:v>106.87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3936"/>
        <c:axId val="7842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3936"/>
        <c:axId val="78426112"/>
      </c:lineChart>
      <c:dateAx>
        <c:axId val="784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6112"/>
        <c:crosses val="autoZero"/>
        <c:auto val="1"/>
        <c:lblOffset val="100"/>
        <c:baseTimeUnit val="years"/>
      </c:dateAx>
      <c:valAx>
        <c:axId val="78426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2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43</c:v>
                </c:pt>
                <c:pt idx="1">
                  <c:v>43.87</c:v>
                </c:pt>
                <c:pt idx="2">
                  <c:v>45.37</c:v>
                </c:pt>
                <c:pt idx="3">
                  <c:v>47.05</c:v>
                </c:pt>
                <c:pt idx="4">
                  <c:v>48.24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4032"/>
        <c:axId val="7844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4032"/>
        <c:axId val="78445952"/>
      </c:lineChart>
      <c:dateAx>
        <c:axId val="7844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45952"/>
        <c:crosses val="autoZero"/>
        <c:auto val="1"/>
        <c:lblOffset val="100"/>
        <c:baseTimeUnit val="years"/>
      </c:dateAx>
      <c:valAx>
        <c:axId val="7844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4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12.99</c:v>
                </c:pt>
                <c:pt idx="1">
                  <c:v>12.25</c:v>
                </c:pt>
                <c:pt idx="2">
                  <c:v>12.07</c:v>
                </c:pt>
                <c:pt idx="3">
                  <c:v>11.82</c:v>
                </c:pt>
                <c:pt idx="4">
                  <c:v>11.69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71488"/>
        <c:axId val="10267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71488"/>
        <c:axId val="102673408"/>
      </c:lineChart>
      <c:dateAx>
        <c:axId val="10267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73408"/>
        <c:crosses val="autoZero"/>
        <c:auto val="1"/>
        <c:lblOffset val="100"/>
        <c:baseTimeUnit val="years"/>
      </c:dateAx>
      <c:valAx>
        <c:axId val="10267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7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97504"/>
        <c:axId val="11299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97504"/>
        <c:axId val="112999424"/>
      </c:lineChart>
      <c:dateAx>
        <c:axId val="11299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999424"/>
        <c:crosses val="autoZero"/>
        <c:auto val="1"/>
        <c:lblOffset val="100"/>
        <c:baseTimeUnit val="years"/>
      </c:dateAx>
      <c:valAx>
        <c:axId val="11299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9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608.32000000000005</c:v>
                </c:pt>
                <c:pt idx="1">
                  <c:v>1112.3499999999999</c:v>
                </c:pt>
                <c:pt idx="2">
                  <c:v>741.58</c:v>
                </c:pt>
                <c:pt idx="3">
                  <c:v>1660.5</c:v>
                </c:pt>
                <c:pt idx="4">
                  <c:v>541.04999999999995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34368"/>
        <c:axId val="11303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34368"/>
        <c:axId val="113036288"/>
      </c:lineChart>
      <c:dateAx>
        <c:axId val="11303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036288"/>
        <c:crosses val="autoZero"/>
        <c:auto val="1"/>
        <c:lblOffset val="100"/>
        <c:baseTimeUnit val="years"/>
      </c:dateAx>
      <c:valAx>
        <c:axId val="11303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03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390.55</c:v>
                </c:pt>
                <c:pt idx="1">
                  <c:v>424.67</c:v>
                </c:pt>
                <c:pt idx="2">
                  <c:v>378.66</c:v>
                </c:pt>
                <c:pt idx="3">
                  <c:v>365.59</c:v>
                </c:pt>
                <c:pt idx="4">
                  <c:v>357.53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50496"/>
        <c:axId val="11425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50496"/>
        <c:axId val="114252416"/>
      </c:lineChart>
      <c:dateAx>
        <c:axId val="11425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252416"/>
        <c:crosses val="autoZero"/>
        <c:auto val="1"/>
        <c:lblOffset val="100"/>
        <c:baseTimeUnit val="years"/>
      </c:dateAx>
      <c:valAx>
        <c:axId val="114252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25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88.04</c:v>
                </c:pt>
                <c:pt idx="1">
                  <c:v>86.51</c:v>
                </c:pt>
                <c:pt idx="2">
                  <c:v>98.51</c:v>
                </c:pt>
                <c:pt idx="3">
                  <c:v>97.31</c:v>
                </c:pt>
                <c:pt idx="4">
                  <c:v>101.59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95168"/>
        <c:axId val="11429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95168"/>
        <c:axId val="114297088"/>
      </c:lineChart>
      <c:dateAx>
        <c:axId val="11429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297088"/>
        <c:crosses val="autoZero"/>
        <c:auto val="1"/>
        <c:lblOffset val="100"/>
        <c:baseTimeUnit val="years"/>
      </c:dateAx>
      <c:valAx>
        <c:axId val="11429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29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318.95999999999998</c:v>
                </c:pt>
                <c:pt idx="1">
                  <c:v>319.66000000000003</c:v>
                </c:pt>
                <c:pt idx="2">
                  <c:v>287.57</c:v>
                </c:pt>
                <c:pt idx="3">
                  <c:v>292.44</c:v>
                </c:pt>
                <c:pt idx="4">
                  <c:v>282.14999999999998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14624"/>
        <c:axId val="11433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14624"/>
        <c:axId val="114337280"/>
      </c:lineChart>
      <c:dateAx>
        <c:axId val="11431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37280"/>
        <c:crosses val="autoZero"/>
        <c:auto val="1"/>
        <c:lblOffset val="100"/>
        <c:baseTimeUnit val="years"/>
      </c:dateAx>
      <c:valAx>
        <c:axId val="11433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31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宮城県　大郷町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8614</v>
      </c>
      <c r="AJ8" s="75"/>
      <c r="AK8" s="75"/>
      <c r="AL8" s="75"/>
      <c r="AM8" s="75"/>
      <c r="AN8" s="75"/>
      <c r="AO8" s="75"/>
      <c r="AP8" s="76"/>
      <c r="AQ8" s="57">
        <f>データ!R6</f>
        <v>82.01</v>
      </c>
      <c r="AR8" s="57"/>
      <c r="AS8" s="57"/>
      <c r="AT8" s="57"/>
      <c r="AU8" s="57"/>
      <c r="AV8" s="57"/>
      <c r="AW8" s="57"/>
      <c r="AX8" s="57"/>
      <c r="AY8" s="57">
        <f>データ!S6</f>
        <v>105.04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62.49</v>
      </c>
      <c r="K10" s="57"/>
      <c r="L10" s="57"/>
      <c r="M10" s="57"/>
      <c r="N10" s="57"/>
      <c r="O10" s="57"/>
      <c r="P10" s="57"/>
      <c r="Q10" s="57"/>
      <c r="R10" s="57">
        <f>データ!O6</f>
        <v>96.33</v>
      </c>
      <c r="S10" s="57"/>
      <c r="T10" s="57"/>
      <c r="U10" s="57"/>
      <c r="V10" s="57"/>
      <c r="W10" s="57"/>
      <c r="X10" s="57"/>
      <c r="Y10" s="57"/>
      <c r="Z10" s="65">
        <f>データ!P6</f>
        <v>5184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8291</v>
      </c>
      <c r="AJ10" s="65"/>
      <c r="AK10" s="65"/>
      <c r="AL10" s="65"/>
      <c r="AM10" s="65"/>
      <c r="AN10" s="65"/>
      <c r="AO10" s="65"/>
      <c r="AP10" s="65"/>
      <c r="AQ10" s="57">
        <f>データ!U6</f>
        <v>42.24</v>
      </c>
      <c r="AR10" s="57"/>
      <c r="AS10" s="57"/>
      <c r="AT10" s="57"/>
      <c r="AU10" s="57"/>
      <c r="AV10" s="57"/>
      <c r="AW10" s="57"/>
      <c r="AX10" s="57"/>
      <c r="AY10" s="57">
        <f>データ!V6</f>
        <v>196.28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106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44229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大郷町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62.49</v>
      </c>
      <c r="O6" s="32">
        <f t="shared" si="3"/>
        <v>96.33</v>
      </c>
      <c r="P6" s="32">
        <f t="shared" si="3"/>
        <v>5184</v>
      </c>
      <c r="Q6" s="32">
        <f t="shared" si="3"/>
        <v>8614</v>
      </c>
      <c r="R6" s="32">
        <f t="shared" si="3"/>
        <v>82.01</v>
      </c>
      <c r="S6" s="32">
        <f t="shared" si="3"/>
        <v>105.04</v>
      </c>
      <c r="T6" s="32">
        <f t="shared" si="3"/>
        <v>8291</v>
      </c>
      <c r="U6" s="32">
        <f t="shared" si="3"/>
        <v>42.24</v>
      </c>
      <c r="V6" s="32">
        <f t="shared" si="3"/>
        <v>196.28</v>
      </c>
      <c r="W6" s="33">
        <f>IF(W7="",NA(),W7)</f>
        <v>95.95</v>
      </c>
      <c r="X6" s="33">
        <f t="shared" ref="X6:AF6" si="4">IF(X7="",NA(),X7)</f>
        <v>96.89</v>
      </c>
      <c r="Y6" s="33">
        <f t="shared" si="4"/>
        <v>106.91</v>
      </c>
      <c r="Z6" s="33">
        <f t="shared" si="4"/>
        <v>106.92</v>
      </c>
      <c r="AA6" s="33">
        <f t="shared" si="4"/>
        <v>106.87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608.32000000000005</v>
      </c>
      <c r="AT6" s="33">
        <f t="shared" ref="AT6:BB6" si="6">IF(AT7="",NA(),AT7)</f>
        <v>1112.3499999999999</v>
      </c>
      <c r="AU6" s="33">
        <f t="shared" si="6"/>
        <v>741.58</v>
      </c>
      <c r="AV6" s="33">
        <f t="shared" si="6"/>
        <v>1660.5</v>
      </c>
      <c r="AW6" s="33">
        <f t="shared" si="6"/>
        <v>541.04999999999995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390.55</v>
      </c>
      <c r="BE6" s="33">
        <f t="shared" ref="BE6:BM6" si="7">IF(BE7="",NA(),BE7)</f>
        <v>424.67</v>
      </c>
      <c r="BF6" s="33">
        <f t="shared" si="7"/>
        <v>378.66</v>
      </c>
      <c r="BG6" s="33">
        <f t="shared" si="7"/>
        <v>365.59</v>
      </c>
      <c r="BH6" s="33">
        <f t="shared" si="7"/>
        <v>357.53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88.04</v>
      </c>
      <c r="BP6" s="33">
        <f t="shared" ref="BP6:BX6" si="8">IF(BP7="",NA(),BP7)</f>
        <v>86.51</v>
      </c>
      <c r="BQ6" s="33">
        <f t="shared" si="8"/>
        <v>98.51</v>
      </c>
      <c r="BR6" s="33">
        <f t="shared" si="8"/>
        <v>97.31</v>
      </c>
      <c r="BS6" s="33">
        <f t="shared" si="8"/>
        <v>101.59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318.95999999999998</v>
      </c>
      <c r="CA6" s="33">
        <f t="shared" ref="CA6:CI6" si="9">IF(CA7="",NA(),CA7)</f>
        <v>319.66000000000003</v>
      </c>
      <c r="CB6" s="33">
        <f t="shared" si="9"/>
        <v>287.57</v>
      </c>
      <c r="CC6" s="33">
        <f t="shared" si="9"/>
        <v>292.44</v>
      </c>
      <c r="CD6" s="33">
        <f t="shared" si="9"/>
        <v>282.14999999999998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51.64</v>
      </c>
      <c r="CL6" s="33">
        <f t="shared" ref="CL6:CT6" si="10">IF(CL7="",NA(),CL7)</f>
        <v>49.05</v>
      </c>
      <c r="CM6" s="33">
        <f t="shared" si="10"/>
        <v>50.63</v>
      </c>
      <c r="CN6" s="33">
        <f t="shared" si="10"/>
        <v>51.09</v>
      </c>
      <c r="CO6" s="33">
        <f t="shared" si="10"/>
        <v>50.08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79.8</v>
      </c>
      <c r="CW6" s="33">
        <f t="shared" ref="CW6:DE6" si="11">IF(CW7="",NA(),CW7)</f>
        <v>77.13</v>
      </c>
      <c r="CX6" s="33">
        <f t="shared" si="11"/>
        <v>79.86</v>
      </c>
      <c r="CY6" s="33">
        <f t="shared" si="11"/>
        <v>79.900000000000006</v>
      </c>
      <c r="CZ6" s="33">
        <f t="shared" si="11"/>
        <v>80.06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43</v>
      </c>
      <c r="DH6" s="33">
        <f t="shared" ref="DH6:DP6" si="12">IF(DH7="",NA(),DH7)</f>
        <v>43.87</v>
      </c>
      <c r="DI6" s="33">
        <f t="shared" si="12"/>
        <v>45.37</v>
      </c>
      <c r="DJ6" s="33">
        <f t="shared" si="12"/>
        <v>47.05</v>
      </c>
      <c r="DK6" s="33">
        <f t="shared" si="12"/>
        <v>48.24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3">
        <f>IF(DR7="",NA(),DR7)</f>
        <v>12.99</v>
      </c>
      <c r="DS6" s="33">
        <f t="shared" ref="DS6:EA6" si="13">IF(DS7="",NA(),DS7)</f>
        <v>12.25</v>
      </c>
      <c r="DT6" s="33">
        <f t="shared" si="13"/>
        <v>12.07</v>
      </c>
      <c r="DU6" s="33">
        <f t="shared" si="13"/>
        <v>11.82</v>
      </c>
      <c r="DV6" s="33">
        <f t="shared" si="13"/>
        <v>11.69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3">
        <f>IF(EC7="",NA(),EC7)</f>
        <v>0.47</v>
      </c>
      <c r="ED6" s="33">
        <f t="shared" ref="ED6:EL6" si="14">IF(ED7="",NA(),ED7)</f>
        <v>0.75</v>
      </c>
      <c r="EE6" s="33">
        <f t="shared" si="14"/>
        <v>0.18</v>
      </c>
      <c r="EF6" s="33">
        <f t="shared" si="14"/>
        <v>0.25</v>
      </c>
      <c r="EG6" s="33">
        <f t="shared" si="14"/>
        <v>0.13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44229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62.49</v>
      </c>
      <c r="O7" s="36">
        <v>96.33</v>
      </c>
      <c r="P7" s="36">
        <v>5184</v>
      </c>
      <c r="Q7" s="36">
        <v>8614</v>
      </c>
      <c r="R7" s="36">
        <v>82.01</v>
      </c>
      <c r="S7" s="36">
        <v>105.04</v>
      </c>
      <c r="T7" s="36">
        <v>8291</v>
      </c>
      <c r="U7" s="36">
        <v>42.24</v>
      </c>
      <c r="V7" s="36">
        <v>196.28</v>
      </c>
      <c r="W7" s="36">
        <v>95.95</v>
      </c>
      <c r="X7" s="36">
        <v>96.89</v>
      </c>
      <c r="Y7" s="36">
        <v>106.91</v>
      </c>
      <c r="Z7" s="36">
        <v>106.92</v>
      </c>
      <c r="AA7" s="36">
        <v>106.87</v>
      </c>
      <c r="AB7" s="36">
        <v>108.06</v>
      </c>
      <c r="AC7" s="36">
        <v>104.82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23.31</v>
      </c>
      <c r="AN7" s="36">
        <v>26.83</v>
      </c>
      <c r="AO7" s="36">
        <v>26.81</v>
      </c>
      <c r="AP7" s="36">
        <v>28.31</v>
      </c>
      <c r="AQ7" s="36">
        <v>13.46</v>
      </c>
      <c r="AR7" s="36">
        <v>0.81</v>
      </c>
      <c r="AS7" s="36">
        <v>608.32000000000005</v>
      </c>
      <c r="AT7" s="36">
        <v>1112.3499999999999</v>
      </c>
      <c r="AU7" s="36">
        <v>741.58</v>
      </c>
      <c r="AV7" s="36">
        <v>1660.5</v>
      </c>
      <c r="AW7" s="36">
        <v>541.04999999999995</v>
      </c>
      <c r="AX7" s="36">
        <v>1129.9100000000001</v>
      </c>
      <c r="AY7" s="36">
        <v>1197.1099999999999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390.55</v>
      </c>
      <c r="BE7" s="36">
        <v>424.67</v>
      </c>
      <c r="BF7" s="36">
        <v>378.66</v>
      </c>
      <c r="BG7" s="36">
        <v>365.59</v>
      </c>
      <c r="BH7" s="36">
        <v>357.53</v>
      </c>
      <c r="BI7" s="36">
        <v>540.94000000000005</v>
      </c>
      <c r="BJ7" s="36">
        <v>532.29999999999995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88.04</v>
      </c>
      <c r="BP7" s="36">
        <v>86.51</v>
      </c>
      <c r="BQ7" s="36">
        <v>98.51</v>
      </c>
      <c r="BR7" s="36">
        <v>97.31</v>
      </c>
      <c r="BS7" s="36">
        <v>101.59</v>
      </c>
      <c r="BT7" s="36">
        <v>93.43</v>
      </c>
      <c r="BU7" s="36">
        <v>90.17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318.95999999999998</v>
      </c>
      <c r="CA7" s="36">
        <v>319.66000000000003</v>
      </c>
      <c r="CB7" s="36">
        <v>287.57</v>
      </c>
      <c r="CC7" s="36">
        <v>292.44</v>
      </c>
      <c r="CD7" s="36">
        <v>282.14999999999998</v>
      </c>
      <c r="CE7" s="36">
        <v>204.24</v>
      </c>
      <c r="CF7" s="36">
        <v>210.28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51.64</v>
      </c>
      <c r="CL7" s="36">
        <v>49.05</v>
      </c>
      <c r="CM7" s="36">
        <v>50.63</v>
      </c>
      <c r="CN7" s="36">
        <v>51.09</v>
      </c>
      <c r="CO7" s="36">
        <v>50.08</v>
      </c>
      <c r="CP7" s="36">
        <v>51.05</v>
      </c>
      <c r="CQ7" s="36">
        <v>50.49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79.8</v>
      </c>
      <c r="CW7" s="36">
        <v>77.13</v>
      </c>
      <c r="CX7" s="36">
        <v>79.86</v>
      </c>
      <c r="CY7" s="36">
        <v>79.900000000000006</v>
      </c>
      <c r="CZ7" s="36">
        <v>80.06</v>
      </c>
      <c r="DA7" s="36">
        <v>80.81</v>
      </c>
      <c r="DB7" s="36">
        <v>78.7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43</v>
      </c>
      <c r="DH7" s="36">
        <v>43.87</v>
      </c>
      <c r="DI7" s="36">
        <v>45.37</v>
      </c>
      <c r="DJ7" s="36">
        <v>47.05</v>
      </c>
      <c r="DK7" s="36">
        <v>48.24</v>
      </c>
      <c r="DL7" s="36">
        <v>33.21</v>
      </c>
      <c r="DM7" s="36">
        <v>34.24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12.99</v>
      </c>
      <c r="DS7" s="36">
        <v>12.25</v>
      </c>
      <c r="DT7" s="36">
        <v>12.07</v>
      </c>
      <c r="DU7" s="36">
        <v>11.82</v>
      </c>
      <c r="DV7" s="36">
        <v>11.69</v>
      </c>
      <c r="DW7" s="36">
        <v>6.34</v>
      </c>
      <c r="DX7" s="36">
        <v>6.81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0.47</v>
      </c>
      <c r="ED7" s="36">
        <v>0.75</v>
      </c>
      <c r="EE7" s="36">
        <v>0.18</v>
      </c>
      <c r="EF7" s="36">
        <v>0.25</v>
      </c>
      <c r="EG7" s="36">
        <v>0.13</v>
      </c>
      <c r="EH7" s="36">
        <v>0.81</v>
      </c>
      <c r="EI7" s="36">
        <v>0.82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cp:lastPrinted>2016-02-19T05:49:26Z</cp:lastPrinted>
  <dcterms:created xsi:type="dcterms:W3CDTF">2016-02-03T07:14:00Z</dcterms:created>
  <dcterms:modified xsi:type="dcterms:W3CDTF">2016-02-24T09:13:48Z</dcterms:modified>
  <cp:category/>
</cp:coreProperties>
</file>