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<sst xmlns="http://schemas.openxmlformats.org/spreadsheetml/2006/main" count="232" uniqueCount="111">
  <si>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</si>
  <si>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</si>
  <si>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</si>
  <si>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</si>
  <si>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</si>
  <si>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</si>
  <si>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</si>
  <si>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</si>
  <si>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</si>
  <si>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</si>
  <si>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</si>
  <si>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</si>
  <si>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</si>
  <si>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</si>
  <si>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</si>
  <si>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</si>
  <si>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</si>
  <si>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</si>
  <si>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</si>
  <si>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</si>
  <si>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</si>
  <si>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</si>
  <si>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</si>
  <si>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</si>
  <si>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</si>
  <si>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</si>
  <si>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</si>
  <si>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</si>
  <si>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</si>
  <si>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</si>
  <si>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</si>
  <si>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</si>
  <si>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</si>
  <si>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</si>
  <si>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</si>
  <si>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</si>
  <si>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</si>
  <si>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</si>
  <si>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</si>
  <si>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</si>
  <si>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</si>
  <si>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</si>
  <si>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</si>
  <si>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</si>
  <si>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</si>
  <si>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</si>
  <si>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</si>
  <si>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</si>
  <si>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</si>
  <si>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</si>
  <si>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</si>
  <si>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</si>
  <si>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</si>
  <si>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</si>
  <si>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</si>
  <si>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</si>
  <si>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</si>
  <si>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</si>
  <si>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</si>
  <si>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</si>
  <si>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</si>
  <si>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</si>
  <si>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</si>
  <si>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</si>
  <si>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</si>
  <si>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</si>
  <si>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</si>
  <si>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</si>
  <si>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</si>
  <si>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</si>
  <si>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</si>
  <si>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</si>
  <si>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</si>
  <si>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</si>
  <si>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</si>
  <si>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</si>
  <si>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</si>
  <si>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</si>
  <si>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</si>
  <si>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</si>
  <si>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</si>
  <si>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</si>
  <si>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</si>
  <si>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</si>
  <si>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</si>
  <si>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</si>
  <si>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</si>
  <si>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</si>
  <si>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</si>
  <si>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</si>
  <si>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</si>
  <si>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</si>
  <si>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</si>
  <si>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</si>
  <si>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</si>
  <si>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</si>
  <si>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</si>
  <si>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</si>
  <si>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</si>
  <si>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</si>
  <si>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</si>
  <si>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</si>
  <si>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</si>
  <si>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</si>
  <si>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</si>
  <si>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</si>
  <si>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</si>
  <si>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</si>
  <si>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①有形固定資産減価償却率、②管渠老朽化率、③管渠改善率については、法非適用のため、概要がない。
　大和町では、平成１８年度から、町が事業主体となり、浄化槽を設置し、維持管理を行う「市町村設置型」により浄化槽の整備、普及に努めてきた。
　また、平成１８年度以前に、個人で浄化槽を設置した方から、浄化槽の寄付を受け、併せて町で管理を行っており、平成２７年度途中で、管理基数は、合計３６２基になっている。
　浄化槽については、一般的に３０年程度、また、ブロア等の附帯設備については、１０年程度の実耐用年数があるとされているが、当初設置後、１５～２０年程度経過している浄化槽もあることから、今後、町が費用負担しての、修繕・更新経費の発生が見込まれてい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6">
      <t>カン</t>
    </rPh>
    <rPh sb="16" eb="17">
      <t>キョ</t>
    </rPh>
    <rPh sb="17" eb="20">
      <t>ロウキュウカ</t>
    </rPh>
    <rPh sb="20" eb="21">
      <t>リツ</t>
    </rPh>
    <rPh sb="23" eb="24">
      <t>カン</t>
    </rPh>
    <rPh sb="24" eb="25">
      <t>キョ</t>
    </rPh>
    <rPh sb="25" eb="27">
      <t>カイゼン</t>
    </rPh>
    <rPh sb="27" eb="28">
      <t>リツ</t>
    </rPh>
    <rPh sb="34" eb="35">
      <t>ホウ</t>
    </rPh>
    <rPh sb="35" eb="36">
      <t>ヒ</t>
    </rPh>
    <rPh sb="36" eb="38">
      <t>テキヨウ</t>
    </rPh>
    <rPh sb="42" eb="44">
      <t>ガイヨウ</t>
    </rPh>
    <rPh sb="50" eb="52">
      <t>タイワ</t>
    </rPh>
    <rPh sb="52" eb="53">
      <t>チョウ</t>
    </rPh>
    <rPh sb="56" eb="58">
      <t>ヘイセイ</t>
    </rPh>
    <rPh sb="60" eb="62">
      <t>ネンド</t>
    </rPh>
    <rPh sb="65" eb="66">
      <t>マチ</t>
    </rPh>
    <rPh sb="67" eb="69">
      <t>ジギョウ</t>
    </rPh>
    <rPh sb="69" eb="71">
      <t>シュタイ</t>
    </rPh>
    <rPh sb="75" eb="78">
      <t>ジョウカソウ</t>
    </rPh>
    <rPh sb="79" eb="81">
      <t>セッチ</t>
    </rPh>
    <rPh sb="83" eb="85">
      <t>イジ</t>
    </rPh>
    <rPh sb="85" eb="87">
      <t>カンリ</t>
    </rPh>
    <rPh sb="88" eb="89">
      <t>オコナ</t>
    </rPh>
    <rPh sb="91" eb="94">
      <t>シチョウソン</t>
    </rPh>
    <rPh sb="94" eb="97">
      <t>セッチガタ</t>
    </rPh>
    <rPh sb="101" eb="104">
      <t>ジョウカソウ</t>
    </rPh>
    <rPh sb="105" eb="107">
      <t>セイビ</t>
    </rPh>
    <rPh sb="108" eb="110">
      <t>フキュウ</t>
    </rPh>
    <rPh sb="111" eb="112">
      <t>ツト</t>
    </rPh>
    <rPh sb="122" eb="124">
      <t>ヘイセイ</t>
    </rPh>
    <rPh sb="126" eb="128">
      <t>ネンド</t>
    </rPh>
    <rPh sb="128" eb="130">
      <t>イゼン</t>
    </rPh>
    <rPh sb="132" eb="134">
      <t>コジン</t>
    </rPh>
    <rPh sb="135" eb="138">
      <t>ジョウカソウ</t>
    </rPh>
    <rPh sb="139" eb="141">
      <t>セッチ</t>
    </rPh>
    <rPh sb="143" eb="144">
      <t>カタ</t>
    </rPh>
    <rPh sb="147" eb="150">
      <t>ジョウカソウ</t>
    </rPh>
    <rPh sb="151" eb="153">
      <t>キフ</t>
    </rPh>
    <rPh sb="154" eb="155">
      <t>ウ</t>
    </rPh>
    <rPh sb="157" eb="158">
      <t>アワ</t>
    </rPh>
    <rPh sb="160" eb="161">
      <t>マチ</t>
    </rPh>
    <rPh sb="162" eb="164">
      <t>カンリ</t>
    </rPh>
    <rPh sb="165" eb="166">
      <t>オコナ</t>
    </rPh>
    <rPh sb="171" eb="173">
      <t>ヘイセイ</t>
    </rPh>
    <rPh sb="175" eb="177">
      <t>ネンド</t>
    </rPh>
    <rPh sb="177" eb="179">
      <t>トチュウ</t>
    </rPh>
    <rPh sb="181" eb="183">
      <t>カンリ</t>
    </rPh>
    <rPh sb="183" eb="185">
      <t>キスウ</t>
    </rPh>
    <rPh sb="187" eb="189">
      <t>ゴウケイ</t>
    </rPh>
    <rPh sb="192" eb="193">
      <t>キ</t>
    </rPh>
    <rPh sb="202" eb="205">
      <t>ジョウカソウ</t>
    </rPh>
    <rPh sb="211" eb="214">
      <t>イッパンテキ</t>
    </rPh>
    <rPh sb="217" eb="218">
      <t>ネン</t>
    </rPh>
    <rPh sb="218" eb="220">
      <t>テイド</t>
    </rPh>
    <rPh sb="227" eb="228">
      <t>トウ</t>
    </rPh>
    <rPh sb="229" eb="231">
      <t>フタイ</t>
    </rPh>
    <rPh sb="231" eb="233">
      <t>セツビ</t>
    </rPh>
    <rPh sb="241" eb="242">
      <t>ネン</t>
    </rPh>
    <rPh sb="242" eb="244">
      <t>テイド</t>
    </rPh>
    <rPh sb="245" eb="246">
      <t>ジツ</t>
    </rPh>
    <rPh sb="246" eb="248">
      <t>タイヨウ</t>
    </rPh>
    <rPh sb="248" eb="250">
      <t>ネンスウ</t>
    </rPh>
    <rPh sb="261" eb="263">
      <t>トウショ</t>
    </rPh>
    <rPh sb="263" eb="265">
      <t>セッチ</t>
    </rPh>
    <rPh sb="265" eb="266">
      <t>ゴ</t>
    </rPh>
    <rPh sb="295" eb="296">
      <t>マチ</t>
    </rPh>
    <rPh sb="297" eb="299">
      <t>ヒヨウ</t>
    </rPh>
    <rPh sb="299" eb="301">
      <t>フタン</t>
    </rPh>
    <rPh sb="305" eb="307">
      <t>シュウゼン</t>
    </rPh>
    <rPh sb="308" eb="310">
      <t>コウシン</t>
    </rPh>
    <rPh sb="310" eb="312">
      <t>ケイヒ</t>
    </rPh>
    <rPh sb="313" eb="315">
      <t>ハッセイ</t>
    </rPh>
    <rPh sb="316" eb="318">
      <t>ミコ</t>
    </rPh>
    <phoneticPr fontId="4"/>
  </si>
  <si>
    <t xml:space="preserve"> ①収益的収支比率については、使用料収入や一般会計繰入金で、維持管理費、地方債償還金をほぼ賄えている。
　②累積欠損金、③流動比率は法非適用のため、該当はないが、使用料収入や、一般会計繰入金により、毎年黒字決算としている。
　④企業債残高は、新規起債発行も落ち着き、償還が始まってきているので、今後減少傾向となる見込みである。
　類似団体と比べ、⑤経費回収率は低いものの、⑥汚水処理原価は安いため、経費削減が見られる。しかし、浄化槽の経年劣化に伴う更新、修繕費用が今後見込まれ、適正な使用料収入の確保が必要となってくる。
　⑦施設利用率、⑧水洗化率は、ほぼ横ばい傾向であるが、下水道区域以外の非水洗化者に対し、合併処理浄化槽の設置を促していきたい。</t>
    <rPh sb="7" eb="9">
      <t>ヒリツ</t>
    </rPh>
    <rPh sb="81" eb="83">
      <t>シヨウ</t>
    </rPh>
    <rPh sb="83" eb="84">
      <t>リョウ</t>
    </rPh>
    <rPh sb="84" eb="86">
      <t>シュウニュウ</t>
    </rPh>
    <rPh sb="88" eb="90">
      <t>イッパン</t>
    </rPh>
    <rPh sb="90" eb="92">
      <t>カイケイ</t>
    </rPh>
    <rPh sb="92" eb="94">
      <t>クリイレ</t>
    </rPh>
    <rPh sb="94" eb="95">
      <t>キン</t>
    </rPh>
    <rPh sb="114" eb="116">
      <t>キギョウ</t>
    </rPh>
    <rPh sb="116" eb="117">
      <t>サイ</t>
    </rPh>
    <rPh sb="117" eb="118">
      <t>ザン</t>
    </rPh>
    <rPh sb="118" eb="119">
      <t>タカ</t>
    </rPh>
    <rPh sb="121" eb="123">
      <t>シンキ</t>
    </rPh>
    <rPh sb="123" eb="125">
      <t>キサイ</t>
    </rPh>
    <rPh sb="125" eb="127">
      <t>ハッコウ</t>
    </rPh>
    <rPh sb="128" eb="129">
      <t>オ</t>
    </rPh>
    <rPh sb="130" eb="131">
      <t>ツ</t>
    </rPh>
    <rPh sb="133" eb="135">
      <t>ショウカン</t>
    </rPh>
    <rPh sb="136" eb="137">
      <t>ハジ</t>
    </rPh>
    <rPh sb="147" eb="149">
      <t>コンゴ</t>
    </rPh>
    <rPh sb="149" eb="151">
      <t>ゲンショウ</t>
    </rPh>
    <rPh sb="151" eb="153">
      <t>ケイコウ</t>
    </rPh>
    <rPh sb="156" eb="158">
      <t>ミコ</t>
    </rPh>
    <rPh sb="165" eb="167">
      <t>ルイジ</t>
    </rPh>
    <rPh sb="167" eb="169">
      <t>ダンタイ</t>
    </rPh>
    <rPh sb="170" eb="171">
      <t>クラ</t>
    </rPh>
    <rPh sb="174" eb="176">
      <t>ケイヒ</t>
    </rPh>
    <rPh sb="176" eb="178">
      <t>カイシュウ</t>
    </rPh>
    <rPh sb="178" eb="179">
      <t>リツ</t>
    </rPh>
    <rPh sb="180" eb="181">
      <t>ヒク</t>
    </rPh>
    <rPh sb="187" eb="189">
      <t>オスイ</t>
    </rPh>
    <rPh sb="189" eb="191">
      <t>ショリ</t>
    </rPh>
    <rPh sb="191" eb="193">
      <t>ゲンカ</t>
    </rPh>
    <rPh sb="194" eb="195">
      <t>ヤス</t>
    </rPh>
    <rPh sb="199" eb="201">
      <t>ケイヒ</t>
    </rPh>
    <rPh sb="201" eb="203">
      <t>サクゲン</t>
    </rPh>
    <rPh sb="204" eb="205">
      <t>ミ</t>
    </rPh>
    <rPh sb="213" eb="216">
      <t>ジョウカソウ</t>
    </rPh>
    <rPh sb="217" eb="219">
      <t>ケイネン</t>
    </rPh>
    <rPh sb="219" eb="221">
      <t>レッカ</t>
    </rPh>
    <rPh sb="222" eb="223">
      <t>トモナ</t>
    </rPh>
    <rPh sb="224" eb="226">
      <t>コウシン</t>
    </rPh>
    <rPh sb="227" eb="229">
      <t>シュウゼン</t>
    </rPh>
    <rPh sb="229" eb="231">
      <t>ヒヨウ</t>
    </rPh>
    <rPh sb="232" eb="234">
      <t>コンゴ</t>
    </rPh>
    <rPh sb="234" eb="236">
      <t>ミコ</t>
    </rPh>
    <rPh sb="239" eb="241">
      <t>テキセイ</t>
    </rPh>
    <rPh sb="242" eb="244">
      <t>シヨウ</t>
    </rPh>
    <rPh sb="244" eb="245">
      <t>リョウ</t>
    </rPh>
    <rPh sb="245" eb="247">
      <t>シュウニュウ</t>
    </rPh>
    <rPh sb="248" eb="250">
      <t>カクホ</t>
    </rPh>
    <rPh sb="251" eb="253">
      <t>ヒツヨウ</t>
    </rPh>
    <rPh sb="263" eb="265">
      <t>シセツ</t>
    </rPh>
    <rPh sb="265" eb="268">
      <t>リヨウリツ</t>
    </rPh>
    <rPh sb="270" eb="273">
      <t>スイセンカ</t>
    </rPh>
    <rPh sb="273" eb="274">
      <t>リツ</t>
    </rPh>
    <rPh sb="278" eb="279">
      <t>ヨコ</t>
    </rPh>
    <rPh sb="281" eb="283">
      <t>ケイコウ</t>
    </rPh>
    <rPh sb="288" eb="291">
      <t>ゲスイドウ</t>
    </rPh>
    <rPh sb="291" eb="293">
      <t>クイキ</t>
    </rPh>
    <rPh sb="293" eb="295">
      <t>イガイ</t>
    </rPh>
    <rPh sb="296" eb="297">
      <t>ヒ</t>
    </rPh>
    <rPh sb="297" eb="300">
      <t>スイセンカ</t>
    </rPh>
    <rPh sb="300" eb="301">
      <t>シャ</t>
    </rPh>
    <rPh sb="302" eb="303">
      <t>タイ</t>
    </rPh>
    <rPh sb="305" eb="307">
      <t>ガッペイ</t>
    </rPh>
    <rPh sb="307" eb="309">
      <t>ショリ</t>
    </rPh>
    <rPh sb="309" eb="312">
      <t>ジョウカソウ</t>
    </rPh>
    <rPh sb="313" eb="315">
      <t>セッチ</t>
    </rPh>
    <rPh sb="316" eb="317">
      <t>ウナガ</t>
    </rPh>
    <phoneticPr fontId="4"/>
  </si>
  <si>
    <t>　現在、町内で合併処理浄化槽による汚水処理を計画している区域のうち、合併処理浄化槽未設置の世帯が、約２５０世帯残っている。町では、平成２８年度からの新たな５ヵ年の整備計画を策定し、今後も計画的な合併処理浄化槽設置による、水洗化率の向上を図っていく。
　また、今後、浄化槽本体や付帯設備の経年劣化に伴う、修繕・更新経費の増加が見込まれるとともに、維持管理経費（清掃・保守点検）を使用料収入で賄えていない状況であり、全体的な収支についても、一般会計からの繰入金に負うところが大きい。
　このことから、更なる効率的な維持管理に努めるとともに、他の下水道事業（公共下水道、農業集落排水事業）との兼ね合いもあるが、場合により、使用料単価の見直し（金額アップ）も含め、検討を行っていく。</t>
    <rPh sb="1" eb="3">
      <t>ゲンザイ</t>
    </rPh>
    <rPh sb="4" eb="6">
      <t>チョウナイ</t>
    </rPh>
    <rPh sb="7" eb="9">
      <t>ガッペイ</t>
    </rPh>
    <rPh sb="9" eb="11">
      <t>ショリ</t>
    </rPh>
    <rPh sb="11" eb="14">
      <t>ジョウカソウ</t>
    </rPh>
    <rPh sb="17" eb="19">
      <t>オスイ</t>
    </rPh>
    <rPh sb="19" eb="21">
      <t>ショリ</t>
    </rPh>
    <rPh sb="22" eb="24">
      <t>ケイカク</t>
    </rPh>
    <rPh sb="28" eb="30">
      <t>クイキ</t>
    </rPh>
    <rPh sb="34" eb="36">
      <t>ガッペイ</t>
    </rPh>
    <rPh sb="36" eb="38">
      <t>ショリ</t>
    </rPh>
    <rPh sb="38" eb="40">
      <t>ジョウカ</t>
    </rPh>
    <rPh sb="40" eb="41">
      <t>ソウ</t>
    </rPh>
    <rPh sb="41" eb="44">
      <t>ミセッチ</t>
    </rPh>
    <rPh sb="45" eb="47">
      <t>セタイ</t>
    </rPh>
    <rPh sb="49" eb="50">
      <t>ヤク</t>
    </rPh>
    <rPh sb="53" eb="55">
      <t>セタイ</t>
    </rPh>
    <rPh sb="55" eb="56">
      <t>ノコ</t>
    </rPh>
    <rPh sb="61" eb="62">
      <t>マチ</t>
    </rPh>
    <rPh sb="65" eb="67">
      <t>ヘイセイ</t>
    </rPh>
    <rPh sb="69" eb="71">
      <t>ネンド</t>
    </rPh>
    <rPh sb="74" eb="75">
      <t>アラ</t>
    </rPh>
    <rPh sb="79" eb="80">
      <t>ネン</t>
    </rPh>
    <rPh sb="81" eb="83">
      <t>セイビ</t>
    </rPh>
    <rPh sb="83" eb="85">
      <t>ケイカク</t>
    </rPh>
    <rPh sb="86" eb="88">
      <t>サクテイ</t>
    </rPh>
    <rPh sb="90" eb="92">
      <t>コンゴ</t>
    </rPh>
    <rPh sb="93" eb="96">
      <t>ケイカクテキ</t>
    </rPh>
    <rPh sb="97" eb="99">
      <t>ガッペイ</t>
    </rPh>
    <rPh sb="99" eb="101">
      <t>ショリ</t>
    </rPh>
    <rPh sb="101" eb="104">
      <t>ジョウカソウ</t>
    </rPh>
    <rPh sb="104" eb="106">
      <t>セッチ</t>
    </rPh>
    <rPh sb="110" eb="113">
      <t>スイセンカ</t>
    </rPh>
    <rPh sb="113" eb="114">
      <t>リツ</t>
    </rPh>
    <rPh sb="115" eb="117">
      <t>コウジョウ</t>
    </rPh>
    <rPh sb="118" eb="119">
      <t>ハカ</t>
    </rPh>
    <rPh sb="129" eb="131">
      <t>コンゴ</t>
    </rPh>
    <rPh sb="132" eb="135">
      <t>ジョウカソウ</t>
    </rPh>
    <rPh sb="135" eb="137">
      <t>ホンタイ</t>
    </rPh>
    <rPh sb="138" eb="140">
      <t>フタイ</t>
    </rPh>
    <rPh sb="140" eb="142">
      <t>セツビ</t>
    </rPh>
    <rPh sb="143" eb="145">
      <t>ケイネン</t>
    </rPh>
    <rPh sb="145" eb="147">
      <t>レッカ</t>
    </rPh>
    <rPh sb="148" eb="149">
      <t>トモナ</t>
    </rPh>
    <rPh sb="151" eb="153">
      <t>シュウゼン</t>
    </rPh>
    <rPh sb="154" eb="156">
      <t>コウシン</t>
    </rPh>
    <rPh sb="156" eb="158">
      <t>ケイヒ</t>
    </rPh>
    <rPh sb="159" eb="161">
      <t>ゾウカ</t>
    </rPh>
    <rPh sb="162" eb="164">
      <t>ミコ</t>
    </rPh>
    <rPh sb="172" eb="174">
      <t>イジ</t>
    </rPh>
    <rPh sb="174" eb="176">
      <t>カンリ</t>
    </rPh>
    <rPh sb="176" eb="178">
      <t>ケイヒ</t>
    </rPh>
    <rPh sb="179" eb="181">
      <t>セイソウ</t>
    </rPh>
    <rPh sb="182" eb="184">
      <t>ホシュ</t>
    </rPh>
    <rPh sb="184" eb="186">
      <t>テンケン</t>
    </rPh>
    <rPh sb="188" eb="190">
      <t>シヨウ</t>
    </rPh>
    <rPh sb="190" eb="191">
      <t>リョウ</t>
    </rPh>
    <rPh sb="191" eb="193">
      <t>シュウニュウ</t>
    </rPh>
    <rPh sb="194" eb="195">
      <t>マカナ</t>
    </rPh>
    <rPh sb="200" eb="202">
      <t>ジョウキョウ</t>
    </rPh>
    <rPh sb="206" eb="209">
      <t>ゼンタイテキ</t>
    </rPh>
    <rPh sb="210" eb="212">
      <t>シュウシ</t>
    </rPh>
    <rPh sb="218" eb="220">
      <t>イッパン</t>
    </rPh>
    <rPh sb="220" eb="222">
      <t>カイケイ</t>
    </rPh>
    <rPh sb="225" eb="227">
      <t>クリイレ</t>
    </rPh>
    <rPh sb="227" eb="228">
      <t>キン</t>
    </rPh>
    <rPh sb="229" eb="230">
      <t>オ</t>
    </rPh>
    <rPh sb="235" eb="236">
      <t>オオ</t>
    </rPh>
    <rPh sb="248" eb="249">
      <t>サラ</t>
    </rPh>
    <rPh sb="251" eb="254">
      <t>コウリツテキ</t>
    </rPh>
    <rPh sb="255" eb="257">
      <t>イジ</t>
    </rPh>
    <rPh sb="257" eb="259">
      <t>カンリ</t>
    </rPh>
    <rPh sb="260" eb="261">
      <t>ツト</t>
    </rPh>
    <rPh sb="268" eb="269">
      <t>タ</t>
    </rPh>
    <rPh sb="270" eb="273">
      <t>ゲスイドウ</t>
    </rPh>
    <rPh sb="273" eb="275">
      <t>ジギョウ</t>
    </rPh>
    <rPh sb="276" eb="278">
      <t>コウキョウ</t>
    </rPh>
    <rPh sb="278" eb="280">
      <t>ゲスイ</t>
    </rPh>
    <rPh sb="280" eb="281">
      <t>ドウ</t>
    </rPh>
    <rPh sb="282" eb="284">
      <t>ノウギョウ</t>
    </rPh>
    <rPh sb="284" eb="286">
      <t>シュウラク</t>
    </rPh>
    <rPh sb="286" eb="288">
      <t>ハイスイ</t>
    </rPh>
    <rPh sb="288" eb="290">
      <t>ジギョウ</t>
    </rPh>
    <rPh sb="293" eb="294">
      <t>カ</t>
    </rPh>
    <rPh sb="295" eb="296">
      <t>ア</t>
    </rPh>
    <rPh sb="302" eb="304">
      <t>バアイ</t>
    </rPh>
    <rPh sb="308" eb="310">
      <t>シヨウ</t>
    </rPh>
    <rPh sb="310" eb="311">
      <t>リョウ</t>
    </rPh>
    <rPh sb="311" eb="313">
      <t>タンカ</t>
    </rPh>
    <rPh sb="314" eb="316">
      <t>ミナオ</t>
    </rPh>
    <rPh sb="318" eb="320">
      <t>キンガク</t>
    </rPh>
    <rPh sb="325" eb="326">
      <t>フク</t>
    </rPh>
    <rPh sb="328" eb="330">
      <t>ケントウ</t>
    </rPh>
    <rPh sb="331" eb="33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</si>
</sst>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000"/>
        <c:axId val="4497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0000"/>
        <c:axId val="44974464"/>
      </c:lineChart>
      <c:dateAx>
        <c:axId val="4496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74464"/>
        <c:crosses val="autoZero"/>
        <c:auto val="1"/>
        <c:lblOffset val="100"/>
        <c:baseTimeUnit val="years"/>
      </c:dateAx>
      <c:valAx>
        <c:axId val="4497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50.79</c:v>
                </c:pt>
                <c:pt idx="1">
                  <c:v>49.56</c:v>
                </c:pt>
                <c:pt idx="2">
                  <c:v>51.06</c:v>
                </c:pt>
                <c:pt idx="3">
                  <c:v>51.67</c:v>
                </c:pt>
                <c:pt idx="4">
                  <c:v>50.7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94912"/>
        <c:axId val="10309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94912"/>
        <c:axId val="103097088"/>
      </c:lineChart>
      <c:dateAx>
        <c:axId val="1030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97088"/>
        <c:crosses val="autoZero"/>
        <c:auto val="1"/>
        <c:lblOffset val="100"/>
        <c:baseTimeUnit val="years"/>
      </c:dateAx>
      <c:valAx>
        <c:axId val="10309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52.46</c:v>
                </c:pt>
                <c:pt idx="1">
                  <c:v>56.22</c:v>
                </c:pt>
                <c:pt idx="2">
                  <c:v>53.81</c:v>
                </c:pt>
                <c:pt idx="3">
                  <c:v>51.1</c:v>
                </c:pt>
                <c:pt idx="4">
                  <c:v>52.47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39584"/>
        <c:axId val="1031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9584"/>
        <c:axId val="103145856"/>
      </c:lineChart>
      <c:dateAx>
        <c:axId val="10313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45856"/>
        <c:crosses val="autoZero"/>
        <c:auto val="1"/>
        <c:lblOffset val="100"/>
        <c:baseTimeUnit val="years"/>
      </c:dateAx>
      <c:valAx>
        <c:axId val="1031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3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101.81</c:v>
                </c:pt>
                <c:pt idx="1">
                  <c:v>102.58</c:v>
                </c:pt>
                <c:pt idx="2">
                  <c:v>92.45</c:v>
                </c:pt>
                <c:pt idx="3">
                  <c:v>101.3</c:v>
                </c:pt>
                <c:pt idx="4">
                  <c:v>97.34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0576"/>
        <c:axId val="450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0576"/>
        <c:axId val="45002752"/>
      </c:lineChart>
      <c:dateAx>
        <c:axId val="4500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02752"/>
        <c:crosses val="autoZero"/>
        <c:auto val="1"/>
        <c:lblOffset val="100"/>
        <c:baseTimeUnit val="years"/>
      </c:dateAx>
      <c:valAx>
        <c:axId val="450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0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1440"/>
        <c:axId val="4489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1440"/>
        <c:axId val="44896256"/>
      </c:lineChart>
      <c:dateAx>
        <c:axId val="450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96256"/>
        <c:crosses val="autoZero"/>
        <c:auto val="1"/>
        <c:lblOffset val="100"/>
        <c:baseTimeUnit val="years"/>
      </c:dateAx>
      <c:valAx>
        <c:axId val="4489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2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34272"/>
        <c:axId val="449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4272"/>
        <c:axId val="44936192"/>
      </c:lineChart>
      <c:dateAx>
        <c:axId val="4493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36192"/>
        <c:crosses val="autoZero"/>
        <c:auto val="1"/>
        <c:lblOffset val="100"/>
        <c:baseTimeUnit val="years"/>
      </c:dateAx>
      <c:valAx>
        <c:axId val="449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4496"/>
        <c:axId val="783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4496"/>
        <c:axId val="78396416"/>
      </c:lineChart>
      <c:dateAx>
        <c:axId val="7839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96416"/>
        <c:crosses val="autoZero"/>
        <c:auto val="1"/>
        <c:lblOffset val="100"/>
        <c:baseTimeUnit val="years"/>
      </c:dateAx>
      <c:valAx>
        <c:axId val="783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5072"/>
        <c:axId val="7843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072"/>
        <c:axId val="78436992"/>
      </c:lineChart>
      <c:dateAx>
        <c:axId val="7843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36992"/>
        <c:crosses val="autoZero"/>
        <c:auto val="1"/>
        <c:lblOffset val="100"/>
        <c:baseTimeUnit val="years"/>
      </c:dateAx>
      <c:valAx>
        <c:axId val="7843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3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898.96</c:v>
                </c:pt>
                <c:pt idx="1">
                  <c:v>984.17</c:v>
                </c:pt>
                <c:pt idx="2">
                  <c:v>965.9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53088"/>
        <c:axId val="10055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008"/>
      </c:lineChart>
      <c:dateAx>
        <c:axId val="10055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55008"/>
        <c:crosses val="autoZero"/>
        <c:auto val="1"/>
        <c:lblOffset val="100"/>
        <c:baseTimeUnit val="years"/>
      </c:dateAx>
      <c:valAx>
        <c:axId val="10055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5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44.86</c:v>
                </c:pt>
                <c:pt idx="1">
                  <c:v>51.04</c:v>
                </c:pt>
                <c:pt idx="2">
                  <c:v>46.88</c:v>
                </c:pt>
                <c:pt idx="3">
                  <c:v>46.32</c:v>
                </c:pt>
                <c:pt idx="4">
                  <c:v>45.39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99008"/>
        <c:axId val="1027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99008"/>
        <c:axId val="102700928"/>
      </c:lineChart>
      <c:dateAx>
        <c:axId val="10269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0928"/>
        <c:crosses val="autoZero"/>
        <c:auto val="1"/>
        <c:lblOffset val="100"/>
        <c:baseTimeUnit val="years"/>
      </c:dateAx>
      <c:valAx>
        <c:axId val="1027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9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250.51</c:v>
                </c:pt>
                <c:pt idx="1">
                  <c:v>217.02</c:v>
                </c:pt>
                <c:pt idx="2">
                  <c:v>239.88</c:v>
                </c:pt>
                <c:pt idx="3">
                  <c:v>242.64</c:v>
                </c:pt>
                <c:pt idx="4">
                  <c:v>253.21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18464"/>
        <c:axId val="1027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8464"/>
        <c:axId val="102741120"/>
      </c:lineChart>
      <c:dateAx>
        <c:axId val="10271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41120"/>
        <c:crosses val="autoZero"/>
        <c:auto val="1"/>
        <c:lblOffset val="100"/>
        <c:baseTimeUnit val="years"/>
      </c:dateAx>
      <c:valAx>
        <c:axId val="1027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1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大和町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27751</v>
      </c>
      <c r="AM8" s="47"/>
      <c r="AN8" s="47"/>
      <c r="AO8" s="47"/>
      <c r="AP8" s="47"/>
      <c r="AQ8" s="47"/>
      <c r="AR8" s="47"/>
      <c r="AS8" s="47"/>
      <c r="AT8" s="43">
        <f>データ!S6</f>
        <v>225.49</v>
      </c>
      <c r="AU8" s="43"/>
      <c r="AV8" s="43"/>
      <c r="AW8" s="43"/>
      <c r="AX8" s="43"/>
      <c r="AY8" s="43"/>
      <c r="AZ8" s="43"/>
      <c r="BA8" s="43"/>
      <c r="BB8" s="43">
        <f>データ!T6</f>
        <v>123.07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8.92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2214</v>
      </c>
      <c r="AE10" s="47"/>
      <c r="AF10" s="47"/>
      <c r="AG10" s="47"/>
      <c r="AH10" s="47"/>
      <c r="AI10" s="47"/>
      <c r="AJ10" s="47"/>
      <c r="AK10" s="2"/>
      <c r="AL10" s="47">
        <f>データ!U6</f>
        <v>2493</v>
      </c>
      <c r="AM10" s="47"/>
      <c r="AN10" s="47"/>
      <c r="AO10" s="47"/>
      <c r="AP10" s="47"/>
      <c r="AQ10" s="47"/>
      <c r="AR10" s="47"/>
      <c r="AS10" s="47"/>
      <c r="AT10" s="43">
        <f>データ!V6</f>
        <v>0.41</v>
      </c>
      <c r="AU10" s="43"/>
      <c r="AV10" s="43"/>
      <c r="AW10" s="43"/>
      <c r="AX10" s="43"/>
      <c r="AY10" s="43"/>
      <c r="AZ10" s="43"/>
      <c r="BA10" s="43"/>
      <c r="BB10" s="43">
        <f>データ!W6</f>
        <v>6080.49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M1" workbookViewId="0">
      <selection activeCell="CQ14" sqref="CQ14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44211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大和町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8.92</v>
      </c>
      <c r="P6" s="32">
        <f t="shared" si="3"/>
        <v>100</v>
      </c>
      <c r="Q6" s="32">
        <f t="shared" si="3"/>
        <v>2214</v>
      </c>
      <c r="R6" s="32">
        <f t="shared" si="3"/>
        <v>27751</v>
      </c>
      <c r="S6" s="32">
        <f t="shared" si="3"/>
        <v>225.49</v>
      </c>
      <c r="T6" s="32">
        <f t="shared" si="3"/>
        <v>123.07</v>
      </c>
      <c r="U6" s="32">
        <f t="shared" si="3"/>
        <v>2493</v>
      </c>
      <c r="V6" s="32">
        <f t="shared" si="3"/>
        <v>0.41</v>
      </c>
      <c r="W6" s="32">
        <f t="shared" si="3"/>
        <v>6080.49</v>
      </c>
      <c r="X6" s="33">
        <f>IF(X7="",NA(),X7)</f>
        <v>101.81</v>
      </c>
      <c r="Y6" s="33">
        <f t="shared" ref="Y6:AG6" si="4">IF(Y7="",NA(),Y7)</f>
        <v>102.58</v>
      </c>
      <c r="Z6" s="33">
        <f t="shared" si="4"/>
        <v>92.45</v>
      </c>
      <c r="AA6" s="33">
        <f t="shared" si="4"/>
        <v>101.3</v>
      </c>
      <c r="AB6" s="33">
        <f t="shared" si="4"/>
        <v>97.34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898.96</v>
      </c>
      <c r="BF6" s="33">
        <f t="shared" ref="BF6:BN6" si="7">IF(BF7="",NA(),BF7)</f>
        <v>984.17</v>
      </c>
      <c r="BG6" s="33">
        <f t="shared" si="7"/>
        <v>965.9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44.86</v>
      </c>
      <c r="BQ6" s="33">
        <f t="shared" ref="BQ6:BY6" si="8">IF(BQ7="",NA(),BQ7)</f>
        <v>51.04</v>
      </c>
      <c r="BR6" s="33">
        <f t="shared" si="8"/>
        <v>46.88</v>
      </c>
      <c r="BS6" s="33">
        <f t="shared" si="8"/>
        <v>46.32</v>
      </c>
      <c r="BT6" s="33">
        <f t="shared" si="8"/>
        <v>45.39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250.51</v>
      </c>
      <c r="CB6" s="33">
        <f t="shared" ref="CB6:CJ6" si="9">IF(CB7="",NA(),CB7)</f>
        <v>217.02</v>
      </c>
      <c r="CC6" s="33">
        <f t="shared" si="9"/>
        <v>239.88</v>
      </c>
      <c r="CD6" s="33">
        <f t="shared" si="9"/>
        <v>242.64</v>
      </c>
      <c r="CE6" s="33">
        <f t="shared" si="9"/>
        <v>253.21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50.79</v>
      </c>
      <c r="CM6" s="33">
        <f t="shared" ref="CM6:CU6" si="10">IF(CM7="",NA(),CM7)</f>
        <v>49.56</v>
      </c>
      <c r="CN6" s="33">
        <f t="shared" si="10"/>
        <v>51.06</v>
      </c>
      <c r="CO6" s="33">
        <f t="shared" si="10"/>
        <v>51.67</v>
      </c>
      <c r="CP6" s="33">
        <f t="shared" si="10"/>
        <v>50.7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52.46</v>
      </c>
      <c r="CX6" s="33">
        <f t="shared" ref="CX6:DF6" si="11">IF(CX7="",NA(),CX7)</f>
        <v>56.22</v>
      </c>
      <c r="CY6" s="33">
        <f t="shared" si="11"/>
        <v>53.81</v>
      </c>
      <c r="CZ6" s="33">
        <f t="shared" si="11"/>
        <v>51.1</v>
      </c>
      <c r="DA6" s="33">
        <f t="shared" si="11"/>
        <v>52.47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44211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8.92</v>
      </c>
      <c r="P7" s="36">
        <v>100</v>
      </c>
      <c r="Q7" s="36">
        <v>2214</v>
      </c>
      <c r="R7" s="36">
        <v>27751</v>
      </c>
      <c r="S7" s="36">
        <v>225.49</v>
      </c>
      <c r="T7" s="36">
        <v>123.07</v>
      </c>
      <c r="U7" s="36">
        <v>2493</v>
      </c>
      <c r="V7" s="36">
        <v>0.41</v>
      </c>
      <c r="W7" s="36">
        <v>6080.49</v>
      </c>
      <c r="X7" s="36">
        <v>101.81</v>
      </c>
      <c r="Y7" s="36">
        <v>102.58</v>
      </c>
      <c r="Z7" s="36">
        <v>92.45</v>
      </c>
      <c r="AA7" s="36">
        <v>101.3</v>
      </c>
      <c r="AB7" s="36">
        <v>97.34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898.96</v>
      </c>
      <c r="BF7" s="36">
        <v>984.17</v>
      </c>
      <c r="BG7" s="36">
        <v>965.9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44.86</v>
      </c>
      <c r="BQ7" s="36">
        <v>51.04</v>
      </c>
      <c r="BR7" s="36">
        <v>46.88</v>
      </c>
      <c r="BS7" s="36">
        <v>46.32</v>
      </c>
      <c r="BT7" s="36">
        <v>45.39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250.51</v>
      </c>
      <c r="CB7" s="36">
        <v>217.02</v>
      </c>
      <c r="CC7" s="36">
        <v>239.88</v>
      </c>
      <c r="CD7" s="36">
        <v>242.64</v>
      </c>
      <c r="CE7" s="36">
        <v>253.21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50.79</v>
      </c>
      <c r="CM7" s="36">
        <v>49.56</v>
      </c>
      <c r="CN7" s="36">
        <v>51.06</v>
      </c>
      <c r="CO7" s="36">
        <v>51.67</v>
      </c>
      <c r="CP7" s="36">
        <v>50.7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52.46</v>
      </c>
      <c r="CX7" s="36">
        <v>56.22</v>
      </c>
      <c r="CY7" s="36">
        <v>53.81</v>
      </c>
      <c r="CZ7" s="36">
        <v>51.1</v>
      </c>
      <c r="DA7" s="36">
        <v>52.47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2016-02-16T09:25:59Z</cp:lastPrinted>
  <dcterms:created xsi:type="dcterms:W3CDTF">2016-02-03T09:24:02Z</dcterms:created>
  <dcterms:modified xsi:type="dcterms:W3CDTF">2016-02-24T09:13:34Z</dcterms:modified>
  <cp:category/>
</cp:coreProperties>
</file>