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AI8" i="4" s="1"/>
  <c r="P6" i="5"/>
  <c r="O6" i="5"/>
  <c r="N6" i="5"/>
  <c r="M6" i="5"/>
  <c r="L6" i="5"/>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Z8" i="4"/>
  <c r="J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<sst xmlns="http://schemas.openxmlformats.org/spreadsheetml/2006/main" count="218" uniqueCount="108">
  <si>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</si>
  <si>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</si>
  <si>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</si>
  <si>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</si>
  <si>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</si>
  <si>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</si>
  <si>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</si>
  <si>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</si>
  <si>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</si>
  <si>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</si>
  <si>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</si>
  <si>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</si>
  <si>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</si>
  <si>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</si>
  <si>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</si>
  <si>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</si>
  <si>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</si>
  <si>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</si>
  <si>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</si>
  <si>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</si>
  <si>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</si>
  <si>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</si>
  <si>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</si>
  <si>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</si>
  <si>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</si>
  <si>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</si>
  <si>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</si>
  <si>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</si>
  <si>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</si>
  <si>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</si>
  <si>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</si>
  <si>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</si>
  <si>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</si>
  <si>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</si>
  <si>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</si>
  <si>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</si>
  <si>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</si>
  <si>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</si>
  <si>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</si>
  <si>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</si>
  <si>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</si>
  <si>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</si>
  <si>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</si>
  <si>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</si>
  <si>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</si>
  <si>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</si>
  <si>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</si>
  <si>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</si>
  <si>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</si>
  <si>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</si>
  <si>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</si>
  <si>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</si>
  <si>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</si>
  <si>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</si>
  <si>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</si>
  <si>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</si>
  <si>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</si>
  <si>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</si>
  <si>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</si>
  <si>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</si>
  <si>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</si>
  <si>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</si>
  <si>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</si>
  <si>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</si>
  <si>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</si>
  <si>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</si>
  <si>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</si>
  <si>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</si>
  <si>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</si>
  <si>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</si>
  <si>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</si>
  <si>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</si>
  <si>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</si>
  <si>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</si>
  <si>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</si>
  <si>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</si>
  <si>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</si>
  <si>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</si>
  <si>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</si>
  <si>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</si>
  <si>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</si>
  <si>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</si>
  <si>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</si>
  <si>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</si>
  <si>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</si>
  <si>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</si>
  <si>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</si>
  <si>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</si>
  <si>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</si>
  <si>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</si>
  <si>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</si>
  <si>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</si>
  <si>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</si>
  <si>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</si>
  <si>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</si>
  <si>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</si>
  <si>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</si>
  <si>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</si>
  <si>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</si>
  <si>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</si>
  <si>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</si>
  <si>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</si>
  <si>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</si>
  <si>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</si>
  <si>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</si>
  <si>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崎市水道部において，平成26年12月にアセットマネジメントを策定したところであり，岩出山簡易水道事業を含めた今後の人口減少に対応した水道施設に係る更新計画や財政計画を進めていくこととしている。
　アセットマネジメントにおいては，管路や施設の耐震化，長寿命化を図るとともに，長期的には料金改定を予定しておりますが，単に料金値上げを行うのではなく，管路や施設の状況について説明するとともに，計画的な更新を行うことを基本としている。
　なお，上水道事業においては平成28年度までに浄水場等の施設関連の工事についてほぼ終了することから，平成29年度より本格的な管路の更新を行うこととしており，将来に向けた安定的な水道水の供給を図ることとしている。</t>
    <rPh sb="1" eb="4">
      <t>オオサキシ</t>
    </rPh>
    <rPh sb="4" eb="6">
      <t>スイドウ</t>
    </rPh>
    <rPh sb="6" eb="7">
      <t>ブ</t>
    </rPh>
    <rPh sb="12" eb="14">
      <t>ヘイセイ</t>
    </rPh>
    <rPh sb="16" eb="17">
      <t>ネン</t>
    </rPh>
    <rPh sb="19" eb="20">
      <t>ガツ</t>
    </rPh>
    <rPh sb="32" eb="34">
      <t>サクテイ</t>
    </rPh>
    <rPh sb="43" eb="46">
      <t>イワデヤマ</t>
    </rPh>
    <rPh sb="46" eb="48">
      <t>カンイ</t>
    </rPh>
    <rPh sb="48" eb="50">
      <t>スイドウ</t>
    </rPh>
    <rPh sb="50" eb="52">
      <t>ジギョウ</t>
    </rPh>
    <rPh sb="53" eb="54">
      <t>フク</t>
    </rPh>
    <rPh sb="56" eb="58">
      <t>コンゴ</t>
    </rPh>
    <rPh sb="59" eb="61">
      <t>ジンコウ</t>
    </rPh>
    <rPh sb="61" eb="63">
      <t>ゲンショウ</t>
    </rPh>
    <rPh sb="64" eb="66">
      <t>タイオウ</t>
    </rPh>
    <rPh sb="68" eb="70">
      <t>スイドウ</t>
    </rPh>
    <rPh sb="70" eb="72">
      <t>シセツ</t>
    </rPh>
    <rPh sb="73" eb="74">
      <t>カカワ</t>
    </rPh>
    <rPh sb="75" eb="77">
      <t>コウシン</t>
    </rPh>
    <rPh sb="77" eb="79">
      <t>ケイカク</t>
    </rPh>
    <rPh sb="80" eb="82">
      <t>ザイセイ</t>
    </rPh>
    <rPh sb="82" eb="84">
      <t>ケイカク</t>
    </rPh>
    <rPh sb="122" eb="125">
      <t>タイシンカ</t>
    </rPh>
    <rPh sb="195" eb="197">
      <t>ケイカク</t>
    </rPh>
    <rPh sb="197" eb="198">
      <t>テキ</t>
    </rPh>
    <rPh sb="199" eb="201">
      <t>コウシン</t>
    </rPh>
    <rPh sb="202" eb="203">
      <t>オコナ</t>
    </rPh>
    <rPh sb="207" eb="209">
      <t>キホン</t>
    </rPh>
    <rPh sb="220" eb="221">
      <t>ウエ</t>
    </rPh>
    <rPh sb="221" eb="223">
      <t>スイドウ</t>
    </rPh>
    <rPh sb="223" eb="225">
      <t>ジギョウ</t>
    </rPh>
    <rPh sb="230" eb="232">
      <t>ヘイセイ</t>
    </rPh>
    <rPh sb="234" eb="236">
      <t>ネンド</t>
    </rPh>
    <rPh sb="239" eb="241">
      <t>ジョウスイ</t>
    </rPh>
    <rPh sb="241" eb="242">
      <t>ジョウ</t>
    </rPh>
    <rPh sb="242" eb="243">
      <t>トウ</t>
    </rPh>
    <rPh sb="244" eb="246">
      <t>シセツ</t>
    </rPh>
    <rPh sb="246" eb="248">
      <t>カンレン</t>
    </rPh>
    <rPh sb="249" eb="251">
      <t>コウジ</t>
    </rPh>
    <rPh sb="257" eb="259">
      <t>シュウリョウ</t>
    </rPh>
    <rPh sb="266" eb="268">
      <t>ヘイセイ</t>
    </rPh>
    <rPh sb="270" eb="271">
      <t>ネン</t>
    </rPh>
    <rPh sb="271" eb="272">
      <t>ド</t>
    </rPh>
    <rPh sb="274" eb="277">
      <t>ホンカクテキ</t>
    </rPh>
    <rPh sb="278" eb="280">
      <t>カンロ</t>
    </rPh>
    <rPh sb="281" eb="283">
      <t>コウシン</t>
    </rPh>
    <rPh sb="284" eb="285">
      <t>オコナ</t>
    </rPh>
    <rPh sb="294" eb="296">
      <t>ショウライ</t>
    </rPh>
    <rPh sb="297" eb="298">
      <t>ム</t>
    </rPh>
    <rPh sb="300" eb="303">
      <t>アンテイテキ</t>
    </rPh>
    <rPh sb="304" eb="306">
      <t>スイドウ</t>
    </rPh>
    <rPh sb="306" eb="307">
      <t>スイ</t>
    </rPh>
    <rPh sb="308" eb="310">
      <t>キョウキュウ</t>
    </rPh>
    <rPh sb="311" eb="312">
      <t>ハカ</t>
    </rPh>
    <phoneticPr fontId="4"/>
  </si>
  <si>
    <t>　岩出山簡易水道事業については，旧岩出山町のうち池月，真山，中里の３つの地区に創設された簡易水道事業であり，山間地帯であることから近年過疎化が進んでいる地域となっている。このことから，平成29年度より上水道事業に統合されることとされており，経営基盤の強化を図ることとしている。
　平成26年度の決算数値においては，収益的収支比率，料金回収率，施設利用率，有収率についてはいずれも全国平均値，類似団体平均値を下回る数値となっており，企業債残高対給水収益比率，給水原価については高い数値となっていることから，経営の健全性としては低いものの，支出の大部分が地方債の償還金であり，内容として普通交付税の対象である簡易水道事業債や過疎債であることから，給水収入とは別に一般会計からの基準繰入金が多く，全体収支としては大幅な赤字経営とはなっていない。
　今後の経営の健全性・効率性の確保のため，平成27年度～平成28年度の統合前の2ヵ年間において，施設の修繕，ポンプ設備の更新を進めており，統合後の上水道事業において費用の抑制を図り，上水道事業との連絡管の設置や施設の統廃合を見据えながら安定的な水道水の供給を図る。</t>
    <rPh sb="1" eb="4">
      <t>イワデヤマ</t>
    </rPh>
    <rPh sb="4" eb="6">
      <t>カンイ</t>
    </rPh>
    <rPh sb="6" eb="8">
      <t>スイドウ</t>
    </rPh>
    <rPh sb="8" eb="10">
      <t>ジギョウ</t>
    </rPh>
    <rPh sb="16" eb="17">
      <t>キュウ</t>
    </rPh>
    <rPh sb="17" eb="20">
      <t>イワデヤマ</t>
    </rPh>
    <rPh sb="20" eb="21">
      <t>マチ</t>
    </rPh>
    <rPh sb="24" eb="25">
      <t>イケ</t>
    </rPh>
    <rPh sb="25" eb="26">
      <t>ツキ</t>
    </rPh>
    <rPh sb="27" eb="29">
      <t>マヤマ</t>
    </rPh>
    <rPh sb="30" eb="32">
      <t>ナカサト</t>
    </rPh>
    <rPh sb="36" eb="38">
      <t>チク</t>
    </rPh>
    <rPh sb="39" eb="41">
      <t>ソウセツ</t>
    </rPh>
    <rPh sb="44" eb="46">
      <t>カンイ</t>
    </rPh>
    <rPh sb="46" eb="48">
      <t>スイドウ</t>
    </rPh>
    <rPh sb="48" eb="50">
      <t>ジギョウ</t>
    </rPh>
    <rPh sb="65" eb="67">
      <t>キンネン</t>
    </rPh>
    <rPh sb="67" eb="70">
      <t>カソカ</t>
    </rPh>
    <rPh sb="71" eb="72">
      <t>スス</t>
    </rPh>
    <rPh sb="76" eb="78">
      <t>チイキ</t>
    </rPh>
    <rPh sb="92" eb="94">
      <t>ヘイセイ</t>
    </rPh>
    <rPh sb="96" eb="98">
      <t>ネンド</t>
    </rPh>
    <rPh sb="100" eb="103">
      <t>ジョウスイドウ</t>
    </rPh>
    <rPh sb="103" eb="105">
      <t>ジギョウ</t>
    </rPh>
    <rPh sb="106" eb="108">
      <t>トウゴウ</t>
    </rPh>
    <rPh sb="120" eb="122">
      <t>ケイエイ</t>
    </rPh>
    <rPh sb="122" eb="124">
      <t>キバン</t>
    </rPh>
    <rPh sb="125" eb="127">
      <t>キョウカ</t>
    </rPh>
    <rPh sb="128" eb="129">
      <t>ハカ</t>
    </rPh>
    <rPh sb="140" eb="142">
      <t>ヘイセイ</t>
    </rPh>
    <rPh sb="144" eb="146">
      <t>ネンド</t>
    </rPh>
    <rPh sb="147" eb="149">
      <t>ケッサン</t>
    </rPh>
    <rPh sb="149" eb="151">
      <t>スウチ</t>
    </rPh>
    <rPh sb="157" eb="159">
      <t>シュウエキ</t>
    </rPh>
    <rPh sb="159" eb="160">
      <t>テキ</t>
    </rPh>
    <rPh sb="160" eb="162">
      <t>シュウシ</t>
    </rPh>
    <rPh sb="162" eb="164">
      <t>ヒリツ</t>
    </rPh>
    <rPh sb="165" eb="167">
      <t>リョウキン</t>
    </rPh>
    <rPh sb="167" eb="169">
      <t>カイシュウ</t>
    </rPh>
    <rPh sb="169" eb="170">
      <t>リツ</t>
    </rPh>
    <rPh sb="171" eb="173">
      <t>シセツ</t>
    </rPh>
    <rPh sb="173" eb="175">
      <t>リヨウ</t>
    </rPh>
    <rPh sb="175" eb="176">
      <t>リツ</t>
    </rPh>
    <rPh sb="177" eb="179">
      <t>ユウシュウ</t>
    </rPh>
    <rPh sb="179" eb="180">
      <t>リツ</t>
    </rPh>
    <rPh sb="189" eb="191">
      <t>ゼンコク</t>
    </rPh>
    <rPh sb="191" eb="193">
      <t>ヘイキン</t>
    </rPh>
    <rPh sb="193" eb="194">
      <t>チ</t>
    </rPh>
    <rPh sb="195" eb="197">
      <t>ルイジ</t>
    </rPh>
    <rPh sb="197" eb="199">
      <t>ダンタイ</t>
    </rPh>
    <rPh sb="199" eb="201">
      <t>ヘイキン</t>
    </rPh>
    <rPh sb="201" eb="202">
      <t>チ</t>
    </rPh>
    <rPh sb="203" eb="205">
      <t>シタマワ</t>
    </rPh>
    <rPh sb="206" eb="208">
      <t>スウチ</t>
    </rPh>
    <rPh sb="215" eb="217">
      <t>キギョウ</t>
    </rPh>
    <rPh sb="217" eb="218">
      <t>サイ</t>
    </rPh>
    <rPh sb="218" eb="220">
      <t>ザンダカ</t>
    </rPh>
    <rPh sb="220" eb="221">
      <t>タイ</t>
    </rPh>
    <rPh sb="221" eb="223">
      <t>キュウスイ</t>
    </rPh>
    <rPh sb="223" eb="225">
      <t>シュウエキ</t>
    </rPh>
    <rPh sb="225" eb="227">
      <t>ヒリツ</t>
    </rPh>
    <rPh sb="228" eb="230">
      <t>キュウスイ</t>
    </rPh>
    <rPh sb="230" eb="232">
      <t>ゲンカ</t>
    </rPh>
    <rPh sb="237" eb="238">
      <t>タカ</t>
    </rPh>
    <rPh sb="239" eb="241">
      <t>スウチ</t>
    </rPh>
    <rPh sb="252" eb="254">
      <t>ケイエイ</t>
    </rPh>
    <rPh sb="255" eb="258">
      <t>ケンゼンセイ</t>
    </rPh>
    <rPh sb="262" eb="263">
      <t>ヒク</t>
    </rPh>
    <rPh sb="268" eb="270">
      <t>シシュツ</t>
    </rPh>
    <rPh sb="271" eb="274">
      <t>ダイブブン</t>
    </rPh>
    <rPh sb="275" eb="277">
      <t>チホウ</t>
    </rPh>
    <rPh sb="277" eb="278">
      <t>サイ</t>
    </rPh>
    <rPh sb="279" eb="281">
      <t>ショウカン</t>
    </rPh>
    <rPh sb="281" eb="282">
      <t>キン</t>
    </rPh>
    <rPh sb="286" eb="288">
      <t>ナイヨウ</t>
    </rPh>
    <rPh sb="291" eb="293">
      <t>フツウ</t>
    </rPh>
    <rPh sb="293" eb="296">
      <t>コウフゼイ</t>
    </rPh>
    <rPh sb="297" eb="299">
      <t>タイショウ</t>
    </rPh>
    <rPh sb="302" eb="304">
      <t>カンイ</t>
    </rPh>
    <rPh sb="304" eb="306">
      <t>スイドウ</t>
    </rPh>
    <rPh sb="306" eb="308">
      <t>ジギョウ</t>
    </rPh>
    <rPh sb="308" eb="309">
      <t>サイ</t>
    </rPh>
    <rPh sb="310" eb="312">
      <t>カソ</t>
    </rPh>
    <rPh sb="312" eb="313">
      <t>サイ</t>
    </rPh>
    <rPh sb="321" eb="323">
      <t>キュウスイ</t>
    </rPh>
    <rPh sb="323" eb="325">
      <t>シュウニュウ</t>
    </rPh>
    <rPh sb="327" eb="328">
      <t>ベツ</t>
    </rPh>
    <rPh sb="329" eb="331">
      <t>イッパン</t>
    </rPh>
    <rPh sb="331" eb="333">
      <t>カイケイ</t>
    </rPh>
    <rPh sb="336" eb="338">
      <t>キジュン</t>
    </rPh>
    <rPh sb="338" eb="340">
      <t>クリイレ</t>
    </rPh>
    <rPh sb="340" eb="341">
      <t>キン</t>
    </rPh>
    <rPh sb="342" eb="343">
      <t>オオ</t>
    </rPh>
    <rPh sb="345" eb="347">
      <t>ゼンタイ</t>
    </rPh>
    <rPh sb="347" eb="349">
      <t>シュウシ</t>
    </rPh>
    <rPh sb="353" eb="355">
      <t>オオハバ</t>
    </rPh>
    <rPh sb="356" eb="358">
      <t>アカジ</t>
    </rPh>
    <rPh sb="358" eb="360">
      <t>ケイエイ</t>
    </rPh>
    <rPh sb="371" eb="373">
      <t>コンゴ</t>
    </rPh>
    <rPh sb="374" eb="376">
      <t>ケイエイ</t>
    </rPh>
    <rPh sb="377" eb="380">
      <t>ケンゼンセイ</t>
    </rPh>
    <rPh sb="381" eb="384">
      <t>コウリツセイ</t>
    </rPh>
    <rPh sb="385" eb="387">
      <t>カクホ</t>
    </rPh>
    <rPh sb="391" eb="393">
      <t>ヘイセイ</t>
    </rPh>
    <rPh sb="395" eb="397">
      <t>ネンド</t>
    </rPh>
    <rPh sb="398" eb="400">
      <t>ヘイセイ</t>
    </rPh>
    <rPh sb="402" eb="404">
      <t>ネンド</t>
    </rPh>
    <rPh sb="405" eb="407">
      <t>トウゴウ</t>
    </rPh>
    <rPh sb="407" eb="408">
      <t>マエ</t>
    </rPh>
    <rPh sb="411" eb="412">
      <t>ネン</t>
    </rPh>
    <rPh sb="412" eb="413">
      <t>カン</t>
    </rPh>
    <rPh sb="418" eb="420">
      <t>シセツ</t>
    </rPh>
    <rPh sb="421" eb="423">
      <t>シュウゼン</t>
    </rPh>
    <rPh sb="427" eb="429">
      <t>セツビ</t>
    </rPh>
    <rPh sb="430" eb="432">
      <t>コウシン</t>
    </rPh>
    <rPh sb="433" eb="434">
      <t>スス</t>
    </rPh>
    <rPh sb="439" eb="441">
      <t>トウゴウ</t>
    </rPh>
    <rPh sb="441" eb="442">
      <t>ゴ</t>
    </rPh>
    <rPh sb="443" eb="444">
      <t>ウエ</t>
    </rPh>
    <rPh sb="444" eb="446">
      <t>スイドウ</t>
    </rPh>
    <rPh sb="446" eb="448">
      <t>ジギョウ</t>
    </rPh>
    <rPh sb="452" eb="454">
      <t>ヒヨウ</t>
    </rPh>
    <rPh sb="455" eb="457">
      <t>ヨクセイ</t>
    </rPh>
    <rPh sb="458" eb="459">
      <t>ハカ</t>
    </rPh>
    <rPh sb="461" eb="462">
      <t>ウエ</t>
    </rPh>
    <rPh sb="462" eb="464">
      <t>スイドウ</t>
    </rPh>
    <rPh sb="464" eb="466">
      <t>ジギョウ</t>
    </rPh>
    <rPh sb="468" eb="470">
      <t>レンラク</t>
    </rPh>
    <rPh sb="470" eb="471">
      <t>カン</t>
    </rPh>
    <rPh sb="472" eb="474">
      <t>セッチ</t>
    </rPh>
    <rPh sb="475" eb="477">
      <t>シセツ</t>
    </rPh>
    <rPh sb="478" eb="481">
      <t>トウハイゴウ</t>
    </rPh>
    <rPh sb="482" eb="484">
      <t>ミス</t>
    </rPh>
    <rPh sb="488" eb="490">
      <t>アンテイ</t>
    </rPh>
    <rPh sb="490" eb="491">
      <t>テキ</t>
    </rPh>
    <rPh sb="492" eb="494">
      <t>スイドウ</t>
    </rPh>
    <rPh sb="494" eb="495">
      <t>スイ</t>
    </rPh>
    <rPh sb="496" eb="498">
      <t>キョウキュウ</t>
    </rPh>
    <rPh sb="499" eb="500">
      <t>ハカ</t>
    </rPh>
    <phoneticPr fontId="4"/>
  </si>
  <si>
    <t>【管路更新率】
　管路更新率については，近年配水管更新を行っていないことにより0.00％の数値であるが，平成27年度～平成28年度の2ヵ年間において，漏水が多発している路線について更新工事を進めており，管路更新率の向上が図られる。</t>
    <rPh sb="1" eb="3">
      <t>カンロ</t>
    </rPh>
    <rPh sb="3" eb="5">
      <t>コウシン</t>
    </rPh>
    <rPh sb="5" eb="6">
      <t>リツ</t>
    </rPh>
    <rPh sb="9" eb="11">
      <t>カンロ</t>
    </rPh>
    <rPh sb="11" eb="13">
      <t>コウシン</t>
    </rPh>
    <rPh sb="13" eb="14">
      <t>リツ</t>
    </rPh>
    <rPh sb="20" eb="22">
      <t>キンネン</t>
    </rPh>
    <rPh sb="22" eb="25">
      <t>ハイスイカン</t>
    </rPh>
    <rPh sb="25" eb="27">
      <t>コウシン</t>
    </rPh>
    <rPh sb="28" eb="29">
      <t>オコナ</t>
    </rPh>
    <rPh sb="45" eb="47">
      <t>スウチ</t>
    </rPh>
    <rPh sb="52" eb="54">
      <t>ヘイセイ</t>
    </rPh>
    <rPh sb="56" eb="58">
      <t>ネンド</t>
    </rPh>
    <rPh sb="59" eb="61">
      <t>ヘイセイ</t>
    </rPh>
    <rPh sb="63" eb="65">
      <t>ネンド</t>
    </rPh>
    <rPh sb="68" eb="69">
      <t>ネン</t>
    </rPh>
    <rPh sb="69" eb="70">
      <t>カン</t>
    </rPh>
    <rPh sb="75" eb="77">
      <t>ロウスイ</t>
    </rPh>
    <rPh sb="78" eb="80">
      <t>タハツ</t>
    </rPh>
    <rPh sb="84" eb="86">
      <t>ロセン</t>
    </rPh>
    <rPh sb="90" eb="92">
      <t>コウシン</t>
    </rPh>
    <rPh sb="92" eb="94">
      <t>コウジ</t>
    </rPh>
    <rPh sb="95" eb="96">
      <t>スス</t>
    </rPh>
    <rPh sb="101" eb="103">
      <t>カンロ</t>
    </rPh>
    <rPh sb="103" eb="105">
      <t>コウシン</t>
    </rPh>
    <rPh sb="105" eb="106">
      <t>リツ</t>
    </rPh>
    <rPh sb="107" eb="109">
      <t>コウジョウ</t>
    </rPh>
    <rPh sb="110" eb="11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</si>
</sst>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0.27</c:v>
                </c:pt>
                <c:pt idx="1">
                  <c:v>0</c:v>
                </c:pt>
                <c:pt idx="2">
                  <c:v>0</c:v>
                </c:pt>
                <c:pt idx="3">
                  <c:v>0</c:v>
                </c:pt>
                <c:pt idx="4">
                  <c:v>0</c:v>
                </c:pt>
              </c:numCache>
            </c:numRef>
          </c:val>
        </c:ser>
        <c:dLbls>
          <c:showLegendKey val="0"/>
          <c:showVal val="0"/>
          <c:showCatName val="0"/>
          <c:showSerName val="0"/>
          <c:showPercent val="0"/>
          <c:showBubbleSize val="0"/>
        </c:dLbls>
        <c:gapWidth val="150"/>
        <c:axId val="71108480"/>
        <c:axId val="711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71108480"/>
        <c:axId val="71122944"/>
      </c:lineChart>
      <c:dateAx>
        <c:axId val="71108480"/>
        <c:scaling>
          <c:orientation val="minMax"/>
        </c:scaling>
        <c:delete val="1"/>
        <c:axPos val="b"/>
        <c:numFmt formatCode="ge" sourceLinked="1"/>
        <c:majorTickMark val="none"/>
        <c:minorTickMark val="none"/>
        <c:tickLblPos val="none"/>
        <c:crossAx val="71122944"/>
        <c:crosses val="autoZero"/>
        <c:auto val="1"/>
        <c:lblOffset val="100"/>
        <c:baseTimeUnit val="years"/>
      </c:dateAx>
      <c:valAx>
        <c:axId val="711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45.15</c:v>
                </c:pt>
                <c:pt idx="1">
                  <c:v>49.24</c:v>
                </c:pt>
                <c:pt idx="2">
                  <c:v>50.65</c:v>
                </c:pt>
                <c:pt idx="3">
                  <c:v>45.47</c:v>
                </c:pt>
                <c:pt idx="4">
                  <c:v>44.02</c:v>
                </c:pt>
              </c:numCache>
            </c:numRef>
          </c:val>
        </c:ser>
        <c:dLbls>
          <c:showLegendKey val="0"/>
          <c:showVal val="0"/>
          <c:showCatName val="0"/>
          <c:showSerName val="0"/>
          <c:showPercent val="0"/>
          <c:showBubbleSize val="0"/>
        </c:dLbls>
        <c:gapWidth val="150"/>
        <c:axId val="102631680"/>
        <c:axId val="1026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02631680"/>
        <c:axId val="102633856"/>
      </c:lineChart>
      <c:dateAx>
        <c:axId val="102631680"/>
        <c:scaling>
          <c:orientation val="minMax"/>
        </c:scaling>
        <c:delete val="1"/>
        <c:axPos val="b"/>
        <c:numFmt formatCode="ge" sourceLinked="1"/>
        <c:majorTickMark val="none"/>
        <c:minorTickMark val="none"/>
        <c:tickLblPos val="none"/>
        <c:crossAx val="102633856"/>
        <c:crosses val="autoZero"/>
        <c:auto val="1"/>
        <c:lblOffset val="100"/>
        <c:baseTimeUnit val="years"/>
      </c:dateAx>
      <c:valAx>
        <c:axId val="1026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74.819999999999993</c:v>
                </c:pt>
                <c:pt idx="1">
                  <c:v>68.58</c:v>
                </c:pt>
                <c:pt idx="2">
                  <c:v>66.11</c:v>
                </c:pt>
                <c:pt idx="3">
                  <c:v>69.13</c:v>
                </c:pt>
                <c:pt idx="4">
                  <c:v>70.040000000000006</c:v>
                </c:pt>
              </c:numCache>
            </c:numRef>
          </c:val>
        </c:ser>
        <c:dLbls>
          <c:showLegendKey val="0"/>
          <c:showVal val="0"/>
          <c:showCatName val="0"/>
          <c:showSerName val="0"/>
          <c:showPercent val="0"/>
          <c:showBubbleSize val="0"/>
        </c:dLbls>
        <c:gapWidth val="150"/>
        <c:axId val="102680448"/>
        <c:axId val="1026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02680448"/>
        <c:axId val="102682624"/>
      </c:lineChart>
      <c:dateAx>
        <c:axId val="102680448"/>
        <c:scaling>
          <c:orientation val="minMax"/>
        </c:scaling>
        <c:delete val="1"/>
        <c:axPos val="b"/>
        <c:numFmt formatCode="ge" sourceLinked="1"/>
        <c:majorTickMark val="none"/>
        <c:minorTickMark val="none"/>
        <c:tickLblPos val="none"/>
        <c:crossAx val="102682624"/>
        <c:crosses val="autoZero"/>
        <c:auto val="1"/>
        <c:lblOffset val="100"/>
        <c:baseTimeUnit val="years"/>
      </c:dateAx>
      <c:valAx>
        <c:axId val="1026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77.03</c:v>
                </c:pt>
                <c:pt idx="1">
                  <c:v>71.069999999999993</c:v>
                </c:pt>
                <c:pt idx="2">
                  <c:v>70.010000000000005</c:v>
                </c:pt>
                <c:pt idx="3">
                  <c:v>70.25</c:v>
                </c:pt>
                <c:pt idx="4">
                  <c:v>74.19</c:v>
                </c:pt>
              </c:numCache>
            </c:numRef>
          </c:val>
        </c:ser>
        <c:dLbls>
          <c:showLegendKey val="0"/>
          <c:showVal val="0"/>
          <c:showCatName val="0"/>
          <c:showSerName val="0"/>
          <c:showPercent val="0"/>
          <c:showBubbleSize val="0"/>
        </c:dLbls>
        <c:gapWidth val="150"/>
        <c:axId val="71149056"/>
        <c:axId val="711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71149056"/>
        <c:axId val="71150976"/>
      </c:lineChart>
      <c:dateAx>
        <c:axId val="71149056"/>
        <c:scaling>
          <c:orientation val="minMax"/>
        </c:scaling>
        <c:delete val="1"/>
        <c:axPos val="b"/>
        <c:numFmt formatCode="ge" sourceLinked="1"/>
        <c:majorTickMark val="none"/>
        <c:minorTickMark val="none"/>
        <c:tickLblPos val="none"/>
        <c:crossAx val="71150976"/>
        <c:crosses val="autoZero"/>
        <c:auto val="1"/>
        <c:lblOffset val="100"/>
        <c:baseTimeUnit val="years"/>
      </c:dateAx>
      <c:valAx>
        <c:axId val="711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05696"/>
        <c:axId val="100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05696"/>
        <c:axId val="100207616"/>
      </c:lineChart>
      <c:dateAx>
        <c:axId val="100205696"/>
        <c:scaling>
          <c:orientation val="minMax"/>
        </c:scaling>
        <c:delete val="1"/>
        <c:axPos val="b"/>
        <c:numFmt formatCode="ge" sourceLinked="1"/>
        <c:majorTickMark val="none"/>
        <c:minorTickMark val="none"/>
        <c:tickLblPos val="none"/>
        <c:crossAx val="100207616"/>
        <c:crosses val="autoZero"/>
        <c:auto val="1"/>
        <c:lblOffset val="100"/>
        <c:baseTimeUnit val="years"/>
      </c:dateAx>
      <c:valAx>
        <c:axId val="100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46272"/>
        <c:axId val="1002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46272"/>
        <c:axId val="100248192"/>
      </c:lineChart>
      <c:dateAx>
        <c:axId val="100246272"/>
        <c:scaling>
          <c:orientation val="minMax"/>
        </c:scaling>
        <c:delete val="1"/>
        <c:axPos val="b"/>
        <c:numFmt formatCode="ge" sourceLinked="1"/>
        <c:majorTickMark val="none"/>
        <c:minorTickMark val="none"/>
        <c:tickLblPos val="none"/>
        <c:crossAx val="100248192"/>
        <c:crosses val="autoZero"/>
        <c:auto val="1"/>
        <c:lblOffset val="100"/>
        <c:baseTimeUnit val="years"/>
      </c:dateAx>
      <c:valAx>
        <c:axId val="1002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44576"/>
        <c:axId val="1003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44576"/>
        <c:axId val="100346496"/>
      </c:lineChart>
      <c:dateAx>
        <c:axId val="100344576"/>
        <c:scaling>
          <c:orientation val="minMax"/>
        </c:scaling>
        <c:delete val="1"/>
        <c:axPos val="b"/>
        <c:numFmt formatCode="ge" sourceLinked="1"/>
        <c:majorTickMark val="none"/>
        <c:minorTickMark val="none"/>
        <c:tickLblPos val="none"/>
        <c:crossAx val="100346496"/>
        <c:crosses val="autoZero"/>
        <c:auto val="1"/>
        <c:lblOffset val="100"/>
        <c:baseTimeUnit val="years"/>
      </c:dateAx>
      <c:valAx>
        <c:axId val="1003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89632"/>
        <c:axId val="1003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89632"/>
        <c:axId val="100391552"/>
      </c:lineChart>
      <c:dateAx>
        <c:axId val="100389632"/>
        <c:scaling>
          <c:orientation val="minMax"/>
        </c:scaling>
        <c:delete val="1"/>
        <c:axPos val="b"/>
        <c:numFmt formatCode="ge" sourceLinked="1"/>
        <c:majorTickMark val="none"/>
        <c:minorTickMark val="none"/>
        <c:tickLblPos val="none"/>
        <c:crossAx val="100391552"/>
        <c:crosses val="autoZero"/>
        <c:auto val="1"/>
        <c:lblOffset val="100"/>
        <c:baseTimeUnit val="years"/>
      </c:dateAx>
      <c:valAx>
        <c:axId val="1003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2342.98</c:v>
                </c:pt>
                <c:pt idx="1">
                  <c:v>2225.15</c:v>
                </c:pt>
                <c:pt idx="2">
                  <c:v>2245.65</c:v>
                </c:pt>
                <c:pt idx="3">
                  <c:v>2224.3000000000002</c:v>
                </c:pt>
                <c:pt idx="4">
                  <c:v>2077.21</c:v>
                </c:pt>
              </c:numCache>
            </c:numRef>
          </c:val>
        </c:ser>
        <c:dLbls>
          <c:showLegendKey val="0"/>
          <c:showVal val="0"/>
          <c:showCatName val="0"/>
          <c:showSerName val="0"/>
          <c:showPercent val="0"/>
          <c:showBubbleSize val="0"/>
        </c:dLbls>
        <c:gapWidth val="150"/>
        <c:axId val="102515072"/>
        <c:axId val="1025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02515072"/>
        <c:axId val="102516992"/>
      </c:lineChart>
      <c:dateAx>
        <c:axId val="102515072"/>
        <c:scaling>
          <c:orientation val="minMax"/>
        </c:scaling>
        <c:delete val="1"/>
        <c:axPos val="b"/>
        <c:numFmt formatCode="ge" sourceLinked="1"/>
        <c:majorTickMark val="none"/>
        <c:minorTickMark val="none"/>
        <c:tickLblPos val="none"/>
        <c:crossAx val="102516992"/>
        <c:crosses val="autoZero"/>
        <c:auto val="1"/>
        <c:lblOffset val="100"/>
        <c:baseTimeUnit val="years"/>
      </c:dateAx>
      <c:valAx>
        <c:axId val="1025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29.63</c:v>
                </c:pt>
                <c:pt idx="1">
                  <c:v>29.91</c:v>
                </c:pt>
                <c:pt idx="2">
                  <c:v>30.53</c:v>
                </c:pt>
                <c:pt idx="3">
                  <c:v>30.81</c:v>
                </c:pt>
                <c:pt idx="4">
                  <c:v>29.64</c:v>
                </c:pt>
              </c:numCache>
            </c:numRef>
          </c:val>
        </c:ser>
        <c:dLbls>
          <c:showLegendKey val="0"/>
          <c:showVal val="0"/>
          <c:showCatName val="0"/>
          <c:showSerName val="0"/>
          <c:showPercent val="0"/>
          <c:showBubbleSize val="0"/>
        </c:dLbls>
        <c:gapWidth val="150"/>
        <c:axId val="102563840"/>
        <c:axId val="1025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02563840"/>
        <c:axId val="102565760"/>
      </c:lineChart>
      <c:dateAx>
        <c:axId val="102563840"/>
        <c:scaling>
          <c:orientation val="minMax"/>
        </c:scaling>
        <c:delete val="1"/>
        <c:axPos val="b"/>
        <c:numFmt formatCode="ge" sourceLinked="1"/>
        <c:majorTickMark val="none"/>
        <c:minorTickMark val="none"/>
        <c:tickLblPos val="none"/>
        <c:crossAx val="102565760"/>
        <c:crosses val="autoZero"/>
        <c:auto val="1"/>
        <c:lblOffset val="100"/>
        <c:baseTimeUnit val="years"/>
      </c:dateAx>
      <c:valAx>
        <c:axId val="1025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757.3</c:v>
                </c:pt>
                <c:pt idx="1">
                  <c:v>818.66</c:v>
                </c:pt>
                <c:pt idx="2">
                  <c:v>745.06</c:v>
                </c:pt>
                <c:pt idx="3">
                  <c:v>850.04</c:v>
                </c:pt>
                <c:pt idx="4">
                  <c:v>896.79</c:v>
                </c:pt>
              </c:numCache>
            </c:numRef>
          </c:val>
        </c:ser>
        <c:dLbls>
          <c:showLegendKey val="0"/>
          <c:showVal val="0"/>
          <c:showCatName val="0"/>
          <c:showSerName val="0"/>
          <c:showPercent val="0"/>
          <c:showBubbleSize val="0"/>
        </c:dLbls>
        <c:gapWidth val="150"/>
        <c:axId val="102582912"/>
        <c:axId val="1026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02582912"/>
        <c:axId val="102601472"/>
      </c:lineChart>
      <c:dateAx>
        <c:axId val="102582912"/>
        <c:scaling>
          <c:orientation val="minMax"/>
        </c:scaling>
        <c:delete val="1"/>
        <c:axPos val="b"/>
        <c:numFmt formatCode="ge" sourceLinked="1"/>
        <c:majorTickMark val="none"/>
        <c:minorTickMark val="none"/>
        <c:tickLblPos val="none"/>
        <c:crossAx val="102601472"/>
        <c:crosses val="autoZero"/>
        <c:auto val="1"/>
        <c:lblOffset val="100"/>
        <c:baseTimeUnit val="years"/>
      </c:dateAx>
      <c:valAx>
        <c:axId val="1026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宮城県　大崎市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134760</v>
      </c>
      <c r="AJ8" s="74"/>
      <c r="AK8" s="74"/>
      <c r="AL8" s="74"/>
      <c r="AM8" s="74"/>
      <c r="AN8" s="74"/>
      <c r="AO8" s="74"/>
      <c r="AP8" s="75"/>
      <c r="AQ8" s="56">
        <f>データ!R6</f>
        <v>796.8</v>
      </c>
      <c r="AR8" s="56"/>
      <c r="AS8" s="56"/>
      <c r="AT8" s="56"/>
      <c r="AU8" s="56"/>
      <c r="AV8" s="56"/>
      <c r="AW8" s="56"/>
      <c r="AX8" s="56"/>
      <c r="AY8" s="56">
        <f>データ!S6</f>
        <v>169.13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2.19</v>
      </c>
      <c r="S10" s="56"/>
      <c r="T10" s="56"/>
      <c r="U10" s="56"/>
      <c r="V10" s="56"/>
      <c r="W10" s="56"/>
      <c r="X10" s="56"/>
      <c r="Y10" s="56"/>
      <c r="Z10" s="64">
        <f>データ!P6</f>
        <v>3907</v>
      </c>
      <c r="AA10" s="64"/>
      <c r="AB10" s="64"/>
      <c r="AC10" s="64"/>
      <c r="AD10" s="64"/>
      <c r="AE10" s="64"/>
      <c r="AF10" s="64"/>
      <c r="AG10" s="64"/>
      <c r="AH10" s="2"/>
      <c r="AI10" s="64">
        <f>データ!T6</f>
        <v>2942</v>
      </c>
      <c r="AJ10" s="64"/>
      <c r="AK10" s="64"/>
      <c r="AL10" s="64"/>
      <c r="AM10" s="64"/>
      <c r="AN10" s="64"/>
      <c r="AO10" s="64"/>
      <c r="AP10" s="64"/>
      <c r="AQ10" s="56">
        <f>データ!U6</f>
        <v>19</v>
      </c>
      <c r="AR10" s="56"/>
      <c r="AS10" s="56"/>
      <c r="AT10" s="56"/>
      <c r="AU10" s="56"/>
      <c r="AV10" s="56"/>
      <c r="AW10" s="56"/>
      <c r="AX10" s="56"/>
      <c r="AY10" s="56">
        <f>データ!V6</f>
        <v>154.84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42153</v>
      </c>
      <c r="D6" s="31">
        <f t="shared" si="3"/>
        <v>47</v>
      </c>
      <c r="E6" s="31">
        <f t="shared" si="3"/>
        <v>1</v>
      </c>
      <c r="F6" s="31">
        <f t="shared" si="3"/>
        <v>0</v>
      </c>
      <c r="G6" s="31">
        <f t="shared" si="3"/>
        <v>0</v>
      </c>
      <c r="H6" s="31" t="str">
        <f t="shared" si="3"/>
        <v>宮城県　大崎市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2.19</v>
      </c>
      <c r="P6" s="32">
        <f t="shared" si="3"/>
        <v>3907</v>
      </c>
      <c r="Q6" s="32">
        <f t="shared" si="3"/>
        <v>134760</v>
      </c>
      <c r="R6" s="32">
        <f t="shared" si="3"/>
        <v>796.8</v>
      </c>
      <c r="S6" s="32">
        <f t="shared" si="3"/>
        <v>169.13</v>
      </c>
      <c r="T6" s="32">
        <f t="shared" si="3"/>
        <v>2942</v>
      </c>
      <c r="U6" s="32">
        <f t="shared" si="3"/>
        <v>19</v>
      </c>
      <c r="V6" s="32">
        <f t="shared" si="3"/>
        <v>154.84</v>
      </c>
      <c r="W6" s="33">
        <f>IF(W7="",NA(),W7)</f>
        <v>77.03</v>
      </c>
      <c r="X6" s="33">
        <f t="shared" ref="X6:AF6" si="4">IF(X7="",NA(),X7)</f>
        <v>71.069999999999993</v>
      </c>
      <c r="Y6" s="33">
        <f t="shared" si="4"/>
        <v>70.010000000000005</v>
      </c>
      <c r="Z6" s="33">
        <f t="shared" si="4"/>
        <v>70.25</v>
      </c>
      <c r="AA6" s="33">
        <f t="shared" si="4"/>
        <v>74.19</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2342.98</v>
      </c>
      <c r="BE6" s="33">
        <f t="shared" ref="BE6:BM6" si="7">IF(BE7="",NA(),BE7)</f>
        <v>2225.15</v>
      </c>
      <c r="BF6" s="33">
        <f t="shared" si="7"/>
        <v>2245.65</v>
      </c>
      <c r="BG6" s="33">
        <f t="shared" si="7"/>
        <v>2224.3000000000002</v>
      </c>
      <c r="BH6" s="33">
        <f t="shared" si="7"/>
        <v>2077.21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29.63</v>
      </c>
      <c r="BP6" s="33">
        <f t="shared" ref="BP6:BX6" si="8">IF(BP7="",NA(),BP7)</f>
        <v>29.91</v>
      </c>
      <c r="BQ6" s="33">
        <f t="shared" si="8"/>
        <v>30.53</v>
      </c>
      <c r="BR6" s="33">
        <f t="shared" si="8"/>
        <v>30.81</v>
      </c>
      <c r="BS6" s="33">
        <f t="shared" si="8"/>
        <v>29.64</v>
      </c>
      <c r="BT6" s="33">
        <f t="shared" si="8"/>
        <v>57.51</v>
      </c>
      <c r="BU6" s="33">
        <f t="shared" si="8"/>
        <v>56.46</v>
      </c>
      <c r="BV6" s="33">
        <f t="shared" si="8"/>
        <v>19.77</v>
      </c>
      <c r="BW6" s="33">
        <f t="shared" si="8"/>
        <v>34.25</v>
      </c>
      <c r="BX6" s="33">
        <f t="shared" si="8"/>
        <v>46.48</v>
      </c>
      <c r="BY6" s="32" t="str">
        <f>IF(BY7="","",IF(BY7="-","【-】","【"&amp;SUBSTITUTE(TEXT(BY7,"#,##0.00"),"-","△")&amp;"】"))</f>
        <v>【36.33】</v>
      </c>
      <c r="BZ6" s="33">
        <f>IF(BZ7="",NA(),BZ7)</f>
        <v>757.3</v>
      </c>
      <c r="CA6" s="33">
        <f t="shared" ref="CA6:CI6" si="9">IF(CA7="",NA(),CA7)</f>
        <v>818.66</v>
      </c>
      <c r="CB6" s="33">
        <f t="shared" si="9"/>
        <v>745.06</v>
      </c>
      <c r="CC6" s="33">
        <f t="shared" si="9"/>
        <v>850.04</v>
      </c>
      <c r="CD6" s="33">
        <f t="shared" si="9"/>
        <v>896.79</v>
      </c>
      <c r="CE6" s="33">
        <f t="shared" si="9"/>
        <v>291.83</v>
      </c>
      <c r="CF6" s="33">
        <f t="shared" si="9"/>
        <v>306.49</v>
      </c>
      <c r="CG6" s="33">
        <f t="shared" si="9"/>
        <v>878.73</v>
      </c>
      <c r="CH6" s="33">
        <f t="shared" si="9"/>
        <v>501.18</v>
      </c>
      <c r="CI6" s="33">
        <f t="shared" si="9"/>
        <v>376.61</v>
      </c>
      <c r="CJ6" s="32" t="str">
        <f>IF(CJ7="","",IF(CJ7="-","【-】","【"&amp;SUBSTITUTE(TEXT(CJ7,"#,##0.00"),"-","△")&amp;"】"))</f>
        <v>【476.46】</v>
      </c>
      <c r="CK6" s="33">
        <f>IF(CK7="",NA(),CK7)</f>
        <v>45.15</v>
      </c>
      <c r="CL6" s="33">
        <f t="shared" ref="CL6:CT6" si="10">IF(CL7="",NA(),CL7)</f>
        <v>49.24</v>
      </c>
      <c r="CM6" s="33">
        <f t="shared" si="10"/>
        <v>50.65</v>
      </c>
      <c r="CN6" s="33">
        <f t="shared" si="10"/>
        <v>45.47</v>
      </c>
      <c r="CO6" s="33">
        <f t="shared" si="10"/>
        <v>44.02</v>
      </c>
      <c r="CP6" s="33">
        <f t="shared" si="10"/>
        <v>57.95</v>
      </c>
      <c r="CQ6" s="33">
        <f t="shared" si="10"/>
        <v>58.25</v>
      </c>
      <c r="CR6" s="33">
        <f t="shared" si="10"/>
        <v>57.17</v>
      </c>
      <c r="CS6" s="33">
        <f t="shared" si="10"/>
        <v>57.55</v>
      </c>
      <c r="CT6" s="33">
        <f t="shared" si="10"/>
        <v>57.43</v>
      </c>
      <c r="CU6" s="32" t="str">
        <f>IF(CU7="","",IF(CU7="-","【-】","【"&amp;SUBSTITUTE(TEXT(CU7,"#,##0.00"),"-","△")&amp;"】"))</f>
        <v>【58.19】</v>
      </c>
      <c r="CV6" s="33">
        <f>IF(CV7="",NA(),CV7)</f>
        <v>74.819999999999993</v>
      </c>
      <c r="CW6" s="33">
        <f t="shared" ref="CW6:DE6" si="11">IF(CW7="",NA(),CW7)</f>
        <v>68.58</v>
      </c>
      <c r="CX6" s="33">
        <f t="shared" si="11"/>
        <v>66.11</v>
      </c>
      <c r="CY6" s="33">
        <f t="shared" si="11"/>
        <v>69.13</v>
      </c>
      <c r="CZ6" s="33">
        <f t="shared" si="11"/>
        <v>70.040000000000006</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0.27</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42153</v>
      </c>
      <c r="D7" s="35">
        <v>47</v>
      </c>
      <c r="E7" s="35">
        <v>1</v>
      </c>
      <c r="F7" s="35">
        <v>0</v>
      </c>
      <c r="G7" s="35">
        <v>0</v>
      </c>
      <c r="H7" s="35" t="s">
        <v>93</v>
      </c>
      <c r="I7" s="35" t="s">
        <v>94</v>
      </c>
      <c r="J7" s="35" t="s">
        <v>95</v>
      </c>
      <c r="K7" s="35" t="s">
        <v>96</v>
      </c>
      <c r="L7" s="35" t="s">
        <v>97</v>
      </c>
      <c r="M7" s="36" t="s">
        <v>98</v>
      </c>
      <c r="N7" s="36" t="s">
        <v>99</v>
      </c>
      <c r="O7" s="36">
        <v>2.19</v>
      </c>
      <c r="P7" s="36">
        <v>3907</v>
      </c>
      <c r="Q7" s="36">
        <v>134760</v>
      </c>
      <c r="R7" s="36">
        <v>796.8</v>
      </c>
      <c r="S7" s="36">
        <v>169.13</v>
      </c>
      <c r="T7" s="36">
        <v>2942</v>
      </c>
      <c r="U7" s="36">
        <v>19</v>
      </c>
      <c r="V7" s="36">
        <v>154.84</v>
      </c>
      <c r="W7" s="36">
        <v>77.03</v>
      </c>
      <c r="X7" s="36">
        <v>71.069999999999993</v>
      </c>
      <c r="Y7" s="36">
        <v>70.010000000000005</v>
      </c>
      <c r="Z7" s="36">
        <v>70.25</v>
      </c>
      <c r="AA7" s="36">
        <v>74.19</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2342.98</v>
      </c>
      <c r="BE7" s="36">
        <v>2225.15</v>
      </c>
      <c r="BF7" s="36">
        <v>2245.65</v>
      </c>
      <c r="BG7" s="36">
        <v>2224.3000000000002</v>
      </c>
      <c r="BH7" s="36">
        <v>2077.21</v>
      </c>
      <c r="BI7" s="36">
        <v>1137.3599999999999</v>
      </c>
      <c r="BJ7" s="36">
        <v>1124.6400000000001</v>
      </c>
      <c r="BK7" s="36">
        <v>1108.26</v>
      </c>
      <c r="BL7" s="36">
        <v>1113.76</v>
      </c>
      <c r="BM7" s="36">
        <v>1125.69</v>
      </c>
      <c r="BN7" s="36">
        <v>1239.32</v>
      </c>
      <c r="BO7" s="36">
        <v>29.63</v>
      </c>
      <c r="BP7" s="36">
        <v>29.91</v>
      </c>
      <c r="BQ7" s="36">
        <v>30.53</v>
      </c>
      <c r="BR7" s="36">
        <v>30.81</v>
      </c>
      <c r="BS7" s="36">
        <v>29.64</v>
      </c>
      <c r="BT7" s="36">
        <v>57.51</v>
      </c>
      <c r="BU7" s="36">
        <v>56.46</v>
      </c>
      <c r="BV7" s="36">
        <v>19.77</v>
      </c>
      <c r="BW7" s="36">
        <v>34.25</v>
      </c>
      <c r="BX7" s="36">
        <v>46.48</v>
      </c>
      <c r="BY7" s="36">
        <v>36.33</v>
      </c>
      <c r="BZ7" s="36">
        <v>757.3</v>
      </c>
      <c r="CA7" s="36">
        <v>818.66</v>
      </c>
      <c r="CB7" s="36">
        <v>745.06</v>
      </c>
      <c r="CC7" s="36">
        <v>850.04</v>
      </c>
      <c r="CD7" s="36">
        <v>896.79</v>
      </c>
      <c r="CE7" s="36">
        <v>291.83</v>
      </c>
      <c r="CF7" s="36">
        <v>306.49</v>
      </c>
      <c r="CG7" s="36">
        <v>878.73</v>
      </c>
      <c r="CH7" s="36">
        <v>501.18</v>
      </c>
      <c r="CI7" s="36">
        <v>376.61</v>
      </c>
      <c r="CJ7" s="36">
        <v>476.46</v>
      </c>
      <c r="CK7" s="36">
        <v>45.15</v>
      </c>
      <c r="CL7" s="36">
        <v>49.24</v>
      </c>
      <c r="CM7" s="36">
        <v>50.65</v>
      </c>
      <c r="CN7" s="36">
        <v>45.47</v>
      </c>
      <c r="CO7" s="36">
        <v>44.02</v>
      </c>
      <c r="CP7" s="36">
        <v>57.95</v>
      </c>
      <c r="CQ7" s="36">
        <v>58.25</v>
      </c>
      <c r="CR7" s="36">
        <v>57.17</v>
      </c>
      <c r="CS7" s="36">
        <v>57.55</v>
      </c>
      <c r="CT7" s="36">
        <v>57.43</v>
      </c>
      <c r="CU7" s="36">
        <v>58.19</v>
      </c>
      <c r="CV7" s="36">
        <v>74.819999999999993</v>
      </c>
      <c r="CW7" s="36">
        <v>68.58</v>
      </c>
      <c r="CX7" s="36">
        <v>66.11</v>
      </c>
      <c r="CY7" s="36">
        <v>69.13</v>
      </c>
      <c r="CZ7" s="36">
        <v>70.040000000000006</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0.27</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temp</cp:lastModifiedBy>
  <cp:lastPrinted>2016-01-25T09:24:26Z</cp:lastPrinted>
  <dcterms:created xsi:type="dcterms:W3CDTF">2016-01-18T04:59:49Z</dcterms:created>
  <dcterms:modified xsi:type="dcterms:W3CDTF">2016-02-24T08:41:13Z</dcterms:modified>
</cp:coreProperties>
</file>