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770"/>
  </bookViews>
  <sheets>
    <sheet name="法非適用_下水道事業" sheetId="4" r:id="rId1"/>
    <sheet name="データ" sheetId="5" state="hidden" r:id="rId2"/>
  </sheets>
  <definedNames>
    <definedName name="_xlnm.Print_Area" localSheetId="0">法非適用_下水道事業!$B$2:$BZ$84</definedName>
  </definedName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<sst xmlns="http://schemas.openxmlformats.org/spreadsheetml/2006/main" count="221" uniqueCount="111">
  <si>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</si>
  <si>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</si>
  <si>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</si>
  <si>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</si>
  <si>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</si>
  <si>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</si>
  <si>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</si>
  <si>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</si>
  <si>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</si>
  <si>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</si>
  <si>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</si>
  <si>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</si>
  <si>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</si>
  <si>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</si>
  <si>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</si>
  <si>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</si>
  <si>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</si>
  <si>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</si>
  <si>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</si>
  <si>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</si>
  <si>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</si>
  <si>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</si>
  <si>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</si>
  <si>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</si>
  <si>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</si>
  <si>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</si>
  <si>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</si>
  <si>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</si>
  <si>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</si>
  <si>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</si>
  <si>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</si>
  <si>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</si>
  <si>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</si>
  <si>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</si>
  <si>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</si>
  <si>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</si>
  <si>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</si>
  <si>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</si>
  <si>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</si>
  <si>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</si>
  <si>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</si>
  <si>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</si>
  <si>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</si>
  <si>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</si>
  <si>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</si>
  <si>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</si>
  <si>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</si>
  <si>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</si>
  <si>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</si>
  <si>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</si>
  <si>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</si>
  <si>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</si>
  <si>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</si>
  <si>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</si>
  <si>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</si>
  <si>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</si>
  <si>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</si>
  <si>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</si>
  <si>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</si>
  <si>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</si>
  <si>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</si>
  <si>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</si>
  <si>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</si>
  <si>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</si>
  <si>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</si>
  <si>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</si>
  <si>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</si>
  <si>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</si>
  <si>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</si>
  <si>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</si>
  <si>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</si>
  <si>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</si>
  <si>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</si>
  <si>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</si>
  <si>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</si>
  <si>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</si>
  <si>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</si>
  <si>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</si>
  <si>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</si>
  <si>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</si>
  <si>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</si>
  <si>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</si>
  <si>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</si>
  <si>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</si>
  <si>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</si>
  <si>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</si>
  <si>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</si>
  <si>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</si>
  <si>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</si>
  <si>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</si>
  <si>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</si>
  <si>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</si>
  <si>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</si>
  <si>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</si>
  <si>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</si>
  <si>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</si>
  <si>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七ケ宿町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</si>
  <si>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</si>
  <si>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</si>
  <si>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</si>
  <si>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</si>
  <si>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</si>
  <si>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</si>
  <si>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</si>
  <si>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</si>
  <si>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</si>
  <si>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</si>
  <si>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</si>
  <si>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以上経過しており、機器の故障による水処理への影響が懸念される。そのため、平成24年度に長寿命化計画を策定し、機器の修繕を図っているところである。しかし、管路施設については、マンホールポンプ以外点検・修繕も実施しておらず、近年、マンホールのがたつきや詰まりなどが発生し問題となっている。管渠施設の点検・修繕が緊急の課題である。</t>
    <rPh sb="1" eb="3">
      <t>キョウヨウ</t>
    </rPh>
    <rPh sb="3" eb="5">
      <t>カイシ</t>
    </rPh>
    <rPh sb="9" eb="12">
      <t>ネンイジョウ</t>
    </rPh>
    <rPh sb="12" eb="14">
      <t>ケイカ</t>
    </rPh>
    <rPh sb="19" eb="21">
      <t>キキ</t>
    </rPh>
    <rPh sb="22" eb="24">
      <t>コショウ</t>
    </rPh>
    <rPh sb="27" eb="28">
      <t>ミズ</t>
    </rPh>
    <rPh sb="28" eb="30">
      <t>ショリ</t>
    </rPh>
    <rPh sb="32" eb="34">
      <t>エイキョウ</t>
    </rPh>
    <rPh sb="35" eb="37">
      <t>ケネン</t>
    </rPh>
    <rPh sb="46" eb="48">
      <t>ヘイセイ</t>
    </rPh>
    <rPh sb="50" eb="52">
      <t>ネンド</t>
    </rPh>
    <rPh sb="53" eb="57">
      <t>チョウジュミョウカ</t>
    </rPh>
    <rPh sb="57" eb="59">
      <t>ケイカク</t>
    </rPh>
    <rPh sb="60" eb="62">
      <t>サクテイ</t>
    </rPh>
    <rPh sb="64" eb="66">
      <t>キキ</t>
    </rPh>
    <rPh sb="67" eb="69">
      <t>シュウゼン</t>
    </rPh>
    <rPh sb="70" eb="71">
      <t>ハカ</t>
    </rPh>
    <rPh sb="86" eb="88">
      <t>カンロ</t>
    </rPh>
    <rPh sb="88" eb="90">
      <t>シセツ</t>
    </rPh>
    <rPh sb="104" eb="106">
      <t>イガイ</t>
    </rPh>
    <rPh sb="106" eb="108">
      <t>テンケン</t>
    </rPh>
    <rPh sb="109" eb="111">
      <t>シュウゼン</t>
    </rPh>
    <rPh sb="112" eb="114">
      <t>ジッシ</t>
    </rPh>
    <rPh sb="120" eb="122">
      <t>キンネン</t>
    </rPh>
    <rPh sb="134" eb="135">
      <t>ツ</t>
    </rPh>
    <rPh sb="140" eb="142">
      <t>ハッセイ</t>
    </rPh>
    <rPh sb="143" eb="145">
      <t>モンダイ</t>
    </rPh>
    <rPh sb="152" eb="154">
      <t>カンキョ</t>
    </rPh>
    <rPh sb="154" eb="156">
      <t>シセツ</t>
    </rPh>
    <rPh sb="157" eb="159">
      <t>テンケン</t>
    </rPh>
    <rPh sb="160" eb="162">
      <t>シュウゼン</t>
    </rPh>
    <rPh sb="163" eb="165">
      <t>キンキュウ</t>
    </rPh>
    <rPh sb="166" eb="168">
      <t>カダイ</t>
    </rPh>
    <phoneticPr fontId="4"/>
  </si>
  <si>
    <t>　収益的収支比率は、100％を下回っており、一般会計からの繰入に頼っている状況である。水洗化率は、全国平均を上回っているものの、汚水原価が高いため経費回収率50％程度とかなり低い数値となっている。施設の適正な維持・修繕を行っていく上でも適正な料金設定が必要である。
　また、包括委託の検討、施設の効率的な運転を行うことで経費削減を図る。
　汚水処理原価については、当初計画人口を3,000人で計画し、処理場を整備した。しかし、人口減少により、計画人口に満たない人口となってしまったため、処理場がオーバースペックとなり、資本費及び維持管理費が増大している。その結果、汚水処理原価が類似団体平均値より高くなっていると考えられる。　　
　施設利用率については、流入水量に対して施設処理能力が高く、オーバースペックとなっている。しかし、年間流入水量の１割に相当する不明水があり、大雨などで流入水が一時的に処理能力を超えてしまう。そのため、現能力のまま運転を行っている。不明水は、施設管理への大きな障害となっているため早急な対策が必要である。</t>
    <rPh sb="1" eb="4">
      <t>シュウエキテキ</t>
    </rPh>
    <rPh sb="4" eb="6">
      <t>シュウシ</t>
    </rPh>
    <rPh sb="6" eb="8">
      <t>ヒリツ</t>
    </rPh>
    <rPh sb="15" eb="17">
      <t>シタマワ</t>
    </rPh>
    <rPh sb="22" eb="24">
      <t>イッパン</t>
    </rPh>
    <rPh sb="24" eb="26">
      <t>カイケイ</t>
    </rPh>
    <rPh sb="29" eb="31">
      <t>クリイレ</t>
    </rPh>
    <rPh sb="32" eb="33">
      <t>タヨ</t>
    </rPh>
    <rPh sb="37" eb="39">
      <t>ジョウキョウ</t>
    </rPh>
    <rPh sb="43" eb="46">
      <t>スイセンカ</t>
    </rPh>
    <rPh sb="46" eb="47">
      <t>リツ</t>
    </rPh>
    <rPh sb="49" eb="51">
      <t>ゼンコク</t>
    </rPh>
    <rPh sb="51" eb="53">
      <t>ヘイキン</t>
    </rPh>
    <rPh sb="54" eb="56">
      <t>ウワマワ</t>
    </rPh>
    <rPh sb="64" eb="66">
      <t>オスイ</t>
    </rPh>
    <rPh sb="66" eb="68">
      <t>ゲンカ</t>
    </rPh>
    <rPh sb="69" eb="70">
      <t>タカ</t>
    </rPh>
    <rPh sb="73" eb="75">
      <t>ケイヒ</t>
    </rPh>
    <rPh sb="75" eb="78">
      <t>カイシュウリツ</t>
    </rPh>
    <rPh sb="81" eb="83">
      <t>テイド</t>
    </rPh>
    <rPh sb="87" eb="88">
      <t>ヒク</t>
    </rPh>
    <rPh sb="89" eb="91">
      <t>スウチ</t>
    </rPh>
    <rPh sb="98" eb="100">
      <t>シセツ</t>
    </rPh>
    <rPh sb="101" eb="103">
      <t>テキセイ</t>
    </rPh>
    <rPh sb="104" eb="106">
      <t>イジ</t>
    </rPh>
    <rPh sb="107" eb="109">
      <t>シュウゼン</t>
    </rPh>
    <rPh sb="110" eb="111">
      <t>オコナ</t>
    </rPh>
    <rPh sb="115" eb="116">
      <t>ウエ</t>
    </rPh>
    <rPh sb="118" eb="120">
      <t>テキセイ</t>
    </rPh>
    <rPh sb="121" eb="123">
      <t>リョウキン</t>
    </rPh>
    <rPh sb="123" eb="125">
      <t>セッテイ</t>
    </rPh>
    <rPh sb="126" eb="128">
      <t>ヒツヨウ</t>
    </rPh>
    <rPh sb="137" eb="139">
      <t>ホウカツ</t>
    </rPh>
    <rPh sb="139" eb="141">
      <t>イタク</t>
    </rPh>
    <rPh sb="142" eb="144">
      <t>ケントウ</t>
    </rPh>
    <rPh sb="145" eb="147">
      <t>シセツ</t>
    </rPh>
    <rPh sb="148" eb="151">
      <t>コウリツテキ</t>
    </rPh>
    <rPh sb="152" eb="154">
      <t>ウンテン</t>
    </rPh>
    <rPh sb="155" eb="156">
      <t>オコナ</t>
    </rPh>
    <rPh sb="162" eb="164">
      <t>サクゲン</t>
    </rPh>
    <rPh sb="165" eb="166">
      <t>ハカ</t>
    </rPh>
    <rPh sb="171" eb="173">
      <t>オスイ</t>
    </rPh>
    <rPh sb="173" eb="175">
      <t>ショリ</t>
    </rPh>
    <rPh sb="175" eb="177">
      <t>ゲンカ</t>
    </rPh>
    <rPh sb="183" eb="185">
      <t>トウショ</t>
    </rPh>
    <rPh sb="185" eb="187">
      <t>ケイカク</t>
    </rPh>
    <rPh sb="187" eb="189">
      <t>ジンコウ</t>
    </rPh>
    <rPh sb="195" eb="196">
      <t>ニン</t>
    </rPh>
    <rPh sb="197" eb="199">
      <t>ケイカク</t>
    </rPh>
    <rPh sb="201" eb="204">
      <t>ショリジョウ</t>
    </rPh>
    <rPh sb="205" eb="207">
      <t>セイビ</t>
    </rPh>
    <rPh sb="214" eb="216">
      <t>ジンコウ</t>
    </rPh>
    <rPh sb="216" eb="218">
      <t>ゲンショウ</t>
    </rPh>
    <rPh sb="222" eb="224">
      <t>ケイカク</t>
    </rPh>
    <rPh sb="224" eb="226">
      <t>ジンコウ</t>
    </rPh>
    <rPh sb="227" eb="228">
      <t>ミ</t>
    </rPh>
    <rPh sb="231" eb="233">
      <t>ジンコウ</t>
    </rPh>
    <rPh sb="244" eb="247">
      <t>ショリジョウ</t>
    </rPh>
    <rPh sb="260" eb="263">
      <t>シホンヒ</t>
    </rPh>
    <rPh sb="263" eb="264">
      <t>オヨ</t>
    </rPh>
    <rPh sb="265" eb="267">
      <t>イジ</t>
    </rPh>
    <rPh sb="267" eb="270">
      <t>カンリヒ</t>
    </rPh>
    <rPh sb="271" eb="273">
      <t>ゾウダイ</t>
    </rPh>
    <rPh sb="280" eb="282">
      <t>ケッカ</t>
    </rPh>
    <rPh sb="283" eb="285">
      <t>オスイ</t>
    </rPh>
    <rPh sb="290" eb="292">
      <t>ルイジ</t>
    </rPh>
    <rPh sb="292" eb="294">
      <t>ダンタイ</t>
    </rPh>
    <rPh sb="307" eb="308">
      <t>カンガ</t>
    </rPh>
    <rPh sb="318" eb="320">
      <t>シセツ</t>
    </rPh>
    <rPh sb="320" eb="323">
      <t>リヨウリツ</t>
    </rPh>
    <rPh sb="329" eb="331">
      <t>リュウニュウ</t>
    </rPh>
    <rPh sb="331" eb="333">
      <t>スイリョウ</t>
    </rPh>
    <rPh sb="334" eb="335">
      <t>タイ</t>
    </rPh>
    <rPh sb="337" eb="339">
      <t>シセツ</t>
    </rPh>
    <rPh sb="339" eb="341">
      <t>ショリ</t>
    </rPh>
    <rPh sb="341" eb="343">
      <t>ノウリョク</t>
    </rPh>
    <rPh sb="344" eb="345">
      <t>タカ</t>
    </rPh>
    <rPh sb="366" eb="368">
      <t>ネンカン</t>
    </rPh>
    <rPh sb="368" eb="371">
      <t>リュウニュウスイ</t>
    </rPh>
    <rPh sb="371" eb="372">
      <t>リョウ</t>
    </rPh>
    <rPh sb="374" eb="375">
      <t>ワリ</t>
    </rPh>
    <rPh sb="376" eb="378">
      <t>ソウトウ</t>
    </rPh>
    <rPh sb="380" eb="382">
      <t>フメイ</t>
    </rPh>
    <rPh sb="382" eb="383">
      <t>スイ</t>
    </rPh>
    <rPh sb="387" eb="389">
      <t>オオアメ</t>
    </rPh>
    <rPh sb="392" eb="395">
      <t>リュウニュウスイ</t>
    </rPh>
    <rPh sb="396" eb="399">
      <t>イチジテキ</t>
    </rPh>
    <rPh sb="400" eb="402">
      <t>ショリ</t>
    </rPh>
    <rPh sb="402" eb="404">
      <t>ノウリョク</t>
    </rPh>
    <rPh sb="405" eb="406">
      <t>コ</t>
    </rPh>
    <rPh sb="417" eb="418">
      <t>ゲン</t>
    </rPh>
    <rPh sb="418" eb="420">
      <t>ノウリョク</t>
    </rPh>
    <rPh sb="423" eb="425">
      <t>ウンテン</t>
    </rPh>
    <rPh sb="426" eb="427">
      <t>オコナ</t>
    </rPh>
    <rPh sb="432" eb="434">
      <t>フメイ</t>
    </rPh>
    <rPh sb="434" eb="435">
      <t>スイ</t>
    </rPh>
    <rPh sb="437" eb="439">
      <t>シセツ</t>
    </rPh>
    <rPh sb="439" eb="441">
      <t>カンリ</t>
    </rPh>
    <rPh sb="443" eb="444">
      <t>オオ</t>
    </rPh>
    <rPh sb="446" eb="448">
      <t>ショウガイ</t>
    </rPh>
    <rPh sb="456" eb="458">
      <t>ソウキュウ</t>
    </rPh>
    <rPh sb="459" eb="461">
      <t>タイサク</t>
    </rPh>
    <rPh sb="462" eb="464">
      <t>ヒツヨウ</t>
    </rPh>
    <phoneticPr fontId="4"/>
  </si>
  <si>
    <t>　本町の下水道事業は、人口減少などにより、料金収入の減少、オーバースペックによる資本費及び維持管理費の増大で、自己財源ではまかなえず一般会計からの補填に頼らざるをえない状況である。全国的に見ても経営は健全と言えず、経費削減、財源確保などの対策が必要不可欠である。また、施設の効率的な運転を行うため、管理の支障となっている不明水の削減を図り、施設のダウンサイジング化の検討を行っていく。
　水洗化率は、全国平均よりも高いもののここ１０年間ほぼ変わらない状態が続いている。未水洗化世帯の約６割が高齢者のみ世帯であるため、経済的・将来的な理由から水洗化が進まない状況です。町としては、個別訪問の実施や住宅改修補助金等の活用で、水洗化への理解と経済的な負担軽減を図り、水洗化率向上に努める。
　また、併せて適正な料金設定の検討を行い、経営改善を目指す。</t>
    <rPh sb="1" eb="3">
      <t>ホンチョウ</t>
    </rPh>
    <rPh sb="4" eb="7">
      <t>ゲスイドウ</t>
    </rPh>
    <rPh sb="7" eb="9">
      <t>ジギョウ</t>
    </rPh>
    <rPh sb="11" eb="13">
      <t>ジンコウ</t>
    </rPh>
    <rPh sb="13" eb="15">
      <t>ゲンショウ</t>
    </rPh>
    <rPh sb="21" eb="23">
      <t>リョウキン</t>
    </rPh>
    <rPh sb="23" eb="25">
      <t>シュウニュウ</t>
    </rPh>
    <rPh sb="26" eb="28">
      <t>ゲンショウ</t>
    </rPh>
    <rPh sb="40" eb="43">
      <t>シホンヒ</t>
    </rPh>
    <rPh sb="43" eb="44">
      <t>オヨ</t>
    </rPh>
    <rPh sb="45" eb="47">
      <t>イジ</t>
    </rPh>
    <rPh sb="47" eb="49">
      <t>カンリ</t>
    </rPh>
    <rPh sb="49" eb="50">
      <t>ヒ</t>
    </rPh>
    <rPh sb="51" eb="53">
      <t>ゾウダイ</t>
    </rPh>
    <rPh sb="55" eb="57">
      <t>ジコ</t>
    </rPh>
    <rPh sb="57" eb="59">
      <t>ザイゲン</t>
    </rPh>
    <rPh sb="66" eb="68">
      <t>イッパン</t>
    </rPh>
    <rPh sb="68" eb="70">
      <t>カイケイ</t>
    </rPh>
    <rPh sb="73" eb="75">
      <t>ホテン</t>
    </rPh>
    <rPh sb="76" eb="77">
      <t>タヨ</t>
    </rPh>
    <rPh sb="84" eb="86">
      <t>ジョウキョウ</t>
    </rPh>
    <rPh sb="90" eb="93">
      <t>ゼンコクテキ</t>
    </rPh>
    <rPh sb="94" eb="95">
      <t>ミ</t>
    </rPh>
    <rPh sb="97" eb="99">
      <t>ケイエイ</t>
    </rPh>
    <rPh sb="100" eb="102">
      <t>ケンゼン</t>
    </rPh>
    <rPh sb="103" eb="104">
      <t>イ</t>
    </rPh>
    <rPh sb="107" eb="109">
      <t>ケイヒ</t>
    </rPh>
    <rPh sb="109" eb="111">
      <t>サクゲン</t>
    </rPh>
    <rPh sb="112" eb="114">
      <t>ザイゲン</t>
    </rPh>
    <rPh sb="114" eb="116">
      <t>カクホ</t>
    </rPh>
    <rPh sb="119" eb="121">
      <t>タイサク</t>
    </rPh>
    <rPh sb="122" eb="124">
      <t>ヒツヨウ</t>
    </rPh>
    <rPh sb="124" eb="127">
      <t>フカケツ</t>
    </rPh>
    <rPh sb="134" eb="136">
      <t>シセツ</t>
    </rPh>
    <rPh sb="137" eb="140">
      <t>コウリツテキ</t>
    </rPh>
    <rPh sb="141" eb="143">
      <t>ウンテン</t>
    </rPh>
    <rPh sb="144" eb="145">
      <t>オコナ</t>
    </rPh>
    <rPh sb="149" eb="151">
      <t>カンリ</t>
    </rPh>
    <rPh sb="152" eb="154">
      <t>シショウ</t>
    </rPh>
    <rPh sb="160" eb="162">
      <t>フメイ</t>
    </rPh>
    <rPh sb="162" eb="163">
      <t>スイ</t>
    </rPh>
    <rPh sb="164" eb="166">
      <t>サクゲン</t>
    </rPh>
    <rPh sb="167" eb="168">
      <t>ハカ</t>
    </rPh>
    <rPh sb="170" eb="172">
      <t>シセツ</t>
    </rPh>
    <rPh sb="181" eb="182">
      <t>カ</t>
    </rPh>
    <rPh sb="183" eb="185">
      <t>ケントウ</t>
    </rPh>
    <rPh sb="186" eb="187">
      <t>オコナ</t>
    </rPh>
    <rPh sb="194" eb="197">
      <t>スイセンカ</t>
    </rPh>
    <rPh sb="197" eb="198">
      <t>リツ</t>
    </rPh>
    <rPh sb="200" eb="202">
      <t>ゼンコク</t>
    </rPh>
    <rPh sb="202" eb="204">
      <t>ヘイキン</t>
    </rPh>
    <rPh sb="207" eb="208">
      <t>タカ</t>
    </rPh>
    <rPh sb="216" eb="217">
      <t>ネン</t>
    </rPh>
    <rPh sb="217" eb="218">
      <t>カン</t>
    </rPh>
    <rPh sb="220" eb="221">
      <t>カ</t>
    </rPh>
    <rPh sb="225" eb="227">
      <t>ジョウタイ</t>
    </rPh>
    <rPh sb="228" eb="229">
      <t>ツヅ</t>
    </rPh>
    <rPh sb="234" eb="235">
      <t>ミ</t>
    </rPh>
    <rPh sb="235" eb="238">
      <t>スイセンカ</t>
    </rPh>
    <rPh sb="238" eb="240">
      <t>セタイ</t>
    </rPh>
    <rPh sb="241" eb="242">
      <t>ヤク</t>
    </rPh>
    <rPh sb="243" eb="244">
      <t>ワリ</t>
    </rPh>
    <rPh sb="245" eb="248">
      <t>コウレイシャ</t>
    </rPh>
    <rPh sb="250" eb="252">
      <t>セタイ</t>
    </rPh>
    <rPh sb="258" eb="261">
      <t>ケイザイテキ</t>
    </rPh>
    <rPh sb="262" eb="265">
      <t>ショウライテキ</t>
    </rPh>
    <rPh sb="266" eb="268">
      <t>リユウ</t>
    </rPh>
    <rPh sb="270" eb="273">
      <t>スイセンカ</t>
    </rPh>
    <rPh sb="274" eb="275">
      <t>スス</t>
    </rPh>
    <rPh sb="278" eb="280">
      <t>ジョウキョウ</t>
    </rPh>
    <rPh sb="283" eb="284">
      <t>マチ</t>
    </rPh>
    <rPh sb="289" eb="291">
      <t>コベツ</t>
    </rPh>
    <rPh sb="291" eb="293">
      <t>ホウモン</t>
    </rPh>
    <rPh sb="294" eb="296">
      <t>ジッシ</t>
    </rPh>
    <rPh sb="297" eb="299">
      <t>ジュウタク</t>
    </rPh>
    <rPh sb="299" eb="301">
      <t>カイシュウ</t>
    </rPh>
    <rPh sb="301" eb="304">
      <t>ホジョキン</t>
    </rPh>
    <rPh sb="304" eb="305">
      <t>トウ</t>
    </rPh>
    <rPh sb="306" eb="308">
      <t>カツヨウ</t>
    </rPh>
    <rPh sb="310" eb="313">
      <t>スイセンカ</t>
    </rPh>
    <rPh sb="315" eb="317">
      <t>リカイ</t>
    </rPh>
    <rPh sb="318" eb="321">
      <t>ケイザイテキ</t>
    </rPh>
    <rPh sb="322" eb="324">
      <t>フタン</t>
    </rPh>
    <rPh sb="324" eb="326">
      <t>ケイゲン</t>
    </rPh>
    <rPh sb="327" eb="328">
      <t>ハカ</t>
    </rPh>
    <rPh sb="330" eb="333">
      <t>スイセンカ</t>
    </rPh>
    <rPh sb="333" eb="334">
      <t>リツ</t>
    </rPh>
    <rPh sb="334" eb="336">
      <t>コウジョウ</t>
    </rPh>
    <rPh sb="337" eb="338">
      <t>ツト</t>
    </rPh>
    <rPh sb="346" eb="347">
      <t>アワ</t>
    </rPh>
    <rPh sb="349" eb="351">
      <t>テキセイ</t>
    </rPh>
    <rPh sb="352" eb="354">
      <t>リョウキン</t>
    </rPh>
    <rPh sb="354" eb="356">
      <t>セッテイ</t>
    </rPh>
    <rPh sb="357" eb="359">
      <t>ケントウ</t>
    </rPh>
    <rPh sb="360" eb="361">
      <t>オコナ</t>
    </rPh>
    <rPh sb="363" eb="365">
      <t>ケイエイ</t>
    </rPh>
    <rPh sb="365" eb="367">
      <t>カイゼン</t>
    </rPh>
    <rPh sb="368" eb="37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</si>
</sst>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285824"/>
        <c:axId val="763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76285824"/>
        <c:axId val="76300288"/>
      </c:lineChart>
      <c:dateAx>
        <c:axId val="76285824"/>
        <c:scaling>
          <c:orientation val="minMax"/>
        </c:scaling>
        <c:delete val="1"/>
        <c:axPos val="b"/>
        <c:numFmt formatCode="ge" sourceLinked="1"/>
        <c:majorTickMark val="none"/>
        <c:minorTickMark val="none"/>
        <c:tickLblPos val="none"/>
        <c:crossAx val="76300288"/>
        <c:crosses val="autoZero"/>
        <c:auto val="1"/>
        <c:lblOffset val="100"/>
        <c:baseTimeUnit val="years"/>
      </c:dateAx>
      <c:valAx>
        <c:axId val="763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55.54</c:v>
                </c:pt>
                <c:pt idx="1">
                  <c:v>54.75</c:v>
                </c:pt>
                <c:pt idx="2">
                  <c:v>50.59</c:v>
                </c:pt>
                <c:pt idx="3">
                  <c:v>51.88</c:v>
                </c:pt>
                <c:pt idx="4">
                  <c:v>48.12</c:v>
                </c:pt>
              </c:numCache>
            </c:numRef>
          </c:val>
        </c:ser>
        <c:dLbls>
          <c:showLegendKey val="0"/>
          <c:showVal val="0"/>
          <c:showCatName val="0"/>
          <c:showSerName val="0"/>
          <c:showPercent val="0"/>
          <c:showBubbleSize val="0"/>
        </c:dLbls>
        <c:gapWidth val="150"/>
        <c:axId val="115611904"/>
        <c:axId val="1156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15611904"/>
        <c:axId val="115614080"/>
      </c:lineChart>
      <c:dateAx>
        <c:axId val="115611904"/>
        <c:scaling>
          <c:orientation val="minMax"/>
        </c:scaling>
        <c:delete val="1"/>
        <c:axPos val="b"/>
        <c:numFmt formatCode="ge" sourceLinked="1"/>
        <c:majorTickMark val="none"/>
        <c:minorTickMark val="none"/>
        <c:tickLblPos val="none"/>
        <c:crossAx val="115614080"/>
        <c:crosses val="autoZero"/>
        <c:auto val="1"/>
        <c:lblOffset val="100"/>
        <c:baseTimeUnit val="years"/>
      </c:dateAx>
      <c:valAx>
        <c:axId val="1156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87.77</c:v>
                </c:pt>
                <c:pt idx="1">
                  <c:v>88.45</c:v>
                </c:pt>
                <c:pt idx="2">
                  <c:v>88.6</c:v>
                </c:pt>
                <c:pt idx="3">
                  <c:v>88.39</c:v>
                </c:pt>
                <c:pt idx="4">
                  <c:v>88.47</c:v>
                </c:pt>
              </c:numCache>
            </c:numRef>
          </c:val>
        </c:ser>
        <c:dLbls>
          <c:showLegendKey val="0"/>
          <c:showVal val="0"/>
          <c:showCatName val="0"/>
          <c:showSerName val="0"/>
          <c:showPercent val="0"/>
          <c:showBubbleSize val="0"/>
        </c:dLbls>
        <c:gapWidth val="150"/>
        <c:axId val="115652480"/>
        <c:axId val="1156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15652480"/>
        <c:axId val="115658752"/>
      </c:lineChart>
      <c:dateAx>
        <c:axId val="115652480"/>
        <c:scaling>
          <c:orientation val="minMax"/>
        </c:scaling>
        <c:delete val="1"/>
        <c:axPos val="b"/>
        <c:numFmt formatCode="ge" sourceLinked="1"/>
        <c:majorTickMark val="none"/>
        <c:minorTickMark val="none"/>
        <c:tickLblPos val="none"/>
        <c:crossAx val="115658752"/>
        <c:crosses val="autoZero"/>
        <c:auto val="1"/>
        <c:lblOffset val="100"/>
        <c:baseTimeUnit val="years"/>
      </c:dateAx>
      <c:valAx>
        <c:axId val="1156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77.75</c:v>
                </c:pt>
                <c:pt idx="1">
                  <c:v>71.59</c:v>
                </c:pt>
                <c:pt idx="2">
                  <c:v>81.760000000000005</c:v>
                </c:pt>
                <c:pt idx="3">
                  <c:v>51.26</c:v>
                </c:pt>
                <c:pt idx="4">
                  <c:v>83.06</c:v>
                </c:pt>
              </c:numCache>
            </c:numRef>
          </c:val>
        </c:ser>
        <c:dLbls>
          <c:showLegendKey val="0"/>
          <c:showVal val="0"/>
          <c:showCatName val="0"/>
          <c:showSerName val="0"/>
          <c:showPercent val="0"/>
          <c:showBubbleSize val="0"/>
        </c:dLbls>
        <c:gapWidth val="150"/>
        <c:axId val="76326400"/>
        <c:axId val="763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326400"/>
        <c:axId val="76328320"/>
      </c:lineChart>
      <c:dateAx>
        <c:axId val="76326400"/>
        <c:scaling>
          <c:orientation val="minMax"/>
        </c:scaling>
        <c:delete val="1"/>
        <c:axPos val="b"/>
        <c:numFmt formatCode="ge" sourceLinked="1"/>
        <c:majorTickMark val="none"/>
        <c:minorTickMark val="none"/>
        <c:tickLblPos val="none"/>
        <c:crossAx val="76328320"/>
        <c:crosses val="autoZero"/>
        <c:auto val="1"/>
        <c:lblOffset val="100"/>
        <c:baseTimeUnit val="years"/>
      </c:dateAx>
      <c:valAx>
        <c:axId val="763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346496"/>
        <c:axId val="76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346496"/>
        <c:axId val="76348416"/>
      </c:lineChart>
      <c:dateAx>
        <c:axId val="76346496"/>
        <c:scaling>
          <c:orientation val="minMax"/>
        </c:scaling>
        <c:delete val="1"/>
        <c:axPos val="b"/>
        <c:numFmt formatCode="ge" sourceLinked="1"/>
        <c:majorTickMark val="none"/>
        <c:minorTickMark val="none"/>
        <c:tickLblPos val="none"/>
        <c:crossAx val="76348416"/>
        <c:crosses val="autoZero"/>
        <c:auto val="1"/>
        <c:lblOffset val="100"/>
        <c:baseTimeUnit val="years"/>
      </c:dateAx>
      <c:valAx>
        <c:axId val="76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37888"/>
        <c:axId val="1048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37888"/>
        <c:axId val="104839808"/>
      </c:lineChart>
      <c:dateAx>
        <c:axId val="104837888"/>
        <c:scaling>
          <c:orientation val="minMax"/>
        </c:scaling>
        <c:delete val="1"/>
        <c:axPos val="b"/>
        <c:numFmt formatCode="ge" sourceLinked="1"/>
        <c:majorTickMark val="none"/>
        <c:minorTickMark val="none"/>
        <c:tickLblPos val="none"/>
        <c:crossAx val="104839808"/>
        <c:crosses val="autoZero"/>
        <c:auto val="1"/>
        <c:lblOffset val="100"/>
        <c:baseTimeUnit val="years"/>
      </c:dateAx>
      <c:valAx>
        <c:axId val="1048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532096"/>
        <c:axId val="1125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32096"/>
        <c:axId val="112542464"/>
      </c:lineChart>
      <c:dateAx>
        <c:axId val="112532096"/>
        <c:scaling>
          <c:orientation val="minMax"/>
        </c:scaling>
        <c:delete val="1"/>
        <c:axPos val="b"/>
        <c:numFmt formatCode="ge" sourceLinked="1"/>
        <c:majorTickMark val="none"/>
        <c:minorTickMark val="none"/>
        <c:tickLblPos val="none"/>
        <c:crossAx val="112542464"/>
        <c:crosses val="autoZero"/>
        <c:auto val="1"/>
        <c:lblOffset val="100"/>
        <c:baseTimeUnit val="years"/>
      </c:dateAx>
      <c:valAx>
        <c:axId val="1125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564480"/>
        <c:axId val="1125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64480"/>
        <c:axId val="112583040"/>
      </c:lineChart>
      <c:dateAx>
        <c:axId val="112564480"/>
        <c:scaling>
          <c:orientation val="minMax"/>
        </c:scaling>
        <c:delete val="1"/>
        <c:axPos val="b"/>
        <c:numFmt formatCode="ge" sourceLinked="1"/>
        <c:majorTickMark val="none"/>
        <c:minorTickMark val="none"/>
        <c:tickLblPos val="none"/>
        <c:crossAx val="112583040"/>
        <c:crosses val="autoZero"/>
        <c:auto val="1"/>
        <c:lblOffset val="100"/>
        <c:baseTimeUnit val="years"/>
      </c:dateAx>
      <c:valAx>
        <c:axId val="1125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169152"/>
        <c:axId val="1151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15169152"/>
        <c:axId val="115175424"/>
      </c:lineChart>
      <c:dateAx>
        <c:axId val="115169152"/>
        <c:scaling>
          <c:orientation val="minMax"/>
        </c:scaling>
        <c:delete val="1"/>
        <c:axPos val="b"/>
        <c:numFmt formatCode="ge" sourceLinked="1"/>
        <c:majorTickMark val="none"/>
        <c:minorTickMark val="none"/>
        <c:tickLblPos val="none"/>
        <c:crossAx val="115175424"/>
        <c:crosses val="autoZero"/>
        <c:auto val="1"/>
        <c:lblOffset val="100"/>
        <c:baseTimeUnit val="years"/>
      </c:dateAx>
      <c:valAx>
        <c:axId val="1151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43.34</c:v>
                </c:pt>
                <c:pt idx="1">
                  <c:v>35.81</c:v>
                </c:pt>
                <c:pt idx="2">
                  <c:v>46.02</c:v>
                </c:pt>
                <c:pt idx="3">
                  <c:v>52.21</c:v>
                </c:pt>
                <c:pt idx="4">
                  <c:v>52.96</c:v>
                </c:pt>
              </c:numCache>
            </c:numRef>
          </c:val>
        </c:ser>
        <c:dLbls>
          <c:showLegendKey val="0"/>
          <c:showVal val="0"/>
          <c:showCatName val="0"/>
          <c:showSerName val="0"/>
          <c:showPercent val="0"/>
          <c:showBubbleSize val="0"/>
        </c:dLbls>
        <c:gapWidth val="150"/>
        <c:axId val="115191168"/>
        <c:axId val="1152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15191168"/>
        <c:axId val="115222016"/>
      </c:lineChart>
      <c:dateAx>
        <c:axId val="115191168"/>
        <c:scaling>
          <c:orientation val="minMax"/>
        </c:scaling>
        <c:delete val="1"/>
        <c:axPos val="b"/>
        <c:numFmt formatCode="ge" sourceLinked="1"/>
        <c:majorTickMark val="none"/>
        <c:minorTickMark val="none"/>
        <c:tickLblPos val="none"/>
        <c:crossAx val="115222016"/>
        <c:crosses val="autoZero"/>
        <c:auto val="1"/>
        <c:lblOffset val="100"/>
        <c:baseTimeUnit val="years"/>
      </c:dateAx>
      <c:valAx>
        <c:axId val="1152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321.02999999999997</c:v>
                </c:pt>
                <c:pt idx="1">
                  <c:v>405.4</c:v>
                </c:pt>
                <c:pt idx="2">
                  <c:v>297.63</c:v>
                </c:pt>
                <c:pt idx="3">
                  <c:v>278.57</c:v>
                </c:pt>
                <c:pt idx="4">
                  <c:v>277.66000000000003</c:v>
                </c:pt>
              </c:numCache>
            </c:numRef>
          </c:val>
        </c:ser>
        <c:dLbls>
          <c:showLegendKey val="0"/>
          <c:showVal val="0"/>
          <c:showCatName val="0"/>
          <c:showSerName val="0"/>
          <c:showPercent val="0"/>
          <c:showBubbleSize val="0"/>
        </c:dLbls>
        <c:gapWidth val="150"/>
        <c:axId val="115231360"/>
        <c:axId val="1152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15231360"/>
        <c:axId val="115258112"/>
      </c:lineChart>
      <c:dateAx>
        <c:axId val="115231360"/>
        <c:scaling>
          <c:orientation val="minMax"/>
        </c:scaling>
        <c:delete val="1"/>
        <c:axPos val="b"/>
        <c:numFmt formatCode="ge" sourceLinked="1"/>
        <c:majorTickMark val="none"/>
        <c:minorTickMark val="none"/>
        <c:tickLblPos val="none"/>
        <c:crossAx val="115258112"/>
        <c:crosses val="autoZero"/>
        <c:auto val="1"/>
        <c:lblOffset val="100"/>
        <c:baseTimeUnit val="years"/>
      </c:dateAx>
      <c:valAx>
        <c:axId val="115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zoomScaleSheetLayoutView="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七ケ宿町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1561</v>
      </c>
      <c r="AM8" s="47"/>
      <c r="AN8" s="47"/>
      <c r="AO8" s="47"/>
      <c r="AP8" s="47"/>
      <c r="AQ8" s="47"/>
      <c r="AR8" s="47"/>
      <c r="AS8" s="47"/>
      <c r="AT8" s="43">
        <f>データ!S6</f>
        <v>263.08999999999997</v>
      </c>
      <c r="AU8" s="43"/>
      <c r="AV8" s="43"/>
      <c r="AW8" s="43"/>
      <c r="AX8" s="43"/>
      <c r="AY8" s="43"/>
      <c r="AZ8" s="43"/>
      <c r="BA8" s="43"/>
      <c r="BB8" s="43">
        <f>データ!T6</f>
        <v>5.93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91.12</v>
      </c>
      <c r="Q10" s="43"/>
      <c r="R10" s="43"/>
      <c r="S10" s="43"/>
      <c r="T10" s="43"/>
      <c r="U10" s="43"/>
      <c r="V10" s="43"/>
      <c r="W10" s="43">
        <f>データ!P6</f>
        <v>71.180000000000007</v>
      </c>
      <c r="X10" s="43"/>
      <c r="Y10" s="43"/>
      <c r="Z10" s="43"/>
      <c r="AA10" s="43"/>
      <c r="AB10" s="43"/>
      <c r="AC10" s="43"/>
      <c r="AD10" s="47">
        <f>データ!Q6</f>
        <v>2639</v>
      </c>
      <c r="AE10" s="47"/>
      <c r="AF10" s="47"/>
      <c r="AG10" s="47"/>
      <c r="AH10" s="47"/>
      <c r="AI10" s="47"/>
      <c r="AJ10" s="47"/>
      <c r="AK10" s="2"/>
      <c r="AL10" s="47">
        <f>データ!U6</f>
        <v>1405</v>
      </c>
      <c r="AM10" s="47"/>
      <c r="AN10" s="47"/>
      <c r="AO10" s="47"/>
      <c r="AP10" s="47"/>
      <c r="AQ10" s="47"/>
      <c r="AR10" s="47"/>
      <c r="AS10" s="47"/>
      <c r="AT10" s="43">
        <f>データ!V6</f>
        <v>0.8</v>
      </c>
      <c r="AU10" s="43"/>
      <c r="AV10" s="43"/>
      <c r="AW10" s="43"/>
      <c r="AX10" s="43"/>
      <c r="AY10" s="43"/>
      <c r="AZ10" s="43"/>
      <c r="BA10" s="43"/>
      <c r="BB10" s="43">
        <f>データ!W6</f>
        <v>1756.25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43028</v>
      </c>
      <c r="D6" s="31">
        <f t="shared" si="3"/>
        <v>47</v>
      </c>
      <c r="E6" s="31">
        <f t="shared" si="3"/>
        <v>17</v>
      </c>
      <c r="F6" s="31">
        <f t="shared" si="3"/>
        <v>4</v>
      </c>
      <c r="G6" s="31">
        <f t="shared" si="3"/>
        <v>0</v>
      </c>
      <c r="H6" s="31" t="str">
        <f t="shared" si="3"/>
        <v>宮城県　七ケ宿町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91.12</v>
      </c>
      <c r="P6" s="32">
        <f t="shared" si="3"/>
        <v>71.180000000000007</v>
      </c>
      <c r="Q6" s="32">
        <f t="shared" si="3"/>
        <v>2639</v>
      </c>
      <c r="R6" s="32">
        <f t="shared" si="3"/>
        <v>1561</v>
      </c>
      <c r="S6" s="32">
        <f t="shared" si="3"/>
        <v>263.08999999999997</v>
      </c>
      <c r="T6" s="32">
        <f t="shared" si="3"/>
        <v>5.93</v>
      </c>
      <c r="U6" s="32">
        <f t="shared" si="3"/>
        <v>1405</v>
      </c>
      <c r="V6" s="32">
        <f t="shared" si="3"/>
        <v>0.8</v>
      </c>
      <c r="W6" s="32">
        <f t="shared" si="3"/>
        <v>1756.25</v>
      </c>
      <c r="X6" s="33">
        <f>IF(X7="",NA(),X7)</f>
        <v>77.75</v>
      </c>
      <c r="Y6" s="33">
        <f t="shared" ref="Y6:AG6" si="4">IF(Y7="",NA(),Y7)</f>
        <v>71.59</v>
      </c>
      <c r="Z6" s="33">
        <f t="shared" si="4"/>
        <v>81.760000000000005</v>
      </c>
      <c r="AA6" s="33">
        <f t="shared" si="4"/>
        <v>51.26</v>
      </c>
      <c r="AB6" s="33">
        <f t="shared" si="4"/>
        <v>83.06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1812.65</v>
      </c>
      <c r="BK6" s="33">
        <f t="shared" si="7"/>
        <v>1764.87</v>
      </c>
      <c r="BL6" s="33">
        <f t="shared" si="7"/>
        <v>1622.51</v>
      </c>
      <c r="BM6" s="33">
        <f t="shared" si="7"/>
        <v>1569.13</v>
      </c>
      <c r="BN6" s="33">
        <f t="shared" si="7"/>
        <v>1436</v>
      </c>
      <c r="BO6" s="32" t="str">
        <f>IF(BO7="","",IF(BO7="-","【-】","【"&amp;SUBSTITUTE(TEXT(BO7,"#,##0.00"),"-","△")&amp;"】"))</f>
        <v>【1,479.31】</v>
      </c>
      <c r="BP6" s="33">
        <f>IF(BP7="",NA(),BP7)</f>
        <v>43.34</v>
      </c>
      <c r="BQ6" s="33">
        <f t="shared" ref="BQ6:BY6" si="8">IF(BQ7="",NA(),BQ7)</f>
        <v>35.81</v>
      </c>
      <c r="BR6" s="33">
        <f t="shared" si="8"/>
        <v>46.02</v>
      </c>
      <c r="BS6" s="33">
        <f t="shared" si="8"/>
        <v>52.21</v>
      </c>
      <c r="BT6" s="33">
        <f t="shared" si="8"/>
        <v>52.96</v>
      </c>
      <c r="BU6" s="33">
        <f t="shared" si="8"/>
        <v>59.35</v>
      </c>
      <c r="BV6" s="33">
        <f t="shared" si="8"/>
        <v>60.75</v>
      </c>
      <c r="BW6" s="33">
        <f t="shared" si="8"/>
        <v>62.83</v>
      </c>
      <c r="BX6" s="33">
        <f t="shared" si="8"/>
        <v>64.63</v>
      </c>
      <c r="BY6" s="33">
        <f t="shared" si="8"/>
        <v>66.56</v>
      </c>
      <c r="BZ6" s="32" t="str">
        <f>IF(BZ7="","",IF(BZ7="-","【-】","【"&amp;SUBSTITUTE(TEXT(BZ7,"#,##0.00"),"-","△")&amp;"】"))</f>
        <v>【63.50】</v>
      </c>
      <c r="CA6" s="33">
        <f>IF(CA7="",NA(),CA7)</f>
        <v>321.02999999999997</v>
      </c>
      <c r="CB6" s="33">
        <f t="shared" ref="CB6:CJ6" si="9">IF(CB7="",NA(),CB7)</f>
        <v>405.4</v>
      </c>
      <c r="CC6" s="33">
        <f t="shared" si="9"/>
        <v>297.63</v>
      </c>
      <c r="CD6" s="33">
        <f t="shared" si="9"/>
        <v>278.57</v>
      </c>
      <c r="CE6" s="33">
        <f t="shared" si="9"/>
        <v>277.66000000000003</v>
      </c>
      <c r="CF6" s="33">
        <f t="shared" si="9"/>
        <v>260.48</v>
      </c>
      <c r="CG6" s="33">
        <f t="shared" si="9"/>
        <v>256</v>
      </c>
      <c r="CH6" s="33">
        <f t="shared" si="9"/>
        <v>250.43</v>
      </c>
      <c r="CI6" s="33">
        <f t="shared" si="9"/>
        <v>245.75</v>
      </c>
      <c r="CJ6" s="33">
        <f t="shared" si="9"/>
        <v>244.29</v>
      </c>
      <c r="CK6" s="32" t="str">
        <f>IF(CK7="","",IF(CK7="-","【-】","【"&amp;SUBSTITUTE(TEXT(CK7,"#,##0.00"),"-","△")&amp;"】"))</f>
        <v>【253.12】</v>
      </c>
      <c r="CL6" s="33">
        <f>IF(CL7="",NA(),CL7)</f>
        <v>55.54</v>
      </c>
      <c r="CM6" s="33">
        <f t="shared" ref="CM6:CU6" si="10">IF(CM7="",NA(),CM7)</f>
        <v>54.75</v>
      </c>
      <c r="CN6" s="33">
        <f t="shared" si="10"/>
        <v>50.59</v>
      </c>
      <c r="CO6" s="33">
        <f t="shared" si="10"/>
        <v>51.88</v>
      </c>
      <c r="CP6" s="33">
        <f t="shared" si="10"/>
        <v>48.12</v>
      </c>
      <c r="CQ6" s="33">
        <f t="shared" si="10"/>
        <v>40.56</v>
      </c>
      <c r="CR6" s="33">
        <f t="shared" si="10"/>
        <v>41.59</v>
      </c>
      <c r="CS6" s="33">
        <f t="shared" si="10"/>
        <v>42.31</v>
      </c>
      <c r="CT6" s="33">
        <f t="shared" si="10"/>
        <v>43.65</v>
      </c>
      <c r="CU6" s="33">
        <f t="shared" si="10"/>
        <v>43.58</v>
      </c>
      <c r="CV6" s="32" t="str">
        <f>IF(CV7="","",IF(CV7="-","【-】","【"&amp;SUBSTITUTE(TEXT(CV7,"#,##0.00"),"-","△")&amp;"】"))</f>
        <v>【41.06】</v>
      </c>
      <c r="CW6" s="33">
        <f>IF(CW7="",NA(),CW7)</f>
        <v>87.77</v>
      </c>
      <c r="CX6" s="33">
        <f t="shared" ref="CX6:DF6" si="11">IF(CX7="",NA(),CX7)</f>
        <v>88.45</v>
      </c>
      <c r="CY6" s="33">
        <f t="shared" si="11"/>
        <v>88.6</v>
      </c>
      <c r="CZ6" s="33">
        <f t="shared" si="11"/>
        <v>88.39</v>
      </c>
      <c r="DA6" s="33">
        <f t="shared" si="11"/>
        <v>88.47</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43028</v>
      </c>
      <c r="D7" s="35">
        <v>47</v>
      </c>
      <c r="E7" s="35">
        <v>17</v>
      </c>
      <c r="F7" s="35">
        <v>4</v>
      </c>
      <c r="G7" s="35">
        <v>0</v>
      </c>
      <c r="H7" s="35" t="s">
        <v>96</v>
      </c>
      <c r="I7" s="35" t="s">
        <v>97</v>
      </c>
      <c r="J7" s="35" t="s">
        <v>98</v>
      </c>
      <c r="K7" s="35" t="s">
        <v>99</v>
      </c>
      <c r="L7" s="35" t="s">
        <v>100</v>
      </c>
      <c r="M7" s="36" t="s">
        <v>101</v>
      </c>
      <c r="N7" s="36" t="s">
        <v>102</v>
      </c>
      <c r="O7" s="36">
        <v>91.12</v>
      </c>
      <c r="P7" s="36">
        <v>71.180000000000007</v>
      </c>
      <c r="Q7" s="36">
        <v>2639</v>
      </c>
      <c r="R7" s="36">
        <v>1561</v>
      </c>
      <c r="S7" s="36">
        <v>263.08999999999997</v>
      </c>
      <c r="T7" s="36">
        <v>5.93</v>
      </c>
      <c r="U7" s="36">
        <v>1405</v>
      </c>
      <c r="V7" s="36">
        <v>0.8</v>
      </c>
      <c r="W7" s="36">
        <v>1756.25</v>
      </c>
      <c r="X7" s="36">
        <v>77.75</v>
      </c>
      <c r="Y7" s="36">
        <v>71.59</v>
      </c>
      <c r="Z7" s="36">
        <v>81.760000000000005</v>
      </c>
      <c r="AA7" s="36">
        <v>51.26</v>
      </c>
      <c r="AB7" s="36">
        <v>83.06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1812.65</v>
      </c>
      <c r="BK7" s="36">
        <v>1764.87</v>
      </c>
      <c r="BL7" s="36">
        <v>1622.51</v>
      </c>
      <c r="BM7" s="36">
        <v>1569.13</v>
      </c>
      <c r="BN7" s="36">
        <v>1436</v>
      </c>
      <c r="BO7" s="36">
        <v>1479.31</v>
      </c>
      <c r="BP7" s="36">
        <v>43.34</v>
      </c>
      <c r="BQ7" s="36">
        <v>35.81</v>
      </c>
      <c r="BR7" s="36">
        <v>46.02</v>
      </c>
      <c r="BS7" s="36">
        <v>52.21</v>
      </c>
      <c r="BT7" s="36">
        <v>52.96</v>
      </c>
      <c r="BU7" s="36">
        <v>59.35</v>
      </c>
      <c r="BV7" s="36">
        <v>60.75</v>
      </c>
      <c r="BW7" s="36">
        <v>62.83</v>
      </c>
      <c r="BX7" s="36">
        <v>64.63</v>
      </c>
      <c r="BY7" s="36">
        <v>66.56</v>
      </c>
      <c r="BZ7" s="36">
        <v>63.5</v>
      </c>
      <c r="CA7" s="36">
        <v>321.02999999999997</v>
      </c>
      <c r="CB7" s="36">
        <v>405.4</v>
      </c>
      <c r="CC7" s="36">
        <v>297.63</v>
      </c>
      <c r="CD7" s="36">
        <v>278.57</v>
      </c>
      <c r="CE7" s="36">
        <v>277.66000000000003</v>
      </c>
      <c r="CF7" s="36">
        <v>260.48</v>
      </c>
      <c r="CG7" s="36">
        <v>256</v>
      </c>
      <c r="CH7" s="36">
        <v>250.43</v>
      </c>
      <c r="CI7" s="36">
        <v>245.75</v>
      </c>
      <c r="CJ7" s="36">
        <v>244.29</v>
      </c>
      <c r="CK7" s="36">
        <v>253.12</v>
      </c>
      <c r="CL7" s="36">
        <v>55.54</v>
      </c>
      <c r="CM7" s="36">
        <v>54.75</v>
      </c>
      <c r="CN7" s="36">
        <v>50.59</v>
      </c>
      <c r="CO7" s="36">
        <v>51.88</v>
      </c>
      <c r="CP7" s="36">
        <v>48.12</v>
      </c>
      <c r="CQ7" s="36">
        <v>40.56</v>
      </c>
      <c r="CR7" s="36">
        <v>41.59</v>
      </c>
      <c r="CS7" s="36">
        <v>42.31</v>
      </c>
      <c r="CT7" s="36">
        <v>43.65</v>
      </c>
      <c r="CU7" s="36">
        <v>43.58</v>
      </c>
      <c r="CV7" s="36">
        <v>41.06</v>
      </c>
      <c r="CW7" s="36">
        <v>87.77</v>
      </c>
      <c r="CX7" s="36">
        <v>88.45</v>
      </c>
      <c r="CY7" s="36">
        <v>88.6</v>
      </c>
      <c r="CZ7" s="36">
        <v>88.39</v>
      </c>
      <c r="DA7" s="36">
        <v>88.47</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法非適用_下水道事業</vt:lpstr>
      <vt:lpstr>データ</vt:lpstr>
      <vt:lpstr>法非適用_下水道事業!Print_Area</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2016-02-19T08:45:28Z</cp:lastPrinted>
  <dcterms:created xsi:type="dcterms:W3CDTF">2016-02-03T09:00:57Z</dcterms:created>
  <dcterms:modified xsi:type="dcterms:W3CDTF">2016-02-24T09:06:18Z</dcterms:modified>
  <cp:category/>
</cp:coreProperties>
</file>