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405" tabRatio="702"/>
  </bookViews>
  <sheets>
    <sheet name="R6.6改訂版" sheetId="22" r:id="rId1"/>
    <sheet name="入力例" sheetId="23" r:id="rId2"/>
    <sheet name="旧" sheetId="21" r:id="rId3"/>
  </sheets>
  <definedNames>
    <definedName name="_xlnm.Print_Area" localSheetId="0">'R6.6改訂版'!$A$1:$P$30</definedName>
    <definedName name="_xlnm.Print_Area" localSheetId="2">旧!$A$1:$P$20</definedName>
    <definedName name="_xlnm.Print_Area" localSheetId="1">入力例!$A$1:$P$30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22" l="1"/>
  <c r="M10" i="22"/>
  <c r="I18" i="22"/>
  <c r="J18" i="22" s="1"/>
  <c r="I20" i="22"/>
  <c r="N10" i="23"/>
  <c r="C20" i="23" l="1"/>
  <c r="C18" i="23" s="1"/>
  <c r="F20" i="23" s="1"/>
  <c r="E18" i="23"/>
  <c r="F20" i="22"/>
  <c r="C20" i="22"/>
  <c r="C18" i="22" s="1"/>
  <c r="E18" i="22"/>
  <c r="F18" i="23" l="1"/>
  <c r="G20" i="23" s="1"/>
  <c r="F21" i="23"/>
  <c r="I20" i="23" s="1"/>
  <c r="I18" i="23" s="1"/>
  <c r="J18" i="23" s="1"/>
  <c r="F21" i="22"/>
  <c r="O10" i="22" s="1"/>
  <c r="F18" i="22"/>
  <c r="G20" i="22" s="1"/>
  <c r="O10" i="23" l="1"/>
  <c r="M10" i="23"/>
  <c r="E16" i="21"/>
  <c r="C16" i="21"/>
  <c r="N9" i="21"/>
  <c r="F16" i="21" l="1"/>
  <c r="G16" i="21" s="1"/>
  <c r="G18" i="21" l="1"/>
  <c r="I16" i="21"/>
  <c r="J16" i="21" s="1"/>
  <c r="M9" i="21" s="1"/>
  <c r="O9" i="21" s="1"/>
</calcChain>
</file>

<file path=xl/sharedStrings.xml><?xml version="1.0" encoding="utf-8"?>
<sst xmlns="http://schemas.openxmlformats.org/spreadsheetml/2006/main" count="194" uniqueCount="75">
  <si>
    <t>自己入力</t>
    <rPh sb="0" eb="2">
      <t>ジコ</t>
    </rPh>
    <rPh sb="2" eb="4">
      <t>ニュウリョク</t>
    </rPh>
    <phoneticPr fontId="1"/>
  </si>
  <si>
    <t>自動計算</t>
    <rPh sb="0" eb="2">
      <t>ジドウ</t>
    </rPh>
    <rPh sb="2" eb="4">
      <t>ケイサン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</si>
  <si>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</si>
  <si>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</si>
  <si>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</si>
  <si>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</si>
  <si>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⑥</t>
    <phoneticPr fontId="1"/>
  </si>
  <si>
    <t>⑦</t>
    <phoneticPr fontId="1"/>
  </si>
  <si>
    <t>別表Ｃ（２）</t>
    <rPh sb="0" eb="2">
      <t>ベッピョウ</t>
    </rPh>
    <phoneticPr fontId="1"/>
  </si>
  <si>
    <t>⑧</t>
    <phoneticPr fontId="1"/>
  </si>
  <si>
    <t>⑨</t>
    <phoneticPr fontId="1"/>
  </si>
  <si>
    <t>⑩</t>
    <phoneticPr fontId="1"/>
  </si>
  <si>
    <t>⑫</t>
    <phoneticPr fontId="1"/>
  </si>
  <si>
    <t>１欄</t>
    <rPh sb="1" eb="2">
      <t>ラン</t>
    </rPh>
    <phoneticPr fontId="1"/>
  </si>
  <si>
    <t>２４欄</t>
    <rPh sb="2" eb="3">
      <t>ラン</t>
    </rPh>
    <phoneticPr fontId="1"/>
  </si>
  <si>
    <t>３～１２欄に含まれない額
（手引きの（ア）に該当）</t>
    <rPh sb="4" eb="5">
      <t>ラン</t>
    </rPh>
    <rPh sb="6" eb="7">
      <t>フク</t>
    </rPh>
    <rPh sb="11" eb="12">
      <t>ガク</t>
    </rPh>
    <rPh sb="14" eb="16">
      <t>テビ</t>
    </rPh>
    <rPh sb="22" eb="24">
      <t>ガイトウ</t>
    </rPh>
    <phoneticPr fontId="1"/>
  </si>
  <si>
    <t>１欄を０にする額（補てん）
（手引きの（イ）に該当）</t>
    <rPh sb="1" eb="2">
      <t>ラン</t>
    </rPh>
    <rPh sb="7" eb="8">
      <t>ガク</t>
    </rPh>
    <rPh sb="9" eb="10">
      <t>ホ</t>
    </rPh>
    <rPh sb="23" eb="25">
      <t>ガイトウ</t>
    </rPh>
    <phoneticPr fontId="1"/>
  </si>
  <si>
    <t>３～６号財産と同額にする額
（手引きの（ウ）に該当）</t>
    <rPh sb="3" eb="4">
      <t>ゴウ</t>
    </rPh>
    <rPh sb="4" eb="6">
      <t>ザイサン</t>
    </rPh>
    <rPh sb="7" eb="9">
      <t>ドウガク</t>
    </rPh>
    <rPh sb="12" eb="13">
      <t>ガク</t>
    </rPh>
    <rPh sb="23" eb="25">
      <t>ガイトウ</t>
    </rPh>
    <phoneticPr fontId="1"/>
  </si>
  <si>
    <t>（⑧＋⑩＋⑪）</t>
    <phoneticPr fontId="1"/>
  </si>
  <si>
    <t>１３欄のうち
３～１２欄に含まれない額
手引きの（ア）に該当する額</t>
    <rPh sb="2" eb="3">
      <t>ラン</t>
    </rPh>
    <rPh sb="11" eb="12">
      <t>ラン</t>
    </rPh>
    <rPh sb="13" eb="14">
      <t>フク</t>
    </rPh>
    <rPh sb="18" eb="19">
      <t>ガク</t>
    </rPh>
    <rPh sb="20" eb="22">
      <t>テビ</t>
    </rPh>
    <rPh sb="28" eb="30">
      <t>ガイトウ</t>
    </rPh>
    <rPh sb="32" eb="33">
      <t>ガク</t>
    </rPh>
    <phoneticPr fontId="1"/>
  </si>
  <si>
    <t>１３欄の合計</t>
    <rPh sb="2" eb="3">
      <t>ラン</t>
    </rPh>
    <rPh sb="4" eb="6">
      <t>ゴウケイ</t>
    </rPh>
    <phoneticPr fontId="1"/>
  </si>
  <si>
    <t>１３欄の内訳（改訂手引きを適用）</t>
    <rPh sb="2" eb="3">
      <t>ラン</t>
    </rPh>
    <rPh sb="4" eb="6">
      <t>ウチワケ</t>
    </rPh>
    <rPh sb="7" eb="9">
      <t>カイテイ</t>
    </rPh>
    <rPh sb="9" eb="11">
      <t>テビ</t>
    </rPh>
    <rPh sb="13" eb="15">
      <t>テキヨウ</t>
    </rPh>
    <phoneticPr fontId="1"/>
  </si>
  <si>
    <t>従来の１欄</t>
    <rPh sb="0" eb="2">
      <t>ジュウライ</t>
    </rPh>
    <rPh sb="4" eb="5">
      <t>ラン</t>
    </rPh>
    <phoneticPr fontId="1"/>
  </si>
  <si>
    <t>⑬</t>
    <phoneticPr fontId="1"/>
  </si>
  <si>
    <t>検算（自動計算）</t>
    <rPh sb="0" eb="2">
      <t>ケンザン</t>
    </rPh>
    <rPh sb="3" eb="5">
      <t>ジドウ</t>
    </rPh>
    <rPh sb="5" eb="7">
      <t>ケイサン</t>
    </rPh>
    <phoneticPr fontId="1"/>
  </si>
  <si>
    <t>正味財産増減額</t>
    <rPh sb="0" eb="2">
      <t>ショウミ</t>
    </rPh>
    <rPh sb="2" eb="4">
      <t>ザイサン</t>
    </rPh>
    <rPh sb="4" eb="7">
      <t>ゾウゲンガク</t>
    </rPh>
    <phoneticPr fontId="1"/>
  </si>
  <si>
    <t>今年度-前年度</t>
    <rPh sb="0" eb="3">
      <t>コンネンド</t>
    </rPh>
    <rPh sb="4" eb="7">
      <t>ゼンネンド</t>
    </rPh>
    <phoneticPr fontId="1"/>
  </si>
  <si>
    <t>一般正味＋指定正味</t>
    <rPh sb="0" eb="2">
      <t>イッパン</t>
    </rPh>
    <rPh sb="2" eb="4">
      <t>ショウミ</t>
    </rPh>
    <rPh sb="5" eb="7">
      <t>シテイ</t>
    </rPh>
    <rPh sb="7" eb="9">
      <t>ショウミ</t>
    </rPh>
    <phoneticPr fontId="1"/>
  </si>
  <si>
    <t>差額</t>
    <rPh sb="0" eb="2">
      <t>サガク</t>
    </rPh>
    <phoneticPr fontId="1"/>
  </si>
  <si>
    <t>前年度別表Ｈ(１)</t>
    <rPh sb="0" eb="3">
      <t>ゼンネンド</t>
    </rPh>
    <rPh sb="3" eb="5">
      <t>ベッピョウ</t>
    </rPh>
    <phoneticPr fontId="1"/>
  </si>
  <si>
    <t>今年度別表Ｈ(１)</t>
    <rPh sb="0" eb="3">
      <t>コンネンド</t>
    </rPh>
    <rPh sb="3" eb="5">
      <t>ベッピョウ</t>
    </rPh>
    <phoneticPr fontId="1"/>
  </si>
  <si>
    <t>⑤</t>
    <phoneticPr fontId="1"/>
  </si>
  <si>
    <t>１３欄</t>
    <rPh sb="2" eb="3">
      <t>ラン</t>
    </rPh>
    <phoneticPr fontId="1"/>
  </si>
  <si>
    <t>２欄</t>
    <rPh sb="1" eb="2">
      <t>ラン</t>
    </rPh>
    <phoneticPr fontId="1"/>
  </si>
  <si>
    <t>２１欄</t>
    <rPh sb="2" eb="3">
      <t>ラン</t>
    </rPh>
    <phoneticPr fontId="1"/>
  </si>
  <si>
    <t>２２欄</t>
    <rPh sb="2" eb="3">
      <t>ラン</t>
    </rPh>
    <phoneticPr fontId="1"/>
  </si>
  <si>
    <t>前年度の公益目的増減差額
（マイナスの場合「０」）</t>
    <rPh sb="0" eb="3">
      <t>ゼンネンド</t>
    </rPh>
    <rPh sb="4" eb="6">
      <t>コウエキ</t>
    </rPh>
    <rPh sb="6" eb="8">
      <t>モクテキ</t>
    </rPh>
    <rPh sb="8" eb="10">
      <t>ゾウゲン</t>
    </rPh>
    <rPh sb="10" eb="12">
      <t>サガク</t>
    </rPh>
    <rPh sb="19" eb="21">
      <t>バアイ</t>
    </rPh>
    <phoneticPr fontId="1"/>
  </si>
  <si>
    <t>正味財産増減計算書内訳表</t>
    <rPh sb="0" eb="4">
      <t>ショウミザイサン</t>
    </rPh>
    <rPh sb="4" eb="6">
      <t>ゾウゲン</t>
    </rPh>
    <rPh sb="6" eb="9">
      <t>ケイサンショ</t>
    </rPh>
    <rPh sb="9" eb="12">
      <t>ウチワケヒョウ</t>
    </rPh>
    <phoneticPr fontId="1"/>
  </si>
  <si>
    <t>前年度の
公益目的財産残額</t>
    <rPh sb="0" eb="3">
      <t>ゼンネンド</t>
    </rPh>
    <rPh sb="5" eb="7">
      <t>コウエキ</t>
    </rPh>
    <rPh sb="7" eb="9">
      <t>モクテキ</t>
    </rPh>
    <rPh sb="9" eb="11">
      <t>ザイサン</t>
    </rPh>
    <rPh sb="11" eb="13">
      <t>ザンガク</t>
    </rPh>
    <phoneticPr fontId="1"/>
  </si>
  <si>
    <t>一般正味財産の増減額</t>
    <rPh sb="0" eb="2">
      <t>イッパン</t>
    </rPh>
    <rPh sb="2" eb="6">
      <t>ショウミザイサン</t>
    </rPh>
    <rPh sb="7" eb="10">
      <t>ゾウゲンガク</t>
    </rPh>
    <phoneticPr fontId="1"/>
  </si>
  <si>
    <t>指定正味財産の増減額</t>
    <rPh sb="0" eb="2">
      <t>シテイ</t>
    </rPh>
    <rPh sb="2" eb="6">
      <t>ショウミザイサン</t>
    </rPh>
    <rPh sb="7" eb="10">
      <t>ゾウゲンガク</t>
    </rPh>
    <phoneticPr fontId="1"/>
  </si>
  <si>
    <t>３～６号財産の合計額</t>
    <rPh sb="3" eb="4">
      <t>ゴウ</t>
    </rPh>
    <rPh sb="4" eb="6">
      <t>ザイサン</t>
    </rPh>
    <rPh sb="7" eb="10">
      <t>ゴウケイガク</t>
    </rPh>
    <phoneticPr fontId="1"/>
  </si>
  <si>
    <t>当期の公益目的保有財産</t>
    <rPh sb="0" eb="2">
      <t>トウキ</t>
    </rPh>
    <rPh sb="3" eb="5">
      <t>コウエキ</t>
    </rPh>
    <rPh sb="5" eb="7">
      <t>モクテキ</t>
    </rPh>
    <rPh sb="7" eb="9">
      <t>ホユウ</t>
    </rPh>
    <rPh sb="9" eb="11">
      <t>ザイサン</t>
    </rPh>
    <phoneticPr fontId="1"/>
  </si>
  <si>
    <t>前期の公益目的保有財産</t>
    <rPh sb="0" eb="2">
      <t>ゼンキ</t>
    </rPh>
    <rPh sb="3" eb="5">
      <t>コウエキ</t>
    </rPh>
    <rPh sb="5" eb="7">
      <t>モクテキ</t>
    </rPh>
    <rPh sb="7" eb="9">
      <t>ホユウ</t>
    </rPh>
    <rPh sb="9" eb="11">
      <t>ザイサン</t>
    </rPh>
    <phoneticPr fontId="1"/>
  </si>
  <si>
    <t>公益目的事業会計</t>
    <rPh sb="0" eb="2">
      <t>コウエキ</t>
    </rPh>
    <rPh sb="2" eb="4">
      <t>モクテキ</t>
    </rPh>
    <rPh sb="4" eb="6">
      <t>ジギョウ</t>
    </rPh>
    <rPh sb="6" eb="8">
      <t>カイケイ</t>
    </rPh>
    <phoneticPr fontId="1"/>
  </si>
  <si>
    <t>公益目的の額</t>
    <rPh sb="0" eb="2">
      <t>コウエキ</t>
    </rPh>
    <rPh sb="2" eb="4">
      <t>モクテキ</t>
    </rPh>
    <rPh sb="5" eb="6">
      <t>ガク</t>
    </rPh>
    <phoneticPr fontId="1"/>
  </si>
  <si>
    <t>入力欄→</t>
    <rPh sb="0" eb="3">
      <t>ニュウリョクラン</t>
    </rPh>
    <phoneticPr fontId="1"/>
  </si>
  <si>
    <t>⑪</t>
    <phoneticPr fontId="1"/>
  </si>
  <si>
    <t>（②＋⑥＋⑦）＋（⑤-④）</t>
    <phoneticPr fontId="1"/>
  </si>
  <si>
    <t>（④＋⑫）</t>
    <phoneticPr fontId="1"/>
  </si>
  <si>
    <t>↓「同額」になればＯＫ</t>
    <phoneticPr fontId="1"/>
  </si>
  <si>
    <t>別表H改訂後の検算表【R4.12.15更新】</t>
    <rPh sb="0" eb="2">
      <t>ベッピョウ</t>
    </rPh>
    <rPh sb="3" eb="5">
      <t>カイテイ</t>
    </rPh>
    <rPh sb="5" eb="6">
      <t>ゴ</t>
    </rPh>
    <rPh sb="7" eb="9">
      <t>ケンザン</t>
    </rPh>
    <rPh sb="9" eb="10">
      <t>ヒョウ</t>
    </rPh>
    <rPh sb="19" eb="21">
      <t>コウシン</t>
    </rPh>
    <phoneticPr fontId="1"/>
  </si>
  <si>
    <t>前年度２４欄</t>
    <rPh sb="0" eb="3">
      <t>ゼンネンド</t>
    </rPh>
    <rPh sb="5" eb="6">
      <t>ラン</t>
    </rPh>
    <phoneticPr fontId="1"/>
  </si>
  <si>
    <t>他会計振替（６欄以外）</t>
    <rPh sb="0" eb="1">
      <t>ホカ</t>
    </rPh>
    <rPh sb="1" eb="3">
      <t>カイケイ</t>
    </rPh>
    <rPh sb="3" eb="5">
      <t>フリカエ</t>
    </rPh>
    <rPh sb="7" eb="8">
      <t>ラン</t>
    </rPh>
    <rPh sb="8" eb="10">
      <t>イガイ</t>
    </rPh>
    <phoneticPr fontId="1"/>
  </si>
  <si>
    <t>１３欄の内訳</t>
    <rPh sb="2" eb="3">
      <t>ラン</t>
    </rPh>
    <rPh sb="4" eb="6">
      <t>ウチワケ</t>
    </rPh>
    <phoneticPr fontId="1"/>
  </si>
  <si>
    <t>⑭（ウ）</t>
    <phoneticPr fontId="1"/>
  </si>
  <si>
    <t>改正前1欄</t>
    <rPh sb="0" eb="3">
      <t>カイセイマエ</t>
    </rPh>
    <rPh sb="4" eb="5">
      <t>ラン</t>
    </rPh>
    <phoneticPr fontId="1"/>
  </si>
  <si>
    <t>１欄（13欄調整前）</t>
    <rPh sb="1" eb="2">
      <t>ラン</t>
    </rPh>
    <rPh sb="5" eb="6">
      <t>ラン</t>
    </rPh>
    <rPh sb="6" eb="9">
      <t>チョウセイマエ</t>
    </rPh>
    <phoneticPr fontId="1"/>
  </si>
  <si>
    <t>1欄（13欄最終調整前）</t>
    <rPh sb="1" eb="2">
      <t>ラン</t>
    </rPh>
    <rPh sb="5" eb="6">
      <t>ラン</t>
    </rPh>
    <rPh sb="6" eb="8">
      <t>サイシュウ</t>
    </rPh>
    <rPh sb="8" eb="10">
      <t>チョウセイ</t>
    </rPh>
    <rPh sb="10" eb="11">
      <t>マエ</t>
    </rPh>
    <phoneticPr fontId="1"/>
  </si>
  <si>
    <t>（手引き（ウ）に該当）
・（ア）（イ）以外に、公益目的事業財産以外の財産で、公益目的事業のために費消した額</t>
    <rPh sb="19" eb="21">
      <t>イガイ</t>
    </rPh>
    <rPh sb="23" eb="25">
      <t>コウエキ</t>
    </rPh>
    <rPh sb="25" eb="27">
      <t>モクテキ</t>
    </rPh>
    <rPh sb="27" eb="29">
      <t>ジギョウ</t>
    </rPh>
    <rPh sb="29" eb="33">
      <t>ザイサンイガイ</t>
    </rPh>
    <rPh sb="34" eb="36">
      <t>ザイサン</t>
    </rPh>
    <rPh sb="38" eb="40">
      <t>コウエキ</t>
    </rPh>
    <rPh sb="40" eb="42">
      <t>モクテキ</t>
    </rPh>
    <rPh sb="42" eb="44">
      <t>ジギョウ</t>
    </rPh>
    <rPh sb="48" eb="50">
      <t>ヒショウ</t>
    </rPh>
    <rPh sb="52" eb="53">
      <t>ガク</t>
    </rPh>
    <phoneticPr fontId="1"/>
  </si>
  <si>
    <t>（手引き（ア）に該当）
・３～１２欄に含まれない額</t>
    <rPh sb="8" eb="10">
      <t>ガイトウ</t>
    </rPh>
    <rPh sb="17" eb="18">
      <t>ラン</t>
    </rPh>
    <rPh sb="19" eb="20">
      <t>フク</t>
    </rPh>
    <rPh sb="24" eb="25">
      <t>ガク</t>
    </rPh>
    <phoneticPr fontId="1"/>
  </si>
  <si>
    <t>（手引き（イ）に該当）
・他会計振替により新たに公益目的事業に振り替えた額
・3～6号財産【暫定版】</t>
    <rPh sb="13" eb="14">
      <t>タ</t>
    </rPh>
    <rPh sb="14" eb="16">
      <t>カイケイ</t>
    </rPh>
    <rPh sb="16" eb="18">
      <t>フリカエ</t>
    </rPh>
    <rPh sb="21" eb="22">
      <t>アラ</t>
    </rPh>
    <rPh sb="24" eb="26">
      <t>コウエキ</t>
    </rPh>
    <rPh sb="26" eb="28">
      <t>モクテキ</t>
    </rPh>
    <rPh sb="28" eb="30">
      <t>ジギョウ</t>
    </rPh>
    <rPh sb="31" eb="32">
      <t>フ</t>
    </rPh>
    <rPh sb="33" eb="34">
      <t>カ</t>
    </rPh>
    <rPh sb="36" eb="37">
      <t>ガク</t>
    </rPh>
    <rPh sb="42" eb="43">
      <t>ゴウ</t>
    </rPh>
    <rPh sb="43" eb="45">
      <t>ザイサン</t>
    </rPh>
    <rPh sb="46" eb="49">
      <t>ザンテイバン</t>
    </rPh>
    <phoneticPr fontId="1"/>
  </si>
  <si>
    <t>別表H（１）検算表【R6.6更新／宮城県版】</t>
    <rPh sb="0" eb="2">
      <t>ベッピョウ</t>
    </rPh>
    <rPh sb="6" eb="8">
      <t>ケンザン</t>
    </rPh>
    <rPh sb="8" eb="9">
      <t>ヒョウ</t>
    </rPh>
    <rPh sb="14" eb="16">
      <t>コウシン</t>
    </rPh>
    <rPh sb="17" eb="20">
      <t>ミヤギケン</t>
    </rPh>
    <rPh sb="20" eb="21">
      <t>バン</t>
    </rPh>
    <phoneticPr fontId="1"/>
  </si>
  <si>
    <t>自己入力</t>
    <rPh sb="0" eb="4">
      <t>ジコニュウリョク</t>
    </rPh>
    <phoneticPr fontId="1"/>
  </si>
  <si>
    <t>別表Ｃ（２）暫定</t>
    <rPh sb="0" eb="2">
      <t>ベッピョウ</t>
    </rPh>
    <rPh sb="6" eb="8">
      <t>ザンテイ</t>
    </rPh>
    <phoneticPr fontId="1"/>
  </si>
  <si>
    <t>⑰</t>
    <phoneticPr fontId="1"/>
  </si>
  <si>
    <t>⑫（ア）</t>
    <phoneticPr fontId="1"/>
  </si>
  <si>
    <t>⑬（イ）</t>
    <phoneticPr fontId="1"/>
  </si>
  <si>
    <t>⑮（⑨－⑩）→</t>
    <phoneticPr fontId="1"/>
  </si>
  <si>
    <t>⑯（⑮マイナス場合０調整）→</t>
    <rPh sb="7" eb="9">
      <t>バアイ</t>
    </rPh>
    <rPh sb="10" eb="12">
      <t>チョウセイ</t>
    </rPh>
    <phoneticPr fontId="1"/>
  </si>
  <si>
    <t>⑱</t>
    <phoneticPr fontId="1"/>
  </si>
  <si>
    <t>（⑪＋⑭＋⑯）</t>
    <phoneticPr fontId="1"/>
  </si>
  <si>
    <t>（④＋⑰）</t>
    <phoneticPr fontId="1"/>
  </si>
  <si>
    <t>自動計算（ウのみ自己入力）</t>
    <rPh sb="0" eb="2">
      <t>ジドウ</t>
    </rPh>
    <rPh sb="2" eb="4">
      <t>ケイサン</t>
    </rPh>
    <rPh sb="8" eb="10">
      <t>ジコ</t>
    </rPh>
    <rPh sb="10" eb="12">
      <t>ニュウリョク</t>
    </rPh>
    <phoneticPr fontId="1"/>
  </si>
  <si>
    <t>公益目的事業会計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</si>
</sst>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3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sz val="14"/>
      <color theme="0"/>
      <name val="HGｺﾞｼｯｸE"/>
      <family val="3"/>
      <charset val="128"/>
    </font>
    <font>
      <sz val="16"/>
      <color theme="1"/>
      <name val="HGｺﾞｼｯｸE"/>
      <family val="3"/>
      <charset val="128"/>
    </font>
    <font>
      <sz val="22"/>
      <color theme="1"/>
      <name val="游ゴシック"/>
      <family val="2"/>
      <scheme val="minor"/>
    </font>
    <font>
      <sz val="22"/>
      <color theme="1"/>
      <name val="HGｺﾞｼｯｸE"/>
      <family val="3"/>
      <charset val="128"/>
    </font>
    <font>
      <sz val="16"/>
      <color theme="1"/>
      <name val="游ゴシック"/>
      <family val="2"/>
      <scheme val="minor"/>
    </font>
    <font>
      <sz val="22"/>
      <color theme="0"/>
      <name val="HGｺﾞｼｯｸE"/>
      <family val="3"/>
      <charset val="128"/>
    </font>
    <font>
      <sz val="22"/>
      <name val="HGｺﾞｼｯｸE"/>
      <family val="3"/>
      <charset val="128"/>
    </font>
    <font>
      <b/>
      <sz val="36"/>
      <color theme="1"/>
      <name val="游ゴシック"/>
      <family val="3"/>
      <charset val="128"/>
      <scheme val="minor"/>
    </font>
    <font>
      <sz val="18"/>
      <color theme="1"/>
      <name val="HGｺﾞｼｯｸE"/>
      <family val="3"/>
      <charset val="128"/>
    </font>
    <font>
      <sz val="14"/>
      <color theme="1"/>
      <name val="HGｺﾞｼｯｸE"/>
      <family val="3"/>
      <charset val="128"/>
    </font>
    <font>
      <sz val="22"/>
      <color rgb="FFFF0000"/>
      <name val="游ゴシック"/>
      <family val="2"/>
      <scheme val="minor"/>
    </font>
    <font>
      <b/>
      <sz val="22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18"/>
      <name val="HGｺﾞｼｯｸE"/>
      <family val="3"/>
      <charset val="128"/>
    </font>
    <font>
      <sz val="14"/>
      <name val="HGｺﾞｼｯｸE"/>
      <family val="3"/>
      <charset val="128"/>
    </font>
    <font>
      <sz val="22"/>
      <name val="游ゴシック"/>
      <family val="2"/>
      <scheme val="minor"/>
    </font>
    <font>
      <sz val="11"/>
      <name val="游ゴシック"/>
      <family val="2"/>
      <scheme val="minor"/>
    </font>
    <font>
      <sz val="16"/>
      <name val="游ゴシック"/>
      <family val="2"/>
      <scheme val="minor"/>
    </font>
    <font>
      <sz val="11"/>
      <name val="HGｺﾞｼｯｸE"/>
      <family val="3"/>
      <charset val="128"/>
    </font>
    <font>
      <sz val="16"/>
      <name val="游ゴシック"/>
      <family val="3"/>
      <charset val="128"/>
      <scheme val="minor"/>
    </font>
    <font>
      <sz val="14"/>
      <name val="游ゴシック"/>
      <family val="2"/>
      <scheme val="minor"/>
    </font>
    <font>
      <sz val="16"/>
      <name val="HGｺﾞｼｯｸE"/>
      <family val="3"/>
      <charset val="128"/>
    </font>
    <font>
      <b/>
      <sz val="28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b/>
      <sz val="22"/>
      <color theme="1"/>
      <name val="HGPｺﾞｼｯｸE"/>
      <family val="3"/>
      <charset val="128"/>
    </font>
    <font>
      <b/>
      <sz val="36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48"/>
      <color theme="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176" fontId="0" fillId="0" borderId="0" xfId="0" applyNumberFormat="1" applyAlignment="1">
      <alignment vertical="center"/>
    </xf>
    <xf numFmtId="176" fontId="2" fillId="0" borderId="0" xfId="0" applyNumberFormat="1" applyFont="1" applyAlignment="1">
      <alignment vertical="center"/>
    </xf>
    <xf numFmtId="176" fontId="0" fillId="0" borderId="2" xfId="0" applyNumberForma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8" fillId="2" borderId="4" xfId="0" applyNumberFormat="1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0" fillId="0" borderId="2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7" borderId="4" xfId="0" applyNumberFormat="1" applyFont="1" applyFill="1" applyBorder="1" applyAlignment="1">
      <alignment horizontal="center" vertical="center"/>
    </xf>
    <xf numFmtId="176" fontId="5" fillId="4" borderId="4" xfId="0" applyNumberFormat="1" applyFont="1" applyFill="1" applyBorder="1" applyAlignment="1">
      <alignment vertical="center"/>
    </xf>
    <xf numFmtId="176" fontId="0" fillId="0" borderId="0" xfId="0" applyNumberFormat="1" applyAlignment="1">
      <alignment horizontal="center" vertical="center"/>
    </xf>
    <xf numFmtId="176" fontId="5" fillId="0" borderId="0" xfId="0" applyNumberFormat="1" applyFont="1" applyAlignment="1" applyProtection="1">
      <alignment vertical="center"/>
      <protection locked="0"/>
    </xf>
    <xf numFmtId="176" fontId="6" fillId="0" borderId="4" xfId="0" applyNumberFormat="1" applyFont="1" applyBorder="1" applyAlignment="1">
      <alignment horizontal="center" vertical="center" wrapText="1"/>
    </xf>
    <xf numFmtId="176" fontId="12" fillId="0" borderId="4" xfId="0" applyNumberFormat="1" applyFont="1" applyBorder="1" applyAlignment="1">
      <alignment horizontal="center" vertical="center" wrapText="1"/>
    </xf>
    <xf numFmtId="176" fontId="11" fillId="0" borderId="4" xfId="0" applyNumberFormat="1" applyFont="1" applyBorder="1" applyAlignment="1">
      <alignment horizontal="center" vertical="center" wrapText="1"/>
    </xf>
    <xf numFmtId="176" fontId="5" fillId="8" borderId="4" xfId="0" applyNumberFormat="1" applyFont="1" applyFill="1" applyBorder="1" applyAlignment="1" applyProtection="1">
      <alignment vertical="center"/>
      <protection locked="0"/>
    </xf>
    <xf numFmtId="176" fontId="12" fillId="0" borderId="1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5" fillId="8" borderId="1" xfId="0" applyNumberFormat="1" applyFont="1" applyFill="1" applyBorder="1" applyAlignment="1" applyProtection="1">
      <alignment vertical="center"/>
      <protection locked="0"/>
    </xf>
    <xf numFmtId="176" fontId="6" fillId="7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vertical="center"/>
    </xf>
    <xf numFmtId="176" fontId="9" fillId="0" borderId="7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 wrapText="1"/>
    </xf>
    <xf numFmtId="176" fontId="12" fillId="0" borderId="7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 applyProtection="1">
      <alignment vertical="center"/>
      <protection locked="0"/>
    </xf>
    <xf numFmtId="176" fontId="13" fillId="0" borderId="0" xfId="0" applyNumberFormat="1" applyFont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176" fontId="9" fillId="9" borderId="11" xfId="0" applyNumberFormat="1" applyFont="1" applyFill="1" applyBorder="1" applyAlignment="1">
      <alignment horizontal="center" vertical="center"/>
    </xf>
    <xf numFmtId="176" fontId="6" fillId="9" borderId="1" xfId="0" applyNumberFormat="1" applyFont="1" applyFill="1" applyBorder="1" applyAlignment="1">
      <alignment horizontal="center" vertical="center"/>
    </xf>
    <xf numFmtId="176" fontId="11" fillId="9" borderId="1" xfId="0" applyNumberFormat="1" applyFont="1" applyFill="1" applyBorder="1" applyAlignment="1">
      <alignment horizontal="center" vertical="center" wrapText="1"/>
    </xf>
    <xf numFmtId="176" fontId="12" fillId="9" borderId="1" xfId="0" applyNumberFormat="1" applyFont="1" applyFill="1" applyBorder="1" applyAlignment="1">
      <alignment horizontal="center" vertical="center" wrapText="1"/>
    </xf>
    <xf numFmtId="176" fontId="5" fillId="9" borderId="1" xfId="0" applyNumberFormat="1" applyFont="1" applyFill="1" applyBorder="1" applyAlignment="1" applyProtection="1">
      <alignment vertical="center"/>
      <protection locked="0"/>
    </xf>
    <xf numFmtId="176" fontId="0" fillId="9" borderId="0" xfId="0" applyNumberFormat="1" applyFill="1" applyAlignment="1">
      <alignment vertical="center"/>
    </xf>
    <xf numFmtId="176" fontId="8" fillId="9" borderId="0" xfId="0" applyNumberFormat="1" applyFont="1" applyFill="1" applyAlignment="1">
      <alignment horizontal="center" vertical="center"/>
    </xf>
    <xf numFmtId="176" fontId="6" fillId="9" borderId="4" xfId="0" applyNumberFormat="1" applyFont="1" applyFill="1" applyBorder="1" applyAlignment="1">
      <alignment horizontal="center" vertical="center"/>
    </xf>
    <xf numFmtId="176" fontId="5" fillId="9" borderId="4" xfId="0" applyNumberFormat="1" applyFont="1" applyFill="1" applyBorder="1" applyAlignment="1">
      <alignment vertical="center"/>
    </xf>
    <xf numFmtId="176" fontId="5" fillId="9" borderId="0" xfId="0" applyNumberFormat="1" applyFont="1" applyFill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15" fillId="4" borderId="15" xfId="0" applyNumberFormat="1" applyFont="1" applyFill="1" applyBorder="1" applyAlignment="1">
      <alignment vertical="center"/>
    </xf>
    <xf numFmtId="176" fontId="14" fillId="0" borderId="0" xfId="0" applyNumberFormat="1" applyFont="1" applyAlignment="1">
      <alignment vertical="center"/>
    </xf>
    <xf numFmtId="176" fontId="9" fillId="7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 wrapText="1"/>
    </xf>
    <xf numFmtId="176" fontId="16" fillId="0" borderId="4" xfId="0" applyNumberFormat="1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176" fontId="16" fillId="0" borderId="7" xfId="0" applyNumberFormat="1" applyFont="1" applyBorder="1" applyAlignment="1">
      <alignment horizontal="center" vertical="center" wrapText="1"/>
    </xf>
    <xf numFmtId="176" fontId="17" fillId="0" borderId="12" xfId="0" applyNumberFormat="1" applyFont="1" applyBorder="1" applyAlignment="1">
      <alignment horizontal="center" vertical="center" wrapText="1"/>
    </xf>
    <xf numFmtId="176" fontId="17" fillId="0" borderId="8" xfId="0" applyNumberFormat="1" applyFont="1" applyBorder="1" applyAlignment="1">
      <alignment horizontal="center" vertical="center" wrapText="1"/>
    </xf>
    <xf numFmtId="176" fontId="17" fillId="0" borderId="7" xfId="0" applyNumberFormat="1" applyFont="1" applyBorder="1" applyAlignment="1">
      <alignment horizontal="center" vertical="center" wrapText="1"/>
    </xf>
    <xf numFmtId="176" fontId="18" fillId="8" borderId="16" xfId="0" applyNumberFormat="1" applyFont="1" applyFill="1" applyBorder="1" applyAlignment="1" applyProtection="1">
      <alignment vertical="center"/>
      <protection locked="0"/>
    </xf>
    <xf numFmtId="176" fontId="18" fillId="8" borderId="13" xfId="0" applyNumberFormat="1" applyFont="1" applyFill="1" applyBorder="1" applyAlignment="1" applyProtection="1">
      <alignment vertical="center"/>
      <protection locked="0"/>
    </xf>
    <xf numFmtId="176" fontId="18" fillId="8" borderId="17" xfId="0" applyNumberFormat="1" applyFont="1" applyFill="1" applyBorder="1" applyAlignment="1" applyProtection="1">
      <alignment vertical="center"/>
      <protection locked="0"/>
    </xf>
    <xf numFmtId="176" fontId="18" fillId="0" borderId="14" xfId="0" applyNumberFormat="1" applyFont="1" applyBorder="1" applyAlignment="1" applyProtection="1">
      <alignment vertical="center"/>
      <protection locked="0"/>
    </xf>
    <xf numFmtId="176" fontId="18" fillId="4" borderId="4" xfId="0" applyNumberFormat="1" applyFont="1" applyFill="1" applyBorder="1" applyAlignment="1">
      <alignment vertical="center"/>
    </xf>
    <xf numFmtId="176" fontId="19" fillId="0" borderId="0" xfId="0" applyNumberFormat="1" applyFont="1" applyAlignment="1">
      <alignment vertical="center"/>
    </xf>
    <xf numFmtId="176" fontId="20" fillId="0" borderId="0" xfId="0" applyNumberFormat="1" applyFont="1" applyAlignment="1">
      <alignment vertical="center" wrapText="1"/>
    </xf>
    <xf numFmtId="176" fontId="20" fillId="0" borderId="0" xfId="0" applyNumberFormat="1" applyFont="1" applyAlignment="1">
      <alignment vertical="top" wrapText="1"/>
    </xf>
    <xf numFmtId="176" fontId="21" fillId="0" borderId="0" xfId="0" applyNumberFormat="1" applyFont="1" applyAlignment="1">
      <alignment vertical="center"/>
    </xf>
    <xf numFmtId="176" fontId="22" fillId="0" borderId="0" xfId="0" applyNumberFormat="1" applyFont="1" applyAlignment="1">
      <alignment vertical="center"/>
    </xf>
    <xf numFmtId="176" fontId="23" fillId="0" borderId="0" xfId="0" applyNumberFormat="1" applyFont="1" applyAlignment="1">
      <alignment vertical="center"/>
    </xf>
    <xf numFmtId="176" fontId="9" fillId="0" borderId="0" xfId="0" applyNumberFormat="1" applyFont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vertical="center"/>
    </xf>
    <xf numFmtId="176" fontId="26" fillId="0" borderId="0" xfId="0" applyNumberFormat="1" applyFont="1" applyAlignment="1">
      <alignment vertical="center"/>
    </xf>
    <xf numFmtId="176" fontId="6" fillId="3" borderId="18" xfId="0" applyNumberFormat="1" applyFont="1" applyFill="1" applyBorder="1" applyAlignment="1">
      <alignment horizontal="center" vertical="center"/>
    </xf>
    <xf numFmtId="176" fontId="17" fillId="0" borderId="4" xfId="0" applyNumberFormat="1" applyFont="1" applyBorder="1" applyAlignment="1">
      <alignment horizontal="left" vertical="top" wrapText="1"/>
    </xf>
    <xf numFmtId="176" fontId="17" fillId="0" borderId="12" xfId="0" applyNumberFormat="1" applyFont="1" applyBorder="1" applyAlignment="1">
      <alignment horizontal="left" vertical="top" wrapText="1"/>
    </xf>
    <xf numFmtId="176" fontId="18" fillId="8" borderId="13" xfId="0" applyNumberFormat="1" applyFont="1" applyFill="1" applyBorder="1" applyAlignment="1">
      <alignment vertical="center"/>
    </xf>
    <xf numFmtId="176" fontId="10" fillId="0" borderId="0" xfId="0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10" fillId="8" borderId="13" xfId="0" applyNumberFormat="1" applyFont="1" applyFill="1" applyBorder="1" applyAlignment="1">
      <alignment vertical="center"/>
    </xf>
    <xf numFmtId="176" fontId="27" fillId="0" borderId="0" xfId="0" applyNumberFormat="1" applyFont="1" applyBorder="1" applyAlignment="1">
      <alignment vertical="center"/>
    </xf>
    <xf numFmtId="176" fontId="27" fillId="4" borderId="13" xfId="0" applyNumberFormat="1" applyFont="1" applyFill="1" applyBorder="1" applyAlignment="1">
      <alignment vertical="center"/>
    </xf>
    <xf numFmtId="176" fontId="28" fillId="10" borderId="0" xfId="0" applyNumberFormat="1" applyFont="1" applyFill="1" applyBorder="1" applyAlignment="1">
      <alignment vertical="center"/>
    </xf>
    <xf numFmtId="176" fontId="29" fillId="10" borderId="0" xfId="0" applyNumberFormat="1" applyFont="1" applyFill="1" applyBorder="1" applyAlignment="1">
      <alignment vertical="center"/>
    </xf>
    <xf numFmtId="176" fontId="30" fillId="10" borderId="0" xfId="0" applyNumberFormat="1" applyFont="1" applyFill="1" applyBorder="1" applyAlignment="1">
      <alignment vertical="center"/>
    </xf>
    <xf numFmtId="176" fontId="0" fillId="10" borderId="0" xfId="0" applyNumberFormat="1" applyFill="1" applyBorder="1" applyAlignment="1">
      <alignment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76" fontId="9" fillId="3" borderId="4" xfId="0" applyNumberFormat="1" applyFont="1" applyFill="1" applyBorder="1" applyAlignment="1">
      <alignment horizontal="center" vertical="center"/>
    </xf>
    <xf numFmtId="176" fontId="5" fillId="9" borderId="0" xfId="0" applyNumberFormat="1" applyFont="1" applyFill="1" applyAlignment="1">
      <alignment horizontal="right" vertical="center"/>
    </xf>
    <xf numFmtId="176" fontId="14" fillId="0" borderId="0" xfId="0" applyNumberFormat="1" applyFont="1" applyAlignment="1">
      <alignment horizontal="right" vertical="center" wrapText="1"/>
    </xf>
    <xf numFmtId="176" fontId="5" fillId="0" borderId="0" xfId="0" applyNumberFormat="1" applyFont="1" applyAlignment="1">
      <alignment horizontal="right" vertical="center"/>
    </xf>
    <xf numFmtId="176" fontId="9" fillId="3" borderId="19" xfId="0" applyNumberFormat="1" applyFont="1" applyFill="1" applyBorder="1" applyAlignment="1">
      <alignment horizontal="center" vertical="center"/>
    </xf>
    <xf numFmtId="176" fontId="9" fillId="3" borderId="20" xfId="0" applyNumberFormat="1" applyFont="1" applyFill="1" applyBorder="1" applyAlignment="1">
      <alignment horizontal="center" vertical="center"/>
    </xf>
    <xf numFmtId="176" fontId="9" fillId="0" borderId="21" xfId="0" applyNumberFormat="1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176" fontId="25" fillId="4" borderId="23" xfId="0" applyNumberFormat="1" applyFont="1" applyFill="1" applyBorder="1" applyAlignment="1">
      <alignment vertical="center"/>
    </xf>
    <xf numFmtId="176" fontId="25" fillId="4" borderId="24" xfId="0" applyNumberFormat="1" applyFont="1" applyFill="1" applyBorder="1" applyAlignment="1">
      <alignment vertical="center"/>
    </xf>
    <xf numFmtId="176" fontId="8" fillId="2" borderId="25" xfId="0" applyNumberFormat="1" applyFont="1" applyFill="1" applyBorder="1" applyAlignment="1">
      <alignment horizontal="center" vertical="center"/>
    </xf>
    <xf numFmtId="176" fontId="8" fillId="2" borderId="26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3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2" xfId="0" applyNumberFormat="1" applyFont="1" applyFill="1" applyBorder="1" applyAlignment="1">
      <alignment horizontal="center" vertical="center"/>
    </xf>
    <xf numFmtId="176" fontId="9" fillId="5" borderId="3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6" borderId="3" xfId="0" applyNumberFormat="1" applyFont="1" applyFill="1" applyBorder="1" applyAlignment="1">
      <alignment horizontal="center" vertical="center"/>
    </xf>
    <xf numFmtId="176" fontId="9" fillId="3" borderId="4" xfId="0" applyNumberFormat="1" applyFont="1" applyFill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6" borderId="2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1535904</xdr:colOff>
      <xdr:row>10</xdr:row>
      <xdr:rowOff>285750</xdr:rowOff>
    </xdr:from>
    <xdr:to>
      <xdr:col>6</xdr:col>
      <xdr:colOff>1285874</xdr:colOff>
      <xdr:row>11</xdr:row>
      <xdr:rowOff>238125</xdr:rowOff>
    </xdr:to>
    <xdr:sp macro="" textlink="">
      <xdr:nvSpPr>
        <xdr:cNvPr id="5" name="吹き出し: 角を丸めた四角形 7">
          <a:extLst>
            <a:ext uri="{FF2B5EF4-FFF2-40B4-BE49-F238E27FC236}">
              <a16:creationId xmlns:a16="http://schemas.microsoft.com/office/drawing/2014/main" id="{B646DBB8-9DF2-FDCB-755F-6AD49B76A74C}"/>
            </a:ext>
          </a:extLst>
        </xdr:cNvPr>
        <xdr:cNvSpPr/>
      </xdr:nvSpPr>
      <xdr:spPr>
        <a:xfrm>
          <a:off x="8632029" y="6143625"/>
          <a:ext cx="5083970" cy="1095375"/>
        </a:xfrm>
        <a:prstGeom prst="wedgeRoundRectCallout">
          <a:avLst>
            <a:gd name="adj1" fmla="val -40471"/>
            <a:gd name="adj2" fmla="val -67589"/>
            <a:gd name="adj3" fmla="val 16667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・雑収益、売却益</a:t>
          </a:r>
        </a:p>
        <a:p>
          <a:pPr algn="l"/>
          <a:r>
            <a:rPr kumimoji="1" lang="ja-JP" altLang="en-US" sz="24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・特定資産の運用益（</a:t>
          </a:r>
          <a:r>
            <a:rPr kumimoji="1" lang="en-US" altLang="ja-JP" sz="24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8</a:t>
          </a:r>
          <a:r>
            <a:rPr kumimoji="1" lang="ja-JP" altLang="en-US" sz="24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欄以外）</a:t>
          </a:r>
        </a:p>
      </xdr:txBody>
    </xdr:sp>
    <xdr:clientData/>
  </xdr:twoCellAnchor>
  <xdr:twoCellAnchor>
    <xdr:from>
      <xdr:col>8</xdr:col>
      <xdr:colOff>2643186</xdr:colOff>
      <xdr:row>10</xdr:row>
      <xdr:rowOff>345281</xdr:rowOff>
    </xdr:from>
    <xdr:to>
      <xdr:col>10</xdr:col>
      <xdr:colOff>3595687</xdr:colOff>
      <xdr:row>11</xdr:row>
      <xdr:rowOff>261937</xdr:rowOff>
    </xdr:to>
    <xdr:sp macro="" textlink="">
      <xdr:nvSpPr>
        <xdr:cNvPr id="6" name="吹き出し: 角を丸めた四角形 8">
          <a:extLst>
            <a:ext uri="{FF2B5EF4-FFF2-40B4-BE49-F238E27FC236}">
              <a16:creationId xmlns:a16="http://schemas.microsoft.com/office/drawing/2014/main" id="{E131ACEA-3E14-C61E-0995-3CED89C2052C}"/>
            </a:ext>
          </a:extLst>
        </xdr:cNvPr>
        <xdr:cNvSpPr/>
      </xdr:nvSpPr>
      <xdr:spPr>
        <a:xfrm>
          <a:off x="20550186" y="6203156"/>
          <a:ext cx="6643689" cy="1059656"/>
        </a:xfrm>
        <a:prstGeom prst="wedgeRoundRectCallout">
          <a:avLst>
            <a:gd name="adj1" fmla="val -12930"/>
            <a:gd name="adj2" fmla="val -71129"/>
            <a:gd name="adj3" fmla="val 16667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・法人会計等から公益目的事業会計への振替など法人任意の振替（</a:t>
          </a:r>
          <a:r>
            <a:rPr kumimoji="1" lang="en-US" altLang="ja-JP" sz="24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6</a:t>
          </a:r>
          <a:r>
            <a:rPr kumimoji="1" lang="ja-JP" altLang="en-US" sz="24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欄以外）</a:t>
          </a:r>
        </a:p>
      </xdr:txBody>
    </xdr:sp>
    <xdr:clientData/>
  </xdr:twoCellAnchor>
  <xdr:twoCellAnchor editAs="oneCell">
    <xdr:from>
      <xdr:col>1</xdr:col>
      <xdr:colOff>909636</xdr:colOff>
      <xdr:row>21</xdr:row>
      <xdr:rowOff>452437</xdr:rowOff>
    </xdr:from>
    <xdr:to>
      <xdr:col>10</xdr:col>
      <xdr:colOff>638056</xdr:colOff>
      <xdr:row>28</xdr:row>
      <xdr:rowOff>1019173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3486" y="22302787"/>
          <a:ext cx="23036095" cy="102155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1535904</xdr:colOff>
      <xdr:row>10</xdr:row>
      <xdr:rowOff>285750</xdr:rowOff>
    </xdr:from>
    <xdr:to>
      <xdr:col>6</xdr:col>
      <xdr:colOff>1285874</xdr:colOff>
      <xdr:row>11</xdr:row>
      <xdr:rowOff>238125</xdr:rowOff>
    </xdr:to>
    <xdr:sp macro="" textlink="">
      <xdr:nvSpPr>
        <xdr:cNvPr id="2" name="吹き出し: 角を丸めた四角形 7">
          <a:extLst>
            <a:ext uri="{FF2B5EF4-FFF2-40B4-BE49-F238E27FC236}">
              <a16:creationId xmlns:a16="http://schemas.microsoft.com/office/drawing/2014/main" id="{B646DBB8-9DF2-FDCB-755F-6AD49B76A74C}"/>
            </a:ext>
          </a:extLst>
        </xdr:cNvPr>
        <xdr:cNvSpPr/>
      </xdr:nvSpPr>
      <xdr:spPr>
        <a:xfrm>
          <a:off x="8641554" y="6153150"/>
          <a:ext cx="5103020" cy="1104900"/>
        </a:xfrm>
        <a:prstGeom prst="wedgeRoundRectCallout">
          <a:avLst>
            <a:gd name="adj1" fmla="val -40471"/>
            <a:gd name="adj2" fmla="val -67589"/>
            <a:gd name="adj3" fmla="val 16667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・雑収益、売却益</a:t>
          </a:r>
        </a:p>
        <a:p>
          <a:pPr algn="l"/>
          <a:r>
            <a:rPr kumimoji="1" lang="ja-JP" altLang="en-US" sz="24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・特定資産の運用益（</a:t>
          </a:r>
          <a:r>
            <a:rPr kumimoji="1" lang="en-US" altLang="ja-JP" sz="24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8</a:t>
          </a:r>
          <a:r>
            <a:rPr kumimoji="1" lang="ja-JP" altLang="en-US" sz="24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欄以外）</a:t>
          </a:r>
        </a:p>
      </xdr:txBody>
    </xdr:sp>
    <xdr:clientData/>
  </xdr:twoCellAnchor>
  <xdr:twoCellAnchor>
    <xdr:from>
      <xdr:col>8</xdr:col>
      <xdr:colOff>2643186</xdr:colOff>
      <xdr:row>10</xdr:row>
      <xdr:rowOff>345281</xdr:rowOff>
    </xdr:from>
    <xdr:to>
      <xdr:col>10</xdr:col>
      <xdr:colOff>3595687</xdr:colOff>
      <xdr:row>11</xdr:row>
      <xdr:rowOff>261937</xdr:rowOff>
    </xdr:to>
    <xdr:sp macro="" textlink="">
      <xdr:nvSpPr>
        <xdr:cNvPr id="3" name="吹き出し: 角を丸めた四角形 8">
          <a:extLst>
            <a:ext uri="{FF2B5EF4-FFF2-40B4-BE49-F238E27FC236}">
              <a16:creationId xmlns:a16="http://schemas.microsoft.com/office/drawing/2014/main" id="{E131ACEA-3E14-C61E-0995-3CED89C2052C}"/>
            </a:ext>
          </a:extLst>
        </xdr:cNvPr>
        <xdr:cNvSpPr/>
      </xdr:nvSpPr>
      <xdr:spPr>
        <a:xfrm>
          <a:off x="20578761" y="6212681"/>
          <a:ext cx="6648451" cy="1069181"/>
        </a:xfrm>
        <a:prstGeom prst="wedgeRoundRectCallout">
          <a:avLst>
            <a:gd name="adj1" fmla="val -12930"/>
            <a:gd name="adj2" fmla="val -71129"/>
            <a:gd name="adj3" fmla="val 16667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・法人会計等から公益目的事業会計への振替など法人任意の振替（</a:t>
          </a:r>
          <a:r>
            <a:rPr kumimoji="1" lang="en-US" altLang="ja-JP" sz="24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6</a:t>
          </a:r>
          <a:r>
            <a:rPr kumimoji="1" lang="ja-JP" altLang="en-US" sz="24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欄以外）</a:t>
          </a:r>
        </a:p>
      </xdr:txBody>
    </xdr:sp>
    <xdr:clientData/>
  </xdr:twoCellAnchor>
  <xdr:twoCellAnchor editAs="oneCell">
    <xdr:from>
      <xdr:col>1</xdr:col>
      <xdr:colOff>909636</xdr:colOff>
      <xdr:row>21</xdr:row>
      <xdr:rowOff>452437</xdr:rowOff>
    </xdr:from>
    <xdr:to>
      <xdr:col>10</xdr:col>
      <xdr:colOff>638056</xdr:colOff>
      <xdr:row>28</xdr:row>
      <xdr:rowOff>1019173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3486" y="13530262"/>
          <a:ext cx="23036095" cy="102155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865911</xdr:colOff>
      <xdr:row>12</xdr:row>
      <xdr:rowOff>207818</xdr:rowOff>
    </xdr:from>
    <xdr:to>
      <xdr:col>7</xdr:col>
      <xdr:colOff>1842223</xdr:colOff>
      <xdr:row>14</xdr:row>
      <xdr:rowOff>565005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0">
          <a:off x="16043998" y="5870431"/>
          <a:ext cx="1138237" cy="97631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811791</xdr:colOff>
      <xdr:row>9</xdr:row>
      <xdr:rowOff>158029</xdr:rowOff>
    </xdr:from>
    <xdr:to>
      <xdr:col>2</xdr:col>
      <xdr:colOff>1965615</xdr:colOff>
      <xdr:row>10</xdr:row>
      <xdr:rowOff>1030432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50091" y="3996604"/>
          <a:ext cx="1153824" cy="111052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969820</xdr:colOff>
      <xdr:row>12</xdr:row>
      <xdr:rowOff>190500</xdr:rowOff>
    </xdr:from>
    <xdr:to>
      <xdr:col>3</xdr:col>
      <xdr:colOff>1946132</xdr:colOff>
      <xdr:row>14</xdr:row>
      <xdr:rowOff>547687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6200000">
          <a:off x="5317982" y="5853113"/>
          <a:ext cx="1138237" cy="97631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39"/>
  <sheetViews>
    <sheetView showGridLines="0" tabSelected="1" view="pageBreakPreview" zoomScale="40" zoomScaleNormal="40" zoomScaleSheetLayoutView="40" workbookViewId="0">
      <selection activeCell="G18" sqref="G18"/>
    </sheetView>
  </sheetViews>
  <sheetFormatPr defaultRowHeight="18.75" x14ac:dyDescent="0.4"/>
  <cols>
    <col min="1" max="1" width="4.25" style="1" customWidth="1"/>
    <col min="2" max="2" width="17.25" style="1" customWidth="1"/>
    <col min="3" max="3" width="36.625" style="1" customWidth="1"/>
    <col min="4" max="6" width="35.125" style="1" customWidth="1"/>
    <col min="7" max="7" width="36.75" style="1" customWidth="1"/>
    <col min="8" max="9" width="35.125" style="1" customWidth="1"/>
    <col min="10" max="10" width="39.625" style="1" bestFit="1" customWidth="1"/>
    <col min="11" max="11" width="47.625" style="1" customWidth="1"/>
    <col min="12" max="12" width="3.5" style="1" customWidth="1"/>
    <col min="13" max="14" width="36.25" style="1" customWidth="1"/>
    <col min="15" max="15" width="22.25" style="1" customWidth="1"/>
    <col min="16" max="16" width="2.875" style="1" customWidth="1"/>
    <col min="17" max="16384" width="9" style="1"/>
  </cols>
  <sheetData>
    <row r="1" spans="2:15" ht="74.25" customHeight="1" x14ac:dyDescent="0.4">
      <c r="B1" s="83" t="s">
        <v>62</v>
      </c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4"/>
    </row>
    <row r="2" spans="2:15" ht="47.25" customHeight="1" thickBot="1" x14ac:dyDescent="0.45">
      <c r="B2" s="76"/>
      <c r="C2" s="76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2:15" ht="47.25" customHeight="1" thickBot="1" x14ac:dyDescent="0.45">
      <c r="B3" s="76"/>
      <c r="C3" s="78"/>
      <c r="D3" s="79" t="s">
        <v>63</v>
      </c>
      <c r="E3" s="80"/>
      <c r="F3" s="79" t="s">
        <v>1</v>
      </c>
      <c r="G3" s="77"/>
      <c r="H3" s="77"/>
      <c r="I3" s="77"/>
      <c r="J3" s="77"/>
      <c r="K3" s="77"/>
      <c r="L3" s="77"/>
      <c r="M3" s="77"/>
      <c r="N3" s="77"/>
      <c r="O3" s="77"/>
    </row>
    <row r="4" spans="2:15" ht="39" customHeight="1" x14ac:dyDescent="0.4">
      <c r="M4" s="8"/>
    </row>
    <row r="5" spans="2:15" s="5" customFormat="1" ht="30.75" customHeight="1" x14ac:dyDescent="0.4">
      <c r="C5" s="106" t="s">
        <v>0</v>
      </c>
      <c r="D5" s="107"/>
      <c r="E5" s="107"/>
      <c r="F5" s="107"/>
      <c r="G5" s="107"/>
      <c r="H5" s="107"/>
      <c r="I5" s="107"/>
      <c r="J5" s="107"/>
      <c r="K5" s="108"/>
      <c r="L5" s="28"/>
      <c r="M5" s="109" t="s">
        <v>24</v>
      </c>
      <c r="N5" s="110"/>
    </row>
    <row r="6" spans="2:15" s="4" customFormat="1" ht="36" customHeight="1" x14ac:dyDescent="0.4">
      <c r="C6" s="88" t="s">
        <v>29</v>
      </c>
      <c r="D6" s="111" t="s">
        <v>30</v>
      </c>
      <c r="E6" s="111"/>
      <c r="F6" s="111"/>
      <c r="G6" s="111"/>
      <c r="H6" s="111" t="s">
        <v>37</v>
      </c>
      <c r="I6" s="111"/>
      <c r="J6" s="87"/>
      <c r="K6" s="87" t="s">
        <v>64</v>
      </c>
      <c r="L6" s="28"/>
      <c r="M6" s="48" t="s">
        <v>14</v>
      </c>
      <c r="N6" s="48" t="s">
        <v>25</v>
      </c>
    </row>
    <row r="7" spans="2:15" s="4" customFormat="1" ht="36" customHeight="1" x14ac:dyDescent="0.4">
      <c r="C7" s="88" t="s">
        <v>2</v>
      </c>
      <c r="D7" s="88" t="s">
        <v>3</v>
      </c>
      <c r="E7" s="88" t="s">
        <v>4</v>
      </c>
      <c r="F7" s="88" t="s">
        <v>5</v>
      </c>
      <c r="G7" s="88" t="s">
        <v>31</v>
      </c>
      <c r="H7" s="88" t="s">
        <v>6</v>
      </c>
      <c r="I7" s="88" t="s">
        <v>7</v>
      </c>
      <c r="J7" s="87" t="s">
        <v>9</v>
      </c>
      <c r="K7" s="87" t="s">
        <v>10</v>
      </c>
      <c r="L7" s="28"/>
      <c r="M7" s="48" t="s">
        <v>26</v>
      </c>
      <c r="N7" s="48" t="s">
        <v>27</v>
      </c>
    </row>
    <row r="8" spans="2:15" s="4" customFormat="1" ht="36" customHeight="1" x14ac:dyDescent="0.4">
      <c r="C8" s="49" t="s">
        <v>52</v>
      </c>
      <c r="D8" s="50" t="s">
        <v>33</v>
      </c>
      <c r="E8" s="50" t="s">
        <v>32</v>
      </c>
      <c r="F8" s="50" t="s">
        <v>34</v>
      </c>
      <c r="G8" s="50" t="s">
        <v>35</v>
      </c>
      <c r="H8" s="51" t="s">
        <v>39</v>
      </c>
      <c r="I8" s="51" t="s">
        <v>40</v>
      </c>
      <c r="J8" s="52" t="s">
        <v>53</v>
      </c>
      <c r="K8" s="52" t="s">
        <v>41</v>
      </c>
      <c r="L8" s="53"/>
      <c r="M8" s="112" t="s">
        <v>50</v>
      </c>
      <c r="N8" s="113"/>
    </row>
    <row r="9" spans="2:15" ht="56.25" customHeight="1" thickBot="1" x14ac:dyDescent="0.45">
      <c r="C9" s="54" t="s">
        <v>38</v>
      </c>
      <c r="D9" s="54" t="s">
        <v>36</v>
      </c>
      <c r="E9" s="54" t="s">
        <v>19</v>
      </c>
      <c r="F9" s="54" t="s">
        <v>42</v>
      </c>
      <c r="G9" s="54" t="s">
        <v>43</v>
      </c>
      <c r="H9" s="54" t="s">
        <v>44</v>
      </c>
      <c r="I9" s="54" t="s">
        <v>44</v>
      </c>
      <c r="J9" s="55" t="s">
        <v>45</v>
      </c>
      <c r="K9" s="55" t="s">
        <v>45</v>
      </c>
      <c r="L9" s="56"/>
      <c r="M9" s="114"/>
      <c r="N9" s="115"/>
      <c r="O9" s="34" t="s">
        <v>28</v>
      </c>
    </row>
    <row r="10" spans="2:15" s="4" customFormat="1" ht="59.25" customHeight="1" thickBot="1" x14ac:dyDescent="0.45">
      <c r="B10" s="47" t="s">
        <v>46</v>
      </c>
      <c r="C10" s="57"/>
      <c r="D10" s="58"/>
      <c r="E10" s="58"/>
      <c r="F10" s="59"/>
      <c r="G10" s="58"/>
      <c r="H10" s="59"/>
      <c r="I10" s="58"/>
      <c r="J10" s="59"/>
      <c r="K10" s="58"/>
      <c r="L10" s="60"/>
      <c r="M10" s="61">
        <f>(J18-G18+I20-F21)-C10-I18</f>
        <v>0</v>
      </c>
      <c r="N10" s="61">
        <f>H10+I10</f>
        <v>0</v>
      </c>
      <c r="O10" s="33">
        <f>M10-N10</f>
        <v>0</v>
      </c>
    </row>
    <row r="11" spans="2:15" ht="91.15" customHeight="1" x14ac:dyDescent="0.4">
      <c r="C11" s="62"/>
      <c r="D11" s="62"/>
      <c r="E11" s="63"/>
      <c r="F11" s="62"/>
      <c r="G11" s="62"/>
      <c r="H11" s="62"/>
      <c r="I11" s="62"/>
      <c r="J11" s="64"/>
      <c r="K11" s="62"/>
      <c r="L11" s="62"/>
      <c r="M11" s="65"/>
      <c r="N11" s="62"/>
    </row>
    <row r="12" spans="2:15" ht="46.9" customHeight="1" x14ac:dyDescent="0.4">
      <c r="C12" s="62"/>
      <c r="D12" s="62"/>
      <c r="E12" s="66"/>
      <c r="F12" s="62"/>
      <c r="G12" s="62"/>
      <c r="H12" s="62"/>
      <c r="I12" s="62"/>
      <c r="J12" s="67"/>
      <c r="K12" s="62"/>
      <c r="L12" s="62"/>
      <c r="M12" s="65"/>
      <c r="N12" s="62"/>
    </row>
    <row r="13" spans="2:15" ht="24" customHeight="1" thickBot="1" x14ac:dyDescent="0.45"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5"/>
    </row>
    <row r="14" spans="2:15" ht="30.75" customHeight="1" x14ac:dyDescent="0.4">
      <c r="C14" s="6" t="s">
        <v>1</v>
      </c>
      <c r="D14" s="62"/>
      <c r="E14" s="103" t="s">
        <v>73</v>
      </c>
      <c r="F14" s="104"/>
      <c r="G14" s="105"/>
      <c r="H14" s="62"/>
      <c r="I14" s="98" t="s">
        <v>24</v>
      </c>
      <c r="J14" s="99"/>
      <c r="K14" s="68"/>
      <c r="L14" s="62"/>
      <c r="M14" s="62"/>
    </row>
    <row r="15" spans="2:15" ht="30.75" customHeight="1" x14ac:dyDescent="0.4">
      <c r="C15" s="88" t="s">
        <v>57</v>
      </c>
      <c r="D15" s="62"/>
      <c r="E15" s="100" t="s">
        <v>54</v>
      </c>
      <c r="F15" s="101"/>
      <c r="G15" s="102"/>
      <c r="H15" s="62"/>
      <c r="I15" s="92" t="s">
        <v>13</v>
      </c>
      <c r="J15" s="93" t="s">
        <v>14</v>
      </c>
      <c r="K15" s="68"/>
      <c r="L15" s="62"/>
      <c r="M15" s="62"/>
    </row>
    <row r="16" spans="2:15" ht="30.75" customHeight="1" x14ac:dyDescent="0.4">
      <c r="C16" s="88" t="s">
        <v>11</v>
      </c>
      <c r="D16" s="62"/>
      <c r="E16" s="88" t="s">
        <v>66</v>
      </c>
      <c r="F16" s="88" t="s">
        <v>67</v>
      </c>
      <c r="G16" s="88" t="s">
        <v>55</v>
      </c>
      <c r="H16" s="62"/>
      <c r="I16" s="92" t="s">
        <v>65</v>
      </c>
      <c r="J16" s="93" t="s">
        <v>70</v>
      </c>
      <c r="K16" s="68"/>
      <c r="L16" s="62"/>
      <c r="M16" s="62"/>
    </row>
    <row r="17" spans="2:13" ht="81" customHeight="1" thickBot="1" x14ac:dyDescent="0.45">
      <c r="C17" s="69" t="s">
        <v>48</v>
      </c>
      <c r="D17" s="62"/>
      <c r="E17" s="73" t="s">
        <v>60</v>
      </c>
      <c r="F17" s="73" t="s">
        <v>61</v>
      </c>
      <c r="G17" s="74" t="s">
        <v>59</v>
      </c>
      <c r="H17" s="62"/>
      <c r="I17" s="94" t="s">
        <v>71</v>
      </c>
      <c r="J17" s="95" t="s">
        <v>72</v>
      </c>
      <c r="K17" s="68"/>
      <c r="L17" s="62"/>
      <c r="M17" s="62"/>
    </row>
    <row r="18" spans="2:13" ht="56.25" customHeight="1" thickBot="1" x14ac:dyDescent="0.45">
      <c r="C18" s="61">
        <f>IF(C20&gt;=0,ABS(C20),0)</f>
        <v>0</v>
      </c>
      <c r="D18" s="62"/>
      <c r="E18" s="61">
        <f>E10</f>
        <v>0</v>
      </c>
      <c r="F18" s="61">
        <f>IF(F20&gt;=0,ABS(F20),0)+J10</f>
        <v>0</v>
      </c>
      <c r="G18" s="75"/>
      <c r="H18" s="62"/>
      <c r="I18" s="96">
        <f>IF(I20&gt;=0,ABS(I20),0)</f>
        <v>0</v>
      </c>
      <c r="J18" s="97">
        <f>F10+I18</f>
        <v>0</v>
      </c>
      <c r="K18" s="70"/>
      <c r="L18" s="62"/>
      <c r="M18" s="62"/>
    </row>
    <row r="19" spans="2:13" ht="30.75" customHeight="1" x14ac:dyDescent="0.4">
      <c r="C19" s="44" t="s">
        <v>56</v>
      </c>
      <c r="E19" s="12"/>
      <c r="G19" s="72" t="s">
        <v>20</v>
      </c>
      <c r="I19" s="44" t="s">
        <v>58</v>
      </c>
    </row>
    <row r="20" spans="2:13" ht="64.5" customHeight="1" thickBot="1" x14ac:dyDescent="0.45">
      <c r="B20" s="91" t="s">
        <v>47</v>
      </c>
      <c r="C20" s="43">
        <f>SUM(D10,H10,I10)+(G10-F10)</f>
        <v>0</v>
      </c>
      <c r="E20" s="89" t="s">
        <v>68</v>
      </c>
      <c r="F20" s="45">
        <f>K10-C18</f>
        <v>0</v>
      </c>
      <c r="G20" s="46">
        <f>SUM(E18,F18,G18)</f>
        <v>0</v>
      </c>
      <c r="I20" s="45">
        <f>G18+F21+C20</f>
        <v>0</v>
      </c>
      <c r="J20" s="71"/>
    </row>
    <row r="21" spans="2:13" ht="81.75" customHeight="1" thickTop="1" x14ac:dyDescent="0.4">
      <c r="E21" s="90" t="s">
        <v>69</v>
      </c>
      <c r="F21" s="45">
        <f>IF(F20&gt;=0,ABS(F20),0)</f>
        <v>0</v>
      </c>
    </row>
    <row r="22" spans="2:13" ht="86.25" customHeight="1" x14ac:dyDescent="0.4"/>
    <row r="23" spans="2:13" ht="41.25" customHeight="1" x14ac:dyDescent="0.4">
      <c r="E23" s="16"/>
      <c r="F23" s="16"/>
      <c r="G23" s="16"/>
      <c r="H23" s="16"/>
    </row>
    <row r="24" spans="2:13" ht="86.25" customHeight="1" x14ac:dyDescent="0.4">
      <c r="E24" s="17"/>
      <c r="F24" s="17"/>
      <c r="G24" s="4"/>
    </row>
    <row r="25" spans="2:13" ht="86.25" customHeight="1" x14ac:dyDescent="0.4"/>
    <row r="26" spans="2:13" ht="86.25" customHeight="1" x14ac:dyDescent="0.4"/>
    <row r="27" spans="2:13" ht="86.25" customHeight="1" x14ac:dyDescent="0.4"/>
    <row r="28" spans="2:13" ht="287.25" customHeight="1" x14ac:dyDescent="0.4"/>
    <row r="29" spans="2:13" ht="86.25" customHeight="1" x14ac:dyDescent="0.4"/>
    <row r="30" spans="2:13" ht="86.25" customHeight="1" x14ac:dyDescent="0.4"/>
    <row r="38" ht="35.25" customHeight="1" x14ac:dyDescent="0.4"/>
    <row r="39" ht="35.25" customHeight="1" x14ac:dyDescent="0.4"/>
  </sheetData>
  <mergeCells count="8">
    <mergeCell ref="I14:J14"/>
    <mergeCell ref="E15:G15"/>
    <mergeCell ref="E14:G14"/>
    <mergeCell ref="C5:K5"/>
    <mergeCell ref="M5:N5"/>
    <mergeCell ref="D6:G6"/>
    <mergeCell ref="H6:I6"/>
    <mergeCell ref="M8:N9"/>
  </mergeCells>
  <phoneticPr fontId="1"/>
  <pageMargins left="0.70866141732283472" right="0.70866141732283472" top="0.74803149606299213" bottom="0.74803149606299213" header="0.31496062992125984" footer="0.31496062992125984"/>
  <pageSetup paperSize="9" scale="25" orientation="landscape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O39"/>
  <sheetViews>
    <sheetView showGridLines="0" view="pageBreakPreview" zoomScale="40" zoomScaleNormal="40" zoomScaleSheetLayoutView="40" workbookViewId="0">
      <selection activeCell="H9" sqref="H9"/>
    </sheetView>
  </sheetViews>
  <sheetFormatPr defaultRowHeight="18.75" x14ac:dyDescent="0.4"/>
  <cols>
    <col min="1" max="1" width="4.25" style="1" customWidth="1"/>
    <col min="2" max="2" width="17.25" style="1" customWidth="1"/>
    <col min="3" max="3" width="36.625" style="1" customWidth="1"/>
    <col min="4" max="6" width="35.125" style="1" customWidth="1"/>
    <col min="7" max="7" width="36.75" style="1" customWidth="1"/>
    <col min="8" max="9" width="35.125" style="1" customWidth="1"/>
    <col min="10" max="10" width="39.625" style="1" bestFit="1" customWidth="1"/>
    <col min="11" max="11" width="47.625" style="1" customWidth="1"/>
    <col min="12" max="12" width="3.5" style="1" customWidth="1"/>
    <col min="13" max="14" width="36.25" style="1" customWidth="1"/>
    <col min="15" max="15" width="22.25" style="1" customWidth="1"/>
    <col min="16" max="16" width="2.875" style="1" customWidth="1"/>
    <col min="17" max="16384" width="9" style="1"/>
  </cols>
  <sheetData>
    <row r="1" spans="2:15" ht="74.25" customHeight="1" x14ac:dyDescent="0.4">
      <c r="B1" s="83" t="s">
        <v>62</v>
      </c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4"/>
    </row>
    <row r="2" spans="2:15" ht="47.25" customHeight="1" thickBot="1" x14ac:dyDescent="0.45">
      <c r="B2" s="76"/>
      <c r="C2" s="76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2:15" ht="47.25" customHeight="1" thickBot="1" x14ac:dyDescent="0.45">
      <c r="B3" s="76"/>
      <c r="C3" s="78"/>
      <c r="D3" s="79" t="s">
        <v>63</v>
      </c>
      <c r="E3" s="80"/>
      <c r="F3" s="79" t="s">
        <v>1</v>
      </c>
      <c r="G3" s="77"/>
      <c r="H3" s="77"/>
      <c r="I3" s="77"/>
      <c r="J3" s="77"/>
      <c r="K3" s="77"/>
      <c r="L3" s="77"/>
      <c r="M3" s="77"/>
      <c r="N3" s="77"/>
      <c r="O3" s="77"/>
    </row>
    <row r="4" spans="2:15" ht="39" customHeight="1" x14ac:dyDescent="0.4">
      <c r="M4" s="8"/>
    </row>
    <row r="5" spans="2:15" s="5" customFormat="1" ht="30.75" customHeight="1" x14ac:dyDescent="0.4">
      <c r="C5" s="106" t="s">
        <v>0</v>
      </c>
      <c r="D5" s="107"/>
      <c r="E5" s="107"/>
      <c r="F5" s="107"/>
      <c r="G5" s="107"/>
      <c r="H5" s="107"/>
      <c r="I5" s="107"/>
      <c r="J5" s="107"/>
      <c r="K5" s="108"/>
      <c r="L5" s="28"/>
      <c r="M5" s="109" t="s">
        <v>24</v>
      </c>
      <c r="N5" s="110"/>
    </row>
    <row r="6" spans="2:15" s="4" customFormat="1" ht="36" customHeight="1" x14ac:dyDescent="0.4">
      <c r="C6" s="88" t="s">
        <v>29</v>
      </c>
      <c r="D6" s="111" t="s">
        <v>30</v>
      </c>
      <c r="E6" s="111"/>
      <c r="F6" s="111"/>
      <c r="G6" s="111"/>
      <c r="H6" s="111" t="s">
        <v>37</v>
      </c>
      <c r="I6" s="111"/>
      <c r="J6" s="87"/>
      <c r="K6" s="87" t="s">
        <v>64</v>
      </c>
      <c r="L6" s="28"/>
      <c r="M6" s="48" t="s">
        <v>14</v>
      </c>
      <c r="N6" s="48" t="s">
        <v>25</v>
      </c>
    </row>
    <row r="7" spans="2:15" s="4" customFormat="1" ht="36" customHeight="1" x14ac:dyDescent="0.4">
      <c r="C7" s="88" t="s">
        <v>2</v>
      </c>
      <c r="D7" s="88" t="s">
        <v>3</v>
      </c>
      <c r="E7" s="88" t="s">
        <v>4</v>
      </c>
      <c r="F7" s="88" t="s">
        <v>5</v>
      </c>
      <c r="G7" s="88" t="s">
        <v>31</v>
      </c>
      <c r="H7" s="88" t="s">
        <v>6</v>
      </c>
      <c r="I7" s="88" t="s">
        <v>7</v>
      </c>
      <c r="J7" s="87" t="s">
        <v>9</v>
      </c>
      <c r="K7" s="87" t="s">
        <v>10</v>
      </c>
      <c r="L7" s="28"/>
      <c r="M7" s="48" t="s">
        <v>26</v>
      </c>
      <c r="N7" s="48" t="s">
        <v>27</v>
      </c>
    </row>
    <row r="8" spans="2:15" s="4" customFormat="1" ht="36" customHeight="1" x14ac:dyDescent="0.4">
      <c r="C8" s="49" t="s">
        <v>52</v>
      </c>
      <c r="D8" s="50" t="s">
        <v>33</v>
      </c>
      <c r="E8" s="50" t="s">
        <v>32</v>
      </c>
      <c r="F8" s="50" t="s">
        <v>34</v>
      </c>
      <c r="G8" s="50" t="s">
        <v>35</v>
      </c>
      <c r="H8" s="51" t="s">
        <v>39</v>
      </c>
      <c r="I8" s="51" t="s">
        <v>40</v>
      </c>
      <c r="J8" s="52" t="s">
        <v>53</v>
      </c>
      <c r="K8" s="52" t="s">
        <v>41</v>
      </c>
      <c r="L8" s="53"/>
      <c r="M8" s="112" t="s">
        <v>50</v>
      </c>
      <c r="N8" s="113"/>
    </row>
    <row r="9" spans="2:15" ht="56.25" customHeight="1" thickBot="1" x14ac:dyDescent="0.45">
      <c r="C9" s="54" t="s">
        <v>38</v>
      </c>
      <c r="D9" s="54" t="s">
        <v>36</v>
      </c>
      <c r="E9" s="54" t="s">
        <v>19</v>
      </c>
      <c r="F9" s="54" t="s">
        <v>42</v>
      </c>
      <c r="G9" s="54" t="s">
        <v>43</v>
      </c>
      <c r="H9" s="54" t="s">
        <v>74</v>
      </c>
      <c r="I9" s="54" t="s">
        <v>44</v>
      </c>
      <c r="J9" s="55" t="s">
        <v>45</v>
      </c>
      <c r="K9" s="55" t="s">
        <v>45</v>
      </c>
      <c r="L9" s="56"/>
      <c r="M9" s="114"/>
      <c r="N9" s="115"/>
      <c r="O9" s="34" t="s">
        <v>28</v>
      </c>
    </row>
    <row r="10" spans="2:15" s="4" customFormat="1" ht="59.25" customHeight="1" thickBot="1" x14ac:dyDescent="0.45">
      <c r="B10" s="47" t="s">
        <v>46</v>
      </c>
      <c r="C10" s="57"/>
      <c r="D10" s="58"/>
      <c r="E10" s="58"/>
      <c r="F10" s="59"/>
      <c r="G10" s="58"/>
      <c r="H10" s="59"/>
      <c r="I10" s="58"/>
      <c r="J10" s="59"/>
      <c r="K10" s="58"/>
      <c r="L10" s="60"/>
      <c r="M10" s="61">
        <f>(J18-G18+I20-F21)-C10-I18</f>
        <v>0</v>
      </c>
      <c r="N10" s="61">
        <f>H10+I10+D20</f>
        <v>0</v>
      </c>
      <c r="O10" s="33">
        <f>M10-N10</f>
        <v>0</v>
      </c>
    </row>
    <row r="11" spans="2:15" ht="91.15" customHeight="1" x14ac:dyDescent="0.4">
      <c r="C11" s="62"/>
      <c r="D11" s="62"/>
      <c r="E11" s="63"/>
      <c r="F11" s="62"/>
      <c r="G11" s="62"/>
      <c r="H11" s="62"/>
      <c r="I11" s="62"/>
      <c r="J11" s="64"/>
      <c r="K11" s="62"/>
      <c r="L11" s="62"/>
      <c r="M11" s="65"/>
      <c r="N11" s="62"/>
    </row>
    <row r="12" spans="2:15" ht="46.9" customHeight="1" x14ac:dyDescent="0.4">
      <c r="C12" s="62"/>
      <c r="D12" s="62"/>
      <c r="E12" s="66"/>
      <c r="F12" s="62"/>
      <c r="G12" s="62"/>
      <c r="H12" s="62"/>
      <c r="I12" s="62"/>
      <c r="J12" s="67"/>
      <c r="K12" s="62"/>
      <c r="L12" s="62"/>
      <c r="M12" s="65"/>
      <c r="N12" s="62"/>
    </row>
    <row r="13" spans="2:15" ht="24" customHeight="1" thickBot="1" x14ac:dyDescent="0.45"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5"/>
    </row>
    <row r="14" spans="2:15" ht="30.75" customHeight="1" x14ac:dyDescent="0.4">
      <c r="C14" s="6" t="s">
        <v>1</v>
      </c>
      <c r="D14" s="62"/>
      <c r="E14" s="103" t="s">
        <v>73</v>
      </c>
      <c r="F14" s="104"/>
      <c r="G14" s="105"/>
      <c r="H14" s="62"/>
      <c r="I14" s="98" t="s">
        <v>24</v>
      </c>
      <c r="J14" s="99"/>
      <c r="K14" s="68"/>
      <c r="L14" s="62"/>
      <c r="M14" s="62"/>
    </row>
    <row r="15" spans="2:15" ht="30.75" customHeight="1" x14ac:dyDescent="0.4">
      <c r="C15" s="88" t="s">
        <v>57</v>
      </c>
      <c r="D15" s="62"/>
      <c r="E15" s="100" t="s">
        <v>54</v>
      </c>
      <c r="F15" s="101"/>
      <c r="G15" s="102"/>
      <c r="H15" s="62"/>
      <c r="I15" s="92" t="s">
        <v>13</v>
      </c>
      <c r="J15" s="93" t="s">
        <v>14</v>
      </c>
      <c r="K15" s="68"/>
      <c r="L15" s="62"/>
      <c r="M15" s="62"/>
    </row>
    <row r="16" spans="2:15" ht="30.75" customHeight="1" x14ac:dyDescent="0.4">
      <c r="C16" s="88" t="s">
        <v>11</v>
      </c>
      <c r="D16" s="62"/>
      <c r="E16" s="88" t="s">
        <v>66</v>
      </c>
      <c r="F16" s="88" t="s">
        <v>67</v>
      </c>
      <c r="G16" s="88" t="s">
        <v>55</v>
      </c>
      <c r="H16" s="62"/>
      <c r="I16" s="92" t="s">
        <v>65</v>
      </c>
      <c r="J16" s="93" t="s">
        <v>70</v>
      </c>
      <c r="K16" s="68"/>
      <c r="L16" s="62"/>
      <c r="M16" s="62"/>
    </row>
    <row r="17" spans="2:13" ht="81" customHeight="1" thickBot="1" x14ac:dyDescent="0.45">
      <c r="C17" s="69" t="s">
        <v>48</v>
      </c>
      <c r="D17" s="62"/>
      <c r="E17" s="73" t="s">
        <v>60</v>
      </c>
      <c r="F17" s="73" t="s">
        <v>61</v>
      </c>
      <c r="G17" s="74" t="s">
        <v>59</v>
      </c>
      <c r="H17" s="62"/>
      <c r="I17" s="94" t="s">
        <v>71</v>
      </c>
      <c r="J17" s="95" t="s">
        <v>72</v>
      </c>
      <c r="K17" s="68"/>
      <c r="L17" s="62"/>
      <c r="M17" s="62"/>
    </row>
    <row r="18" spans="2:13" ht="56.25" customHeight="1" thickBot="1" x14ac:dyDescent="0.45">
      <c r="C18" s="61">
        <f>IF(C20&gt;=0,ABS(C20),0)</f>
        <v>0</v>
      </c>
      <c r="D18" s="62"/>
      <c r="E18" s="61">
        <f>E10</f>
        <v>0</v>
      </c>
      <c r="F18" s="61">
        <f>IF(F20&gt;=0,ABS(F20),0)+J10</f>
        <v>0</v>
      </c>
      <c r="G18" s="75"/>
      <c r="H18" s="62"/>
      <c r="I18" s="96">
        <f>IF(I20&gt;=0,ABS(I20),0)</f>
        <v>0</v>
      </c>
      <c r="J18" s="97">
        <f>F10+I18</f>
        <v>0</v>
      </c>
      <c r="K18" s="70"/>
      <c r="L18" s="62"/>
      <c r="M18" s="62"/>
    </row>
    <row r="19" spans="2:13" ht="30.75" customHeight="1" x14ac:dyDescent="0.4">
      <c r="C19" s="44" t="s">
        <v>56</v>
      </c>
      <c r="E19" s="12"/>
      <c r="G19" s="72" t="s">
        <v>20</v>
      </c>
      <c r="I19" s="44" t="s">
        <v>58</v>
      </c>
    </row>
    <row r="20" spans="2:13" ht="64.5" customHeight="1" thickBot="1" x14ac:dyDescent="0.45">
      <c r="B20" s="91" t="s">
        <v>47</v>
      </c>
      <c r="C20" s="43">
        <f>SUM(D10,H10,I10)+(G10-F10)</f>
        <v>0</v>
      </c>
      <c r="E20" s="89" t="s">
        <v>68</v>
      </c>
      <c r="F20" s="45">
        <f>K10-C18</f>
        <v>0</v>
      </c>
      <c r="G20" s="46">
        <f>SUM(E18,F18,G18)</f>
        <v>0</v>
      </c>
      <c r="I20" s="45">
        <f>G18+F21+C20</f>
        <v>0</v>
      </c>
      <c r="J20" s="71"/>
    </row>
    <row r="21" spans="2:13" ht="81.75" customHeight="1" thickTop="1" x14ac:dyDescent="0.4">
      <c r="E21" s="90" t="s">
        <v>69</v>
      </c>
      <c r="F21" s="45">
        <f>IF(F20&gt;=0,ABS(F20),0)</f>
        <v>0</v>
      </c>
    </row>
    <row r="22" spans="2:13" ht="86.25" customHeight="1" x14ac:dyDescent="0.4"/>
    <row r="23" spans="2:13" ht="41.25" customHeight="1" x14ac:dyDescent="0.4">
      <c r="E23" s="16"/>
      <c r="F23" s="16"/>
      <c r="G23" s="16"/>
      <c r="H23" s="16"/>
    </row>
    <row r="24" spans="2:13" ht="86.25" customHeight="1" x14ac:dyDescent="0.4">
      <c r="E24" s="17"/>
      <c r="F24" s="17"/>
      <c r="G24" s="4"/>
    </row>
    <row r="25" spans="2:13" ht="86.25" customHeight="1" x14ac:dyDescent="0.4"/>
    <row r="26" spans="2:13" ht="86.25" customHeight="1" x14ac:dyDescent="0.4"/>
    <row r="27" spans="2:13" ht="86.25" customHeight="1" x14ac:dyDescent="0.4"/>
    <row r="28" spans="2:13" ht="287.25" customHeight="1" x14ac:dyDescent="0.4"/>
    <row r="29" spans="2:13" ht="86.25" customHeight="1" x14ac:dyDescent="0.4"/>
    <row r="30" spans="2:13" ht="86.25" customHeight="1" x14ac:dyDescent="0.4"/>
    <row r="38" ht="35.25" customHeight="1" x14ac:dyDescent="0.4"/>
    <row r="39" ht="35.25" customHeight="1" x14ac:dyDescent="0.4"/>
  </sheetData>
  <mergeCells count="8">
    <mergeCell ref="E15:G15"/>
    <mergeCell ref="C5:K5"/>
    <mergeCell ref="M5:N5"/>
    <mergeCell ref="D6:G6"/>
    <mergeCell ref="H6:I6"/>
    <mergeCell ref="M8:N9"/>
    <mergeCell ref="E14:G14"/>
    <mergeCell ref="I14:J14"/>
  </mergeCells>
  <phoneticPr fontId="1"/>
  <pageMargins left="0.70866141732283472" right="0.70866141732283472" top="0.74803149606299213" bottom="0.74803149606299213" header="0.31496062992125984" footer="0.31496062992125984"/>
  <pageSetup paperSize="9" scale="25" orientation="landscape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B1:O26"/>
  <sheetViews>
    <sheetView showGridLines="0" view="pageBreakPreview" zoomScale="40" zoomScaleNormal="40" zoomScaleSheetLayoutView="40" workbookViewId="0">
      <selection activeCell="C22" sqref="C22"/>
    </sheetView>
  </sheetViews>
  <sheetFormatPr defaultRowHeight="18.75" x14ac:dyDescent="0.4"/>
  <cols>
    <col min="1" max="1" width="4.25" style="1" customWidth="1"/>
    <col min="2" max="2" width="17.25" style="1" customWidth="1"/>
    <col min="3" max="3" width="36.625" style="1" customWidth="1"/>
    <col min="4" max="6" width="35.125" style="1" customWidth="1"/>
    <col min="7" max="7" width="36.75" style="1" customWidth="1"/>
    <col min="8" max="9" width="35.125" style="1" customWidth="1"/>
    <col min="10" max="10" width="39.625" style="1" bestFit="1" customWidth="1"/>
    <col min="11" max="11" width="47.625" style="1" customWidth="1"/>
    <col min="12" max="12" width="3.5" style="1" customWidth="1"/>
    <col min="13" max="14" width="36.25" style="1" customWidth="1"/>
    <col min="15" max="15" width="22.25" style="1" customWidth="1"/>
    <col min="16" max="16" width="2.875" style="1" customWidth="1"/>
    <col min="17" max="16384" width="9" style="1"/>
  </cols>
  <sheetData>
    <row r="1" spans="2:15" ht="22.5" customHeight="1" x14ac:dyDescent="0.4"/>
    <row r="2" spans="2:15" ht="36.75" customHeight="1" x14ac:dyDescent="0.4">
      <c r="B2" s="9" t="s">
        <v>51</v>
      </c>
      <c r="C2" s="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1.25" customHeight="1" x14ac:dyDescent="0.4">
      <c r="M3" s="8"/>
    </row>
    <row r="4" spans="2:15" s="5" customFormat="1" ht="30.75" customHeight="1" x14ac:dyDescent="0.4">
      <c r="C4" s="119" t="s">
        <v>0</v>
      </c>
      <c r="D4" s="119"/>
      <c r="E4" s="119"/>
      <c r="F4" s="119"/>
      <c r="G4" s="119"/>
      <c r="H4" s="119"/>
      <c r="I4" s="119"/>
      <c r="J4" s="106"/>
      <c r="K4" s="35"/>
      <c r="L4" s="28"/>
      <c r="M4" s="120" t="s">
        <v>24</v>
      </c>
      <c r="N4" s="110"/>
    </row>
    <row r="5" spans="2:15" s="4" customFormat="1" ht="36" customHeight="1" x14ac:dyDescent="0.4">
      <c r="C5" s="86" t="s">
        <v>29</v>
      </c>
      <c r="D5" s="121" t="s">
        <v>30</v>
      </c>
      <c r="E5" s="121"/>
      <c r="F5" s="121"/>
      <c r="G5" s="121"/>
      <c r="H5" s="121" t="s">
        <v>37</v>
      </c>
      <c r="I5" s="121"/>
      <c r="J5" s="85" t="s">
        <v>8</v>
      </c>
      <c r="K5" s="36"/>
      <c r="L5" s="29"/>
      <c r="M5" s="26" t="s">
        <v>14</v>
      </c>
      <c r="N5" s="14" t="s">
        <v>25</v>
      </c>
    </row>
    <row r="6" spans="2:15" s="4" customFormat="1" ht="36" customHeight="1" x14ac:dyDescent="0.4">
      <c r="C6" s="86" t="s">
        <v>2</v>
      </c>
      <c r="D6" s="86" t="s">
        <v>3</v>
      </c>
      <c r="E6" s="86" t="s">
        <v>4</v>
      </c>
      <c r="F6" s="86" t="s">
        <v>5</v>
      </c>
      <c r="G6" s="86" t="s">
        <v>31</v>
      </c>
      <c r="H6" s="86" t="s">
        <v>6</v>
      </c>
      <c r="I6" s="86" t="s">
        <v>7</v>
      </c>
      <c r="J6" s="85" t="s">
        <v>9</v>
      </c>
      <c r="K6" s="36"/>
      <c r="L6" s="29"/>
      <c r="M6" s="26" t="s">
        <v>26</v>
      </c>
      <c r="N6" s="14" t="s">
        <v>27</v>
      </c>
    </row>
    <row r="7" spans="2:15" s="4" customFormat="1" ht="36" customHeight="1" x14ac:dyDescent="0.4">
      <c r="C7" s="11" t="s">
        <v>14</v>
      </c>
      <c r="D7" s="18" t="s">
        <v>33</v>
      </c>
      <c r="E7" s="18" t="s">
        <v>32</v>
      </c>
      <c r="F7" s="18" t="s">
        <v>34</v>
      </c>
      <c r="G7" s="18" t="s">
        <v>35</v>
      </c>
      <c r="H7" s="20" t="s">
        <v>39</v>
      </c>
      <c r="I7" s="20" t="s">
        <v>40</v>
      </c>
      <c r="J7" s="24" t="s">
        <v>41</v>
      </c>
      <c r="K7" s="37"/>
      <c r="L7" s="30"/>
      <c r="M7" s="122" t="s">
        <v>50</v>
      </c>
      <c r="N7" s="123"/>
    </row>
    <row r="8" spans="2:15" ht="56.25" customHeight="1" x14ac:dyDescent="0.4">
      <c r="C8" s="19" t="s">
        <v>38</v>
      </c>
      <c r="D8" s="19" t="s">
        <v>36</v>
      </c>
      <c r="E8" s="19" t="s">
        <v>19</v>
      </c>
      <c r="F8" s="19" t="s">
        <v>42</v>
      </c>
      <c r="G8" s="19" t="s">
        <v>43</v>
      </c>
      <c r="H8" s="19" t="s">
        <v>44</v>
      </c>
      <c r="I8" s="19" t="s">
        <v>44</v>
      </c>
      <c r="J8" s="22" t="s">
        <v>45</v>
      </c>
      <c r="K8" s="38"/>
      <c r="L8" s="31"/>
      <c r="M8" s="124"/>
      <c r="N8" s="125"/>
      <c r="O8" s="34" t="s">
        <v>28</v>
      </c>
    </row>
    <row r="9" spans="2:15" s="4" customFormat="1" ht="36.75" customHeight="1" x14ac:dyDescent="0.4">
      <c r="B9" s="4" t="s">
        <v>46</v>
      </c>
      <c r="C9" s="21"/>
      <c r="D9" s="21"/>
      <c r="E9" s="21"/>
      <c r="F9" s="21"/>
      <c r="G9" s="21"/>
      <c r="H9" s="21"/>
      <c r="I9" s="21"/>
      <c r="J9" s="25"/>
      <c r="K9" s="39"/>
      <c r="L9" s="32"/>
      <c r="M9" s="27">
        <f>(J16-G16-F16)-C9</f>
        <v>0</v>
      </c>
      <c r="N9" s="15">
        <f>H9+I9</f>
        <v>0</v>
      </c>
      <c r="O9" s="33">
        <f>M9-N9</f>
        <v>0</v>
      </c>
    </row>
    <row r="10" spans="2:15" x14ac:dyDescent="0.4">
      <c r="K10" s="40"/>
      <c r="M10" s="2"/>
    </row>
    <row r="11" spans="2:15" ht="87.75" customHeight="1" x14ac:dyDescent="0.4">
      <c r="K11" s="40"/>
      <c r="M11" s="2"/>
    </row>
    <row r="12" spans="2:15" ht="30.75" customHeight="1" x14ac:dyDescent="0.4">
      <c r="C12" s="6" t="s">
        <v>1</v>
      </c>
      <c r="E12" s="103" t="s">
        <v>1</v>
      </c>
      <c r="F12" s="104"/>
      <c r="G12" s="105"/>
      <c r="I12" s="103" t="s">
        <v>1</v>
      </c>
      <c r="J12" s="105"/>
      <c r="K12" s="41"/>
      <c r="L12" s="23"/>
    </row>
    <row r="13" spans="2:15" ht="30.75" customHeight="1" x14ac:dyDescent="0.4">
      <c r="C13" s="86" t="s">
        <v>22</v>
      </c>
      <c r="E13" s="116" t="s">
        <v>21</v>
      </c>
      <c r="F13" s="117"/>
      <c r="G13" s="118"/>
      <c r="I13" s="86" t="s">
        <v>13</v>
      </c>
      <c r="J13" s="86" t="s">
        <v>14</v>
      </c>
      <c r="K13" s="42"/>
      <c r="L13" s="7"/>
    </row>
    <row r="14" spans="2:15" ht="30.75" customHeight="1" x14ac:dyDescent="0.4">
      <c r="C14" s="86" t="s">
        <v>9</v>
      </c>
      <c r="E14" s="86" t="s">
        <v>10</v>
      </c>
      <c r="F14" s="86" t="s">
        <v>11</v>
      </c>
      <c r="G14" s="86" t="s">
        <v>47</v>
      </c>
      <c r="I14" s="86" t="s">
        <v>12</v>
      </c>
      <c r="J14" s="86" t="s">
        <v>23</v>
      </c>
      <c r="K14" s="42"/>
      <c r="L14" s="7"/>
    </row>
    <row r="15" spans="2:15" ht="63.75" customHeight="1" x14ac:dyDescent="0.4">
      <c r="C15" s="10" t="s">
        <v>48</v>
      </c>
      <c r="E15" s="19" t="s">
        <v>15</v>
      </c>
      <c r="F15" s="19" t="s">
        <v>16</v>
      </c>
      <c r="G15" s="19" t="s">
        <v>17</v>
      </c>
      <c r="I15" s="11" t="s">
        <v>18</v>
      </c>
      <c r="J15" s="11" t="s">
        <v>49</v>
      </c>
      <c r="K15" s="42"/>
      <c r="L15" s="7"/>
    </row>
    <row r="16" spans="2:15" ht="35.25" x14ac:dyDescent="0.4">
      <c r="C16" s="15">
        <f>SUM(D9,H9,I9)+(G9-F9)</f>
        <v>0</v>
      </c>
      <c r="E16" s="15">
        <f>E9</f>
        <v>0</v>
      </c>
      <c r="F16" s="15">
        <f>IF(C16&lt;=0,ABS(C16),0)</f>
        <v>0</v>
      </c>
      <c r="G16" s="15">
        <f>IF(C16+F16&lt;=J9,J9-(C16+F16),0)</f>
        <v>0</v>
      </c>
      <c r="I16" s="15">
        <f>SUM(C16,F16,G16)</f>
        <v>0</v>
      </c>
      <c r="J16" s="15">
        <f>F9+I16</f>
        <v>0</v>
      </c>
      <c r="K16" s="43"/>
      <c r="L16" s="4"/>
    </row>
    <row r="17" spans="5:11" ht="30.75" customHeight="1" x14ac:dyDescent="0.4">
      <c r="E17" s="12"/>
      <c r="F17" s="13"/>
      <c r="G17" s="86" t="s">
        <v>20</v>
      </c>
      <c r="K17" s="40"/>
    </row>
    <row r="18" spans="5:11" ht="35.25" customHeight="1" x14ac:dyDescent="0.4">
      <c r="G18" s="15">
        <f>SUM(E16:G16)</f>
        <v>0</v>
      </c>
    </row>
    <row r="19" spans="5:11" ht="19.5" customHeight="1" x14ac:dyDescent="0.4"/>
    <row r="20" spans="5:11" ht="22.5" customHeight="1" x14ac:dyDescent="0.4"/>
    <row r="25" spans="5:11" ht="35.25" customHeight="1" x14ac:dyDescent="0.4"/>
    <row r="26" spans="5:11" ht="35.25" customHeight="1" x14ac:dyDescent="0.4"/>
  </sheetData>
  <mergeCells count="8">
    <mergeCell ref="E13:G13"/>
    <mergeCell ref="E12:G12"/>
    <mergeCell ref="I12:J12"/>
    <mergeCell ref="C4:J4"/>
    <mergeCell ref="M4:N4"/>
    <mergeCell ref="D5:G5"/>
    <mergeCell ref="H5:I5"/>
    <mergeCell ref="M7:N8"/>
  </mergeCells>
  <phoneticPr fontId="1"/>
  <pageMargins left="0.70866141732283472" right="0.70866141732283472" top="0.74803149606299213" bottom="0.74803149606299213" header="0.31496062992125984" footer="0.31496062992125984"/>
  <pageSetup paperSize="9" scale="26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R6.6改訂版</vt:lpstr>
      <vt:lpstr>入力例</vt:lpstr>
      <vt:lpstr>旧</vt:lpstr>
      <vt:lpstr>R6.6改訂版!Print_Area</vt:lpstr>
      <vt:lpstr>旧!Print_Area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2024-06-19T04:09:15Z</dcterms:modified>
</cp:coreProperties>
</file>