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drawings/drawing7.xml" ContentType="application/vnd.openxmlformats-officedocument.drawing+xml"/>
  <Override PartName="/xl/comments7.xml" ContentType="application/vnd.openxmlformats-officedocument.spreadsheetml.comments+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172.20.7.196\07-保育班\160_保育所等指導監査\00_監査実施要綱\R7　要綱改正\様式2-2【施設】\"/>
    </mc:Choice>
  </mc:AlternateContent>
  <bookViews>
    <workbookView xWindow="0" yWindow="0" windowWidth="28800" windowHeight="12210" tabRatio="870"/>
  </bookViews>
  <sheets>
    <sheet name="１　概況 " sheetId="15" r:id="rId1"/>
    <sheet name="２　定員" sheetId="25" r:id="rId2"/>
    <sheet name="３－1　職員数" sheetId="26" r:id="rId3"/>
    <sheet name="３－2　職員数 " sheetId="34" r:id="rId4"/>
    <sheet name="４　居室面積" sheetId="41" r:id="rId5"/>
    <sheet name="５　職務分担" sheetId="23" r:id="rId6"/>
    <sheet name="６－1　時間帯別勤務状況（平日）" sheetId="4" r:id="rId7"/>
    <sheet name="６－２　時間帯別勤務状況（土曜）" sheetId="45" r:id="rId8"/>
    <sheet name="第１～第７" sheetId="42" r:id="rId9"/>
    <sheet name="リスト" sheetId="24" r:id="rId10"/>
  </sheets>
  <definedNames>
    <definedName name="_xlnm._FilterDatabase" localSheetId="1" hidden="1">'２　定員'!$B$7:$AO$46</definedName>
    <definedName name="_xlnm.Print_Area" localSheetId="0">'１　概況 '!$A$1:$V$42</definedName>
    <definedName name="_xlnm.Print_Area" localSheetId="1">'２　定員'!$B$1:$U$55</definedName>
    <definedName name="_xlnm.Print_Area" localSheetId="2">'３－1　職員数'!$I$1:$V$25</definedName>
    <definedName name="_xlnm.Print_Area" localSheetId="3">'３－2　職員数 '!$A$1:$R$47</definedName>
    <definedName name="_xlnm.Print_Area" localSheetId="4">'４　居室面積'!$C$3:$T$37</definedName>
    <definedName name="_xlnm.Print_Area" localSheetId="5">'５　職務分担'!$C$1:$AA$72</definedName>
    <definedName name="_xlnm.Print_Area" localSheetId="6">'６－1　時間帯別勤務状況（平日）'!$B$4:$HG$71</definedName>
    <definedName name="_xlnm.Print_Area" localSheetId="7">'６－２　時間帯別勤務状況（土曜）'!$B$4:$HG$71</definedName>
    <definedName name="_xlnm.Print_Area" localSheetId="8">'第１～第７'!$A$1:$E$269</definedName>
    <definedName name="_xlnm.Print_Titles" localSheetId="8">'第１～第７'!$3:$3</definedName>
  </definedNames>
  <calcPr calcId="162913"/>
</workbook>
</file>

<file path=xl/calcChain.xml><?xml version="1.0" encoding="utf-8"?>
<calcChain xmlns="http://schemas.openxmlformats.org/spreadsheetml/2006/main">
  <c r="M46" i="25" l="1"/>
  <c r="HF21" i="4"/>
  <c r="S21" i="41" l="1"/>
  <c r="S25" i="41"/>
  <c r="S24" i="41"/>
  <c r="S23" i="41"/>
  <c r="S22" i="41"/>
  <c r="S20" i="41"/>
  <c r="S19" i="41"/>
  <c r="S18" i="41"/>
  <c r="S17" i="41"/>
  <c r="S16" i="41"/>
  <c r="S15" i="41"/>
  <c r="S14" i="41"/>
  <c r="S13" i="41"/>
  <c r="S12" i="41"/>
  <c r="S11" i="41"/>
  <c r="S10" i="41"/>
  <c r="O26" i="41"/>
  <c r="Q22" i="41"/>
  <c r="R25" i="41"/>
  <c r="R24" i="41"/>
  <c r="R23" i="41"/>
  <c r="R22" i="41"/>
  <c r="R21" i="41"/>
  <c r="R20" i="41"/>
  <c r="R19" i="41"/>
  <c r="R18" i="41"/>
  <c r="R17" i="41"/>
  <c r="R16" i="41"/>
  <c r="R15" i="41"/>
  <c r="R14" i="41"/>
  <c r="R13" i="41"/>
  <c r="R12" i="41"/>
  <c r="R11" i="41"/>
  <c r="R10" i="41"/>
  <c r="Q11" i="41"/>
  <c r="N11" i="41"/>
  <c r="N25" i="41"/>
  <c r="N24" i="41"/>
  <c r="N23" i="41"/>
  <c r="N22" i="41"/>
  <c r="N21" i="41"/>
  <c r="N20" i="41"/>
  <c r="N19" i="41"/>
  <c r="N18" i="41"/>
  <c r="N17" i="41"/>
  <c r="N16" i="41"/>
  <c r="N15" i="41"/>
  <c r="N14" i="41"/>
  <c r="N13" i="41"/>
  <c r="N12" i="41"/>
  <c r="N10" i="41"/>
  <c r="S26" i="41" l="1"/>
  <c r="P26" i="41"/>
  <c r="I26" i="41"/>
  <c r="Q12" i="41"/>
  <c r="Q13" i="41"/>
  <c r="Q14" i="41"/>
  <c r="Q15" i="41"/>
  <c r="Q16" i="41"/>
  <c r="Q17" i="41"/>
  <c r="Q18" i="41"/>
  <c r="Q19" i="41"/>
  <c r="Q20" i="41"/>
  <c r="Q21" i="41"/>
  <c r="Q23" i="41"/>
  <c r="Q24" i="41"/>
  <c r="Q25" i="41"/>
  <c r="Q10" i="41"/>
  <c r="Q26" i="41" l="1"/>
  <c r="R26" i="41"/>
  <c r="BN4" i="45" l="1"/>
  <c r="HF70" i="45"/>
  <c r="HF69" i="45"/>
  <c r="HF68" i="45"/>
  <c r="HF67" i="45"/>
  <c r="HF66" i="45"/>
  <c r="HF65" i="45"/>
  <c r="HF63" i="45"/>
  <c r="D63" i="45"/>
  <c r="HF62" i="45"/>
  <c r="D62" i="45"/>
  <c r="HF61" i="45"/>
  <c r="D61" i="45"/>
  <c r="HF60" i="45"/>
  <c r="D60" i="45"/>
  <c r="HF59" i="45"/>
  <c r="D59" i="45"/>
  <c r="HF58" i="45"/>
  <c r="D58" i="45"/>
  <c r="HF57" i="45"/>
  <c r="D57" i="45"/>
  <c r="HF56" i="45"/>
  <c r="D56" i="45"/>
  <c r="HF55" i="45"/>
  <c r="D55" i="45"/>
  <c r="HF54" i="45"/>
  <c r="D54" i="45"/>
  <c r="HF53" i="45"/>
  <c r="D53" i="45"/>
  <c r="HF52" i="45"/>
  <c r="D52" i="45"/>
  <c r="HF51" i="45"/>
  <c r="D51" i="45"/>
  <c r="HF50" i="45"/>
  <c r="D50" i="45"/>
  <c r="HF49" i="45"/>
  <c r="D49" i="45"/>
  <c r="HF48" i="45"/>
  <c r="D48" i="45"/>
  <c r="HF47" i="45"/>
  <c r="D47" i="45"/>
  <c r="HF46" i="45"/>
  <c r="D46" i="45"/>
  <c r="HF45" i="45"/>
  <c r="D45" i="45"/>
  <c r="HF44" i="45"/>
  <c r="D44" i="45"/>
  <c r="HF43" i="45"/>
  <c r="D43" i="45"/>
  <c r="HF42" i="45"/>
  <c r="D42" i="45"/>
  <c r="HF41" i="45"/>
  <c r="D41" i="45"/>
  <c r="HF40" i="45"/>
  <c r="D40" i="45"/>
  <c r="HF39" i="45"/>
  <c r="D39" i="45"/>
  <c r="HF38" i="45"/>
  <c r="D38" i="45"/>
  <c r="HF37" i="45"/>
  <c r="D37" i="45"/>
  <c r="HF36" i="45"/>
  <c r="D36" i="45"/>
  <c r="HF35" i="45"/>
  <c r="D35" i="45"/>
  <c r="HF34" i="45"/>
  <c r="D34" i="45"/>
  <c r="HF33" i="45"/>
  <c r="D33" i="45"/>
  <c r="HF32" i="45"/>
  <c r="D32" i="45"/>
  <c r="HF31" i="45"/>
  <c r="D31" i="45"/>
  <c r="HF30" i="45"/>
  <c r="D30" i="45"/>
  <c r="HF29" i="45"/>
  <c r="D29" i="45"/>
  <c r="HF28" i="45"/>
  <c r="D28" i="45"/>
  <c r="HF27" i="45"/>
  <c r="D27" i="45"/>
  <c r="HF26" i="45"/>
  <c r="D26" i="45"/>
  <c r="HF25" i="45"/>
  <c r="D25" i="45"/>
  <c r="HF24" i="45"/>
  <c r="D24" i="45"/>
  <c r="HF23" i="45"/>
  <c r="D23" i="45"/>
  <c r="HF22" i="45"/>
  <c r="D22" i="45"/>
  <c r="HF21" i="45"/>
  <c r="D21" i="45"/>
  <c r="HF20" i="45"/>
  <c r="D20" i="45"/>
  <c r="HF19" i="45"/>
  <c r="D19" i="45"/>
  <c r="HF18" i="45"/>
  <c r="D18" i="45"/>
  <c r="HF17" i="45"/>
  <c r="D17" i="45"/>
  <c r="HF16" i="45"/>
  <c r="D16" i="45"/>
  <c r="HF15" i="45"/>
  <c r="D15" i="45"/>
  <c r="HF14" i="45"/>
  <c r="D14" i="45"/>
  <c r="HF15" i="4" l="1"/>
  <c r="HF70" i="4"/>
  <c r="HF69" i="4"/>
  <c r="HF68" i="4"/>
  <c r="HF67" i="4"/>
  <c r="HF66" i="4"/>
  <c r="HF65" i="4"/>
  <c r="HF63" i="4"/>
  <c r="HF62" i="4"/>
  <c r="HF61" i="4"/>
  <c r="HF60" i="4"/>
  <c r="HF59" i="4"/>
  <c r="HF58" i="4"/>
  <c r="HF57" i="4"/>
  <c r="HF56" i="4"/>
  <c r="HF55" i="4"/>
  <c r="HF54" i="4"/>
  <c r="HF53" i="4"/>
  <c r="HF52" i="4"/>
  <c r="HF51" i="4"/>
  <c r="HF50" i="4"/>
  <c r="HF49" i="4"/>
  <c r="HF48" i="4"/>
  <c r="HF47" i="4"/>
  <c r="HF46" i="4"/>
  <c r="HF45" i="4"/>
  <c r="HF44" i="4"/>
  <c r="HF43" i="4"/>
  <c r="HF42" i="4"/>
  <c r="HF41" i="4"/>
  <c r="HF40" i="4"/>
  <c r="HF39" i="4"/>
  <c r="HF38" i="4"/>
  <c r="HF37" i="4"/>
  <c r="HF36" i="4"/>
  <c r="HF35" i="4"/>
  <c r="HF34" i="4"/>
  <c r="HF33" i="4"/>
  <c r="HF32" i="4"/>
  <c r="HF31" i="4"/>
  <c r="HF30" i="4"/>
  <c r="HF29" i="4"/>
  <c r="HF28" i="4"/>
  <c r="HF27" i="4"/>
  <c r="HF26" i="4"/>
  <c r="HF25" i="4"/>
  <c r="HF24" i="4"/>
  <c r="HF23" i="4"/>
  <c r="HF22" i="4"/>
  <c r="HF20" i="4"/>
  <c r="HF19" i="4"/>
  <c r="HF18" i="4"/>
  <c r="HF17" i="4"/>
  <c r="HF16" i="4"/>
  <c r="HF14" i="4"/>
  <c r="G26" i="41" l="1"/>
  <c r="M26" i="41"/>
  <c r="K26" i="41"/>
  <c r="L40" i="41" s="1"/>
  <c r="L26" i="41"/>
  <c r="J26" i="41"/>
  <c r="S39" i="41" s="1"/>
  <c r="H26" i="41"/>
  <c r="J39" i="41" s="1"/>
  <c r="T21" i="26"/>
  <c r="P21" i="26"/>
  <c r="O4" i="34"/>
  <c r="Q4" i="34"/>
  <c r="O21" i="26"/>
  <c r="K20" i="34" s="1"/>
  <c r="U40" i="41" l="1"/>
  <c r="N26" i="41"/>
  <c r="K41" i="41"/>
  <c r="O36" i="41"/>
  <c r="S36" i="41" s="1"/>
  <c r="N47" i="41"/>
  <c r="N48" i="41"/>
  <c r="N51" i="41"/>
  <c r="N52" i="41"/>
  <c r="G4" i="41"/>
  <c r="H52" i="41"/>
  <c r="H51" i="41"/>
  <c r="H50" i="41"/>
  <c r="H49" i="41"/>
  <c r="W48" i="41"/>
  <c r="R48" i="41"/>
  <c r="Q48" i="41"/>
  <c r="O48" i="41"/>
  <c r="J48" i="41"/>
  <c r="I48" i="41"/>
  <c r="W47" i="41"/>
  <c r="V47" i="41"/>
  <c r="U47" i="41"/>
  <c r="P47" i="41"/>
  <c r="O47" i="41"/>
  <c r="M47" i="41"/>
  <c r="L47" i="41"/>
  <c r="H47" i="41"/>
  <c r="S27" i="41" l="1"/>
  <c r="V41" i="41"/>
  <c r="L48" i="41"/>
  <c r="V49" i="41" s="1"/>
  <c r="AB41" i="41" l="1"/>
  <c r="U48" i="41"/>
  <c r="AB49" i="41" s="1"/>
  <c r="J47" i="41"/>
  <c r="K49" i="41" s="1"/>
  <c r="I50" i="41" s="1"/>
  <c r="I51" i="41" s="1"/>
  <c r="I52" i="41" s="1"/>
  <c r="S47" i="41"/>
  <c r="Q49" i="41" s="1"/>
  <c r="Q41" i="41"/>
  <c r="I42" i="41" s="1"/>
  <c r="I43" i="41" s="1"/>
  <c r="I44" i="41" s="1"/>
  <c r="Y22" i="23" l="1"/>
  <c r="Y23" i="23"/>
  <c r="Y24" i="23"/>
  <c r="Y25" i="23"/>
  <c r="Y26" i="23"/>
  <c r="Y27" i="23"/>
  <c r="Y28" i="23"/>
  <c r="Y29" i="23"/>
  <c r="Y30" i="23"/>
  <c r="Y31" i="23"/>
  <c r="Y32" i="23"/>
  <c r="Y33" i="23"/>
  <c r="Y34" i="23"/>
  <c r="Y35" i="23"/>
  <c r="Y36" i="23"/>
  <c r="Y37" i="23"/>
  <c r="Y38" i="23"/>
  <c r="Y39" i="23"/>
  <c r="Y40" i="23"/>
  <c r="Y41" i="23"/>
  <c r="Y42" i="23"/>
  <c r="Y43" i="23"/>
  <c r="Y44" i="23"/>
  <c r="Y45" i="23"/>
  <c r="Y46" i="23"/>
  <c r="Y47" i="23"/>
  <c r="Y48" i="23"/>
  <c r="Y49" i="23"/>
  <c r="Y50" i="23"/>
  <c r="Y51" i="23"/>
  <c r="Y52" i="23"/>
  <c r="Y53" i="23"/>
  <c r="Y54" i="23"/>
  <c r="Y55" i="23"/>
  <c r="Y56" i="23"/>
  <c r="G12" i="34" l="1"/>
  <c r="Y15" i="23"/>
  <c r="K11" i="34" l="1"/>
  <c r="Y10" i="23" l="1"/>
  <c r="Y7" i="23"/>
  <c r="A34" i="34"/>
  <c r="J34" i="34"/>
  <c r="L34" i="34"/>
  <c r="P34" i="34"/>
  <c r="R34" i="34"/>
  <c r="A35" i="34"/>
  <c r="G35" i="34"/>
  <c r="J35" i="34"/>
  <c r="L35" i="34"/>
  <c r="M35" i="34"/>
  <c r="P35" i="34"/>
  <c r="R35" i="34"/>
  <c r="Q20" i="34"/>
  <c r="Q11" i="34"/>
  <c r="Q10" i="34"/>
  <c r="K10" i="34"/>
  <c r="G32" i="34"/>
  <c r="K32" i="34" s="1"/>
  <c r="M32" i="34"/>
  <c r="Q32" i="34" s="1"/>
  <c r="R21" i="26" l="1"/>
  <c r="D15" i="4" l="1"/>
  <c r="D16" i="4"/>
  <c r="D17" i="4"/>
  <c r="D18" i="4"/>
  <c r="D19" i="4"/>
  <c r="D20" i="4"/>
  <c r="D21" i="4"/>
  <c r="D22" i="4"/>
  <c r="D23" i="4"/>
  <c r="D24" i="4"/>
  <c r="D25" i="4"/>
  <c r="D26" i="4"/>
  <c r="D27" i="4"/>
  <c r="D28" i="4"/>
  <c r="D29" i="4"/>
  <c r="D30" i="4"/>
  <c r="D31" i="4"/>
  <c r="D32" i="4"/>
  <c r="D33" i="4"/>
  <c r="D34" i="4"/>
  <c r="D35" i="4"/>
  <c r="D36" i="4"/>
  <c r="D37" i="4"/>
  <c r="D38" i="4"/>
  <c r="D39" i="4"/>
  <c r="D40" i="4"/>
  <c r="D41" i="4"/>
  <c r="D42" i="4"/>
  <c r="D43" i="4"/>
  <c r="D44" i="4"/>
  <c r="D45" i="4"/>
  <c r="D46" i="4"/>
  <c r="D47" i="4"/>
  <c r="D48" i="4"/>
  <c r="D49" i="4"/>
  <c r="D50" i="4"/>
  <c r="D51" i="4"/>
  <c r="D52" i="4"/>
  <c r="D53" i="4"/>
  <c r="D54" i="4"/>
  <c r="D55" i="4"/>
  <c r="D56" i="4"/>
  <c r="D57" i="4"/>
  <c r="D58" i="4"/>
  <c r="D59" i="4"/>
  <c r="D60" i="4"/>
  <c r="D61" i="4"/>
  <c r="D62" i="4"/>
  <c r="D63" i="4"/>
  <c r="D14" i="4"/>
  <c r="D59" i="23"/>
  <c r="D60" i="23"/>
  <c r="D61" i="23"/>
  <c r="D62" i="23"/>
  <c r="D58" i="23"/>
  <c r="D8" i="23"/>
  <c r="D9" i="23"/>
  <c r="D10" i="23"/>
  <c r="D11" i="23"/>
  <c r="D12" i="23"/>
  <c r="D13" i="23"/>
  <c r="D14" i="23"/>
  <c r="D15" i="23"/>
  <c r="D16" i="23"/>
  <c r="D17" i="23"/>
  <c r="D18" i="23"/>
  <c r="D19" i="23"/>
  <c r="D20" i="23"/>
  <c r="D21" i="23"/>
  <c r="D22" i="23"/>
  <c r="D23" i="23"/>
  <c r="D24" i="23"/>
  <c r="D25" i="23"/>
  <c r="D26" i="23"/>
  <c r="D27" i="23"/>
  <c r="D28" i="23"/>
  <c r="D29" i="23"/>
  <c r="D30" i="23"/>
  <c r="D31" i="23"/>
  <c r="D32" i="23"/>
  <c r="D33" i="23"/>
  <c r="D34" i="23"/>
  <c r="D35" i="23"/>
  <c r="D36" i="23"/>
  <c r="D37" i="23"/>
  <c r="D38" i="23"/>
  <c r="D39" i="23"/>
  <c r="D40" i="23"/>
  <c r="D41" i="23"/>
  <c r="D42" i="23"/>
  <c r="D43" i="23"/>
  <c r="D44" i="23"/>
  <c r="D45" i="23"/>
  <c r="D46" i="23"/>
  <c r="D47" i="23"/>
  <c r="D48" i="23"/>
  <c r="D49" i="23"/>
  <c r="D50" i="23"/>
  <c r="D51" i="23"/>
  <c r="D52" i="23"/>
  <c r="D53" i="23"/>
  <c r="D54" i="23"/>
  <c r="D55" i="23"/>
  <c r="D56" i="23"/>
  <c r="D7" i="23"/>
  <c r="Y16" i="23"/>
  <c r="Y17" i="23"/>
  <c r="Y18" i="23"/>
  <c r="Y19" i="23"/>
  <c r="Y20" i="23"/>
  <c r="Y21" i="23"/>
  <c r="T1" i="23"/>
  <c r="Y57" i="23" l="1"/>
  <c r="M12" i="34" l="1"/>
  <c r="Q13" i="34"/>
  <c r="Q35" i="34" s="1"/>
  <c r="K13" i="34"/>
  <c r="K35" i="34" s="1"/>
  <c r="I45" i="25"/>
  <c r="Q26" i="34"/>
  <c r="Y58" i="23"/>
  <c r="Y59" i="23"/>
  <c r="Y60" i="23"/>
  <c r="Y61" i="23"/>
  <c r="Y62" i="23"/>
  <c r="Y6" i="23"/>
  <c r="K12" i="34" l="1"/>
  <c r="K34" i="34" s="1"/>
  <c r="G34" i="34"/>
  <c r="Q12" i="34"/>
  <c r="Q34" i="34" s="1"/>
  <c r="M34" i="34"/>
  <c r="BN4" i="4"/>
  <c r="V1" i="23" l="1"/>
  <c r="O26" i="34"/>
  <c r="P4" i="34"/>
  <c r="P26" i="34" s="1"/>
  <c r="R26" i="34"/>
  <c r="Y8" i="23"/>
  <c r="Y9" i="23"/>
  <c r="Y11" i="23"/>
  <c r="Y12" i="23"/>
  <c r="Y13" i="23"/>
  <c r="Y14" i="23"/>
  <c r="Q39" i="34"/>
  <c r="Q40" i="34"/>
  <c r="K39" i="34"/>
  <c r="K40" i="34"/>
  <c r="M30" i="34"/>
  <c r="Q30" i="34" s="1"/>
  <c r="M31" i="34"/>
  <c r="Q31" i="34" s="1"/>
  <c r="G30" i="34"/>
  <c r="K30" i="34" s="1"/>
  <c r="G31" i="34"/>
  <c r="K31" i="34" s="1"/>
  <c r="Q9" i="34"/>
  <c r="K9" i="34"/>
  <c r="Q8" i="34"/>
  <c r="K8" i="34"/>
  <c r="M44" i="25"/>
  <c r="M19" i="25"/>
  <c r="Q10" i="25"/>
  <c r="Q13" i="25"/>
  <c r="I43" i="25"/>
  <c r="M43" i="25"/>
  <c r="Q43" i="25"/>
  <c r="Q40" i="25"/>
  <c r="M40" i="25"/>
  <c r="I40" i="25"/>
  <c r="I37" i="25"/>
  <c r="I34" i="25"/>
  <c r="M34" i="25"/>
  <c r="M37" i="25"/>
  <c r="Q37" i="25"/>
  <c r="Q34" i="25"/>
  <c r="Q31" i="25"/>
  <c r="M31" i="25"/>
  <c r="I31" i="25"/>
  <c r="I28" i="25"/>
  <c r="M28" i="25"/>
  <c r="Q28" i="25"/>
  <c r="I25" i="25"/>
  <c r="M25" i="25"/>
  <c r="Q25" i="25"/>
  <c r="Q22" i="25"/>
  <c r="M22" i="25"/>
  <c r="I22" i="25"/>
  <c r="I19" i="25"/>
  <c r="Q19" i="25"/>
  <c r="Q16" i="25"/>
  <c r="M16" i="25"/>
  <c r="I16" i="25"/>
  <c r="I13" i="25"/>
  <c r="M13" i="25"/>
  <c r="M10" i="25"/>
  <c r="I44" i="25"/>
  <c r="I46" i="25" s="1"/>
  <c r="I10" i="25"/>
  <c r="Q45" i="25"/>
  <c r="M45" i="25"/>
  <c r="Q44" i="25"/>
  <c r="Q46" i="25" l="1"/>
  <c r="Q14" i="34"/>
  <c r="K14" i="34"/>
  <c r="Q42" i="34"/>
  <c r="K42" i="34"/>
  <c r="M33" i="34"/>
  <c r="G33" i="34"/>
  <c r="K33" i="34" s="1"/>
  <c r="K36" i="34" s="1"/>
  <c r="Q33" i="34" l="1"/>
  <c r="Q36" i="34" s="1"/>
</calcChain>
</file>

<file path=xl/comments1.xml><?xml version="1.0" encoding="utf-8"?>
<comments xmlns="http://schemas.openxmlformats.org/spreadsheetml/2006/main">
  <authors>
    <author>宮城県</author>
  </authors>
  <commentList>
    <comment ref="A33" authorId="0" shapeId="0">
      <text>
        <r>
          <rPr>
            <b/>
            <sz val="9"/>
            <color indexed="81"/>
            <rFont val="MS P ゴシック"/>
            <family val="3"/>
            <charset val="128"/>
          </rPr>
          <t>土曜日などに他の保育施設と共同保育を行っている場合は、「実施」に☑をいれ、連携している保育施設名を記入してください。
（共同保育を行っていない場合は未記入）</t>
        </r>
      </text>
    </comment>
  </commentList>
</comments>
</file>

<file path=xl/comments2.xml><?xml version="1.0" encoding="utf-8"?>
<comments xmlns="http://schemas.openxmlformats.org/spreadsheetml/2006/main">
  <authors>
    <author>宮城県</author>
  </authors>
  <commentList>
    <comment ref="I13" authorId="0" shapeId="0">
      <text>
        <r>
          <rPr>
            <b/>
            <sz val="9"/>
            <color indexed="81"/>
            <rFont val="MS P ゴシック"/>
            <family val="3"/>
            <charset val="128"/>
          </rPr>
          <t>「知事が認める者」を保育士に代えて置く場合は、知事が認める者に含めること。
　　</t>
        </r>
        <r>
          <rPr>
            <sz val="9"/>
            <color indexed="81"/>
            <rFont val="MS P ゴシック"/>
            <family val="3"/>
            <charset val="128"/>
          </rPr>
          <t>・幼保連携型認定こども園又は保育所で１年以上（年間1,440時間以上）保育に従事　
　　　したことが証明できる者
　　・家庭的保育者（市町村の認定を受けた者）
　　・子育て支援員研修のうち地域型保育コースを修了した者</t>
        </r>
      </text>
    </comment>
    <comment ref="I18" authorId="0" shapeId="0">
      <text>
        <r>
          <rPr>
            <b/>
            <sz val="9"/>
            <color indexed="81"/>
            <rFont val="MS P ゴシック"/>
            <family val="3"/>
            <charset val="128"/>
          </rPr>
          <t>通常保育及び延長保育以外の実施事業（地域子育て支援拠点事業、病児(病後児)保育事業、その他子育て支援事業等）に専従する職員は、事業担当職員に含めること。</t>
        </r>
      </text>
    </comment>
  </commentList>
</comments>
</file>

<file path=xl/comments3.xml><?xml version="1.0" encoding="utf-8"?>
<comments xmlns="http://schemas.openxmlformats.org/spreadsheetml/2006/main">
  <authors>
    <author>宮城県</author>
  </authors>
  <commentList>
    <comment ref="M3" authorId="0" shapeId="0">
      <text>
        <r>
          <rPr>
            <b/>
            <sz val="14"/>
            <color indexed="81"/>
            <rFont val="MS P ゴシック"/>
            <family val="3"/>
            <charset val="128"/>
          </rPr>
          <t>黄色塗色セルのみ入力してください。</t>
        </r>
      </text>
    </comment>
    <comment ref="K23" authorId="0" shapeId="0">
      <text>
        <r>
          <rPr>
            <b/>
            <sz val="9"/>
            <color indexed="81"/>
            <rFont val="MS P ゴシック"/>
            <family val="3"/>
            <charset val="128"/>
          </rPr>
          <t>全て自動入力されるため、入力不要です。</t>
        </r>
      </text>
    </comment>
  </commentList>
</comments>
</file>

<file path=xl/comments4.xml><?xml version="1.0" encoding="utf-8"?>
<comments xmlns="http://schemas.openxmlformats.org/spreadsheetml/2006/main">
  <authors>
    <author>宮城県</author>
  </authors>
  <commentList>
    <comment ref="P8" authorId="0" shapeId="0">
      <text>
        <r>
          <rPr>
            <sz val="11"/>
            <color indexed="81"/>
            <rFont val="MS P ゴシック"/>
            <family val="3"/>
            <charset val="128"/>
          </rPr>
          <t xml:space="preserve">非常勤職員は、常勤職員に換算し、小数点以下切り捨てで記載してください。
</t>
        </r>
      </text>
    </comment>
    <comment ref="J31" authorId="0" shapeId="0">
      <text>
        <r>
          <rPr>
            <b/>
            <sz val="9"/>
            <color indexed="81"/>
            <rFont val="MS P ゴシック"/>
            <family val="3"/>
            <charset val="128"/>
          </rPr>
          <t>「有り」、「無し」を選択してください。</t>
        </r>
      </text>
    </comment>
  </commentList>
</comments>
</file>

<file path=xl/comments5.xml><?xml version="1.0" encoding="utf-8"?>
<comments xmlns="http://schemas.openxmlformats.org/spreadsheetml/2006/main">
  <authors>
    <author>宮城県</author>
  </authors>
  <commentList>
    <comment ref="E7" authorId="0" shapeId="0">
      <text>
        <r>
          <rPr>
            <sz val="9"/>
            <color indexed="81"/>
            <rFont val="MS P ゴシック"/>
            <family val="3"/>
            <charset val="128"/>
          </rPr>
          <t>保健師、看護師（准看護師）を保育士に代えて配置する場合：</t>
        </r>
        <r>
          <rPr>
            <b/>
            <sz val="9"/>
            <color indexed="81"/>
            <rFont val="MS P ゴシック"/>
            <family val="3"/>
            <charset val="128"/>
          </rPr>
          <t>「みなし保育士」</t>
        </r>
        <r>
          <rPr>
            <sz val="9"/>
            <color indexed="81"/>
            <rFont val="MS P ゴシック"/>
            <family val="3"/>
            <charset val="128"/>
          </rPr>
          <t>と記載してください。
「知事が認める者」を保育士に代えて配置する場合：</t>
        </r>
        <r>
          <rPr>
            <b/>
            <sz val="9"/>
            <color indexed="81"/>
            <rFont val="MS P ゴシック"/>
            <family val="3"/>
            <charset val="128"/>
          </rPr>
          <t>「知事が認める者」</t>
        </r>
        <r>
          <rPr>
            <sz val="9"/>
            <color indexed="81"/>
            <rFont val="MS P ゴシック"/>
            <family val="3"/>
            <charset val="128"/>
          </rPr>
          <t>と記載してください。
　「知事が認める者」
　　・幼保連携型認定こども園又は保育所で１年以上（年間1,440時間以上）保育に従事したことが証明できる者
　　・家庭的保育者（市町村の認定を受けた者）
　　・子育て支援員研修のうち地域型保育コースを修了した者
幼稚園教諭、小学校教諭又は養護教諭を保育士に代えて置く場合：各教諭名称を記載してください。</t>
        </r>
      </text>
    </comment>
    <comment ref="L7" authorId="0" shapeId="0">
      <text>
        <r>
          <rPr>
            <b/>
            <sz val="9"/>
            <color indexed="81"/>
            <rFont val="MS P ゴシック"/>
            <family val="3"/>
            <charset val="128"/>
          </rPr>
          <t>無資格者（保育士資格を持たない方）を保育士に代えて置く場合は特例の要件を選択してください
　</t>
        </r>
        <r>
          <rPr>
            <sz val="9"/>
            <color indexed="81"/>
            <rFont val="MS P ゴシック"/>
            <family val="3"/>
            <charset val="128"/>
          </rPr>
          <t xml:space="preserve">①幼稚園教諭
　②小学校教諭
　③養護教諭（養護教諭業務に従事していない者）
　④保育所又は幼保連携型認定こども園で１年以上（年間1,440時間以上）
　　の保育従事経験があることを証明できる者
　⑤家庭的保育者（市町村長の認定を受けた者）
　⑥子育て支援員研修（地域保育コース）修了者
　⑦保健師、看護師（准看護師）
</t>
        </r>
        <r>
          <rPr>
            <b/>
            <sz val="9"/>
            <color indexed="81"/>
            <rFont val="MS P ゴシック"/>
            <family val="3"/>
            <charset val="128"/>
          </rPr>
          <t>保育補助の方は、下欄「その他」の区分の職名等欄に記入してください。</t>
        </r>
      </text>
    </comment>
    <comment ref="C58" authorId="0" shapeId="0">
      <text>
        <r>
          <rPr>
            <sz val="9"/>
            <color indexed="81"/>
            <rFont val="MS P ゴシック"/>
            <family val="3"/>
            <charset val="128"/>
          </rPr>
          <t xml:space="preserve">５名以上の場合は、適宜、行追加を行ってください。
</t>
        </r>
        <r>
          <rPr>
            <b/>
            <sz val="9"/>
            <color indexed="81"/>
            <rFont val="MS P ゴシック"/>
            <family val="3"/>
            <charset val="128"/>
          </rPr>
          <t>調理業務が委託の場合も体制の把握のため記載してください。
学歴や給与が把握できない場合は、記載可能な範囲で記載してください。</t>
        </r>
      </text>
    </comment>
  </commentList>
</comments>
</file>

<file path=xl/comments6.xml><?xml version="1.0" encoding="utf-8"?>
<comments xmlns="http://schemas.openxmlformats.org/spreadsheetml/2006/main">
  <authors>
    <author>宮城県</author>
  </authors>
  <commentList>
    <comment ref="CI4" authorId="0" shapeId="0">
      <text>
        <r>
          <rPr>
            <b/>
            <sz val="9"/>
            <color indexed="81"/>
            <rFont val="MS P ゴシック"/>
            <family val="3"/>
            <charset val="128"/>
          </rPr>
          <t>本調書作成日の前週または前々週の月曜日の勤務状況について、記入してください。
（いずれも休所日の場合は、前週の火曜日について記入してください。）</t>
        </r>
      </text>
    </comment>
    <comment ref="H7" authorId="0" shapeId="0">
      <text>
        <r>
          <rPr>
            <b/>
            <sz val="9"/>
            <color indexed="81"/>
            <rFont val="MS P ゴシック"/>
            <family val="3"/>
            <charset val="128"/>
          </rPr>
          <t>この行は入力・削除しないでください。</t>
        </r>
      </text>
    </comment>
    <comment ref="G13" authorId="0" shapeId="0">
      <text>
        <r>
          <rPr>
            <b/>
            <sz val="9"/>
            <color indexed="81"/>
            <rFont val="MS P ゴシック"/>
            <family val="3"/>
            <charset val="128"/>
          </rPr>
          <t>休みの職員も記載してください。</t>
        </r>
        <r>
          <rPr>
            <sz val="9"/>
            <color indexed="81"/>
            <rFont val="MS P ゴシック"/>
            <family val="3"/>
            <charset val="128"/>
          </rPr>
          <t xml:space="preserve">
休みの場合は「休み」と記載してください。
産休、育休の場合はそれぞれ「産休」、「育休」と記載してください。</t>
        </r>
      </text>
    </comment>
    <comment ref="AU14" authorId="0" shapeId="0">
      <text>
        <r>
          <rPr>
            <b/>
            <sz val="24"/>
            <color indexed="81"/>
            <rFont val="MS P ゴシック"/>
            <family val="3"/>
            <charset val="128"/>
          </rPr>
          <t>右の始業時間と終業時間を入力すると、勤務時間帯が自動で塗色されます。</t>
        </r>
      </text>
    </comment>
    <comment ref="HF14" authorId="0" shapeId="0">
      <text>
        <r>
          <rPr>
            <b/>
            <sz val="9"/>
            <color indexed="81"/>
            <rFont val="MS P ゴシック"/>
            <family val="3"/>
            <charset val="128"/>
          </rPr>
          <t>この列は入力・削除しないでください。</t>
        </r>
      </text>
    </comment>
    <comment ref="F65" authorId="0" shapeId="0">
      <text>
        <r>
          <rPr>
            <b/>
            <sz val="9"/>
            <color indexed="81"/>
            <rFont val="MS P ゴシック"/>
            <family val="3"/>
            <charset val="128"/>
          </rPr>
          <t>調理業務が委託の場合も記載してください。</t>
        </r>
      </text>
    </comment>
    <comment ref="B66" authorId="0" shapeId="0">
      <text>
        <r>
          <rPr>
            <b/>
            <sz val="9"/>
            <color indexed="81"/>
            <rFont val="MS P ゴシック"/>
            <family val="3"/>
            <charset val="128"/>
          </rPr>
          <t>行が足りない場合は、行追加を行ってください。</t>
        </r>
      </text>
    </comment>
  </commentList>
</comments>
</file>

<file path=xl/comments7.xml><?xml version="1.0" encoding="utf-8"?>
<comments xmlns="http://schemas.openxmlformats.org/spreadsheetml/2006/main">
  <authors>
    <author>宮城県</author>
  </authors>
  <commentList>
    <comment ref="CI4" authorId="0" shapeId="0">
      <text>
        <r>
          <rPr>
            <b/>
            <sz val="9"/>
            <color indexed="81"/>
            <rFont val="MS P ゴシック"/>
            <family val="3"/>
            <charset val="128"/>
          </rPr>
          <t>本調書作成日の前週または前々週の土曜日の勤務状況について、それぞれ記入してください。
（いずれも休所日の場合は、直近の土曜日について記入してください。）</t>
        </r>
      </text>
    </comment>
    <comment ref="H7" authorId="0" shapeId="0">
      <text>
        <r>
          <rPr>
            <b/>
            <sz val="9"/>
            <color indexed="81"/>
            <rFont val="MS P ゴシック"/>
            <family val="3"/>
            <charset val="128"/>
          </rPr>
          <t>この行は入力・削除しないでください。</t>
        </r>
      </text>
    </comment>
    <comment ref="G13" authorId="0" shapeId="0">
      <text>
        <r>
          <rPr>
            <b/>
            <sz val="9"/>
            <color indexed="81"/>
            <rFont val="MS P ゴシック"/>
            <family val="3"/>
            <charset val="128"/>
          </rPr>
          <t>休み（産休、育休等含む。）の職員は省略可です。</t>
        </r>
        <r>
          <rPr>
            <sz val="9"/>
            <color indexed="81"/>
            <rFont val="MS P ゴシック"/>
            <family val="3"/>
            <charset val="128"/>
          </rPr>
          <t xml:space="preserve">
休みの職員を記載する場合は「休み」と記載してください。
産休、育休の場合はそれぞれ「産休」、「育休」と記載してください。</t>
        </r>
      </text>
    </comment>
    <comment ref="AU14" authorId="0" shapeId="0">
      <text>
        <r>
          <rPr>
            <b/>
            <sz val="24"/>
            <color indexed="81"/>
            <rFont val="MS P ゴシック"/>
            <family val="3"/>
            <charset val="128"/>
          </rPr>
          <t>右の始業時間と終業時間を入力すると、勤務時間帯が自動で塗色されます。</t>
        </r>
      </text>
    </comment>
    <comment ref="HF14" authorId="0" shapeId="0">
      <text>
        <r>
          <rPr>
            <b/>
            <sz val="9"/>
            <color indexed="81"/>
            <rFont val="MS P ゴシック"/>
            <family val="3"/>
            <charset val="128"/>
          </rPr>
          <t>この列は入力・削除しないでください。</t>
        </r>
      </text>
    </comment>
    <comment ref="B66" authorId="0" shapeId="0">
      <text>
        <r>
          <rPr>
            <b/>
            <sz val="9"/>
            <color indexed="81"/>
            <rFont val="MS P ゴシック"/>
            <family val="3"/>
            <charset val="128"/>
          </rPr>
          <t>行が足りない場合は、行追加を行ってください。</t>
        </r>
      </text>
    </comment>
    <comment ref="F66" authorId="0" shapeId="0">
      <text>
        <r>
          <rPr>
            <b/>
            <sz val="9"/>
            <color indexed="81"/>
            <rFont val="MS P ゴシック"/>
            <family val="3"/>
            <charset val="128"/>
          </rPr>
          <t>調理業務が委託の場合も記載してください。</t>
        </r>
      </text>
    </comment>
  </commentList>
</comments>
</file>

<file path=xl/sharedStrings.xml><?xml version="1.0" encoding="utf-8"?>
<sst xmlns="http://schemas.openxmlformats.org/spreadsheetml/2006/main" count="1135" uniqueCount="708">
  <si>
    <t>）</t>
    <phoneticPr fontId="4"/>
  </si>
  <si>
    <t>①４月１日時点</t>
    <rPh sb="2" eb="3">
      <t>ガツ</t>
    </rPh>
    <rPh sb="4" eb="5">
      <t>ニチ</t>
    </rPh>
    <rPh sb="5" eb="7">
      <t>ジテン</t>
    </rPh>
    <phoneticPr fontId="4"/>
  </si>
  <si>
    <t>②本調書作成月の初日</t>
    <rPh sb="1" eb="2">
      <t>ホン</t>
    </rPh>
    <rPh sb="2" eb="3">
      <t>チョウ</t>
    </rPh>
    <rPh sb="3" eb="4">
      <t>ショ</t>
    </rPh>
    <rPh sb="4" eb="6">
      <t>サクセイ</t>
    </rPh>
    <rPh sb="6" eb="7">
      <t>ツキ</t>
    </rPh>
    <rPh sb="8" eb="10">
      <t>ショニチ</t>
    </rPh>
    <phoneticPr fontId="4"/>
  </si>
  <si>
    <t>③実配置数
（※事業専任は除く）</t>
    <rPh sb="1" eb="2">
      <t>ジツ</t>
    </rPh>
    <rPh sb="2" eb="4">
      <t>ハイチ</t>
    </rPh>
    <rPh sb="4" eb="5">
      <t>スウ</t>
    </rPh>
    <rPh sb="8" eb="10">
      <t>ジギョウ</t>
    </rPh>
    <rPh sb="10" eb="12">
      <t>センニン</t>
    </rPh>
    <rPh sb="13" eb="14">
      <t>ノゾ</t>
    </rPh>
    <phoneticPr fontId="4"/>
  </si>
  <si>
    <t>時間帯</t>
    <rPh sb="0" eb="3">
      <t>ジカンタイ</t>
    </rPh>
    <phoneticPr fontId="4"/>
  </si>
  <si>
    <t>日課表</t>
    <rPh sb="0" eb="2">
      <t>ニッカ</t>
    </rPh>
    <rPh sb="2" eb="3">
      <t>ヒョウ</t>
    </rPh>
    <phoneticPr fontId="4"/>
  </si>
  <si>
    <t>施設長</t>
    <rPh sb="0" eb="2">
      <t>シセツ</t>
    </rPh>
    <rPh sb="2" eb="3">
      <t>チョウ</t>
    </rPh>
    <phoneticPr fontId="4"/>
  </si>
  <si>
    <t>保育所名</t>
    <rPh sb="0" eb="2">
      <t>ホイク</t>
    </rPh>
    <rPh sb="2" eb="3">
      <t>ショ</t>
    </rPh>
    <rPh sb="3" eb="4">
      <t>メイ</t>
    </rPh>
    <phoneticPr fontId="4"/>
  </si>
  <si>
    <t>氏名</t>
    <rPh sb="0" eb="2">
      <t>シメイ</t>
    </rPh>
    <phoneticPr fontId="4"/>
  </si>
  <si>
    <t>年齢</t>
    <rPh sb="0" eb="2">
      <t>ネンレイ</t>
    </rPh>
    <phoneticPr fontId="4"/>
  </si>
  <si>
    <t>本俸</t>
    <rPh sb="0" eb="2">
      <t>ホンポウ</t>
    </rPh>
    <phoneticPr fontId="4"/>
  </si>
  <si>
    <t>計</t>
    <rPh sb="0" eb="1">
      <t>ケイ</t>
    </rPh>
    <phoneticPr fontId="4"/>
  </si>
  <si>
    <t>その他</t>
    <rPh sb="2" eb="3">
      <t>タ</t>
    </rPh>
    <phoneticPr fontId="4"/>
  </si>
  <si>
    <t>日</t>
    <rPh sb="0" eb="1">
      <t>ニチ</t>
    </rPh>
    <phoneticPr fontId="4"/>
  </si>
  <si>
    <t>職種</t>
    <rPh sb="0" eb="2">
      <t>ショクシュ</t>
    </rPh>
    <phoneticPr fontId="4"/>
  </si>
  <si>
    <t>保育士</t>
    <rPh sb="0" eb="3">
      <t>ホイクシ</t>
    </rPh>
    <phoneticPr fontId="4"/>
  </si>
  <si>
    <t>栄養士</t>
    <rPh sb="0" eb="3">
      <t>エイヨウシ</t>
    </rPh>
    <phoneticPr fontId="4"/>
  </si>
  <si>
    <t>事務員</t>
    <rPh sb="0" eb="3">
      <t>ジムイン</t>
    </rPh>
    <phoneticPr fontId="4"/>
  </si>
  <si>
    <t>用務員</t>
    <rPh sb="0" eb="3">
      <t>ヨウムイン</t>
    </rPh>
    <phoneticPr fontId="4"/>
  </si>
  <si>
    <t>非常勤</t>
    <rPh sb="0" eb="3">
      <t>ヒジョウキン</t>
    </rPh>
    <phoneticPr fontId="4"/>
  </si>
  <si>
    <t>ＴＥＬ</t>
    <phoneticPr fontId="4"/>
  </si>
  <si>
    <t>ＦＡＸ</t>
    <phoneticPr fontId="4"/>
  </si>
  <si>
    <t>所在地</t>
    <rPh sb="0" eb="3">
      <t>ショザイチ</t>
    </rPh>
    <phoneticPr fontId="4"/>
  </si>
  <si>
    <t>設置主体</t>
    <rPh sb="0" eb="2">
      <t>セッチ</t>
    </rPh>
    <rPh sb="2" eb="4">
      <t>シュタイ</t>
    </rPh>
    <phoneticPr fontId="4"/>
  </si>
  <si>
    <t>施設認可年月日</t>
    <rPh sb="0" eb="2">
      <t>シセツ</t>
    </rPh>
    <rPh sb="2" eb="4">
      <t>ニンカ</t>
    </rPh>
    <rPh sb="4" eb="7">
      <t>ネンガッピ</t>
    </rPh>
    <phoneticPr fontId="4"/>
  </si>
  <si>
    <t>法人認可年月日</t>
    <rPh sb="0" eb="2">
      <t>ホウジン</t>
    </rPh>
    <rPh sb="2" eb="4">
      <t>ニンカ</t>
    </rPh>
    <rPh sb="4" eb="7">
      <t>ネンガッピ</t>
    </rPh>
    <phoneticPr fontId="4"/>
  </si>
  <si>
    <t>人</t>
    <rPh sb="0" eb="1">
      <t>ニン</t>
    </rPh>
    <phoneticPr fontId="4"/>
  </si>
  <si>
    <t>運営主体</t>
    <rPh sb="0" eb="2">
      <t>ウンエイ</t>
    </rPh>
    <rPh sb="2" eb="4">
      <t>シュタイ</t>
    </rPh>
    <phoneticPr fontId="4"/>
  </si>
  <si>
    <t>〒</t>
    <phoneticPr fontId="4"/>
  </si>
  <si>
    <t>平日</t>
    <rPh sb="0" eb="2">
      <t>ヘイジツ</t>
    </rPh>
    <phoneticPr fontId="4"/>
  </si>
  <si>
    <t>土曜日</t>
    <rPh sb="0" eb="3">
      <t>ドヨウビ</t>
    </rPh>
    <phoneticPr fontId="4"/>
  </si>
  <si>
    <t>早朝</t>
    <rPh sb="0" eb="2">
      <t>ソウチョウ</t>
    </rPh>
    <phoneticPr fontId="4"/>
  </si>
  <si>
    <t>夕方</t>
    <rPh sb="0" eb="2">
      <t>ユウガタ</t>
    </rPh>
    <phoneticPr fontId="4"/>
  </si>
  <si>
    <t>延長保育時間</t>
    <rPh sb="0" eb="2">
      <t>エンチョウ</t>
    </rPh>
    <rPh sb="2" eb="4">
      <t>ホイク</t>
    </rPh>
    <rPh sb="4" eb="6">
      <t>ジカン</t>
    </rPh>
    <phoneticPr fontId="4"/>
  </si>
  <si>
    <t>～</t>
    <phoneticPr fontId="4"/>
  </si>
  <si>
    <t>区分</t>
    <rPh sb="0" eb="2">
      <t>クブン</t>
    </rPh>
    <phoneticPr fontId="4"/>
  </si>
  <si>
    <t>（１）保育所の概要</t>
    <rPh sb="3" eb="6">
      <t>ホイクショ</t>
    </rPh>
    <rPh sb="7" eb="9">
      <t>ガイヨウ</t>
    </rPh>
    <phoneticPr fontId="4"/>
  </si>
  <si>
    <t>記載年月日　：</t>
    <rPh sb="0" eb="2">
      <t>キサイ</t>
    </rPh>
    <rPh sb="2" eb="5">
      <t>ネンガッピ</t>
    </rPh>
    <phoneticPr fontId="4"/>
  </si>
  <si>
    <t>－</t>
    <phoneticPr fontId="4"/>
  </si>
  <si>
    <t>前年度</t>
    <rPh sb="0" eb="3">
      <t>ゼンネンド</t>
    </rPh>
    <phoneticPr fontId="4"/>
  </si>
  <si>
    <t>前々年度</t>
    <rPh sb="0" eb="2">
      <t>ゼンゼン</t>
    </rPh>
    <rPh sb="2" eb="4">
      <t>ネンド</t>
    </rPh>
    <phoneticPr fontId="4"/>
  </si>
  <si>
    <t>理由等</t>
    <rPh sb="0" eb="3">
      <t>リユウトウ</t>
    </rPh>
    <phoneticPr fontId="4"/>
  </si>
  <si>
    <t>→</t>
    <phoneticPr fontId="4"/>
  </si>
  <si>
    <t>児童数</t>
    <rPh sb="0" eb="2">
      <t>ジドウ</t>
    </rPh>
    <rPh sb="2" eb="3">
      <t>スウ</t>
    </rPh>
    <phoneticPr fontId="4"/>
  </si>
  <si>
    <t>乳児</t>
    <rPh sb="0" eb="2">
      <t>ニュウジ</t>
    </rPh>
    <phoneticPr fontId="4"/>
  </si>
  <si>
    <t>１・2歳児</t>
    <rPh sb="3" eb="4">
      <t>サイ</t>
    </rPh>
    <rPh sb="4" eb="5">
      <t>ジ</t>
    </rPh>
    <phoneticPr fontId="4"/>
  </si>
  <si>
    <t>3歳児</t>
    <rPh sb="1" eb="2">
      <t>サイ</t>
    </rPh>
    <rPh sb="2" eb="3">
      <t>ジ</t>
    </rPh>
    <phoneticPr fontId="4"/>
  </si>
  <si>
    <t>4歳以上児</t>
    <rPh sb="1" eb="2">
      <t>サイ</t>
    </rPh>
    <rPh sb="2" eb="4">
      <t>イジョウ</t>
    </rPh>
    <rPh sb="4" eb="5">
      <t>ジ</t>
    </rPh>
    <phoneticPr fontId="4"/>
  </si>
  <si>
    <t>定員90人以下の保育所</t>
    <rPh sb="0" eb="2">
      <t>テイイン</t>
    </rPh>
    <rPh sb="4" eb="5">
      <t>ニン</t>
    </rPh>
    <rPh sb="5" eb="7">
      <t>イカ</t>
    </rPh>
    <rPh sb="8" eb="10">
      <t>ホイク</t>
    </rPh>
    <rPh sb="10" eb="11">
      <t>ショ</t>
    </rPh>
    <phoneticPr fontId="4"/>
  </si>
  <si>
    <t>調理室</t>
    <rPh sb="0" eb="3">
      <t>チョウリシツ</t>
    </rPh>
    <phoneticPr fontId="4"/>
  </si>
  <si>
    <t>便所</t>
    <rPh sb="0" eb="2">
      <t>ベンジョ</t>
    </rPh>
    <phoneticPr fontId="4"/>
  </si>
  <si>
    <t>人÷２０</t>
    <rPh sb="0" eb="1">
      <t>ニン</t>
    </rPh>
    <phoneticPr fontId="4"/>
  </si>
  <si>
    <t>人÷３０</t>
    <rPh sb="0" eb="1">
      <t>ニン</t>
    </rPh>
    <phoneticPr fontId="4"/>
  </si>
  <si>
    <t>人÷ ３</t>
    <rPh sb="0" eb="1">
      <t>ニン</t>
    </rPh>
    <phoneticPr fontId="4"/>
  </si>
  <si>
    <t>人÷ ６</t>
    <rPh sb="0" eb="1">
      <t>ニン</t>
    </rPh>
    <phoneticPr fontId="4"/>
  </si>
  <si>
    <t>人</t>
    <rPh sb="0" eb="1">
      <t>ヒト</t>
    </rPh>
    <phoneticPr fontId="4"/>
  </si>
  <si>
    <t>=</t>
    <phoneticPr fontId="4"/>
  </si>
  <si>
    <t>（端数処理）</t>
    <rPh sb="1" eb="3">
      <t>ハスウ</t>
    </rPh>
    <rPh sb="3" eb="5">
      <t>ショリ</t>
    </rPh>
    <phoneticPr fontId="4"/>
  </si>
  <si>
    <t>必要配置数</t>
    <rPh sb="0" eb="2">
      <t>ヒツヨウ</t>
    </rPh>
    <rPh sb="2" eb="4">
      <t>ハイチ</t>
    </rPh>
    <rPh sb="4" eb="5">
      <t>スウ</t>
    </rPh>
    <phoneticPr fontId="4"/>
  </si>
  <si>
    <t>専任1人以上</t>
    <rPh sb="0" eb="2">
      <t>センニン</t>
    </rPh>
    <rPh sb="3" eb="4">
      <t>ヒト</t>
    </rPh>
    <rPh sb="4" eb="6">
      <t>イジョウ</t>
    </rPh>
    <phoneticPr fontId="4"/>
  </si>
  <si>
    <t>合計</t>
    <rPh sb="0" eb="2">
      <t>ゴウケイ</t>
    </rPh>
    <phoneticPr fontId="4"/>
  </si>
  <si>
    <t>前年同月の本俸</t>
    <rPh sb="0" eb="2">
      <t>ゼンネン</t>
    </rPh>
    <rPh sb="2" eb="4">
      <t>ドウゲツ</t>
    </rPh>
    <rPh sb="5" eb="7">
      <t>ホンポウ</t>
    </rPh>
    <phoneticPr fontId="4"/>
  </si>
  <si>
    <t>№</t>
    <phoneticPr fontId="4"/>
  </si>
  <si>
    <t>（年月日）</t>
    <rPh sb="1" eb="2">
      <t>ネン</t>
    </rPh>
    <rPh sb="2" eb="3">
      <t>ガツ</t>
    </rPh>
    <rPh sb="3" eb="4">
      <t>ニチ</t>
    </rPh>
    <phoneticPr fontId="4"/>
  </si>
  <si>
    <t>採用・
退職の別</t>
    <rPh sb="0" eb="2">
      <t>サイヨウ</t>
    </rPh>
    <rPh sb="4" eb="6">
      <t>タイショク</t>
    </rPh>
    <rPh sb="7" eb="8">
      <t>ベツ</t>
    </rPh>
    <phoneticPr fontId="4"/>
  </si>
  <si>
    <t>在所率</t>
    <rPh sb="0" eb="2">
      <t>ザイショ</t>
    </rPh>
    <rPh sb="2" eb="3">
      <t>リツ</t>
    </rPh>
    <phoneticPr fontId="4"/>
  </si>
  <si>
    <t>在所人員</t>
    <rPh sb="0" eb="2">
      <t>ザイショ</t>
    </rPh>
    <rPh sb="2" eb="4">
      <t>ジンイン</t>
    </rPh>
    <phoneticPr fontId="4"/>
  </si>
  <si>
    <t>在所人員の合計</t>
    <rPh sb="0" eb="2">
      <t>ザイショ</t>
    </rPh>
    <rPh sb="2" eb="4">
      <t>ジンイン</t>
    </rPh>
    <rPh sb="5" eb="7">
      <t>ゴウケイ</t>
    </rPh>
    <phoneticPr fontId="4"/>
  </si>
  <si>
    <t>定員の合計</t>
    <rPh sb="0" eb="2">
      <t>テイイン</t>
    </rPh>
    <rPh sb="3" eb="5">
      <t>ゴウケイ</t>
    </rPh>
    <phoneticPr fontId="4"/>
  </si>
  <si>
    <t>平均在所率</t>
    <rPh sb="0" eb="2">
      <t>ヘイキン</t>
    </rPh>
    <rPh sb="2" eb="4">
      <t>ザイショ</t>
    </rPh>
    <rPh sb="4" eb="5">
      <t>リツ</t>
    </rPh>
    <phoneticPr fontId="4"/>
  </si>
  <si>
    <t>（ａ）</t>
    <phoneticPr fontId="4"/>
  </si>
  <si>
    <t>（ｂ）</t>
    <phoneticPr fontId="4"/>
  </si>
  <si>
    <t>（ａ／ｂ）</t>
    <phoneticPr fontId="4"/>
  </si>
  <si>
    <t>％</t>
    <phoneticPr fontId="4"/>
  </si>
  <si>
    <t>（事前調書提出月まで）</t>
    <rPh sb="1" eb="3">
      <t>ジゼン</t>
    </rPh>
    <rPh sb="3" eb="5">
      <t>チョウショ</t>
    </rPh>
    <rPh sb="5" eb="7">
      <t>テイシュツ</t>
    </rPh>
    <rPh sb="7" eb="8">
      <t>ツキ</t>
    </rPh>
    <phoneticPr fontId="4"/>
  </si>
  <si>
    <t>参考（当該年度）</t>
    <rPh sb="0" eb="2">
      <t>サンコウ</t>
    </rPh>
    <rPh sb="3" eb="5">
      <t>トウガイ</t>
    </rPh>
    <rPh sb="5" eb="7">
      <t>ネンド</t>
    </rPh>
    <phoneticPr fontId="4"/>
  </si>
  <si>
    <t>主任保育士</t>
    <rPh sb="0" eb="2">
      <t>シュニン</t>
    </rPh>
    <rPh sb="2" eb="5">
      <t>ホイクシ</t>
    </rPh>
    <phoneticPr fontId="4"/>
  </si>
  <si>
    <t>合　　　　計</t>
    <rPh sb="0" eb="1">
      <t>ゴウ</t>
    </rPh>
    <rPh sb="5" eb="6">
      <t>ケイ</t>
    </rPh>
    <phoneticPr fontId="4"/>
  </si>
  <si>
    <t>（１）保育所全体の職員数</t>
    <rPh sb="3" eb="5">
      <t>ホイク</t>
    </rPh>
    <rPh sb="5" eb="6">
      <t>ショ</t>
    </rPh>
    <rPh sb="6" eb="8">
      <t>ゼンタイ</t>
    </rPh>
    <rPh sb="9" eb="12">
      <t>ショクインスウ</t>
    </rPh>
    <phoneticPr fontId="4"/>
  </si>
  <si>
    <t>常勤</t>
    <rPh sb="0" eb="1">
      <t>ジョウ</t>
    </rPh>
    <phoneticPr fontId="4"/>
  </si>
  <si>
    <t>（短時間）</t>
    <rPh sb="1" eb="4">
      <t>タンジカン</t>
    </rPh>
    <phoneticPr fontId="4"/>
  </si>
  <si>
    <t>常勤　（人）</t>
    <rPh sb="0" eb="1">
      <t>ツネ</t>
    </rPh>
    <rPh sb="4" eb="5">
      <t>ニン</t>
    </rPh>
    <phoneticPr fontId="4"/>
  </si>
  <si>
    <t>現　員
（　月　　日）</t>
    <rPh sb="0" eb="1">
      <t>ゲン</t>
    </rPh>
    <rPh sb="2" eb="3">
      <t>イン</t>
    </rPh>
    <rPh sb="6" eb="7">
      <t>ガツ</t>
    </rPh>
    <rPh sb="9" eb="10">
      <t>ニチ</t>
    </rPh>
    <phoneticPr fontId="4"/>
  </si>
  <si>
    <t>①職名</t>
    <rPh sb="1" eb="3">
      <t>ショクメイ</t>
    </rPh>
    <phoneticPr fontId="4"/>
  </si>
  <si>
    <t>年</t>
    <rPh sb="0" eb="1">
      <t>ネン</t>
    </rPh>
    <phoneticPr fontId="4"/>
  </si>
  <si>
    <t>月</t>
    <rPh sb="0" eb="1">
      <t>ガツ</t>
    </rPh>
    <phoneticPr fontId="4"/>
  </si>
  <si>
    <t>３　　職 員 配 置 の 状 況</t>
    <rPh sb="3" eb="4">
      <t>ショク</t>
    </rPh>
    <rPh sb="5" eb="6">
      <t>イン</t>
    </rPh>
    <rPh sb="7" eb="8">
      <t>ハイ</t>
    </rPh>
    <rPh sb="9" eb="10">
      <t>オ</t>
    </rPh>
    <rPh sb="13" eb="14">
      <t>ジョウ</t>
    </rPh>
    <rPh sb="15" eb="16">
      <t>キョウ</t>
    </rPh>
    <phoneticPr fontId="4"/>
  </si>
  <si>
    <t>2　　定員の状況</t>
    <rPh sb="3" eb="4">
      <t>サダ</t>
    </rPh>
    <rPh sb="4" eb="5">
      <t>イン</t>
    </rPh>
    <rPh sb="6" eb="7">
      <t>ジョウ</t>
    </rPh>
    <rPh sb="7" eb="8">
      <t>キョウ</t>
    </rPh>
    <phoneticPr fontId="4"/>
  </si>
  <si>
    <t>１　　保育所の概況</t>
    <rPh sb="3" eb="4">
      <t>タモツ</t>
    </rPh>
    <rPh sb="4" eb="5">
      <t>イク</t>
    </rPh>
    <rPh sb="5" eb="6">
      <t>トコロ</t>
    </rPh>
    <rPh sb="7" eb="8">
      <t>オオムネ</t>
    </rPh>
    <rPh sb="8" eb="9">
      <t>イワン</t>
    </rPh>
    <phoneticPr fontId="4"/>
  </si>
  <si>
    <t>＜５＞</t>
    <phoneticPr fontId="4"/>
  </si>
  <si>
    <t>＜２＞</t>
    <phoneticPr fontId="4"/>
  </si>
  <si>
    <t>＜１＞</t>
    <phoneticPr fontId="4"/>
  </si>
  <si>
    <t>4　　居室別の面積及び職員配置状況</t>
    <rPh sb="3" eb="5">
      <t>キョシツ</t>
    </rPh>
    <rPh sb="5" eb="6">
      <t>ベツ</t>
    </rPh>
    <rPh sb="7" eb="9">
      <t>メンセキ</t>
    </rPh>
    <rPh sb="9" eb="10">
      <t>オヨ</t>
    </rPh>
    <rPh sb="11" eb="13">
      <t>ショクイン</t>
    </rPh>
    <rPh sb="13" eb="15">
      <t>ハイチ</t>
    </rPh>
    <rPh sb="15" eb="17">
      <t>ジョウキョウ</t>
    </rPh>
    <phoneticPr fontId="4"/>
  </si>
  <si>
    <t>５　　職務分担及び給与状況</t>
    <rPh sb="3" eb="5">
      <t>ショクム</t>
    </rPh>
    <rPh sb="5" eb="7">
      <t>ブンタン</t>
    </rPh>
    <rPh sb="7" eb="8">
      <t>オヨ</t>
    </rPh>
    <rPh sb="9" eb="11">
      <t>キュウヨ</t>
    </rPh>
    <rPh sb="11" eb="13">
      <t>ジョウキョウ</t>
    </rPh>
    <phoneticPr fontId="4"/>
  </si>
  <si>
    <t>メールアドレス</t>
    <phoneticPr fontId="4"/>
  </si>
  <si>
    <t>　　　　　　　　　　　　　　　　　　　監　査　事　前　資　料　　　　　　　　　　　　　</t>
    <rPh sb="19" eb="20">
      <t>カン</t>
    </rPh>
    <rPh sb="21" eb="22">
      <t>サ</t>
    </rPh>
    <rPh sb="23" eb="24">
      <t>ジ</t>
    </rPh>
    <rPh sb="25" eb="26">
      <t>マエ</t>
    </rPh>
    <rPh sb="27" eb="28">
      <t>シ</t>
    </rPh>
    <rPh sb="29" eb="30">
      <t>リョウ</t>
    </rPh>
    <phoneticPr fontId="4"/>
  </si>
  <si>
    <t>〔常勤換算値＝常勤以外の保育士の１か月の勤務時間の計÷就業規則等による常勤保育士の１か月勤務時間数〕</t>
  </si>
  <si>
    <t>最低基準の
必要配置数</t>
    <rPh sb="0" eb="2">
      <t>サイテイ</t>
    </rPh>
    <rPh sb="2" eb="4">
      <t>キジュン</t>
    </rPh>
    <rPh sb="6" eb="8">
      <t>ヒツヨウ</t>
    </rPh>
    <rPh sb="8" eb="10">
      <t>ハイチ</t>
    </rPh>
    <rPh sb="10" eb="11">
      <t>スウ</t>
    </rPh>
    <phoneticPr fontId="4"/>
  </si>
  <si>
    <t>時間帯別人数</t>
    <rPh sb="0" eb="3">
      <t>ジカンタイ</t>
    </rPh>
    <rPh sb="3" eb="4">
      <t>ベツ</t>
    </rPh>
    <rPh sb="4" eb="6">
      <t>ニンズウ</t>
    </rPh>
    <phoneticPr fontId="4"/>
  </si>
  <si>
    <t>利用定員</t>
    <rPh sb="0" eb="2">
      <t>リヨウ</t>
    </rPh>
    <rPh sb="2" eb="4">
      <t>テイイン</t>
    </rPh>
    <phoneticPr fontId="4"/>
  </si>
  <si>
    <t>保育標準時間</t>
    <rPh sb="0" eb="2">
      <t>ホイク</t>
    </rPh>
    <rPh sb="2" eb="4">
      <t>ヒョウジュン</t>
    </rPh>
    <rPh sb="4" eb="6">
      <t>ジカン</t>
    </rPh>
    <phoneticPr fontId="4"/>
  </si>
  <si>
    <t>令和</t>
    <rPh sb="0" eb="2">
      <t>レイワ</t>
    </rPh>
    <phoneticPr fontId="4"/>
  </si>
  <si>
    <t>（保育所・保育所型認定こども園用）</t>
    <rPh sb="1" eb="4">
      <t>ホイクショ</t>
    </rPh>
    <rPh sb="5" eb="9">
      <t>ホイクショガタ</t>
    </rPh>
    <rPh sb="9" eb="11">
      <t>ニンテイ</t>
    </rPh>
    <rPh sb="14" eb="15">
      <t>エン</t>
    </rPh>
    <phoneticPr fontId="4"/>
  </si>
  <si>
    <t>嘱託歯科医</t>
    <rPh sb="0" eb="2">
      <t>ショクタク</t>
    </rPh>
    <rPh sb="2" eb="4">
      <t>シカ</t>
    </rPh>
    <rPh sb="4" eb="5">
      <t>イ</t>
    </rPh>
    <phoneticPr fontId="4"/>
  </si>
  <si>
    <t>人÷２５</t>
    <rPh sb="0" eb="1">
      <t>ニン</t>
    </rPh>
    <phoneticPr fontId="4"/>
  </si>
  <si>
    <t>＜３－２＞</t>
    <phoneticPr fontId="4"/>
  </si>
  <si>
    <t>00</t>
    <phoneticPr fontId="4"/>
  </si>
  <si>
    <t>05</t>
    <phoneticPr fontId="4"/>
  </si>
  <si>
    <t>時</t>
    <rPh sb="0" eb="1">
      <t>ジ</t>
    </rPh>
    <phoneticPr fontId="4"/>
  </si>
  <si>
    <t>分</t>
    <rPh sb="0" eb="1">
      <t>フン</t>
    </rPh>
    <phoneticPr fontId="4"/>
  </si>
  <si>
    <t>他施設との　　　共同保育</t>
    <rPh sb="0" eb="3">
      <t>タシセツ</t>
    </rPh>
    <rPh sb="8" eb="12">
      <t>キョウドウホイク</t>
    </rPh>
    <phoneticPr fontId="4"/>
  </si>
  <si>
    <t>○○保育園</t>
    <rPh sb="2" eb="5">
      <t>ホイクエン</t>
    </rPh>
    <phoneticPr fontId="4"/>
  </si>
  <si>
    <t>昭和</t>
    <rPh sb="0" eb="2">
      <t>ショウワ</t>
    </rPh>
    <phoneticPr fontId="4"/>
  </si>
  <si>
    <t>平成</t>
    <rPh sb="0" eb="2">
      <t>ヘイセイ</t>
    </rPh>
    <phoneticPr fontId="4"/>
  </si>
  <si>
    <t>年号</t>
    <rPh sb="0" eb="2">
      <t>ネンゴウ</t>
    </rPh>
    <phoneticPr fontId="4"/>
  </si>
  <si>
    <t>月</t>
    <rPh sb="0" eb="1">
      <t>ツキ</t>
    </rPh>
    <phoneticPr fontId="4"/>
  </si>
  <si>
    <t>日</t>
    <rPh sb="0" eb="1">
      <t>ヒ</t>
    </rPh>
    <phoneticPr fontId="4"/>
  </si>
  <si>
    <t>【施設名】</t>
    <rPh sb="1" eb="4">
      <t>シセツメイ</t>
    </rPh>
    <phoneticPr fontId="4"/>
  </si>
  <si>
    <t xml:space="preserve">令和 </t>
    <rPh sb="0" eb="2">
      <t>レイワ</t>
    </rPh>
    <phoneticPr fontId="4"/>
  </si>
  <si>
    <t>採用</t>
    <rPh sb="0" eb="2">
      <t>サイヨウ</t>
    </rPh>
    <phoneticPr fontId="4"/>
  </si>
  <si>
    <t>退職</t>
    <rPh sb="0" eb="2">
      <t>タイショク</t>
    </rPh>
    <phoneticPr fontId="4"/>
  </si>
  <si>
    <t>正規</t>
    <rPh sb="0" eb="2">
      <t>セイキ</t>
    </rPh>
    <phoneticPr fontId="4"/>
  </si>
  <si>
    <t>非正規</t>
    <rPh sb="0" eb="3">
      <t>ヒセイキ</t>
    </rPh>
    <phoneticPr fontId="4"/>
  </si>
  <si>
    <t>有</t>
    <rPh sb="0" eb="1">
      <t>ユウ</t>
    </rPh>
    <phoneticPr fontId="4"/>
  </si>
  <si>
    <t>無</t>
    <rPh sb="0" eb="1">
      <t>ム</t>
    </rPh>
    <phoneticPr fontId="4"/>
  </si>
  <si>
    <t>①幼稚園教諭</t>
    <rPh sb="1" eb="6">
      <t>ヨウチエンキョウユ</t>
    </rPh>
    <phoneticPr fontId="4"/>
  </si>
  <si>
    <t>②小学校教諭</t>
    <rPh sb="1" eb="6">
      <t>ショウガッコウキョウユ</t>
    </rPh>
    <phoneticPr fontId="4"/>
  </si>
  <si>
    <t>③養護教諭</t>
    <rPh sb="1" eb="5">
      <t>ヨウゴキョウユ</t>
    </rPh>
    <phoneticPr fontId="4"/>
  </si>
  <si>
    <t>⑤家庭的保育者</t>
    <rPh sb="1" eb="7">
      <t>カテイテキホイクシャ</t>
    </rPh>
    <phoneticPr fontId="4"/>
  </si>
  <si>
    <t>⑥支援員研修</t>
    <rPh sb="1" eb="6">
      <t>シエンインケンシュウ</t>
    </rPh>
    <phoneticPr fontId="4"/>
  </si>
  <si>
    <t>（令和</t>
    <rPh sb="1" eb="3">
      <t>レイワ</t>
    </rPh>
    <phoneticPr fontId="4"/>
  </si>
  <si>
    <t>年数</t>
    <rPh sb="0" eb="2">
      <t>ネンスウ</t>
    </rPh>
    <phoneticPr fontId="4"/>
  </si>
  <si>
    <t>人÷１５</t>
    <rPh sb="0" eb="1">
      <t>ニン</t>
    </rPh>
    <phoneticPr fontId="4"/>
  </si>
  <si>
    <t>０歳児</t>
    <rPh sb="1" eb="3">
      <t>サイジ</t>
    </rPh>
    <phoneticPr fontId="4"/>
  </si>
  <si>
    <t>年</t>
    <rPh sb="0" eb="1">
      <t>ネン</t>
    </rPh>
    <phoneticPr fontId="4"/>
  </si>
  <si>
    <t>月</t>
    <rPh sb="0" eb="1">
      <t>ガツ</t>
    </rPh>
    <phoneticPr fontId="4"/>
  </si>
  <si>
    <t>（１人加配）</t>
  </si>
  <si>
    <t>（1人加配）</t>
  </si>
  <si>
    <t>〇</t>
    <phoneticPr fontId="4"/>
  </si>
  <si>
    <t>×</t>
    <phoneticPr fontId="4"/>
  </si>
  <si>
    <t>保育標準時間の子どもを受け入れているか</t>
    <rPh sb="0" eb="2">
      <t>ホイク</t>
    </rPh>
    <rPh sb="2" eb="4">
      <t>ヒョウジュン</t>
    </rPh>
    <rPh sb="4" eb="6">
      <t>ジカン</t>
    </rPh>
    <rPh sb="7" eb="8">
      <t>コ</t>
    </rPh>
    <rPh sb="11" eb="12">
      <t>ウ</t>
    </rPh>
    <rPh sb="13" eb="14">
      <t>イ</t>
    </rPh>
    <phoneticPr fontId="4"/>
  </si>
  <si>
    <t>年齢</t>
    <rPh sb="0" eb="2">
      <t>ネンレイ</t>
    </rPh>
    <phoneticPr fontId="4"/>
  </si>
  <si>
    <t>0歳</t>
    <rPh sb="1" eb="2">
      <t>サイ</t>
    </rPh>
    <phoneticPr fontId="4"/>
  </si>
  <si>
    <t>1歳</t>
    <rPh sb="1" eb="2">
      <t>サイ</t>
    </rPh>
    <phoneticPr fontId="4"/>
  </si>
  <si>
    <t>2歳</t>
    <rPh sb="1" eb="2">
      <t>サイ</t>
    </rPh>
    <phoneticPr fontId="4"/>
  </si>
  <si>
    <t>3歳</t>
    <rPh sb="1" eb="2">
      <t>サイ</t>
    </rPh>
    <phoneticPr fontId="4"/>
  </si>
  <si>
    <t>4歳</t>
    <rPh sb="1" eb="2">
      <t>サイ</t>
    </rPh>
    <phoneticPr fontId="4"/>
  </si>
  <si>
    <t>5歳</t>
    <rPh sb="1" eb="2">
      <t>サイ</t>
    </rPh>
    <phoneticPr fontId="4"/>
  </si>
  <si>
    <t>例</t>
    <rPh sb="0" eb="1">
      <t>レイ</t>
    </rPh>
    <phoneticPr fontId="4"/>
  </si>
  <si>
    <t>高卒</t>
    <rPh sb="0" eb="2">
      <t>コウソツ</t>
    </rPh>
    <phoneticPr fontId="4"/>
  </si>
  <si>
    <t>施設長</t>
    <rPh sb="0" eb="3">
      <t>シセツチョウ</t>
    </rPh>
    <phoneticPr fontId="4"/>
  </si>
  <si>
    <t>調理師</t>
    <rPh sb="0" eb="3">
      <t>チョウリシ</t>
    </rPh>
    <phoneticPr fontId="4"/>
  </si>
  <si>
    <t>栄養士</t>
    <rPh sb="0" eb="3">
      <t>エイヨウシ</t>
    </rPh>
    <phoneticPr fontId="4"/>
  </si>
  <si>
    <t>始業時間</t>
  </si>
  <si>
    <t>終業時間</t>
    <phoneticPr fontId="4"/>
  </si>
  <si>
    <t>総勤務時間数
（休憩時間含む）</t>
    <phoneticPr fontId="4"/>
  </si>
  <si>
    <t>６　　時間帯別勤務状況（平日）　</t>
    <rPh sb="3" eb="4">
      <t>トキ</t>
    </rPh>
    <rPh sb="4" eb="5">
      <t>アイダ</t>
    </rPh>
    <rPh sb="5" eb="6">
      <t>オビ</t>
    </rPh>
    <rPh sb="6" eb="7">
      <t>ベツ</t>
    </rPh>
    <rPh sb="7" eb="8">
      <t>ツトム</t>
    </rPh>
    <rPh sb="8" eb="9">
      <t>ツトム</t>
    </rPh>
    <rPh sb="9" eb="10">
      <t>ジョウ</t>
    </rPh>
    <rPh sb="10" eb="11">
      <t>キョウ</t>
    </rPh>
    <rPh sb="12" eb="14">
      <t>ヘイジツ</t>
    </rPh>
    <phoneticPr fontId="4"/>
  </si>
  <si>
    <t>６　　時間帯別勤務状況（土曜）　</t>
    <rPh sb="3" eb="4">
      <t>トキ</t>
    </rPh>
    <rPh sb="4" eb="5">
      <t>アイダ</t>
    </rPh>
    <rPh sb="5" eb="6">
      <t>オビ</t>
    </rPh>
    <rPh sb="6" eb="7">
      <t>ベツ</t>
    </rPh>
    <rPh sb="7" eb="8">
      <t>ツトム</t>
    </rPh>
    <rPh sb="8" eb="9">
      <t>ツトム</t>
    </rPh>
    <rPh sb="9" eb="10">
      <t>ジョウ</t>
    </rPh>
    <rPh sb="10" eb="11">
      <t>キョウ</t>
    </rPh>
    <rPh sb="12" eb="14">
      <t>ドヨウ</t>
    </rPh>
    <phoneticPr fontId="4"/>
  </si>
  <si>
    <t>備考</t>
    <rPh sb="0" eb="2">
      <t>ビコウ</t>
    </rPh>
    <phoneticPr fontId="4"/>
  </si>
  <si>
    <t>手当等（※下段の内訳は記載例）</t>
    <rPh sb="0" eb="3">
      <t>テアテトウ</t>
    </rPh>
    <rPh sb="5" eb="7">
      <t>ゲダン</t>
    </rPh>
    <rPh sb="8" eb="10">
      <t>ウチワケ</t>
    </rPh>
    <rPh sb="11" eb="14">
      <t>キサイレイ</t>
    </rPh>
    <phoneticPr fontId="4"/>
  </si>
  <si>
    <t>管理職手当</t>
    <rPh sb="0" eb="5">
      <t>カンリショクテアテ</t>
    </rPh>
    <phoneticPr fontId="4"/>
  </si>
  <si>
    <t>職務手当</t>
    <rPh sb="0" eb="4">
      <t>ショクムテアテ</t>
    </rPh>
    <phoneticPr fontId="4"/>
  </si>
  <si>
    <t>通勤手当</t>
    <rPh sb="0" eb="4">
      <t>ツウキンテアテ</t>
    </rPh>
    <phoneticPr fontId="4"/>
  </si>
  <si>
    <t>円</t>
    <rPh sb="0" eb="1">
      <t>エン</t>
    </rPh>
    <phoneticPr fontId="4"/>
  </si>
  <si>
    <t>前年度退職者等の状況（保育士のみ）</t>
    <rPh sb="0" eb="3">
      <t>ゼンネンド</t>
    </rPh>
    <rPh sb="3" eb="6">
      <t>タイショクシャ</t>
    </rPh>
    <rPh sb="6" eb="7">
      <t>トウ</t>
    </rPh>
    <rPh sb="8" eb="10">
      <t>ジョウキョウ</t>
    </rPh>
    <rPh sb="11" eb="13">
      <t>ホイク</t>
    </rPh>
    <rPh sb="13" eb="14">
      <t>シ</t>
    </rPh>
    <phoneticPr fontId="4"/>
  </si>
  <si>
    <t>実施</t>
    <rPh sb="0" eb="2">
      <t>ジッシ</t>
    </rPh>
    <phoneticPr fontId="4"/>
  </si>
  <si>
    <t>⑥
雇用の種別</t>
    <rPh sb="2" eb="4">
      <t>コヨウ</t>
    </rPh>
    <rPh sb="5" eb="7">
      <t>シュベツ</t>
    </rPh>
    <phoneticPr fontId="4"/>
  </si>
  <si>
    <t>⑦
勤務
時間数</t>
    <rPh sb="2" eb="4">
      <t>キンム</t>
    </rPh>
    <rPh sb="5" eb="7">
      <t>ジカン</t>
    </rPh>
    <rPh sb="7" eb="8">
      <t>スウ</t>
    </rPh>
    <phoneticPr fontId="4"/>
  </si>
  <si>
    <t>⑧</t>
    <phoneticPr fontId="4"/>
  </si>
  <si>
    <t>⑨
経験年数</t>
    <rPh sb="2" eb="4">
      <t>ケイケン</t>
    </rPh>
    <rPh sb="4" eb="6">
      <t>ネンスウ</t>
    </rPh>
    <phoneticPr fontId="4"/>
  </si>
  <si>
    <t>年間指導計画</t>
    <rPh sb="0" eb="2">
      <t>ネンカン</t>
    </rPh>
    <phoneticPr fontId="4"/>
  </si>
  <si>
    <t>年間行事予定表</t>
    <rPh sb="0" eb="2">
      <t>ネンカン</t>
    </rPh>
    <rPh sb="2" eb="4">
      <t>ギョウジ</t>
    </rPh>
    <rPh sb="4" eb="6">
      <t>ヨテイ</t>
    </rPh>
    <rPh sb="6" eb="7">
      <t>ヒョウ</t>
    </rPh>
    <phoneticPr fontId="4"/>
  </si>
  <si>
    <t>（２）保育時間設定の状況</t>
    <rPh sb="3" eb="5">
      <t>ホイク</t>
    </rPh>
    <rPh sb="5" eb="7">
      <t>ジカン</t>
    </rPh>
    <rPh sb="7" eb="9">
      <t>セッテイ</t>
    </rPh>
    <rPh sb="10" eb="12">
      <t>ジョウキョウ</t>
    </rPh>
    <phoneticPr fontId="4"/>
  </si>
  <si>
    <t>定員の範囲内である</t>
    <phoneticPr fontId="4"/>
  </si>
  <si>
    <t>定員超過が恒常的になっている</t>
    <phoneticPr fontId="4"/>
  </si>
  <si>
    <t>定員増の準備をしている</t>
    <phoneticPr fontId="4"/>
  </si>
  <si>
    <t>定員の見直しを検討中</t>
    <phoneticPr fontId="4"/>
  </si>
  <si>
    <t>未検討</t>
    <phoneticPr fontId="4"/>
  </si>
  <si>
    <t>（3）保育所全体の保育士の必要配置数と実配置数（旧基準）</t>
    <rPh sb="3" eb="5">
      <t>ホイク</t>
    </rPh>
    <rPh sb="5" eb="6">
      <t>ショ</t>
    </rPh>
    <rPh sb="6" eb="8">
      <t>ゼンタイ</t>
    </rPh>
    <rPh sb="9" eb="12">
      <t>ホイクシ</t>
    </rPh>
    <rPh sb="13" eb="15">
      <t>ヒツヨウ</t>
    </rPh>
    <rPh sb="15" eb="17">
      <t>ハイチ</t>
    </rPh>
    <rPh sb="17" eb="18">
      <t>スウ</t>
    </rPh>
    <rPh sb="19" eb="20">
      <t>ジツ</t>
    </rPh>
    <rPh sb="20" eb="22">
      <t>ハイチ</t>
    </rPh>
    <rPh sb="22" eb="23">
      <t>スウ</t>
    </rPh>
    <rPh sb="24" eb="25">
      <t>キュウ</t>
    </rPh>
    <rPh sb="25" eb="27">
      <t>キジュン</t>
    </rPh>
    <phoneticPr fontId="4"/>
  </si>
  <si>
    <t>クラス名</t>
    <phoneticPr fontId="4"/>
  </si>
  <si>
    <t>〇〇組</t>
    <rPh sb="2" eb="3">
      <t>グミ</t>
    </rPh>
    <phoneticPr fontId="4"/>
  </si>
  <si>
    <t>〇〇　〇〇</t>
    <phoneticPr fontId="4"/>
  </si>
  <si>
    <t>④従事経験あり</t>
    <rPh sb="1" eb="3">
      <t>ジュウジ</t>
    </rPh>
    <rPh sb="3" eb="5">
      <t>ケイケン</t>
    </rPh>
    <phoneticPr fontId="4"/>
  </si>
  <si>
    <t>②氏名</t>
    <rPh sb="1" eb="3">
      <t>シメイ</t>
    </rPh>
    <phoneticPr fontId="4"/>
  </si>
  <si>
    <t>④職務分担</t>
    <rPh sb="1" eb="3">
      <t>ショクム</t>
    </rPh>
    <rPh sb="3" eb="5">
      <t>ブンタン</t>
    </rPh>
    <phoneticPr fontId="4"/>
  </si>
  <si>
    <t>保育士資格</t>
    <rPh sb="0" eb="3">
      <t>ホイクシ</t>
    </rPh>
    <rPh sb="3" eb="5">
      <t>シカク</t>
    </rPh>
    <phoneticPr fontId="4"/>
  </si>
  <si>
    <t>⑪給与状況（公立園は省略可）</t>
    <rPh sb="1" eb="3">
      <t>キュウヨ</t>
    </rPh>
    <rPh sb="3" eb="5">
      <t>ジョウキョウ</t>
    </rPh>
    <rPh sb="6" eb="9">
      <t>コウリツエン</t>
    </rPh>
    <rPh sb="10" eb="12">
      <t>ショウリャク</t>
    </rPh>
    <rPh sb="12" eb="13">
      <t>カ</t>
    </rPh>
    <phoneticPr fontId="4"/>
  </si>
  <si>
    <t>みなし保育士</t>
    <rPh sb="3" eb="6">
      <t>ホイクシ</t>
    </rPh>
    <phoneticPr fontId="4"/>
  </si>
  <si>
    <t>非常勤</t>
    <rPh sb="0" eb="3">
      <t>ヒジョウキン</t>
    </rPh>
    <phoneticPr fontId="4"/>
  </si>
  <si>
    <t>認可定員</t>
    <rPh sb="0" eb="2">
      <t>ニンカ</t>
    </rPh>
    <rPh sb="2" eb="4">
      <t>テイイン</t>
    </rPh>
    <phoneticPr fontId="4"/>
  </si>
  <si>
    <t>（３）日祝日、年末年始以外の休所の状況（休所日がある場合のみ記入）</t>
    <rPh sb="3" eb="4">
      <t>ニチ</t>
    </rPh>
    <rPh sb="4" eb="6">
      <t>シュクジツ</t>
    </rPh>
    <rPh sb="7" eb="9">
      <t>ネンマツ</t>
    </rPh>
    <rPh sb="9" eb="11">
      <t>ネンシ</t>
    </rPh>
    <rPh sb="11" eb="13">
      <t>イガイ</t>
    </rPh>
    <rPh sb="14" eb="15">
      <t>キュウ</t>
    </rPh>
    <rPh sb="15" eb="16">
      <t>ショ</t>
    </rPh>
    <rPh sb="17" eb="19">
      <t>ジョウキョウ</t>
    </rPh>
    <rPh sb="20" eb="22">
      <t>キュウショ</t>
    </rPh>
    <rPh sb="22" eb="23">
      <t>ヒ</t>
    </rPh>
    <rPh sb="26" eb="28">
      <t>バアイ</t>
    </rPh>
    <rPh sb="30" eb="32">
      <t>キニュウ</t>
    </rPh>
    <phoneticPr fontId="4"/>
  </si>
  <si>
    <t>＜６－２＞</t>
    <phoneticPr fontId="4"/>
  </si>
  <si>
    <t>＜６－1＞</t>
    <phoneticPr fontId="4"/>
  </si>
  <si>
    <t xml:space="preserve">
⑤保育士資格の有無
特例の該当（保育士資格が無い場合）</t>
    <rPh sb="2" eb="5">
      <t>ホイクシ</t>
    </rPh>
    <rPh sb="5" eb="7">
      <t>シカク</t>
    </rPh>
    <rPh sb="8" eb="9">
      <t>ユウ</t>
    </rPh>
    <rPh sb="9" eb="10">
      <t>ム</t>
    </rPh>
    <rPh sb="11" eb="13">
      <t>トクレイ</t>
    </rPh>
    <rPh sb="14" eb="16">
      <t>ガイトウ</t>
    </rPh>
    <rPh sb="17" eb="22">
      <t>ホイクシシカク</t>
    </rPh>
    <rPh sb="23" eb="24">
      <t>ナ</t>
    </rPh>
    <rPh sb="25" eb="27">
      <t>バアイ</t>
    </rPh>
    <phoneticPr fontId="4"/>
  </si>
  <si>
    <t>⑩
最終学歴（高卒、短大卒、４大卒等）</t>
    <rPh sb="2" eb="4">
      <t>サイシュウ</t>
    </rPh>
    <rPh sb="4" eb="6">
      <t>ガクレキ</t>
    </rPh>
    <rPh sb="7" eb="9">
      <t>コウソツ</t>
    </rPh>
    <rPh sb="10" eb="13">
      <t>タンダイソツ</t>
    </rPh>
    <rPh sb="15" eb="17">
      <t>ダイソツ</t>
    </rPh>
    <rPh sb="17" eb="18">
      <t>トウ</t>
    </rPh>
    <phoneticPr fontId="4"/>
  </si>
  <si>
    <t>（２）保育所全体の保育士の必要配置数と実配置数（新基準）　</t>
    <rPh sb="3" eb="5">
      <t>ホイク</t>
    </rPh>
    <rPh sb="5" eb="6">
      <t>ショ</t>
    </rPh>
    <rPh sb="6" eb="8">
      <t>ゼンタイ</t>
    </rPh>
    <rPh sb="9" eb="12">
      <t>ホイクシ</t>
    </rPh>
    <rPh sb="13" eb="15">
      <t>ヒツヨウ</t>
    </rPh>
    <rPh sb="15" eb="17">
      <t>ハイチ</t>
    </rPh>
    <rPh sb="17" eb="18">
      <t>スウ</t>
    </rPh>
    <rPh sb="19" eb="20">
      <t>ジツ</t>
    </rPh>
    <rPh sb="20" eb="22">
      <t>ハイチ</t>
    </rPh>
    <rPh sb="22" eb="23">
      <t>スウ</t>
    </rPh>
    <rPh sb="24" eb="25">
      <t>シン</t>
    </rPh>
    <rPh sb="25" eb="27">
      <t>キジュン</t>
    </rPh>
    <phoneticPr fontId="4"/>
  </si>
  <si>
    <t>嘱託医（内科又は小児科）</t>
    <rPh sb="0" eb="2">
      <t>ショクタク</t>
    </rPh>
    <rPh sb="2" eb="3">
      <t>イ</t>
    </rPh>
    <rPh sb="4" eb="6">
      <t>ナイカ</t>
    </rPh>
    <rPh sb="6" eb="7">
      <t>マタ</t>
    </rPh>
    <rPh sb="8" eb="11">
      <t>ショウニカ</t>
    </rPh>
    <phoneticPr fontId="4"/>
  </si>
  <si>
    <t>＜３－１＞</t>
    <phoneticPr fontId="4"/>
  </si>
  <si>
    <t>常勤</t>
  </si>
  <si>
    <t>⑦看護師（准看護師）</t>
    <rPh sb="1" eb="4">
      <t>カンゴシ</t>
    </rPh>
    <rPh sb="5" eb="9">
      <t>ジュンカンゴシ</t>
    </rPh>
    <phoneticPr fontId="4"/>
  </si>
  <si>
    <t>休み</t>
    <rPh sb="0" eb="1">
      <t>ヤス</t>
    </rPh>
    <phoneticPr fontId="4"/>
  </si>
  <si>
    <t>施設名</t>
    <rPh sb="0" eb="2">
      <t>シセツ</t>
    </rPh>
    <rPh sb="2" eb="3">
      <t>メイ</t>
    </rPh>
    <phoneticPr fontId="4"/>
  </si>
  <si>
    <t>構造等</t>
    <rPh sb="0" eb="2">
      <t>コウゾウ</t>
    </rPh>
    <rPh sb="2" eb="3">
      <t>トウ</t>
    </rPh>
    <phoneticPr fontId="4"/>
  </si>
  <si>
    <t>室名</t>
    <rPh sb="0" eb="1">
      <t>シツ</t>
    </rPh>
    <rPh sb="1" eb="2">
      <t>メイ</t>
    </rPh>
    <phoneticPr fontId="4"/>
  </si>
  <si>
    <t>最低基準面積の計算等</t>
    <rPh sb="0" eb="2">
      <t>サイテイ</t>
    </rPh>
    <rPh sb="2" eb="4">
      <t>キジュン</t>
    </rPh>
    <rPh sb="4" eb="6">
      <t>メンセキ</t>
    </rPh>
    <rPh sb="7" eb="9">
      <t>ケイサン</t>
    </rPh>
    <rPh sb="9" eb="10">
      <t>トウ</t>
    </rPh>
    <phoneticPr fontId="4"/>
  </si>
  <si>
    <t>その部屋で保育する乳幼児数</t>
    <rPh sb="2" eb="4">
      <t>ヘヤ</t>
    </rPh>
    <rPh sb="5" eb="7">
      <t>ホイク</t>
    </rPh>
    <rPh sb="9" eb="12">
      <t>ニュウヨウジ</t>
    </rPh>
    <rPh sb="12" eb="13">
      <t>スウ</t>
    </rPh>
    <phoneticPr fontId="4"/>
  </si>
  <si>
    <t>１歳児</t>
    <rPh sb="1" eb="3">
      <t>サイジ</t>
    </rPh>
    <phoneticPr fontId="4"/>
  </si>
  <si>
    <t>２歳児</t>
    <rPh sb="1" eb="3">
      <t>サイジ</t>
    </rPh>
    <phoneticPr fontId="4"/>
  </si>
  <si>
    <t>３歳児</t>
    <rPh sb="1" eb="3">
      <t>サイジ</t>
    </rPh>
    <phoneticPr fontId="4"/>
  </si>
  <si>
    <t>４歳児</t>
    <rPh sb="1" eb="3">
      <t>サイジ</t>
    </rPh>
    <phoneticPr fontId="4"/>
  </si>
  <si>
    <t>５歳児</t>
    <rPh sb="1" eb="3">
      <t>サイジ</t>
    </rPh>
    <phoneticPr fontId="4"/>
  </si>
  <si>
    <t>合　　　計</t>
    <rPh sb="0" eb="1">
      <t>ゴウ</t>
    </rPh>
    <rPh sb="4" eb="5">
      <t>ケイ</t>
    </rPh>
    <phoneticPr fontId="4"/>
  </si>
  <si>
    <t>遊戯室</t>
    <rPh sb="0" eb="1">
      <t>ユウ</t>
    </rPh>
    <rPh sb="1" eb="2">
      <t>ギ</t>
    </rPh>
    <rPh sb="2" eb="3">
      <t>シツ</t>
    </rPh>
    <phoneticPr fontId="4"/>
  </si>
  <si>
    <t>医務室</t>
    <rPh sb="0" eb="3">
      <t>イムシツ</t>
    </rPh>
    <phoneticPr fontId="4"/>
  </si>
  <si>
    <t>避難用設備</t>
    <rPh sb="0" eb="3">
      <t>ヒナンヨウ</t>
    </rPh>
    <rPh sb="3" eb="5">
      <t>セツビ</t>
    </rPh>
    <phoneticPr fontId="4"/>
  </si>
  <si>
    <t>耐火性</t>
    <rPh sb="0" eb="3">
      <t>タイカセイ</t>
    </rPh>
    <phoneticPr fontId="4"/>
  </si>
  <si>
    <t>転落事故の
防止設備</t>
    <rPh sb="0" eb="2">
      <t>テンラク</t>
    </rPh>
    <rPh sb="2" eb="4">
      <t>ジコ</t>
    </rPh>
    <rPh sb="6" eb="8">
      <t>ボウシ</t>
    </rPh>
    <rPh sb="8" eb="10">
      <t>セツビ</t>
    </rPh>
    <phoneticPr fontId="4"/>
  </si>
  <si>
    <t>満２歳以上の幼児</t>
    <rPh sb="0" eb="1">
      <t>マン</t>
    </rPh>
    <rPh sb="2" eb="3">
      <t>サイ</t>
    </rPh>
    <rPh sb="3" eb="5">
      <t>イジョウ</t>
    </rPh>
    <rPh sb="6" eb="7">
      <t>ヨウ</t>
    </rPh>
    <rPh sb="7" eb="8">
      <t>ジ</t>
    </rPh>
    <phoneticPr fontId="4"/>
  </si>
  <si>
    <t>＝</t>
    <phoneticPr fontId="4"/>
  </si>
  <si>
    <t>保育士必要数
（新基準）</t>
    <rPh sb="8" eb="11">
      <t>シンキジュン</t>
    </rPh>
    <phoneticPr fontId="4"/>
  </si>
  <si>
    <t>／</t>
    <phoneticPr fontId="4"/>
  </si>
  <si>
    <t>＋</t>
    <phoneticPr fontId="4"/>
  </si>
  <si>
    <t>１・２歳児</t>
    <rPh sb="3" eb="5">
      <t>サイジ</t>
    </rPh>
    <phoneticPr fontId="4"/>
  </si>
  <si>
    <t>４歳以上</t>
    <rPh sb="1" eb="2">
      <t>サイ</t>
    </rPh>
    <rPh sb="2" eb="4">
      <t>イジョウ</t>
    </rPh>
    <phoneticPr fontId="4"/>
  </si>
  <si>
    <t>＋</t>
  </si>
  <si>
    <t>４歳以上</t>
    <rPh sb="1" eb="4">
      <t>サイイジョウ</t>
    </rPh>
    <phoneticPr fontId="4"/>
  </si>
  <si>
    <t>（定員９０名以下の場合、1人加配。）</t>
    <rPh sb="1" eb="3">
      <t>テイイン</t>
    </rPh>
    <rPh sb="5" eb="6">
      <t>メイ</t>
    </rPh>
    <rPh sb="6" eb="8">
      <t>イカ</t>
    </rPh>
    <rPh sb="9" eb="11">
      <t>バアイ</t>
    </rPh>
    <rPh sb="13" eb="16">
      <t>リカハイ</t>
    </rPh>
    <phoneticPr fontId="4"/>
  </si>
  <si>
    <t>（保育標準時間認定子どもを保育する場合、1人加配。）</t>
    <rPh sb="1" eb="3">
      <t>ホイク</t>
    </rPh>
    <rPh sb="3" eb="5">
      <t>ヒョウジュン</t>
    </rPh>
    <rPh sb="5" eb="7">
      <t>ジカン</t>
    </rPh>
    <rPh sb="7" eb="9">
      <t>ニンテイ</t>
    </rPh>
    <rPh sb="9" eb="10">
      <t>コ</t>
    </rPh>
    <rPh sb="13" eb="15">
      <t>ホイク</t>
    </rPh>
    <rPh sb="17" eb="19">
      <t>バアイ</t>
    </rPh>
    <rPh sb="21" eb="24">
      <t>リカハイ</t>
    </rPh>
    <phoneticPr fontId="4"/>
  </si>
  <si>
    <t>保育士必要数
（旧基準）</t>
    <rPh sb="8" eb="9">
      <t>キュウ</t>
    </rPh>
    <rPh sb="9" eb="11">
      <t>キジュン</t>
    </rPh>
    <phoneticPr fontId="4"/>
  </si>
  <si>
    <t>乳児</t>
  </si>
  <si>
    <t>１・２歳児</t>
  </si>
  <si>
    <t>３歳児</t>
  </si>
  <si>
    <t>４歳以上</t>
  </si>
  <si>
    <t>調理員必要数</t>
    <rPh sb="0" eb="3">
      <t>チョウリイン</t>
    </rPh>
    <rPh sb="3" eb="6">
      <t>ヒツヨウスウ</t>
    </rPh>
    <phoneticPr fontId="4"/>
  </si>
  <si>
    <t>※未設置も可</t>
    <rPh sb="1" eb="4">
      <t>ミセッチ</t>
    </rPh>
    <rPh sb="5" eb="6">
      <t>カ</t>
    </rPh>
    <phoneticPr fontId="4"/>
  </si>
  <si>
    <t>施設記入欄</t>
    <rPh sb="0" eb="2">
      <t>シセツ</t>
    </rPh>
    <rPh sb="2" eb="4">
      <t>キニュウ</t>
    </rPh>
    <rPh sb="4" eb="5">
      <t>ラン</t>
    </rPh>
    <phoneticPr fontId="42"/>
  </si>
  <si>
    <t>※黄色塗色セルが回答欄です。プルダウン又は自由記述により入力してください。</t>
    <rPh sb="1" eb="3">
      <t>キイロ</t>
    </rPh>
    <rPh sb="3" eb="5">
      <t>トショク</t>
    </rPh>
    <rPh sb="8" eb="11">
      <t>カイトウラン</t>
    </rPh>
    <rPh sb="19" eb="20">
      <t>マタ</t>
    </rPh>
    <rPh sb="21" eb="25">
      <t>ジユウキジュツ</t>
    </rPh>
    <rPh sb="28" eb="30">
      <t>ニュウリョク</t>
    </rPh>
    <phoneticPr fontId="42"/>
  </si>
  <si>
    <t>第１　施設運営管理体制の状況</t>
    <phoneticPr fontId="42"/>
  </si>
  <si>
    <t>根拠法令</t>
    <rPh sb="0" eb="4">
      <t>コンキョホウレイ</t>
    </rPh>
    <phoneticPr fontId="42"/>
  </si>
  <si>
    <t>①施設の目的及び運営の方針</t>
  </si>
  <si>
    <t>②提供する保育の内容</t>
  </si>
  <si>
    <t>③職員の職種、員数及び職務の内容</t>
  </si>
  <si>
    <t>④保育の提供を行う日及び時間並びに提供を行わない日</t>
  </si>
  <si>
    <t>⑥乳児、満三歳に満たない幼児及び満三歳以上の幼児の区分ごとの利用定員</t>
  </si>
  <si>
    <t>⑦保育所の利用の開始、終了に関する事項及び利用に当たっての留意事項</t>
  </si>
  <si>
    <t>⑧緊急時等における対応方法</t>
  </si>
  <si>
    <t>⑨非常災害対策</t>
  </si>
  <si>
    <t>⑩虐待の防止のための措置に関する事項</t>
  </si>
  <si>
    <t>⑪保育所の運営に関する重要事項</t>
  </si>
  <si>
    <t>出勤簿</t>
  </si>
  <si>
    <t>年次休暇簿</t>
  </si>
  <si>
    <t>出張命令簿</t>
  </si>
  <si>
    <t>時間外勤務命令簿</t>
  </si>
  <si>
    <t>職員会議録</t>
  </si>
  <si>
    <t>入所定員を遵守している。</t>
  </si>
  <si>
    <t>土曜日の午後を閉所していないか。</t>
  </si>
  <si>
    <t>正当な理由（感染症や災害等）がなく日曜日、国民の祝日及び休日を除く日を休所していないか。</t>
    <rPh sb="6" eb="9">
      <t>カンセンショウ</t>
    </rPh>
    <rPh sb="10" eb="12">
      <t>サイガイ</t>
    </rPh>
    <rPh sb="12" eb="13">
      <t>トウ</t>
    </rPh>
    <phoneticPr fontId="42"/>
  </si>
  <si>
    <t>行事の準備等（施設の都合）を理由に、保育時間の短縮をしていないか。</t>
    <rPh sb="7" eb="9">
      <t>シセツ</t>
    </rPh>
    <rPh sb="10" eb="12">
      <t>ツゴウ</t>
    </rPh>
    <rPh sb="18" eb="20">
      <t>ホイク</t>
    </rPh>
    <phoneticPr fontId="42"/>
  </si>
  <si>
    <t>苦情解決の手順等について規程が定められているか。</t>
  </si>
  <si>
    <t>苦情解決責任者が選任されているか。（施設長、法人理事等責任のある人が選任されていること。）</t>
  </si>
  <si>
    <t>苦情受付担当者が任命されているか。（職員の中から適切な者を任命しているか。）</t>
  </si>
  <si>
    <t>施設内への掲示、重要事項説明書やパンフレットの配布等により、利用者に対して周知を図っているか。</t>
    <rPh sb="8" eb="12">
      <t>ジュウヨウジコウ</t>
    </rPh>
    <rPh sb="12" eb="15">
      <t>セツメイショ</t>
    </rPh>
    <phoneticPr fontId="42"/>
  </si>
  <si>
    <t>（１）消防法令関係の届出等は遵守されているか。</t>
    <phoneticPr fontId="42"/>
  </si>
  <si>
    <t>防火管理者氏名</t>
    <phoneticPr fontId="42"/>
  </si>
  <si>
    <t>右欄に記入</t>
    <rPh sb="0" eb="2">
      <t>ウラン</t>
    </rPh>
    <rPh sb="3" eb="5">
      <t>キニュウ</t>
    </rPh>
    <phoneticPr fontId="42"/>
  </si>
  <si>
    <t>自主点検（避難設備・避難経路の確認等）を行っているか。</t>
    <rPh sb="0" eb="4">
      <t>ジシュテンケン</t>
    </rPh>
    <rPh sb="17" eb="18">
      <t>トウ</t>
    </rPh>
    <rPh sb="20" eb="21">
      <t>オコナ</t>
    </rPh>
    <phoneticPr fontId="42"/>
  </si>
  <si>
    <t>（２）通報、避難及び消火訓練が実施されているか。</t>
    <phoneticPr fontId="42"/>
  </si>
  <si>
    <t>避難訓練・消火訓練は毎月実施しているか。</t>
    <rPh sb="0" eb="2">
      <t>ヒナン</t>
    </rPh>
    <rPh sb="2" eb="4">
      <t>クンレン</t>
    </rPh>
    <rPh sb="5" eb="7">
      <t>ショウカ</t>
    </rPh>
    <rPh sb="7" eb="9">
      <t>クンレン</t>
    </rPh>
    <phoneticPr fontId="42"/>
  </si>
  <si>
    <t>訓練の実施記録が作成され、改善すべき事項や反省点等について各職員への周知が図られているか。</t>
    <rPh sb="0" eb="2">
      <t>クンレン</t>
    </rPh>
    <phoneticPr fontId="42"/>
  </si>
  <si>
    <t>危険箇所及び遊具の安全点検を行っているか。</t>
    <rPh sb="9" eb="11">
      <t>アンゼン</t>
    </rPh>
    <phoneticPr fontId="42"/>
  </si>
  <si>
    <t>保育室や乳幼児が出入りする場所に危険物を置いていないか。</t>
  </si>
  <si>
    <t>避難経路に避難を妨げるような物が置かれていないか。</t>
  </si>
  <si>
    <t>備品や家具が転倒しない、棚から物が落下しないなどの工夫がなされているか。</t>
  </si>
  <si>
    <t>危険な設備、場所等への囲障の設置、施錠等を行っているか。</t>
  </si>
  <si>
    <t>扉やドア、家具の角等の危険防止について、配慮がなされているか。</t>
    <rPh sb="5" eb="7">
      <t>カグ</t>
    </rPh>
    <rPh sb="8" eb="9">
      <t>カド</t>
    </rPh>
    <phoneticPr fontId="42"/>
  </si>
  <si>
    <t>階段・ベランダ・窓・避難用設備等からの転落防止、段差等への配慮がなされているか。</t>
    <rPh sb="10" eb="15">
      <t>ヒナンヨウセツビ</t>
    </rPh>
    <phoneticPr fontId="42"/>
  </si>
  <si>
    <t>暖房器具や湯沸器具等の危険防止について配慮がなされているか。</t>
    <rPh sb="19" eb="21">
      <t>ハイリョ</t>
    </rPh>
    <phoneticPr fontId="42"/>
  </si>
  <si>
    <t>老朽箇所や危険な欠損、損傷箇所がある場合、速やかに整備されているか。</t>
    <rPh sb="2" eb="4">
      <t>カショ</t>
    </rPh>
    <rPh sb="13" eb="15">
      <t>カショ</t>
    </rPh>
    <phoneticPr fontId="42"/>
  </si>
  <si>
    <t>施設の周囲に危険箇所等がある場合、児童が勝手に出られないような配慮がなされているか。</t>
  </si>
  <si>
    <t>敷地の周囲を柵等で区画しているか。</t>
  </si>
  <si>
    <t>出入り口の鍵は幼児の手の届かないところに備えてあるか。</t>
  </si>
  <si>
    <t>緊急時の対応マニュアルを作成し、不審者等の侵入等の不測の事態に備えているか。</t>
    <rPh sb="23" eb="24">
      <t>トウ</t>
    </rPh>
    <phoneticPr fontId="42"/>
  </si>
  <si>
    <t>不審者の侵入を想定した訓練を実施しているか。</t>
    <rPh sb="4" eb="6">
      <t>シンニュウ</t>
    </rPh>
    <rPh sb="7" eb="9">
      <t>ソウテイ</t>
    </rPh>
    <rPh sb="11" eb="13">
      <t>クンレン</t>
    </rPh>
    <rPh sb="14" eb="16">
      <t>ジッシ</t>
    </rPh>
    <phoneticPr fontId="42"/>
  </si>
  <si>
    <t>保護者の緊急連絡先は整理しているか。</t>
    <rPh sb="10" eb="12">
      <t>セイリ</t>
    </rPh>
    <phoneticPr fontId="42"/>
  </si>
  <si>
    <t>緊急時の関係機関（消防、警察、医療機関など）への連絡体制は整理しているか。連絡先一覧等により整理しているか。
日常的に地域とのコミュニケーションを積極的にとり、あらかじめ緊急時の協力や援助を得られる体制がとられているか。</t>
    <rPh sb="29" eb="31">
      <t>セイリ</t>
    </rPh>
    <rPh sb="42" eb="43">
      <t>トウ</t>
    </rPh>
    <rPh sb="46" eb="48">
      <t>セイリ</t>
    </rPh>
    <rPh sb="55" eb="58">
      <t>ニチジョウテキ</t>
    </rPh>
    <rPh sb="95" eb="96">
      <t>エ</t>
    </rPh>
    <rPh sb="99" eb="101">
      <t>タイセイ</t>
    </rPh>
    <phoneticPr fontId="42"/>
  </si>
  <si>
    <t>責任者不在時も含めて責任者となる者の順序を決め、他の職員等に周知しているか。
（施設長不在時、危機管理上の意思決定が迅速にできる体制が整っているか。）</t>
    <rPh sb="40" eb="42">
      <t>シセツ</t>
    </rPh>
    <rPh sb="64" eb="66">
      <t>タイセイ</t>
    </rPh>
    <rPh sb="67" eb="68">
      <t>トトノ</t>
    </rPh>
    <phoneticPr fontId="42"/>
  </si>
  <si>
    <t>子どもの送迎は原則として保護者が行うべきであるが、やむを得ない理由により、保護者以外の者が送迎する場合は、保護者に確認をとるなどして、子どもとの関係を確認しているか。</t>
  </si>
  <si>
    <t>来訪者の出入りを確認しているか。（インターホン、カメラ、目視等）</t>
    <rPh sb="28" eb="30">
      <t>モクシ</t>
    </rPh>
    <phoneticPr fontId="42"/>
  </si>
  <si>
    <t>（２）自動車に関して適切に運行しているか。</t>
    <phoneticPr fontId="42"/>
  </si>
  <si>
    <t>（３）安全計画を策定し、周知しているか。</t>
    <phoneticPr fontId="42"/>
  </si>
  <si>
    <t>施設の設備の安全点検、職員、児童等に対する施設外での活動、取組等を含めた施設での生活その他の日常生活における安全に関する指導、職員の研修及び訓練その他施設における安全に関する事項についての計画（以下「安全計画」という。）を策定し、当該安全計画に従い、児童の安全確保に配慮した保育を実施しているか。</t>
    <phoneticPr fontId="42"/>
  </si>
  <si>
    <t>職員に対し、安全計画について周知するとともに、安全計画に定める研修及び訓練を定期的に実施しているか。</t>
  </si>
  <si>
    <t>児童の安全の確保に関して保護者との連携が図られるよう、保護者に対し、安全計画に基づく取組の内容等について周知しているか。</t>
    <phoneticPr fontId="42"/>
  </si>
  <si>
    <t>（４）衛生管理及び感染症予防対策が適切に行われているか。</t>
    <phoneticPr fontId="42"/>
  </si>
  <si>
    <t>保育室には、採光及び換気が確保されているか。</t>
  </si>
  <si>
    <t>保育室、洗面所、トイレは衛生面に配慮されているか（タオルは共用ではないか）。</t>
    <rPh sb="29" eb="31">
      <t>キョウヨウ</t>
    </rPh>
    <phoneticPr fontId="42"/>
  </si>
  <si>
    <t>医務室の環境整備、必要な医薬品が備えられているか。管理は適切か。</t>
  </si>
  <si>
    <t>おう吐物や便の処理等に必要な用品は準備されているか。</t>
  </si>
  <si>
    <t>調理室は衛生面に配慮されているか。</t>
  </si>
  <si>
    <t>子どもの健康管理及び衛生指導は適切に行われているか。
・保護者からの情報とともに、登所時及び保育中を通じて子どもの健康状態を観察しているか。
・手洗いうがい等の衛生指導を行っているか。</t>
    <rPh sb="57" eb="59">
      <t>ケンコウ</t>
    </rPh>
    <rPh sb="80" eb="82">
      <t>エイセイ</t>
    </rPh>
    <rPh sb="85" eb="86">
      <t>オコナ</t>
    </rPh>
    <phoneticPr fontId="42"/>
  </si>
  <si>
    <t>食中毒・感染症発生時の対応マニュアルを作成しているか。食中毒・感染症発生時の職員の役割分担を確認しているか。</t>
  </si>
  <si>
    <t>食中毒・感染症発生時の連絡（報告）方法等を整理しているか。</t>
    <rPh sb="17" eb="19">
      <t>ホウホウ</t>
    </rPh>
    <rPh sb="19" eb="20">
      <t>トウ</t>
    </rPh>
    <rPh sb="21" eb="23">
      <t>セイリ</t>
    </rPh>
    <phoneticPr fontId="42"/>
  </si>
  <si>
    <t>感染症又は食中毒が発生し、又はまん延しないように、職員に対し、感染症及び食中毒の予防及びまん延防止のための研修並びに感染症の予防及びまん延の防止のための研修を定期的に実施するよう努めているか。</t>
    <rPh sb="76" eb="78">
      <t>ケンシュウ</t>
    </rPh>
    <phoneticPr fontId="42"/>
  </si>
  <si>
    <t>（５）業務継続計画（BCP）を策定・周知し適切に運用しているか。</t>
    <phoneticPr fontId="42"/>
  </si>
  <si>
    <t>感染症や非常災害の発生時において、利用者に対する支援の提供を継続的に実施するための、及び非常時の体制で早期の業務再開を図るための計画（以下「業務継続計画」という。）を策定し、当該業務継続計画に従い必要な措置を講じているか。</t>
    <phoneticPr fontId="42"/>
  </si>
  <si>
    <t>職員に対し、業務継続計画について周知しているか。</t>
  </si>
  <si>
    <t>業務継続計画について、必要な研修及び訓練を定期的に実施するよう努めているか。</t>
  </si>
  <si>
    <t>定期的に業務継続計画の見直しを行い、必要に応じて業務継続計画の変更を行うよう努めているか。</t>
  </si>
  <si>
    <t>第２　構造・設備の状況</t>
    <phoneticPr fontId="42"/>
  </si>
  <si>
    <t>調理室（特に乳児を入所させる場合には調乳室、沐浴室も設置することが望ましい）</t>
    <rPh sb="4" eb="5">
      <t>トク</t>
    </rPh>
    <rPh sb="6" eb="8">
      <t>ニュウジ</t>
    </rPh>
    <rPh sb="9" eb="11">
      <t>ニュウショ</t>
    </rPh>
    <rPh sb="14" eb="16">
      <t>バアイ</t>
    </rPh>
    <phoneticPr fontId="42"/>
  </si>
  <si>
    <t>トイレ</t>
  </si>
  <si>
    <t xml:space="preserve">第３　職員処遇等の状況
</t>
    <rPh sb="5" eb="7">
      <t>ショグウ</t>
    </rPh>
    <rPh sb="7" eb="8">
      <t>トウ</t>
    </rPh>
    <phoneticPr fontId="42"/>
  </si>
  <si>
    <t>（１）保育所長</t>
    <phoneticPr fontId="42"/>
  </si>
  <si>
    <t>保育所長（施設長）は配置されているか。</t>
    <rPh sb="5" eb="8">
      <t>シセツチョウ</t>
    </rPh>
    <phoneticPr fontId="42"/>
  </si>
  <si>
    <t>（２）保育士</t>
    <phoneticPr fontId="42"/>
  </si>
  <si>
    <t>必要な職員数以上が配置されているか。</t>
  </si>
  <si>
    <t>新基準を適用済みである。</t>
  </si>
  <si>
    <t>右欄に記載</t>
    <rPh sb="0" eb="2">
      <t>ウラン</t>
    </rPh>
    <rPh sb="3" eb="5">
      <t>キサイ</t>
    </rPh>
    <phoneticPr fontId="42"/>
  </si>
  <si>
    <t>（３）調理員</t>
    <phoneticPr fontId="42"/>
  </si>
  <si>
    <t>必要な調理員の数以上が配置されているか。
・利用定員40人以下の施設は１人、41人以上150人以下の施設は２人、151人以上の施設は３人（うち１人は非常勤）
・調理業務の全部を委託する施設にあっては調理員を置かないことができる。</t>
    <phoneticPr fontId="42"/>
  </si>
  <si>
    <t>（４）嘱託医</t>
    <phoneticPr fontId="42"/>
  </si>
  <si>
    <t>嘱託医（小児科医/内科医）及び嘱託歯科医が確保されているか。</t>
    <rPh sb="0" eb="3">
      <t>ショクタクイ</t>
    </rPh>
    <rPh sb="4" eb="8">
      <t>ショウニカイ</t>
    </rPh>
    <rPh sb="9" eb="12">
      <t>ナイカイ</t>
    </rPh>
    <rPh sb="13" eb="14">
      <t>オヨ</t>
    </rPh>
    <rPh sb="15" eb="20">
      <t>ショクタクシカイ</t>
    </rPh>
    <rPh sb="21" eb="23">
      <t>カクホ</t>
    </rPh>
    <phoneticPr fontId="42"/>
  </si>
  <si>
    <t>混合クラスの場合は、年齢ごとに必要保育士数を計算し、その合計数より実保育士数が下回っていないか。</t>
  </si>
  <si>
    <t>保育士証（写）があるか。</t>
    <phoneticPr fontId="42"/>
  </si>
  <si>
    <t>改姓している者は保育士証の書換えを行っているか。</t>
    <rPh sb="0" eb="2">
      <t>カイセイ</t>
    </rPh>
    <rPh sb="6" eb="7">
      <t>モノ</t>
    </rPh>
    <rPh sb="8" eb="12">
      <t>ホイクシショウ</t>
    </rPh>
    <rPh sb="13" eb="15">
      <t>カキカ</t>
    </rPh>
    <rPh sb="17" eb="18">
      <t>オコナ</t>
    </rPh>
    <phoneticPr fontId="42"/>
  </si>
  <si>
    <t>（１）新規雇入れ職員の健康診断を実施しているか。</t>
    <rPh sb="3" eb="7">
      <t>シンキヤトイイ</t>
    </rPh>
    <rPh sb="8" eb="10">
      <t>ショクイン</t>
    </rPh>
    <rPh sb="11" eb="15">
      <t>ケンコウシンダン</t>
    </rPh>
    <rPh sb="16" eb="18">
      <t>ジッシ</t>
    </rPh>
    <phoneticPr fontId="42"/>
  </si>
  <si>
    <t>年度当初雇入職員数</t>
    <rPh sb="0" eb="2">
      <t>ネンド</t>
    </rPh>
    <rPh sb="2" eb="4">
      <t>トウショ</t>
    </rPh>
    <rPh sb="4" eb="5">
      <t>ヤトイ</t>
    </rPh>
    <rPh sb="5" eb="6">
      <t>ニュウ</t>
    </rPh>
    <rPh sb="6" eb="8">
      <t>ショクイン</t>
    </rPh>
    <rPh sb="8" eb="9">
      <t>スウ</t>
    </rPh>
    <phoneticPr fontId="43"/>
  </si>
  <si>
    <t>年度途中雇入職員数</t>
    <rPh sb="0" eb="2">
      <t>ネンド</t>
    </rPh>
    <rPh sb="2" eb="4">
      <t>トチュウ</t>
    </rPh>
    <rPh sb="4" eb="5">
      <t>ヤトイ</t>
    </rPh>
    <rPh sb="5" eb="6">
      <t>ニュウ</t>
    </rPh>
    <rPh sb="6" eb="8">
      <t>ショクイン</t>
    </rPh>
    <rPh sb="8" eb="9">
      <t>スウ</t>
    </rPh>
    <phoneticPr fontId="43"/>
  </si>
  <si>
    <t>雇入時健診実施済み</t>
    <rPh sb="0" eb="1">
      <t>ヤトイ</t>
    </rPh>
    <rPh sb="1" eb="2">
      <t>ハイ</t>
    </rPh>
    <rPh sb="2" eb="3">
      <t>ジ</t>
    </rPh>
    <rPh sb="3" eb="5">
      <t>ケンシン</t>
    </rPh>
    <rPh sb="5" eb="7">
      <t>ジッシ</t>
    </rPh>
    <rPh sb="7" eb="8">
      <t>ズ</t>
    </rPh>
    <phoneticPr fontId="43"/>
  </si>
  <si>
    <t>雇入時健診未実施の職員数</t>
    <rPh sb="0" eb="1">
      <t>ヤトイ</t>
    </rPh>
    <rPh sb="1" eb="2">
      <t>ハイ</t>
    </rPh>
    <rPh sb="2" eb="3">
      <t>ジ</t>
    </rPh>
    <rPh sb="3" eb="5">
      <t>ケンシン</t>
    </rPh>
    <rPh sb="5" eb="6">
      <t>ミ</t>
    </rPh>
    <rPh sb="6" eb="8">
      <t>ジッシ</t>
    </rPh>
    <rPh sb="9" eb="12">
      <t>ショクインスウ</t>
    </rPh>
    <phoneticPr fontId="43"/>
  </si>
  <si>
    <t>（２）職員の定期健康診断を実施しているか。</t>
    <rPh sb="3" eb="5">
      <t>ショクイン</t>
    </rPh>
    <rPh sb="6" eb="8">
      <t>テイキ</t>
    </rPh>
    <rPh sb="8" eb="12">
      <t>ケンコウシンダン</t>
    </rPh>
    <rPh sb="13" eb="15">
      <t>ジッシ</t>
    </rPh>
    <phoneticPr fontId="42"/>
  </si>
  <si>
    <t>実施済み職員数</t>
    <rPh sb="0" eb="2">
      <t>ジッシ</t>
    </rPh>
    <rPh sb="2" eb="3">
      <t>ズ</t>
    </rPh>
    <rPh sb="4" eb="7">
      <t>ショクインスウ</t>
    </rPh>
    <phoneticPr fontId="43"/>
  </si>
  <si>
    <t>健康診断の結果を職員に通知しているか。</t>
    <rPh sb="0" eb="2">
      <t>ケンコウ</t>
    </rPh>
    <rPh sb="2" eb="4">
      <t>シンダン</t>
    </rPh>
    <rPh sb="5" eb="7">
      <t>ケッカ</t>
    </rPh>
    <rPh sb="8" eb="10">
      <t>ショクイン</t>
    </rPh>
    <rPh sb="11" eb="13">
      <t>ツウチ</t>
    </rPh>
    <phoneticPr fontId="43"/>
  </si>
  <si>
    <t>健康診断個人票を作成して5年間保存しているか。</t>
    <rPh sb="0" eb="2">
      <t>ケンコウ</t>
    </rPh>
    <rPh sb="2" eb="4">
      <t>シンダン</t>
    </rPh>
    <rPh sb="4" eb="6">
      <t>コジン</t>
    </rPh>
    <rPh sb="6" eb="7">
      <t>ヒョウ</t>
    </rPh>
    <rPh sb="8" eb="10">
      <t>サクセイ</t>
    </rPh>
    <rPh sb="13" eb="15">
      <t>ネンカン</t>
    </rPh>
    <rPh sb="15" eb="17">
      <t>ホゾン</t>
    </rPh>
    <phoneticPr fontId="43"/>
  </si>
  <si>
    <t>（１）職員の雇い入れ時労働条件を明示しているか。</t>
    <phoneticPr fontId="42"/>
  </si>
  <si>
    <t>常勤職員</t>
    <rPh sb="0" eb="2">
      <t>ジョウキン</t>
    </rPh>
    <rPh sb="2" eb="4">
      <t>ショクイン</t>
    </rPh>
    <phoneticPr fontId="43"/>
  </si>
  <si>
    <t>非常勤職員</t>
    <rPh sb="0" eb="3">
      <t>ヒジョウキン</t>
    </rPh>
    <rPh sb="3" eb="5">
      <t>ショクイン</t>
    </rPh>
    <phoneticPr fontId="43"/>
  </si>
  <si>
    <t>（３）賃金から法定外控除を行う場合、労働者の過半数を代表する者との書面による協定があるか。</t>
    <phoneticPr fontId="42"/>
  </si>
  <si>
    <t>（４）時間外労働及び休日労働に関する労使協定（36協定）を締結し、労働基準監督署への届出を行っているか。</t>
    <phoneticPr fontId="42"/>
  </si>
  <si>
    <t>（５）就業規則は適正に作成され、職員代表の意見を聞き、労働基準監督署への届出を行っているか。</t>
    <phoneticPr fontId="42"/>
  </si>
  <si>
    <t>（６）就業規則を職員への周知しているか。</t>
    <phoneticPr fontId="42"/>
  </si>
  <si>
    <t>（８）労働者名簿及び賃金台帳を作成し、５年間保存しているか。</t>
    <phoneticPr fontId="42"/>
  </si>
  <si>
    <t xml:space="preserve">第４　職員の研修の状況
</t>
    <phoneticPr fontId="42"/>
  </si>
  <si>
    <t>右欄に記載</t>
    <rPh sb="0" eb="2">
      <t>ウラン</t>
    </rPh>
    <rPh sb="3" eb="5">
      <t>キサイ</t>
    </rPh>
    <phoneticPr fontId="42"/>
  </si>
  <si>
    <t>第５　児童の健康管理の状況</t>
    <rPh sb="3" eb="5">
      <t>ジドウ</t>
    </rPh>
    <phoneticPr fontId="42"/>
  </si>
  <si>
    <t>入所時の健康診断を実施しているか。</t>
  </si>
  <si>
    <t>入所時の健診を当年１回目の健診と合わせて行っている。</t>
  </si>
  <si>
    <t>年２回内科健診を実施しているか。</t>
  </si>
  <si>
    <t>年２回歯科健診を実施しているか。</t>
  </si>
  <si>
    <t>既往歴・予防接種歴を把握しているか。記録の整理がなされているか。</t>
  </si>
  <si>
    <t>保護者からの情報とともに、登所時及び保育中を通じて子どもの状態を観察しているか。</t>
  </si>
  <si>
    <t>連絡帳等を活用し、保護者から児童の状態の報告を受けるようにしているか。</t>
  </si>
  <si>
    <t>午睡時、一人一人の状態に応じて、寝つきや睡眠中及び起床時の状態を適宜観察しているか。</t>
  </si>
  <si>
    <t>保育中に体調不良や傷害が発生した場合には、子どもの状態等に応じて、保護者へ連絡すると共に、適宜、嘱託医やかかりつけ医等と相談し、適切な処置を行っているか。</t>
  </si>
  <si>
    <t>感染症発生時には、市町村、保健所等へ適切に報告等を行っているか。</t>
    <rPh sb="5" eb="6">
      <t>ジ</t>
    </rPh>
    <rPh sb="18" eb="20">
      <t>テキセツ</t>
    </rPh>
    <rPh sb="21" eb="24">
      <t>ホウコクトウ</t>
    </rPh>
    <rPh sb="25" eb="26">
      <t>オコナ</t>
    </rPh>
    <phoneticPr fontId="42"/>
  </si>
  <si>
    <t>定期薬及び臨時薬の受渡し及び与薬は適切になされているか（受渡し表を作成し、使用しているか。）</t>
  </si>
  <si>
    <t>家庭での不適切な養育の兆候や虐待が疑われる事例があるか。</t>
    <rPh sb="0" eb="2">
      <t>カテイ</t>
    </rPh>
    <phoneticPr fontId="42"/>
  </si>
  <si>
    <t>家庭での不適切な養育の兆候が見られる場合には、市町村や関係機関と連携し、適切な対応を図っているか。
また、虐待が疑われる場合には、速やかに市町村又は児童相談所に通告しているか。</t>
    <rPh sb="0" eb="2">
      <t>カテイ</t>
    </rPh>
    <phoneticPr fontId="42"/>
  </si>
  <si>
    <t>保育所では、十分な観察や情報の収集に努め、その結果を記録しているか。</t>
  </si>
  <si>
    <t>所内研修等で再発防止に努めているか。</t>
  </si>
  <si>
    <t>第６　保育の状況</t>
    <phoneticPr fontId="42"/>
  </si>
  <si>
    <t>栄養士又は調理員の参画により、食育に関する計画を盛り込んでいるか。</t>
  </si>
  <si>
    <t>保育所の子どもの姿や家庭、地域の状況及び保育所環境等保育所の特性を再確認し、保育所の実態に即して編成しているか。</t>
  </si>
  <si>
    <t>児童票、保育経過記録は整備しているか。</t>
  </si>
  <si>
    <t>連絡帳、おたより等を活用し、子どもの保育所での生活や成長を伝えたり、保護者からの得た情報を保育に生かしていく。また懇談会、保護者会等を利用して、保育所運営への理解を得るようにする。</t>
    <phoneticPr fontId="42"/>
  </si>
  <si>
    <r>
      <rPr>
        <b/>
        <sz val="11"/>
        <color rgb="FFFF0000"/>
        <rFont val="メイリオ"/>
        <family val="3"/>
        <charset val="128"/>
      </rPr>
      <t>〈定員を超えて入所している場合のみ〉</t>
    </r>
    <r>
      <rPr>
        <sz val="11"/>
        <color theme="1"/>
        <rFont val="メイリオ"/>
        <family val="3"/>
        <charset val="128"/>
      </rPr>
      <t xml:space="preserve">
最低基準（職員配置、居室の面積等）を遵守しているか。</t>
    </r>
    <phoneticPr fontId="42"/>
  </si>
  <si>
    <r>
      <rPr>
        <b/>
        <sz val="11"/>
        <color rgb="FFFF0000"/>
        <rFont val="メイリオ"/>
        <family val="3"/>
        <charset val="128"/>
      </rPr>
      <t>〈定員充足率が大きく下回っている（概ね70％以下）場合のみ〉</t>
    </r>
    <r>
      <rPr>
        <sz val="11"/>
        <color theme="1"/>
        <rFont val="メイリオ"/>
        <family val="3"/>
        <charset val="128"/>
      </rPr>
      <t xml:space="preserve">
定員の見直しを検討しているか。</t>
    </r>
    <rPh sb="25" eb="27">
      <t>バアイ</t>
    </rPh>
    <phoneticPr fontId="42"/>
  </si>
  <si>
    <r>
      <rPr>
        <b/>
        <sz val="11"/>
        <color rgb="FFFF0000"/>
        <rFont val="メイリオ"/>
        <family val="3"/>
        <charset val="128"/>
      </rPr>
      <t>〈苦情を受付けた事例が存在する場合のみ〉</t>
    </r>
    <r>
      <rPr>
        <sz val="11"/>
        <color theme="1"/>
        <rFont val="メイリオ"/>
        <family val="3"/>
        <charset val="128"/>
      </rPr>
      <t xml:space="preserve">
処理は適切か。</t>
    </r>
    <rPh sb="8" eb="10">
      <t>ジレイ</t>
    </rPh>
    <rPh sb="11" eb="13">
      <t>ソンザイ</t>
    </rPh>
    <phoneticPr fontId="42"/>
  </si>
  <si>
    <r>
      <rPr>
        <u/>
        <sz val="11"/>
        <color theme="1"/>
        <rFont val="メイリオ"/>
        <family val="3"/>
        <charset val="128"/>
      </rPr>
      <t>　</t>
    </r>
    <r>
      <rPr>
        <sz val="11"/>
        <rFont val="メイリオ"/>
        <family val="3"/>
        <charset val="128"/>
      </rPr>
      <t>年</t>
    </r>
    <r>
      <rPr>
        <u/>
        <sz val="11"/>
        <color theme="1"/>
        <rFont val="メイリオ"/>
        <family val="3"/>
        <charset val="128"/>
      </rPr>
      <t>　</t>
    </r>
    <r>
      <rPr>
        <sz val="11"/>
        <rFont val="メイリオ"/>
        <family val="3"/>
        <charset val="128"/>
      </rPr>
      <t>月</t>
    </r>
    <r>
      <rPr>
        <u/>
        <sz val="11"/>
        <color theme="1"/>
        <rFont val="メイリオ"/>
        <family val="3"/>
        <charset val="128"/>
      </rPr>
      <t>　</t>
    </r>
    <r>
      <rPr>
        <sz val="11"/>
        <rFont val="メイリオ"/>
        <family val="3"/>
        <charset val="128"/>
      </rPr>
      <t>日</t>
    </r>
    <rPh sb="1" eb="2">
      <t>ネン</t>
    </rPh>
    <rPh sb="3" eb="4">
      <t>ガツ</t>
    </rPh>
    <rPh sb="5" eb="6">
      <t>ニチ</t>
    </rPh>
    <phoneticPr fontId="42"/>
  </si>
  <si>
    <r>
      <rPr>
        <b/>
        <sz val="11"/>
        <color rgb="FFFF0000"/>
        <rFont val="メイリオ"/>
        <family val="3"/>
        <charset val="128"/>
      </rPr>
      <t>〈沿岸区域、浸水想定区域及び土砂災害警戒区域に所在する施設の場合のみ〉</t>
    </r>
    <r>
      <rPr>
        <b/>
        <sz val="11"/>
        <color theme="1"/>
        <rFont val="メイリオ"/>
        <family val="3"/>
        <charset val="128"/>
      </rPr>
      <t xml:space="preserve">
</t>
    </r>
    <r>
      <rPr>
        <sz val="11"/>
        <color theme="1"/>
        <rFont val="メイリオ"/>
        <family val="3"/>
        <charset val="128"/>
      </rPr>
      <t>津波を想定した避難訓練を計画、実施しているか。</t>
    </r>
    <rPh sb="23" eb="25">
      <t>ショザイ</t>
    </rPh>
    <rPh sb="27" eb="29">
      <t>シセツ</t>
    </rPh>
    <rPh sb="30" eb="32">
      <t>バアイ</t>
    </rPh>
    <phoneticPr fontId="42"/>
  </si>
  <si>
    <r>
      <rPr>
        <b/>
        <sz val="11"/>
        <color rgb="FFFF0000"/>
        <rFont val="メイリオ"/>
        <family val="3"/>
        <charset val="128"/>
      </rPr>
      <t>〈浸水想定区域及び土砂災害警戒区域に所在する施設の場合のみ（市町村防災計画に定められた施設）〉</t>
    </r>
    <r>
      <rPr>
        <sz val="11"/>
        <color theme="1"/>
        <rFont val="メイリオ"/>
        <family val="3"/>
        <charset val="128"/>
      </rPr>
      <t xml:space="preserve">
水害や土砂災害を想定した避難確保計画を定め、計画に基づき避難訓練を実施しているか。</t>
    </r>
    <rPh sb="18" eb="20">
      <t>ショザイ</t>
    </rPh>
    <rPh sb="22" eb="24">
      <t>シセツ</t>
    </rPh>
    <rPh sb="25" eb="27">
      <t>バアイ</t>
    </rPh>
    <phoneticPr fontId="42"/>
  </si>
  <si>
    <r>
      <rPr>
        <b/>
        <sz val="11"/>
        <color rgb="FFFF0000"/>
        <rFont val="メイリオ"/>
        <family val="3"/>
        <charset val="128"/>
      </rPr>
      <t>〈園外保育を行う場合のみ〉</t>
    </r>
    <r>
      <rPr>
        <sz val="11"/>
        <color theme="1"/>
        <rFont val="メイリオ"/>
        <family val="3"/>
        <charset val="128"/>
      </rPr>
      <t xml:space="preserve">
歩行経路の危険箇所や職員体制確認を行っているか。</t>
    </r>
    <rPh sb="8" eb="10">
      <t>バアイ</t>
    </rPh>
    <phoneticPr fontId="42"/>
  </si>
  <si>
    <r>
      <rPr>
        <b/>
        <sz val="11"/>
        <color rgb="FFFF0000"/>
        <rFont val="メイリオ"/>
        <family val="3"/>
        <charset val="128"/>
      </rPr>
      <t>〈プール活動を行う場合のみ〉</t>
    </r>
    <r>
      <rPr>
        <sz val="11"/>
        <color theme="1"/>
        <rFont val="メイリオ"/>
        <family val="3"/>
        <charset val="128"/>
      </rPr>
      <t xml:space="preserve">
専ら監視を行う者とプール指導を行う者を分けて配置する等、十分な安全対策を行っているか。</t>
    </r>
    <rPh sb="9" eb="11">
      <t>バアイ</t>
    </rPh>
    <phoneticPr fontId="42"/>
  </si>
  <si>
    <r>
      <rPr>
        <b/>
        <sz val="11"/>
        <color rgb="FFFF0000"/>
        <rFont val="メイリオ"/>
        <family val="3"/>
        <charset val="128"/>
      </rPr>
      <t>〈送迎バスを運行している場合のみ〉</t>
    </r>
    <r>
      <rPr>
        <sz val="11"/>
        <color theme="1"/>
        <rFont val="メイリオ"/>
        <family val="3"/>
        <charset val="128"/>
      </rPr>
      <t xml:space="preserve">
児童の送迎を目的とした自動車を日常的に運行するときは、当該自動車にブザーその他の車内の児童の所在の見落としを防止するための装置を備え、児童の降車時に所在の確認を行っているか。
（※２列シート車、その他個々の自動車の利用形態に応じ、安全装置の装備義務の対象外となる場合がある）</t>
    </r>
    <rPh sb="85" eb="87">
      <t>ジドウ</t>
    </rPh>
    <rPh sb="88" eb="91">
      <t>コウシャジ</t>
    </rPh>
    <phoneticPr fontId="42"/>
  </si>
  <si>
    <r>
      <rPr>
        <b/>
        <sz val="11"/>
        <color rgb="FFFF0000"/>
        <rFont val="メイリオ"/>
        <family val="3"/>
        <charset val="128"/>
      </rPr>
      <t>〈園外保育（遠足等）等で自動車を運行する場合のみ〉</t>
    </r>
    <r>
      <rPr>
        <sz val="11"/>
        <color theme="1"/>
        <rFont val="メイリオ"/>
        <family val="3"/>
        <charset val="128"/>
      </rPr>
      <t xml:space="preserve">
施設外での活動等の際、児童の移動のために自動車を運行するときは、児童の乗車及び降車の際に、点呼その他の児童の所在を確実に把握することができる方法により、児童の所在を確認しているか。</t>
    </r>
    <rPh sb="1" eb="5">
      <t>エンガイホイク</t>
    </rPh>
    <rPh sb="6" eb="8">
      <t>エンソク</t>
    </rPh>
    <rPh sb="8" eb="9">
      <t>トウ</t>
    </rPh>
    <rPh sb="10" eb="11">
      <t>トウ</t>
    </rPh>
    <rPh sb="12" eb="15">
      <t>ジドウシャ</t>
    </rPh>
    <rPh sb="16" eb="18">
      <t>ウンコウ</t>
    </rPh>
    <rPh sb="20" eb="22">
      <t>バアイ</t>
    </rPh>
    <rPh sb="35" eb="36">
      <t>サイ</t>
    </rPh>
    <phoneticPr fontId="42"/>
  </si>
  <si>
    <r>
      <t>（１）実在所児童数が入所可能数を上回っていないか。</t>
    </r>
    <r>
      <rPr>
        <b/>
        <sz val="11"/>
        <color rgb="FFFF0000"/>
        <rFont val="メイリオ"/>
        <family val="3"/>
        <charset val="128"/>
      </rPr>
      <t>★調書Ａ：４関係</t>
    </r>
    <phoneticPr fontId="42"/>
  </si>
  <si>
    <r>
      <rPr>
        <b/>
        <sz val="11"/>
        <color rgb="FFFF0000"/>
        <rFont val="メイリオ"/>
        <family val="3"/>
        <charset val="128"/>
      </rPr>
      <t>〈満二歳以上の幼児を入所させる場合のみ〉</t>
    </r>
    <r>
      <rPr>
        <b/>
        <sz val="11"/>
        <color theme="1"/>
        <rFont val="メイリオ"/>
        <family val="3"/>
        <charset val="128"/>
      </rPr>
      <t xml:space="preserve">
</t>
    </r>
    <r>
      <rPr>
        <sz val="11"/>
        <color theme="1"/>
        <rFont val="メイリオ"/>
        <family val="3"/>
        <charset val="128"/>
      </rPr>
      <t>屋外遊戯場(保育所の付近にある屋外遊戯場に代わるべき場所を含む。)</t>
    </r>
    <rPh sb="15" eb="17">
      <t>バアイ</t>
    </rPh>
    <phoneticPr fontId="42"/>
  </si>
  <si>
    <r>
      <t>（令和</t>
    </r>
    <r>
      <rPr>
        <u/>
        <sz val="11"/>
        <color theme="1"/>
        <rFont val="メイリオ"/>
        <family val="3"/>
        <charset val="128"/>
      </rPr>
      <t>　</t>
    </r>
    <r>
      <rPr>
        <sz val="11"/>
        <rFont val="メイリオ"/>
        <family val="3"/>
        <charset val="128"/>
      </rPr>
      <t>年</t>
    </r>
    <r>
      <rPr>
        <u/>
        <sz val="11"/>
        <color theme="1"/>
        <rFont val="メイリオ"/>
        <family val="3"/>
        <charset val="128"/>
      </rPr>
      <t>　</t>
    </r>
    <r>
      <rPr>
        <sz val="11"/>
        <rFont val="メイリオ"/>
        <family val="3"/>
        <charset val="128"/>
      </rPr>
      <t>月頃から新基準に移行予定。）</t>
    </r>
    <phoneticPr fontId="42"/>
  </si>
  <si>
    <r>
      <t>（７）</t>
    </r>
    <r>
      <rPr>
        <b/>
        <sz val="11"/>
        <color rgb="FFFF0000"/>
        <rFont val="メイリオ"/>
        <family val="3"/>
        <charset val="128"/>
      </rPr>
      <t>〈変形労働時間制を採用している場合のみ〉
　　　</t>
    </r>
    <r>
      <rPr>
        <b/>
        <sz val="11"/>
        <color theme="1"/>
        <rFont val="メイリオ"/>
        <family val="3"/>
        <charset val="128"/>
      </rPr>
      <t>労使協定を締結し、労働基準監督署への届出を行っているか。又は就業規則に適切に規定しているか。</t>
    </r>
    <rPh sb="55" eb="56">
      <t>マタ</t>
    </rPh>
    <phoneticPr fontId="42"/>
  </si>
  <si>
    <r>
      <rPr>
        <u/>
        <sz val="11"/>
        <color theme="1"/>
        <rFont val="メイリオ"/>
        <family val="3"/>
        <charset val="128"/>
      </rPr>
      <t>　</t>
    </r>
    <r>
      <rPr>
        <sz val="11"/>
        <rFont val="メイリオ"/>
        <family val="3"/>
        <charset val="128"/>
      </rPr>
      <t>月</t>
    </r>
    <r>
      <rPr>
        <u/>
        <sz val="11"/>
        <color theme="1"/>
        <rFont val="メイリオ"/>
        <family val="3"/>
        <charset val="128"/>
      </rPr>
      <t>　</t>
    </r>
    <r>
      <rPr>
        <sz val="11"/>
        <rFont val="メイリオ"/>
        <family val="3"/>
        <charset val="128"/>
      </rPr>
      <t>日</t>
    </r>
    <rPh sb="1" eb="2">
      <t>ガツ</t>
    </rPh>
    <phoneticPr fontId="42"/>
  </si>
  <si>
    <r>
      <rPr>
        <b/>
        <sz val="11"/>
        <color rgb="FFFF0000"/>
        <rFont val="メイリオ"/>
        <family val="3"/>
        <charset val="128"/>
      </rPr>
      <t>〈連続する過去の２年度間常に定員を超えており、かつ各年度の年間平均在所率が120％以上の場合のみ〉</t>
    </r>
    <r>
      <rPr>
        <sz val="11"/>
        <color theme="1"/>
        <rFont val="メイリオ"/>
        <family val="3"/>
        <charset val="128"/>
      </rPr>
      <t xml:space="preserve">
定員の見直しに取り組んでいるか。（給付費の減算措置が適用される場合があるため。）</t>
    </r>
    <phoneticPr fontId="42"/>
  </si>
  <si>
    <t>保育時間の設定にあたっては、地域の実情や保護者の労働時間等を充分に考慮しているか。</t>
    <phoneticPr fontId="4"/>
  </si>
  <si>
    <t>・特定教育・保育等に要する費用の額の算定に関する基準等の実施上の留意事項について（令和７年４月11日付けこ成保２９５７文科初第２３３号）</t>
    <rPh sb="50" eb="51">
      <t>ツ</t>
    </rPh>
    <phoneticPr fontId="4"/>
  </si>
  <si>
    <r>
      <rPr>
        <b/>
        <u/>
        <sz val="11"/>
        <color theme="1"/>
        <rFont val="メイリオ"/>
        <family val="3"/>
        <charset val="128"/>
      </rPr>
      <t>施設の見やすい場所に</t>
    </r>
    <r>
      <rPr>
        <sz val="11"/>
        <color theme="1"/>
        <rFont val="メイリオ"/>
        <family val="3"/>
        <charset val="128"/>
      </rPr>
      <t>、運営規程の概要、職員の勤務の体制、利用者負担その他の利用申込者の特定教育・保育施設の選択に資すると認められる重要事項を掲示しているか。</t>
    </r>
    <phoneticPr fontId="42"/>
  </si>
  <si>
    <t>防火管理者の選任及び届出がなされているか。（消防署の受理印があるか。）</t>
    <phoneticPr fontId="4"/>
  </si>
  <si>
    <t>消防計画作成及び届出がなされているか。（消防署の受理印があるか。）</t>
    <phoneticPr fontId="4"/>
  </si>
  <si>
    <t>消防署の立入検査は行われているか。</t>
    <rPh sb="0" eb="3">
      <t>ショウボウショ</t>
    </rPh>
    <rPh sb="4" eb="8">
      <t>タチイリケンサ</t>
    </rPh>
    <rPh sb="9" eb="10">
      <t>オコナ</t>
    </rPh>
    <phoneticPr fontId="42"/>
  </si>
  <si>
    <t>・消防法施行規則第3条</t>
    <phoneticPr fontId="4"/>
  </si>
  <si>
    <r>
      <rPr>
        <b/>
        <sz val="11"/>
        <color rgb="FFFF0000"/>
        <rFont val="メイリオ"/>
        <family val="3"/>
        <charset val="128"/>
      </rPr>
      <t>〈宮城県津波浸水想定において、水深３０㎝以上の浸水が想定される地域内に所在する施設の場合のみ〉</t>
    </r>
    <r>
      <rPr>
        <sz val="11"/>
        <color theme="1"/>
        <rFont val="メイリオ"/>
        <family val="3"/>
        <charset val="128"/>
      </rPr>
      <t xml:space="preserve">
消防計画に必要な事項（(1)津波からの円滑な避難の確保、(2)防災訓練、(3)防災教育及び広報）が記載されているか。
（※公立保育施設は、地域防災計画に含まれるため対象外）</t>
    </r>
    <rPh sb="15" eb="17">
      <t>スイシン</t>
    </rPh>
    <rPh sb="23" eb="25">
      <t>シンスイ</t>
    </rPh>
    <rPh sb="42" eb="44">
      <t>バアイ</t>
    </rPh>
    <phoneticPr fontId="42"/>
  </si>
  <si>
    <t>・水防法第15条の3</t>
    <phoneticPr fontId="4"/>
  </si>
  <si>
    <t>・消防法第４条</t>
    <rPh sb="1" eb="4">
      <t>ショウボウホウ</t>
    </rPh>
    <rPh sb="4" eb="5">
      <t>ダイ</t>
    </rPh>
    <rPh sb="6" eb="7">
      <t>ジョウ</t>
    </rPh>
    <phoneticPr fontId="42"/>
  </si>
  <si>
    <t>・消防法第17条の3の3</t>
    <phoneticPr fontId="42"/>
  </si>
  <si>
    <t>・消防法第8条
・消防法施行令第3条の2
・消防法施行規則第4条
・消防法施行規則第31条の6
・社会福祉施設における火災防止対策の強化について（昭和48年4月13日社施第59号）等関係通知
・児童福祉施設の設備及び運営に関する基準を定める条例第6条</t>
    <phoneticPr fontId="4"/>
  </si>
  <si>
    <t>・児童福祉施設の設備及び運営に関する基準を定める条例第６条</t>
    <rPh sb="26" eb="27">
      <t>ダイ</t>
    </rPh>
    <rPh sb="28" eb="29">
      <t>ジョウ</t>
    </rPh>
    <phoneticPr fontId="42"/>
  </si>
  <si>
    <t>・児童福祉施設の設備及び運営に関する基準を定める条例第6条の4
・送迎用バスの置き去り防止を支援する安全装置のガイドライン（令和4年12月20日送迎用バスの置き去り防止を支援する安全装置の仕様に関するガイドラインを検討するワーキンググループ）</t>
    <phoneticPr fontId="4"/>
  </si>
  <si>
    <t>・児童福祉施設の設備及び運営に関する基準を定める条例第6条の3</t>
    <phoneticPr fontId="4"/>
  </si>
  <si>
    <t>・児童福祉施設の設備及び運営に関する基準を定める条例施行規則第4条の2</t>
    <rPh sb="30" eb="31">
      <t>ダイ</t>
    </rPh>
    <rPh sb="32" eb="33">
      <t>ジョウ</t>
    </rPh>
    <phoneticPr fontId="4"/>
  </si>
  <si>
    <t>・児童福祉施設の設備及び運営に関する基準を定める条例施行規則第31条</t>
    <phoneticPr fontId="4"/>
  </si>
  <si>
    <t>・児童福祉施設の設備及び運営に関する基準を定める条例第29条</t>
    <rPh sb="26" eb="27">
      <t>ダイ</t>
    </rPh>
    <rPh sb="29" eb="30">
      <t>ジョウ</t>
    </rPh>
    <phoneticPr fontId="4"/>
  </si>
  <si>
    <t>・児童福祉法施行細則第6条</t>
    <rPh sb="10" eb="11">
      <t>ダイ</t>
    </rPh>
    <rPh sb="12" eb="13">
      <t>ジョウ</t>
    </rPh>
    <phoneticPr fontId="4"/>
  </si>
  <si>
    <t>旧基準を継続して適用している。
〈保育士及び保育従事者の配置の状況に鑑み、保育の提供に支障を及ぼすおそれがあると知事が認めるときは、当分の間、旧基準を適用できるものとする。）</t>
    <phoneticPr fontId="42"/>
  </si>
  <si>
    <t>・児童福祉施設の設備及び運営に関する基準を定める条例第30条
・特定教育・保育等に要する費用の額の算定に関する基準等の実施上の留意事項について（令和７年４月11日付けこ成保２９５７文科初第２３３号）
・保育所における調理業務の委託について（平成10年2月18日児発第86号）</t>
    <phoneticPr fontId="42"/>
  </si>
  <si>
    <t>・保育所における嘱託歯科医の設置について（昭和58年4月21日児発第284号）</t>
    <phoneticPr fontId="4"/>
  </si>
  <si>
    <t>・児童福祉施設の設備及び運営に関する基準を定める条例施行規則第33条　</t>
    <phoneticPr fontId="4"/>
  </si>
  <si>
    <t>・児童福祉法第18条の18</t>
    <rPh sb="1" eb="6">
      <t>ジドウフクシホウ</t>
    </rPh>
    <rPh sb="6" eb="7">
      <t>ダイ</t>
    </rPh>
    <rPh sb="9" eb="10">
      <t>ジョウ</t>
    </rPh>
    <phoneticPr fontId="4"/>
  </si>
  <si>
    <t>・児童福祉施設の設備及び運営に関する基準を定める条例施行規則附則</t>
    <rPh sb="30" eb="32">
      <t>フソク</t>
    </rPh>
    <phoneticPr fontId="4"/>
  </si>
  <si>
    <t>・児童福祉法第18条の20の4</t>
    <phoneticPr fontId="4"/>
  </si>
  <si>
    <t>・児童福祉施設の設備及び運営に関する基準を定める条例第5条
・児童福祉施設等における衛生管理及び食中毒予防の徹底について（平成13年8月1日雇児総発第36号）他関係通知
・ 児童福祉施設におけるインフルエンザ様疾患の感染予防等について（平成9年1月30日児企第2号）　
・社会福祉施設等における感染症等発生時に係る報告について（平成17年2月22日雇児発第0222001号）　
・保育所保育指針第3章
・保育所における感染症対策ガイドライン（2018年改訂版）（厚生労働省）
・都市公園における遊具の安全確保に関する指針（改訂第３版）（国土交通省）（令和６年６月）</t>
    <rPh sb="28" eb="29">
      <t>ジョウ</t>
    </rPh>
    <rPh sb="231" eb="236">
      <t>コウセイロウドウショウ</t>
    </rPh>
    <rPh sb="268" eb="273">
      <t>コクドコウツウショウ</t>
    </rPh>
    <rPh sb="275" eb="277">
      <t>レイワ</t>
    </rPh>
    <rPh sb="278" eb="279">
      <t>ネン</t>
    </rPh>
    <rPh sb="280" eb="281">
      <t>ガツ</t>
    </rPh>
    <phoneticPr fontId="4"/>
  </si>
  <si>
    <t>・労働安全衛生法第66条
・労働安全衛生規則第43条</t>
    <rPh sb="22" eb="23">
      <t>ダイ</t>
    </rPh>
    <rPh sb="25" eb="26">
      <t>ジョウ</t>
    </rPh>
    <phoneticPr fontId="4"/>
  </si>
  <si>
    <t>身長、体重の測定など基本的な発育チェックを毎月行っているか。</t>
    <phoneticPr fontId="4"/>
  </si>
  <si>
    <t>・労働安全衛生規則第44条
・労働安全衛生規則第47条
・労働安全衛生規則第51条
・労働安全衛生規則第51条の4</t>
    <rPh sb="9" eb="10">
      <t>ダイ</t>
    </rPh>
    <rPh sb="12" eb="13">
      <t>ジョウ</t>
    </rPh>
    <rPh sb="37" eb="38">
      <t>ダイ</t>
    </rPh>
    <rPh sb="40" eb="41">
      <t>ジョウ</t>
    </rPh>
    <phoneticPr fontId="4"/>
  </si>
  <si>
    <t>・労働基準法第15条
・労働基準法施行規則第5条</t>
    <rPh sb="21" eb="22">
      <t>ダイ</t>
    </rPh>
    <rPh sb="23" eb="24">
      <t>ジョウ</t>
    </rPh>
    <phoneticPr fontId="4"/>
  </si>
  <si>
    <t>・労働基準法施行規則第7条の2</t>
    <phoneticPr fontId="4"/>
  </si>
  <si>
    <t>・労働基準法第24条</t>
    <phoneticPr fontId="4"/>
  </si>
  <si>
    <t>・労働基準法第36条</t>
    <phoneticPr fontId="4"/>
  </si>
  <si>
    <t>・労働基準法第89条～92条</t>
    <rPh sb="13" eb="14">
      <t>ジョウ</t>
    </rPh>
    <phoneticPr fontId="4"/>
  </si>
  <si>
    <t>・労働基準法第106条</t>
    <phoneticPr fontId="4"/>
  </si>
  <si>
    <t>　　　</t>
    <phoneticPr fontId="4"/>
  </si>
  <si>
    <t>・労働基準法第32条の2、第32条の4</t>
    <rPh sb="13" eb="14">
      <t>ダイ</t>
    </rPh>
    <rPh sb="16" eb="17">
      <t>ジョウ</t>
    </rPh>
    <phoneticPr fontId="4"/>
  </si>
  <si>
    <t>・労働基準法第107条～109条</t>
    <rPh sb="10" eb="11">
      <t>ジョウ</t>
    </rPh>
    <rPh sb="15" eb="16">
      <t>ジョウ</t>
    </rPh>
    <phoneticPr fontId="4"/>
  </si>
  <si>
    <r>
      <t>未実施の理由
（</t>
    </r>
    <r>
      <rPr>
        <u/>
        <sz val="11"/>
        <color theme="1"/>
        <rFont val="メイリオ"/>
        <family val="3"/>
        <charset val="128"/>
      </rPr>
      <t>　　　　　　　　　　　　　　　　　　　　　　　　　　　　　　　　　　　　　　　　　　　　　　　</t>
    </r>
    <r>
      <rPr>
        <sz val="11"/>
        <rFont val="メイリオ"/>
        <family val="3"/>
        <charset val="128"/>
      </rPr>
      <t>）</t>
    </r>
    <rPh sb="0" eb="3">
      <t>ミジッシ</t>
    </rPh>
    <rPh sb="4" eb="6">
      <t>リユウ</t>
    </rPh>
    <phoneticPr fontId="43"/>
  </si>
  <si>
    <t>・児童福祉施設の設備及び運営に関する基準を定める条例第4条
・保育所保育指針第5章　</t>
    <phoneticPr fontId="4"/>
  </si>
  <si>
    <t>・児童福祉施設の設備及び運営に関する基準を定める条例施行規則第7条
・学校保健安全法施行規則第5条
・学校保健安全法施行規則第９条</t>
    <phoneticPr fontId="4"/>
  </si>
  <si>
    <r>
      <t>年１回目の健康診断実施日（</t>
    </r>
    <r>
      <rPr>
        <b/>
        <u/>
        <sz val="11"/>
        <color theme="1"/>
        <rFont val="メイリオ"/>
        <family val="3"/>
        <charset val="128"/>
      </rPr>
      <t>6月30日までに実施しているか。</t>
    </r>
    <r>
      <rPr>
        <sz val="11"/>
        <color theme="1"/>
        <rFont val="メイリオ"/>
        <family val="3"/>
        <charset val="128"/>
      </rPr>
      <t>）</t>
    </r>
    <rPh sb="0" eb="1">
      <t>ネン</t>
    </rPh>
    <rPh sb="2" eb="4">
      <t>カイメ</t>
    </rPh>
    <rPh sb="5" eb="9">
      <t>ケンコウシンダン</t>
    </rPh>
    <rPh sb="9" eb="12">
      <t>ジッシビ</t>
    </rPh>
    <rPh sb="14" eb="15">
      <t>ガツ</t>
    </rPh>
    <rPh sb="17" eb="18">
      <t>ニチ</t>
    </rPh>
    <rPh sb="21" eb="23">
      <t>ジッシ</t>
    </rPh>
    <phoneticPr fontId="42"/>
  </si>
  <si>
    <t>両親の喫煙など家庭環境を把握することに努めているか。</t>
    <phoneticPr fontId="4"/>
  </si>
  <si>
    <t>特に入所初期の観察を十分に行っているか。</t>
    <phoneticPr fontId="4"/>
  </si>
  <si>
    <t>乳児を寝かせる場合には、仰向けに寝かせているか。（医学的な理由によりうつぶせ寝をすすめられている場合を除く。）</t>
    <rPh sb="25" eb="28">
      <t>イガクテキ</t>
    </rPh>
    <rPh sb="29" eb="31">
      <t>リユウ</t>
    </rPh>
    <rPh sb="38" eb="39">
      <t>ネ</t>
    </rPh>
    <rPh sb="48" eb="50">
      <t>バアイ</t>
    </rPh>
    <rPh sb="51" eb="52">
      <t>ノゾ</t>
    </rPh>
    <phoneticPr fontId="4"/>
  </si>
  <si>
    <r>
      <t xml:space="preserve">午睡チェック表などを用いて、睡眠中の児童の顔色や呼吸の状態をきめ細かく観察しているか。
</t>
    </r>
    <r>
      <rPr>
        <b/>
        <sz val="11"/>
        <color theme="1"/>
        <rFont val="メイリオ"/>
        <family val="3"/>
        <charset val="128"/>
      </rPr>
      <t>チェック間隔の目安：0歳児は5分毎、1歳児は10分毎、2歳児は15分毎</t>
    </r>
    <rPh sb="48" eb="50">
      <t>カンカク</t>
    </rPh>
    <rPh sb="51" eb="53">
      <t>メヤス</t>
    </rPh>
    <rPh sb="55" eb="57">
      <t>サイジ</t>
    </rPh>
    <rPh sb="59" eb="60">
      <t>フン</t>
    </rPh>
    <rPh sb="60" eb="61">
      <t>ゴト</t>
    </rPh>
    <rPh sb="63" eb="65">
      <t>サイジ</t>
    </rPh>
    <rPh sb="68" eb="69">
      <t>フン</t>
    </rPh>
    <rPh sb="69" eb="70">
      <t>ゴト</t>
    </rPh>
    <rPh sb="72" eb="74">
      <t>サイジ</t>
    </rPh>
    <rPh sb="77" eb="78">
      <t>フン</t>
    </rPh>
    <rPh sb="78" eb="79">
      <t>ゴト</t>
    </rPh>
    <phoneticPr fontId="42"/>
  </si>
  <si>
    <t>・保育所保育指針第3章</t>
    <phoneticPr fontId="4"/>
  </si>
  <si>
    <t>感染症の治癒を確認した上（医師の証明書が望ましい）で再登所をさせているか。</t>
    <phoneticPr fontId="4"/>
  </si>
  <si>
    <t>・社会福祉施設等における感染症等発生時に係る報告について（健発第0222002号・薬食発第0222001号・雇児発第0222001号・社援発第0222002号・老発第0222001号 平成17年2月22日）
・保育所における感染症対策ガイドライン（2018年改訂版）（2023(令和5年5月一部改訂 こども家庭庁） 
・保育所保育指針解説第3章</t>
    <rPh sb="92" eb="94">
      <t>ヘイセイ</t>
    </rPh>
    <rPh sb="153" eb="156">
      <t>カテイチョウ</t>
    </rPh>
    <rPh sb="167" eb="169">
      <t>カイセツ</t>
    </rPh>
    <phoneticPr fontId="4"/>
  </si>
  <si>
    <r>
      <t>児童の国籍、信条、社会的身分又は入所に要する費用を負担するか否かによって、</t>
    </r>
    <r>
      <rPr>
        <b/>
        <sz val="11"/>
        <color theme="1"/>
        <rFont val="メイリオ"/>
        <family val="3"/>
        <charset val="128"/>
      </rPr>
      <t>差別的取扱いをしていないか。</t>
    </r>
    <rPh sb="0" eb="2">
      <t>ジドウ</t>
    </rPh>
    <phoneticPr fontId="4"/>
  </si>
  <si>
    <t>・児童福祉施設の設備及び運営に関する基準を定める条例第8条</t>
    <rPh sb="26" eb="27">
      <t>ダイ</t>
    </rPh>
    <rPh sb="28" eb="29">
      <t>ジョウ</t>
    </rPh>
    <phoneticPr fontId="4"/>
  </si>
  <si>
    <r>
      <t xml:space="preserve">入所児童に対し、児童福祉法第33条の10に規定する虐待を行っていないか。
</t>
    </r>
    <r>
      <rPr>
        <sz val="11"/>
        <color rgb="FFFF0000"/>
        <rFont val="メイリオ"/>
        <family val="3"/>
        <charset val="128"/>
      </rPr>
      <t>（令和7年10月以降は、職員からの虐待を受けたと思われる園児を発見した者の市町村又は都道府県への通告が義務化）</t>
    </r>
    <rPh sb="0" eb="4">
      <t>ニュウショジドウ</t>
    </rPh>
    <rPh sb="5" eb="6">
      <t>タイ</t>
    </rPh>
    <rPh sb="8" eb="13">
      <t>ジドウフクシホウ</t>
    </rPh>
    <rPh sb="13" eb="14">
      <t>ダイ</t>
    </rPh>
    <rPh sb="16" eb="17">
      <t>ジョウ</t>
    </rPh>
    <rPh sb="21" eb="23">
      <t>キテイ</t>
    </rPh>
    <rPh sb="25" eb="27">
      <t>ギャクタイ</t>
    </rPh>
    <rPh sb="28" eb="29">
      <t>オコナ</t>
    </rPh>
    <rPh sb="38" eb="40">
      <t>レイワ</t>
    </rPh>
    <rPh sb="41" eb="42">
      <t>ネン</t>
    </rPh>
    <rPh sb="44" eb="45">
      <t>ガツ</t>
    </rPh>
    <rPh sb="45" eb="47">
      <t>イコウ</t>
    </rPh>
    <rPh sb="49" eb="51">
      <t>ショクイン</t>
    </rPh>
    <rPh sb="74" eb="77">
      <t>シチョウソン</t>
    </rPh>
    <rPh sb="77" eb="78">
      <t>マタ</t>
    </rPh>
    <rPh sb="79" eb="83">
      <t>トドウフケン</t>
    </rPh>
    <rPh sb="85" eb="87">
      <t>ツウコク</t>
    </rPh>
    <rPh sb="88" eb="91">
      <t>ギムカ</t>
    </rPh>
    <phoneticPr fontId="4"/>
  </si>
  <si>
    <t>・児童福祉施設の設備及び運営に関する基準を定める条例第9条</t>
    <rPh sb="26" eb="27">
      <t>ダイ</t>
    </rPh>
    <rPh sb="28" eb="29">
      <t>ジョウ</t>
    </rPh>
    <phoneticPr fontId="4"/>
  </si>
  <si>
    <t>保育日誌や子どもの個人記録を通して、自らの保育実践を振り返り、自己評価することができているか。
・毎日の保育実践で子どもの活動内容の把握だけでなく、子どもの育ちをとらえることができているか。（保育日誌や子どもの個人記録を確認する）
・保育士相互の話し合い等を通して、自らの課題を明確にできているか。</t>
    <phoneticPr fontId="4"/>
  </si>
  <si>
    <t>・児童虐待の防止等に関する法律第5条、第6条</t>
    <phoneticPr fontId="4"/>
  </si>
  <si>
    <t>事故報告書等で事故の内容を記録しているか。発生後の対応は適切か。
（保護者への連絡、状況に応じて嘱託医やかかりつけ医の指示を受け、適切な対応をしているか。）</t>
    <phoneticPr fontId="4"/>
  </si>
  <si>
    <t>・教育・保育施設等における事故の報告等について（令和7年3月21日こ成安第44号）
・保育所保育指針第3章</t>
    <rPh sb="24" eb="26">
      <t>レイワ</t>
    </rPh>
    <rPh sb="27" eb="28">
      <t>ネン</t>
    </rPh>
    <rPh sb="29" eb="30">
      <t>ガツ</t>
    </rPh>
    <rPh sb="32" eb="33">
      <t>ニチ</t>
    </rPh>
    <rPh sb="34" eb="35">
      <t>セイ</t>
    </rPh>
    <rPh sb="35" eb="36">
      <t>アン</t>
    </rPh>
    <rPh sb="36" eb="37">
      <t>ダイ</t>
    </rPh>
    <rPh sb="39" eb="40">
      <t>ゴウ</t>
    </rPh>
    <rPh sb="43" eb="50">
      <t>ホイクショホイクシシン</t>
    </rPh>
    <rPh sb="50" eb="51">
      <t>ダイ</t>
    </rPh>
    <rPh sb="52" eb="53">
      <t>ショウ</t>
    </rPh>
    <phoneticPr fontId="4"/>
  </si>
  <si>
    <t>年度末等に見直し検討を行い、必要な場合の改正を行っているか。</t>
    <phoneticPr fontId="4"/>
  </si>
  <si>
    <t>・保育所保育指針第1章</t>
    <phoneticPr fontId="4"/>
  </si>
  <si>
    <r>
      <rPr>
        <b/>
        <sz val="11"/>
        <color rgb="FFFF0000"/>
        <rFont val="メイリオ"/>
        <family val="3"/>
        <charset val="128"/>
      </rPr>
      <t>〈市町村として公立保育所の全体的な計画を統一のものとして編成する場合のみ〉</t>
    </r>
    <r>
      <rPr>
        <b/>
        <sz val="11"/>
        <color theme="1"/>
        <rFont val="メイリオ"/>
        <family val="3"/>
        <charset val="128"/>
      </rPr>
      <t xml:space="preserve">
</t>
    </r>
    <r>
      <rPr>
        <sz val="11"/>
        <color theme="1"/>
        <rFont val="メイリオ"/>
        <family val="3"/>
        <charset val="128"/>
      </rPr>
      <t>各保育所で全職員が理解しているか。（また保育所ごとに工夫して編成し、部分的な違いがあってもよい。）</t>
    </r>
    <phoneticPr fontId="4"/>
  </si>
  <si>
    <t>　〈～～の場合のみ〉という記載の設問は、該当する場合のみ回答してください。</t>
    <rPh sb="5" eb="7">
      <t>バアイ</t>
    </rPh>
    <rPh sb="13" eb="15">
      <t>キサイ</t>
    </rPh>
    <rPh sb="16" eb="18">
      <t>セツモン</t>
    </rPh>
    <rPh sb="20" eb="22">
      <t>ガイトウ</t>
    </rPh>
    <rPh sb="24" eb="26">
      <t>バアイ</t>
    </rPh>
    <rPh sb="28" eb="30">
      <t>カイトウ</t>
    </rPh>
    <phoneticPr fontId="4"/>
  </si>
  <si>
    <t>短期（週・日等）の指導計画があるか。</t>
    <rPh sb="6" eb="7">
      <t>トウ</t>
    </rPh>
    <phoneticPr fontId="4"/>
  </si>
  <si>
    <t>長期（年・期・月等）の指導計画があるか。</t>
    <rPh sb="8" eb="9">
      <t>トウ</t>
    </rPh>
    <rPh sb="11" eb="15">
      <t>シドウケイカク</t>
    </rPh>
    <phoneticPr fontId="42"/>
  </si>
  <si>
    <t>３歳未満児は一人一人の子どもの実態に即して個別的な計画を作成しているか。</t>
    <phoneticPr fontId="4"/>
  </si>
  <si>
    <t>（２）全体的な計画に基づき、発達に応じた指導計画を作成しているか。長期・短期の指導計画を作成しているか。</t>
    <phoneticPr fontId="42"/>
  </si>
  <si>
    <t>・保育所保育指針解説第2章</t>
    <rPh sb="8" eb="10">
      <t>カイセツ</t>
    </rPh>
    <phoneticPr fontId="4"/>
  </si>
  <si>
    <t>子どもの育ちを支えるための資料として保育所児童保育要録を適切に作成し、抄本又は写しを小学校へ送付しているか。
（原本は小学校を卒業するまで園で保管するのが望ましい。）</t>
    <rPh sb="35" eb="37">
      <t>ショウホン</t>
    </rPh>
    <rPh sb="37" eb="38">
      <t>マタ</t>
    </rPh>
    <rPh sb="39" eb="40">
      <t>ウツシ</t>
    </rPh>
    <rPh sb="42" eb="45">
      <t>ショウガッコウ</t>
    </rPh>
    <rPh sb="59" eb="62">
      <t>ショウガッコウ</t>
    </rPh>
    <rPh sb="63" eb="65">
      <t>ソツギョウ</t>
    </rPh>
    <rPh sb="77" eb="78">
      <t>ノゾ</t>
    </rPh>
    <phoneticPr fontId="4"/>
  </si>
  <si>
    <t>就学に向けて、小学校の児童との交流や、職員同士の情報共有など、積極的に連携を図っているか。</t>
    <phoneticPr fontId="4"/>
  </si>
  <si>
    <t>・保育所保育指針の適用に際しての留意事項について（平成30年3月30日 子保発0330第2号）</t>
    <rPh sb="25" eb="27">
      <t>ヘイセイ</t>
    </rPh>
    <rPh sb="29" eb="30">
      <t>ネン</t>
    </rPh>
    <rPh sb="31" eb="32">
      <t>ガツ</t>
    </rPh>
    <rPh sb="34" eb="35">
      <t>ニチ</t>
    </rPh>
    <rPh sb="36" eb="37">
      <t>コ</t>
    </rPh>
    <rPh sb="37" eb="38">
      <t>ホ</t>
    </rPh>
    <rPh sb="38" eb="39">
      <t>ハツ</t>
    </rPh>
    <rPh sb="43" eb="44">
      <t>ダイ</t>
    </rPh>
    <rPh sb="45" eb="46">
      <t>ゴウ</t>
    </rPh>
    <phoneticPr fontId="4"/>
  </si>
  <si>
    <t>・保育所保育指針第2章</t>
    <phoneticPr fontId="4"/>
  </si>
  <si>
    <r>
      <t>具体的な内藤（例：授業見学、小学校教諭による保育所訪問、合同行事など）
（</t>
    </r>
    <r>
      <rPr>
        <u/>
        <sz val="11"/>
        <color theme="1"/>
        <rFont val="メイリオ"/>
        <family val="3"/>
        <charset val="128"/>
      </rPr>
      <t>　　　　　　　　　　　　　　　　　　　　　　　　　　　　　　　　　　　　　　　　　　　　　　　　</t>
    </r>
    <r>
      <rPr>
        <sz val="11"/>
        <color theme="1"/>
        <rFont val="メイリオ"/>
        <family val="3"/>
        <charset val="128"/>
      </rPr>
      <t>）</t>
    </r>
    <rPh sb="0" eb="2">
      <t>グタイ</t>
    </rPh>
    <rPh sb="2" eb="3">
      <t>テキ</t>
    </rPh>
    <rPh sb="4" eb="6">
      <t>ナイトウ</t>
    </rPh>
    <phoneticPr fontId="42"/>
  </si>
  <si>
    <t>個人の自己評価も踏まえて、保育所全体としての保育内容を評価しているか。
（自己評価の結果の公表に努めているか。）</t>
    <rPh sb="37" eb="41">
      <t>ジコヒョウカ</t>
    </rPh>
    <rPh sb="42" eb="44">
      <t>ケッカ</t>
    </rPh>
    <rPh sb="45" eb="47">
      <t>コウヒョウ</t>
    </rPh>
    <rPh sb="48" eb="49">
      <t>ツト</t>
    </rPh>
    <phoneticPr fontId="4"/>
  </si>
  <si>
    <t>・保育所保育指針第4章
・児童福祉施設の設備及び運営に関する基準を定める条例施行規則第35条</t>
    <rPh sb="10" eb="11">
      <t>ショウ</t>
    </rPh>
    <phoneticPr fontId="4"/>
  </si>
  <si>
    <t>・特定教育・保育施設及び特定地域型保育事業並びに特定子ども・子育て支援施設等の運営に関する基準第23条</t>
    <phoneticPr fontId="4"/>
  </si>
  <si>
    <t>防火管理者届出年月日</t>
    <rPh sb="5" eb="10">
      <t>トドケデネンガッピ</t>
    </rPh>
    <phoneticPr fontId="42"/>
  </si>
  <si>
    <t>消防計画届出年月日</t>
    <rPh sb="4" eb="9">
      <t>トドケデネンガッピ</t>
    </rPh>
    <phoneticPr fontId="42"/>
  </si>
  <si>
    <t>直近の立入検査実施年月日</t>
    <phoneticPr fontId="42"/>
  </si>
  <si>
    <t>消防用設備点検受検及び報告がなされているか。（年１回以上実施しているか。消防署の受理印があるか。）</t>
    <rPh sb="23" eb="24">
      <t>ネン</t>
    </rPh>
    <rPh sb="25" eb="26">
      <t>カイ</t>
    </rPh>
    <rPh sb="26" eb="28">
      <t>イジョウ</t>
    </rPh>
    <rPh sb="28" eb="30">
      <t>ジッシ</t>
    </rPh>
    <phoneticPr fontId="42"/>
  </si>
  <si>
    <r>
      <t>採用責任者は、新たに保育士を任命又は雇用しようとするとき、</t>
    </r>
    <r>
      <rPr>
        <b/>
        <u/>
        <sz val="11"/>
        <color theme="1"/>
        <rFont val="メイリオ"/>
        <family val="3"/>
        <charset val="128"/>
      </rPr>
      <t>保育士特定登録取消者管理システム</t>
    </r>
    <r>
      <rPr>
        <u/>
        <sz val="11"/>
        <color theme="1"/>
        <rFont val="メイリオ"/>
        <family val="3"/>
        <charset val="128"/>
      </rPr>
      <t>により任命又は雇用を希望する者が特定登録取消者でないかどうか確認を行っているか。</t>
    </r>
    <r>
      <rPr>
        <sz val="11"/>
        <rFont val="メイリオ"/>
        <family val="3"/>
        <charset val="128"/>
      </rPr>
      <t xml:space="preserve">
・確認により任命又は雇用を希望する者が特定登録取消者であると判明した場合、採用面接等を通じ経歴等のより詳細な確認を行うなど、法の基本理念に則り、十分に慎重に、適切な任命又は雇用の判断を行う必要がある。</t>
    </r>
    <phoneticPr fontId="42"/>
  </si>
  <si>
    <t>早朝、夕方の時間帯に保育士が1名しか配置されていない日はないか。
・朝夕の時間帯で配置すべき保育士が１人だが保育士を２人配置している場合、２人のうち１人に限り、知事が認める者（上記）を保育士に代えて置くことができる。</t>
    <rPh sb="88" eb="90">
      <t>ジョウキ</t>
    </rPh>
    <phoneticPr fontId="42"/>
  </si>
  <si>
    <r>
      <rPr>
        <b/>
        <sz val="11"/>
        <color rgb="FFFF0000"/>
        <rFont val="メイリオ"/>
        <family val="3"/>
        <charset val="128"/>
      </rPr>
      <t>保健師、看護師又は准看護師（以下「看護師等」という。）を1人に限り、保育士とみなすことができる。</t>
    </r>
    <r>
      <rPr>
        <sz val="11"/>
        <color theme="1"/>
        <rFont val="メイリオ"/>
        <family val="3"/>
        <charset val="128"/>
      </rPr>
      <t xml:space="preserve">
ただし、乳児の数が4人未満である保育所については、子育てに関する知識と経験を有する看護師等を配置し、かつ、当該看護師等が保育を行うに当たって当該保育所の保育士による支援を受けることができる体制を確保しなければならない。</t>
    </r>
    <phoneticPr fontId="4"/>
  </si>
  <si>
    <r>
      <t xml:space="preserve">幼稚園教諭、小学校教諭又は養護教諭を保育士に代えて置くことができる。
</t>
    </r>
    <r>
      <rPr>
        <sz val="11"/>
        <rFont val="メイリオ"/>
        <family val="3"/>
        <charset val="128"/>
      </rPr>
      <t>条件１：必要となる保育士の３分の２以上は保育士を置かなければならない。
条件２：小学校教諭は5歳児を中心に配置するのが望ましく、子育て支援員研修が未受講の場合は受講を促すこと。
条件３：養護教諭の場合、養護教諭の業務に従事している場合は対象とならない。</t>
    </r>
    <rPh sb="133" eb="135">
      <t>バアイ</t>
    </rPh>
    <phoneticPr fontId="42"/>
  </si>
  <si>
    <r>
      <t xml:space="preserve">認可上必要となる保育士に加えて、追加的に必要となる保育士の人数の範囲内で知事が認める者を保育士に代えて置くことができる。
</t>
    </r>
    <r>
      <rPr>
        <sz val="11"/>
        <rFont val="メイリオ"/>
        <family val="3"/>
        <charset val="128"/>
      </rPr>
      <t>条件：必要となる保育士の３分の２以上は保育士を置かなければならない。</t>
    </r>
    <rPh sb="61" eb="63">
      <t>ジョウケン</t>
    </rPh>
    <phoneticPr fontId="42"/>
  </si>
  <si>
    <r>
      <rPr>
        <u/>
        <sz val="11"/>
        <color theme="1"/>
        <rFont val="メイリオ"/>
        <family val="3"/>
        <charset val="128"/>
      </rPr>
      <t>　</t>
    </r>
    <r>
      <rPr>
        <sz val="11"/>
        <color theme="1"/>
        <rFont val="メイリオ"/>
        <family val="3"/>
        <charset val="128"/>
      </rPr>
      <t>人</t>
    </r>
    <rPh sb="1" eb="2">
      <t>ニン</t>
    </rPh>
    <phoneticPr fontId="4"/>
  </si>
  <si>
    <r>
      <rPr>
        <u/>
        <sz val="11"/>
        <color theme="1"/>
        <rFont val="メイリオ"/>
        <family val="3"/>
        <charset val="128"/>
      </rPr>
      <t>　</t>
    </r>
    <r>
      <rPr>
        <sz val="11"/>
        <color theme="1"/>
        <rFont val="メイリオ"/>
        <family val="3"/>
        <charset val="128"/>
      </rPr>
      <t>人</t>
    </r>
    <phoneticPr fontId="4"/>
  </si>
  <si>
    <t>対象職員の健康診断終了予定時期</t>
    <rPh sb="0" eb="4">
      <t>タイショウショクイン</t>
    </rPh>
    <rPh sb="5" eb="9">
      <t>ケンコウシンダン</t>
    </rPh>
    <rPh sb="9" eb="13">
      <t>シュウリョウヨテイ</t>
    </rPh>
    <rPh sb="13" eb="15">
      <t>ジキ</t>
    </rPh>
    <phoneticPr fontId="42"/>
  </si>
  <si>
    <r>
      <rPr>
        <u/>
        <sz val="11"/>
        <color theme="1"/>
        <rFont val="メイリオ"/>
        <family val="3"/>
        <charset val="128"/>
      </rPr>
      <t>　</t>
    </r>
    <r>
      <rPr>
        <sz val="11"/>
        <rFont val="メイリオ"/>
        <family val="3"/>
        <charset val="128"/>
      </rPr>
      <t>月</t>
    </r>
    <rPh sb="1" eb="2">
      <t>ガツ</t>
    </rPh>
    <phoneticPr fontId="42"/>
  </si>
  <si>
    <t>欠席児童がいる場合は、後日受診させているか。</t>
    <phoneticPr fontId="4"/>
  </si>
  <si>
    <t>・保育所保育指針第1章
・保育所における自己評価ガイドライン</t>
    <rPh sb="10" eb="11">
      <t>ショウ</t>
    </rPh>
    <phoneticPr fontId="4"/>
  </si>
  <si>
    <t>・児童福祉法第39条　
・保育所入所手続き等に関する運用改善等について（平成8年6月28日児保第12号）　問5　『「開所日数」とは、日曜日、国民の祝日及び休日を除いた日数である。』</t>
    <phoneticPr fontId="4"/>
  </si>
  <si>
    <t>・児童福祉施設の設備及び運営に関する基準を定める条例第12条
・社会福祉事業の経営者による福祉サービスに関する苦情解決の仕組みの指針について（平成12年6月7日児発第575号）　</t>
    <phoneticPr fontId="4"/>
  </si>
  <si>
    <t>管理運営規程</t>
    <phoneticPr fontId="4"/>
  </si>
  <si>
    <t>年間行事予定表</t>
    <phoneticPr fontId="4"/>
  </si>
  <si>
    <t>事務日誌</t>
    <phoneticPr fontId="4"/>
  </si>
  <si>
    <t>苦情解決規定</t>
    <phoneticPr fontId="4"/>
  </si>
  <si>
    <t>第三者委員の掲示</t>
    <phoneticPr fontId="4"/>
  </si>
  <si>
    <r>
      <rPr>
        <b/>
        <sz val="11"/>
        <color theme="1"/>
        <rFont val="メイリオ"/>
        <family val="3"/>
        <charset val="128"/>
      </rPr>
      <t>第三者委員が設置されているか。</t>
    </r>
    <r>
      <rPr>
        <sz val="11"/>
        <color theme="1"/>
        <rFont val="メイリオ"/>
        <family val="3"/>
        <charset val="128"/>
      </rPr>
      <t xml:space="preserve">
・第三者委員は、中立・公正性の確保のため、</t>
    </r>
    <r>
      <rPr>
        <u/>
        <sz val="11"/>
        <color theme="1"/>
        <rFont val="メイリオ"/>
        <family val="3"/>
        <charset val="128"/>
      </rPr>
      <t>複数人であることが望ましい。</t>
    </r>
    <r>
      <rPr>
        <sz val="11"/>
        <color theme="1"/>
        <rFont val="メイリオ"/>
        <family val="3"/>
        <charset val="128"/>
      </rPr>
      <t>（評議員（理事は除く）、監事又は監査役、社会福祉士、民生委員・児童委員、大学教授、弁護士等)</t>
    </r>
    <rPh sb="39" eb="40">
      <t>ニン</t>
    </rPh>
    <phoneticPr fontId="42"/>
  </si>
  <si>
    <t>苦情対応記録</t>
    <phoneticPr fontId="4"/>
  </si>
  <si>
    <t>重要事項の掲示</t>
    <phoneticPr fontId="4"/>
  </si>
  <si>
    <t xml:space="preserve">防火管理者届出書控
</t>
    <phoneticPr fontId="4"/>
  </si>
  <si>
    <t>消防計画控</t>
    <rPh sb="4" eb="5">
      <t>ヒカ</t>
    </rPh>
    <phoneticPr fontId="4"/>
  </si>
  <si>
    <t>消防設備点検結果報告書控</t>
    <phoneticPr fontId="4"/>
  </si>
  <si>
    <t>・水防法第15条の3</t>
    <phoneticPr fontId="4"/>
  </si>
  <si>
    <t>避難訓練計画</t>
    <phoneticPr fontId="4"/>
  </si>
  <si>
    <t>避難訓練実施記録</t>
    <phoneticPr fontId="4"/>
  </si>
  <si>
    <t>遊具・施設設備の安全点検記録</t>
    <phoneticPr fontId="4"/>
  </si>
  <si>
    <t>緊急連絡先一覧（消防・救急・警察等の関係機関）</t>
    <phoneticPr fontId="4"/>
  </si>
  <si>
    <t>保護者の緊急連絡先</t>
    <rPh sb="0" eb="3">
      <t>ホゴシャ</t>
    </rPh>
    <rPh sb="4" eb="9">
      <t>キンキュウレンラクサキ</t>
    </rPh>
    <phoneticPr fontId="4"/>
  </si>
  <si>
    <t>散歩コース等の安全確認記録</t>
    <phoneticPr fontId="4"/>
  </si>
  <si>
    <t>（保育）安全計画</t>
    <rPh sb="0" eb="4">
      <t>｢ホイク｣</t>
    </rPh>
    <rPh sb="4" eb="8">
      <t>アンゼンケイカク</t>
    </rPh>
    <phoneticPr fontId="4"/>
  </si>
  <si>
    <t>食中毒・感染症対応マニュアル</t>
    <phoneticPr fontId="4"/>
  </si>
  <si>
    <t>業務継続計画（BCP）</t>
    <phoneticPr fontId="4"/>
  </si>
  <si>
    <t>児童福祉施設設置届出（認可）事項変更届控</t>
    <phoneticPr fontId="4"/>
  </si>
  <si>
    <t>嘱託（歯科）医嘱託（契約）書</t>
    <rPh sb="3" eb="5">
      <t>シカ</t>
    </rPh>
    <phoneticPr fontId="4"/>
  </si>
  <si>
    <t>研修復命書</t>
    <phoneticPr fontId="4"/>
  </si>
  <si>
    <t>健康診断記録（職員）</t>
    <rPh sb="7" eb="9">
      <t>ショクイン</t>
    </rPh>
    <phoneticPr fontId="4"/>
  </si>
  <si>
    <t>健康診断記録（児童）</t>
    <rPh sb="0" eb="4">
      <t>ケンコウシンダン</t>
    </rPh>
    <rPh sb="4" eb="6">
      <t>キロク</t>
    </rPh>
    <rPh sb="7" eb="9">
      <t>ジドウ</t>
    </rPh>
    <phoneticPr fontId="4"/>
  </si>
  <si>
    <t>身体測定結果表</t>
    <rPh sb="0" eb="4">
      <t>シンタイソクテイ</t>
    </rPh>
    <rPh sb="4" eb="6">
      <t>ケッカ</t>
    </rPh>
    <rPh sb="6" eb="7">
      <t>ヒョウ</t>
    </rPh>
    <phoneticPr fontId="4"/>
  </si>
  <si>
    <t>既往歴
予防接種歴</t>
    <phoneticPr fontId="4"/>
  </si>
  <si>
    <t>連絡帳</t>
    <rPh sb="0" eb="3">
      <t>レンラクチョウ</t>
    </rPh>
    <phoneticPr fontId="4"/>
  </si>
  <si>
    <t>乳幼児突然死症候群に対する配慮がなされているか。（寝具や睡眠時の周囲環境等）</t>
    <rPh sb="25" eb="27">
      <t>シング</t>
    </rPh>
    <rPh sb="28" eb="31">
      <t>スイミンジ</t>
    </rPh>
    <rPh sb="32" eb="37">
      <t>シュウイカンキョウトウ</t>
    </rPh>
    <phoneticPr fontId="4"/>
  </si>
  <si>
    <t>両親等の喫煙状況の確認書類</t>
    <phoneticPr fontId="4"/>
  </si>
  <si>
    <t>午睡チェック表</t>
    <rPh sb="0" eb="2">
      <t>ゴスイ</t>
    </rPh>
    <rPh sb="6" eb="7">
      <t>ヒョウ</t>
    </rPh>
    <phoneticPr fontId="4"/>
  </si>
  <si>
    <t>与薬票</t>
    <rPh sb="0" eb="3">
      <t>ヨヤクヒョウ</t>
    </rPh>
    <phoneticPr fontId="4"/>
  </si>
  <si>
    <t>虐待対応記録</t>
    <phoneticPr fontId="4"/>
  </si>
  <si>
    <t>ヒヤリハット事例集</t>
    <phoneticPr fontId="4"/>
  </si>
  <si>
    <t>軽微なけがであっても、同様の事例が繰り返されていないか、その場合は再発防止策を講じているか。
（ヒヤリハット事例集等に記録しているか。）</t>
    <rPh sb="54" eb="58">
      <t>ジレイシュウトウ</t>
    </rPh>
    <rPh sb="59" eb="61">
      <t>キロク</t>
    </rPh>
    <phoneticPr fontId="4"/>
  </si>
  <si>
    <t>全体的な計画</t>
    <rPh sb="0" eb="3">
      <t>ゼンタイテキ</t>
    </rPh>
    <rPh sb="4" eb="6">
      <t>ケイカク</t>
    </rPh>
    <phoneticPr fontId="4"/>
  </si>
  <si>
    <t>未満児の個別の指導計画</t>
    <rPh sb="0" eb="2">
      <t>ミマン</t>
    </rPh>
    <rPh sb="2" eb="3">
      <t>ジ</t>
    </rPh>
    <rPh sb="4" eb="6">
      <t>コベツ</t>
    </rPh>
    <rPh sb="7" eb="11">
      <t>シドウケイカク</t>
    </rPh>
    <phoneticPr fontId="4"/>
  </si>
  <si>
    <t>障害を有する児童に関する個別の支援計画</t>
    <phoneticPr fontId="4"/>
  </si>
  <si>
    <t>保育所児童保育要録</t>
    <phoneticPr fontId="4"/>
  </si>
  <si>
    <t>児童票
保育経過記録</t>
    <rPh sb="0" eb="3">
      <t>ジドウヒョウ</t>
    </rPh>
    <rPh sb="4" eb="10">
      <t>ホイクケイカキロク</t>
    </rPh>
    <phoneticPr fontId="4"/>
  </si>
  <si>
    <t>保育士の自己評価記録</t>
    <phoneticPr fontId="4"/>
  </si>
  <si>
    <t>保育所の自己評価記録</t>
    <phoneticPr fontId="4"/>
  </si>
  <si>
    <t>確認する書類</t>
    <rPh sb="0" eb="2">
      <t>カクニン</t>
    </rPh>
    <rPh sb="4" eb="6">
      <t>ショルイ</t>
    </rPh>
    <phoneticPr fontId="4"/>
  </si>
  <si>
    <t>監査員
チェック</t>
    <rPh sb="0" eb="3">
      <t>カンサイン</t>
    </rPh>
    <phoneticPr fontId="4"/>
  </si>
  <si>
    <t>確認項目</t>
    <rPh sb="0" eb="4">
      <t>カクニンコウモク</t>
    </rPh>
    <phoneticPr fontId="4"/>
  </si>
  <si>
    <t>施設記入欄</t>
    <rPh sb="0" eb="5">
      <t>シセツキニュウラン</t>
    </rPh>
    <phoneticPr fontId="4"/>
  </si>
  <si>
    <t>第１-４　保育時間、開所日数は適切か★調書Ａ：１の（３）（４）関係</t>
    <phoneticPr fontId="42"/>
  </si>
  <si>
    <t>第１-３　入所定員を遵守しているか。</t>
    <phoneticPr fontId="42"/>
  </si>
  <si>
    <t>第１-５　苦情解決に必要な体制が整備されているか。</t>
    <phoneticPr fontId="42"/>
  </si>
  <si>
    <t>第１-６　重要事項を施設内に掲示及びインターネット上で公表しているか。</t>
    <phoneticPr fontId="42"/>
  </si>
  <si>
    <t>第１-７　防災対策の充実強化に努めているか。★調書Ａ：７の１関係</t>
    <phoneticPr fontId="42"/>
  </si>
  <si>
    <t>第１-８　安全・衛生管理は適切に行われているか。★調書Ａ：７の２及び３関係</t>
    <phoneticPr fontId="42"/>
  </si>
  <si>
    <t>第２-１　在所児童数にあった居室面積及び構造設備があるか。</t>
    <phoneticPr fontId="42"/>
  </si>
  <si>
    <t xml:space="preserve">第３-１　保育所全体として必要な職員数以上が配置されているか。★調書Ａ：３関係
</t>
    <phoneticPr fontId="42"/>
  </si>
  <si>
    <t>第３-２　各組や各グループの保育士数が児童福祉施設の設備及び運営に関する基準（最低基準）を満たしているか★調書Ａ：４関係</t>
    <phoneticPr fontId="42"/>
  </si>
  <si>
    <t>第３-３　保育に従事する職員が有資格の保育士または保育士に代えて置くことができる者であるか。</t>
    <rPh sb="25" eb="28">
      <t>ホイクシ</t>
    </rPh>
    <rPh sb="29" eb="30">
      <t>カ</t>
    </rPh>
    <rPh sb="32" eb="33">
      <t>オ</t>
    </rPh>
    <rPh sb="40" eb="41">
      <t>モノ</t>
    </rPh>
    <phoneticPr fontId="42"/>
  </si>
  <si>
    <t>第３-４　常時保育士が複数配置されているか。★調書Ａ：６関係</t>
    <phoneticPr fontId="42"/>
  </si>
  <si>
    <t>第３-5　職員の健康診断等は適切に行われているか。</t>
    <rPh sb="5" eb="7">
      <t>ショクイン</t>
    </rPh>
    <rPh sb="8" eb="12">
      <t>ケンコウシンダン</t>
    </rPh>
    <rPh sb="12" eb="13">
      <t>トウ</t>
    </rPh>
    <rPh sb="14" eb="16">
      <t>テキセツ</t>
    </rPh>
    <rPh sb="17" eb="18">
      <t>オコナ</t>
    </rPh>
    <phoneticPr fontId="42"/>
  </si>
  <si>
    <t>第３-６　労働関係法令は遵守しているか。</t>
    <rPh sb="5" eb="11">
      <t>ロウドウカンケイホウレイ</t>
    </rPh>
    <rPh sb="12" eb="14">
      <t>ジュンシュ</t>
    </rPh>
    <phoneticPr fontId="42"/>
  </si>
  <si>
    <t>第４-１　職員の資質の向上に取り組んでいるか。どのような取り組みを行っているか。</t>
    <phoneticPr fontId="42"/>
  </si>
  <si>
    <t>第５-１　入所時及び入所後少なくとも1年に2回の定期健康診断が実施されているか。</t>
    <phoneticPr fontId="42"/>
  </si>
  <si>
    <t>第５-２　日々の健康状態の把握、発育及び発達状態の把握を行っているか。</t>
    <phoneticPr fontId="42"/>
  </si>
  <si>
    <t>第５-３　疾病等への対応を適切に行っているか。</t>
    <phoneticPr fontId="42"/>
  </si>
  <si>
    <t>第５-４　家庭での虐待が疑われる場合の対応について理解しているか。事例があった場合の対応は適切か。</t>
    <phoneticPr fontId="42"/>
  </si>
  <si>
    <t>第５-５　保育所内での子どもの事故が発生した場合</t>
    <phoneticPr fontId="42"/>
  </si>
  <si>
    <t>第６-１　保育目標を達成するための、「全体的な計画」を編成するとともに、これを具体化した「指導計画」を作成しているか。</t>
    <phoneticPr fontId="42"/>
  </si>
  <si>
    <t>第６-２　小学校へ送付するための保育所児童保育要録の作成をしているか。</t>
    <phoneticPr fontId="42"/>
  </si>
  <si>
    <t>第６-３　小学校との連携を図っているか。</t>
    <phoneticPr fontId="42"/>
  </si>
  <si>
    <t>第６-4　児童の権利擁護を遵守しているか。</t>
    <rPh sb="5" eb="7">
      <t>ジドウ</t>
    </rPh>
    <rPh sb="8" eb="12">
      <t>ケンリヨウゴ</t>
    </rPh>
    <rPh sb="13" eb="15">
      <t>ジュンシュ</t>
    </rPh>
    <phoneticPr fontId="4"/>
  </si>
  <si>
    <t>第６-５　保育内容等の自己評価を行っているか。</t>
    <phoneticPr fontId="42"/>
  </si>
  <si>
    <t>第６-６　保護者との連携が充分に図られているか。</t>
    <phoneticPr fontId="42"/>
  </si>
  <si>
    <t>第１-１　保育所の管理・運営について重要事項に関する規程（管理運営規程（園則等ともいう。））定められているか。
　　　　 必要な項目が網羅されているか。</t>
    <rPh sb="0" eb="1">
      <t>ダイ</t>
    </rPh>
    <rPh sb="18" eb="22">
      <t>ジュウヨウジコウ</t>
    </rPh>
    <rPh sb="29" eb="35">
      <t>カンリウンエイキテイ</t>
    </rPh>
    <rPh sb="36" eb="37">
      <t>エン</t>
    </rPh>
    <rPh sb="37" eb="38">
      <t>ソク</t>
    </rPh>
    <rPh sb="38" eb="39">
      <t>トウ</t>
    </rPh>
    <rPh sb="46" eb="47">
      <t>サダ</t>
    </rPh>
    <rPh sb="61" eb="63">
      <t>ヒツヨウ</t>
    </rPh>
    <rPh sb="64" eb="66">
      <t>コウモク</t>
    </rPh>
    <rPh sb="67" eb="69">
      <t>モウラ</t>
    </rPh>
    <phoneticPr fontId="42"/>
  </si>
  <si>
    <t>（１）安全対策が適切に行われているか。</t>
    <phoneticPr fontId="42"/>
  </si>
  <si>
    <t>（２）以下の設備があるか。</t>
    <phoneticPr fontId="42"/>
  </si>
  <si>
    <t>（２）賃金の口座振り込み支給についての同意を得ているか。</t>
    <rPh sb="3" eb="5">
      <t>チンギン</t>
    </rPh>
    <rPh sb="6" eb="8">
      <t>コウザ</t>
    </rPh>
    <rPh sb="8" eb="9">
      <t>フ</t>
    </rPh>
    <rPh sb="10" eb="11">
      <t>コ</t>
    </rPh>
    <rPh sb="12" eb="14">
      <t>シキュウ</t>
    </rPh>
    <rPh sb="19" eb="21">
      <t>ドウイ</t>
    </rPh>
    <rPh sb="22" eb="23">
      <t>エ</t>
    </rPh>
    <phoneticPr fontId="42"/>
  </si>
  <si>
    <t>（１）全体的な計画が適切に編成されているか。</t>
    <rPh sb="10" eb="12">
      <t>テキセツ</t>
    </rPh>
    <phoneticPr fontId="42"/>
  </si>
  <si>
    <t>（１）保育士の自己評価を行っているか。</t>
    <phoneticPr fontId="42"/>
  </si>
  <si>
    <t>（２）保育所の自己評価を行っているか。</t>
    <phoneticPr fontId="42"/>
  </si>
  <si>
    <t>⑤保護者から受領する費用の種類、支払を求める理由及びその額</t>
    <phoneticPr fontId="42"/>
  </si>
  <si>
    <t>（２）定員遵守状況と定員の見直しについて</t>
    <rPh sb="3" eb="5">
      <t>テイイン</t>
    </rPh>
    <rPh sb="5" eb="7">
      <t>ジュンシュ</t>
    </rPh>
    <rPh sb="7" eb="9">
      <t>ジョウキョウ</t>
    </rPh>
    <rPh sb="10" eb="12">
      <t>テイイン</t>
    </rPh>
    <rPh sb="13" eb="14">
      <t>ミ</t>
    </rPh>
    <rPh sb="14" eb="15">
      <t>ナオ</t>
    </rPh>
    <phoneticPr fontId="4"/>
  </si>
  <si>
    <t>（１）過去２年間の平均在所率</t>
    <rPh sb="3" eb="5">
      <t>カコ</t>
    </rPh>
    <rPh sb="6" eb="8">
      <t>ネンカン</t>
    </rPh>
    <rPh sb="9" eb="11">
      <t>ヘイキン</t>
    </rPh>
    <rPh sb="11" eb="13">
      <t>ザイショ</t>
    </rPh>
    <rPh sb="13" eb="14">
      <t>リツ</t>
    </rPh>
    <phoneticPr fontId="4"/>
  </si>
  <si>
    <t>２階に保育室等を設ける場合</t>
    <rPh sb="1" eb="2">
      <t>カイ</t>
    </rPh>
    <rPh sb="3" eb="6">
      <t>ホイクシツ</t>
    </rPh>
    <rPh sb="6" eb="7">
      <t>ナド</t>
    </rPh>
    <rPh sb="8" eb="9">
      <t>モウ</t>
    </rPh>
    <rPh sb="11" eb="13">
      <t>バアイ</t>
    </rPh>
    <phoneticPr fontId="4"/>
  </si>
  <si>
    <t>休所期間</t>
    <rPh sb="0" eb="2">
      <t>キュウショ</t>
    </rPh>
    <rPh sb="2" eb="4">
      <t>キカン</t>
    </rPh>
    <phoneticPr fontId="4"/>
  </si>
  <si>
    <t>保育補助（無資格者）</t>
    <rPh sb="0" eb="2">
      <t>ホイク</t>
    </rPh>
    <rPh sb="2" eb="4">
      <t>ホジョ</t>
    </rPh>
    <rPh sb="5" eb="8">
      <t>ムシカク</t>
    </rPh>
    <rPh sb="8" eb="9">
      <t>シャ</t>
    </rPh>
    <phoneticPr fontId="4"/>
  </si>
  <si>
    <t>所長（園長）</t>
    <rPh sb="0" eb="1">
      <t>ショ</t>
    </rPh>
    <rPh sb="1" eb="2">
      <t>チョウ</t>
    </rPh>
    <rPh sb="3" eb="5">
      <t>エンチョウ</t>
    </rPh>
    <phoneticPr fontId="4"/>
  </si>
  <si>
    <t>副所長（副園長）</t>
    <rPh sb="0" eb="1">
      <t>フク</t>
    </rPh>
    <rPh sb="1" eb="2">
      <t>ショ</t>
    </rPh>
    <rPh sb="2" eb="3">
      <t>チョウ</t>
    </rPh>
    <rPh sb="4" eb="7">
      <t>フクエンチョウ</t>
    </rPh>
    <phoneticPr fontId="4"/>
  </si>
  <si>
    <r>
      <rPr>
        <sz val="10"/>
        <color rgb="FFFF0000"/>
        <rFont val="ＭＳ Ｐ明朝"/>
        <family val="1"/>
        <charset val="128"/>
      </rPr>
      <t>保健師・</t>
    </r>
    <r>
      <rPr>
        <sz val="10"/>
        <rFont val="ＭＳ Ｐ明朝"/>
        <family val="1"/>
        <charset val="128"/>
      </rPr>
      <t>看護師</t>
    </r>
    <r>
      <rPr>
        <sz val="10"/>
        <color rgb="FFFF0000"/>
        <rFont val="ＭＳ Ｐ明朝"/>
        <family val="1"/>
        <charset val="128"/>
      </rPr>
      <t>（准看護師）</t>
    </r>
    <rPh sb="0" eb="3">
      <t>ホケンシ</t>
    </rPh>
    <rPh sb="4" eb="7">
      <t>カンゴシ</t>
    </rPh>
    <rPh sb="8" eb="12">
      <t>ジュンカンゴシ</t>
    </rPh>
    <phoneticPr fontId="4"/>
  </si>
  <si>
    <t>調理員（調理師）</t>
    <rPh sb="0" eb="1">
      <t>チョウ</t>
    </rPh>
    <rPh sb="1" eb="2">
      <t>リ</t>
    </rPh>
    <rPh sb="2" eb="3">
      <t>イン</t>
    </rPh>
    <rPh sb="4" eb="7">
      <t>チョウリシ</t>
    </rPh>
    <phoneticPr fontId="4"/>
  </si>
  <si>
    <t>事業担当職員</t>
    <rPh sb="0" eb="6">
      <t>ジギョウタントウショクイン</t>
    </rPh>
    <phoneticPr fontId="4"/>
  </si>
  <si>
    <t>知事が認める者</t>
    <rPh sb="0" eb="2">
      <t>チジ</t>
    </rPh>
    <rPh sb="3" eb="4">
      <t>ミト</t>
    </rPh>
    <rPh sb="6" eb="7">
      <t>モノ</t>
    </rPh>
    <phoneticPr fontId="4"/>
  </si>
  <si>
    <t>幼稚園教諭・小学校教諭・養護教諭</t>
    <phoneticPr fontId="4"/>
  </si>
  <si>
    <t>日</t>
    <rPh sb="0" eb="1">
      <t>ニチ</t>
    </rPh>
    <phoneticPr fontId="4"/>
  </si>
  <si>
    <t>非常勤（人）
（実員数）</t>
    <rPh sb="0" eb="3">
      <t>ヒジョウキン</t>
    </rPh>
    <rPh sb="3" eb="6">
      <t>｢ニン｣</t>
    </rPh>
    <rPh sb="8" eb="11">
      <t>ジツインスウ</t>
    </rPh>
    <phoneticPr fontId="4"/>
  </si>
  <si>
    <t>屋外遊戯場
(屋外遊戯場に代える場所を含む。)</t>
    <rPh sb="0" eb="2">
      <t>オクガイ</t>
    </rPh>
    <rPh sb="2" eb="4">
      <t>ユウギ</t>
    </rPh>
    <rPh sb="4" eb="5">
      <t>ジョウ</t>
    </rPh>
    <phoneticPr fontId="4"/>
  </si>
  <si>
    <t>＜４＞</t>
    <phoneticPr fontId="4"/>
  </si>
  <si>
    <r>
      <t xml:space="preserve">③採用・退職年月日
</t>
    </r>
    <r>
      <rPr>
        <b/>
        <sz val="10"/>
        <color rgb="FFFF0000"/>
        <rFont val="ＭＳ Ｐ明朝"/>
        <family val="1"/>
        <charset val="128"/>
      </rPr>
      <t>（新規採用・
年度途中退職の場合）</t>
    </r>
    <rPh sb="1" eb="3">
      <t>サイヨウ</t>
    </rPh>
    <rPh sb="4" eb="6">
      <t>タイショク</t>
    </rPh>
    <rPh sb="6" eb="9">
      <t>ネンガッピ</t>
    </rPh>
    <rPh sb="11" eb="15">
      <t>シンキサイヨウ</t>
    </rPh>
    <rPh sb="17" eb="19">
      <t>ネンド</t>
    </rPh>
    <rPh sb="19" eb="21">
      <t>トチュウ</t>
    </rPh>
    <rPh sb="21" eb="23">
      <t>タイショク</t>
    </rPh>
    <rPh sb="24" eb="26">
      <t>バアイ</t>
    </rPh>
    <phoneticPr fontId="4"/>
  </si>
  <si>
    <t>前年度より改姓された方（保育士資格保有者のみ）</t>
    <rPh sb="0" eb="3">
      <t>ゼンネンド</t>
    </rPh>
    <rPh sb="5" eb="7">
      <t>カイセイ</t>
    </rPh>
    <rPh sb="10" eb="11">
      <t>カタ</t>
    </rPh>
    <rPh sb="12" eb="14">
      <t>ホイク</t>
    </rPh>
    <rPh sb="14" eb="15">
      <t>シ</t>
    </rPh>
    <rPh sb="15" eb="17">
      <t>シカク</t>
    </rPh>
    <rPh sb="17" eb="20">
      <t>ホユウシャ</t>
    </rPh>
    <phoneticPr fontId="4"/>
  </si>
  <si>
    <t>入所児童数</t>
    <phoneticPr fontId="4"/>
  </si>
  <si>
    <t>保育従事者数</t>
    <phoneticPr fontId="4"/>
  </si>
  <si>
    <t>給与栄養量の目標を設定しているか。
・設定する際には、子どもの性、年齢、発育・発達状況（摂食・嚥下機能、咀嚼）、栄養状態（身長、体重、成長曲線との比較、肥満度、健診結果等）、生活状況等（病状、アレルギー、食歴、嗜好、身体活動レベル等）を把握・評価しているか。</t>
    <phoneticPr fontId="42"/>
  </si>
  <si>
    <t>栄養設定資料</t>
    <phoneticPr fontId="42"/>
  </si>
  <si>
    <t>子どもの特性（アレルギー児、離乳食、肥満傾向等）に応じ、必要な援助及び指導を行っているか。</t>
    <phoneticPr fontId="42"/>
  </si>
  <si>
    <t>残食量や嗜好等の調査をしているか。</t>
    <phoneticPr fontId="42"/>
  </si>
  <si>
    <r>
      <rPr>
        <b/>
        <sz val="11"/>
        <color rgb="FFFF0000"/>
        <rFont val="メイリオ"/>
        <family val="3"/>
        <charset val="128"/>
      </rPr>
      <t>〈外部搬入による食事の提供（3歳以上児のみ）を行う場合のみ〉</t>
    </r>
    <r>
      <rPr>
        <sz val="11"/>
        <color theme="1"/>
        <rFont val="メイリオ"/>
        <family val="3"/>
        <charset val="128"/>
      </rPr>
      <t xml:space="preserve">
栄養計画に基づいた内容であることを確認しているか。</t>
    </r>
    <phoneticPr fontId="42"/>
  </si>
  <si>
    <t>給食会議記録</t>
    <phoneticPr fontId="42"/>
  </si>
  <si>
    <t>調理室の衛生管理は適切か。
・調理室の出入口、窓、排水溝にネズミや昆虫の侵入を防止しているか。
・専用の手洗い設備を備えてあるか。</t>
    <phoneticPr fontId="42"/>
  </si>
  <si>
    <t>調理室衛生管理簿</t>
    <phoneticPr fontId="42"/>
  </si>
  <si>
    <t>食器具等の衛生管理は適切か。
・食器具の洗浄、消毒を適切に行っているか。
・ネズミや昆虫等が触れることのないよう衛生的に保管しているか。</t>
    <phoneticPr fontId="42"/>
  </si>
  <si>
    <t>調理員衛生管理簿</t>
    <phoneticPr fontId="42"/>
  </si>
  <si>
    <t>検食簿</t>
    <phoneticPr fontId="42"/>
  </si>
  <si>
    <t>食中毒予防を徹底した調理を行っているか。
・加熱調理食品については中心まで十分に加熱しているか（中心温度75℃1分以上、二枚貝等は85～95℃で90秒間以上）。
・調理加熱後食品及び非加熱食品の二次汚染防止を徹底しているか。
・調理済み食品の温度管理を適切に行っているか。
・調理後速やかに（2時間以内）に喫食しているか。</t>
    <phoneticPr fontId="42"/>
  </si>
  <si>
    <t>加熱調理食品中心温度記録</t>
    <phoneticPr fontId="42"/>
  </si>
  <si>
    <t>調理従事者の衛生管理に努めているか。
・定期的な健康診断及び月1回以上の検便（赤痢菌、腸チフス、パラチフス、腸管出血性大腸炎、必要に応じてノロウィルス）を行っているか。
・調理従事者等が着用する帽子・外衣は毎日専用で清潔なものに交換しているか。</t>
    <phoneticPr fontId="42"/>
  </si>
  <si>
    <t>調理従事者の知識及び技能の向上を図るよう、講習会の参加等について配慮しているか。</t>
    <phoneticPr fontId="42"/>
  </si>
  <si>
    <t>委託契約書</t>
    <phoneticPr fontId="42"/>
  </si>
  <si>
    <t>委託内容により適切に栄養管理運営を履行していることを施設側が確認しているか。
・受託側は契約内容を遵守し、連携が取れているか。
・調理従事者の検便が実施されているか。</t>
    <phoneticPr fontId="42"/>
  </si>
  <si>
    <t>食事の提供を含む食育の計画を作成し、保育の計画に位置づけているか。</t>
    <phoneticPr fontId="42"/>
  </si>
  <si>
    <t>外部搬入に係る契約書</t>
    <rPh sb="0" eb="4">
      <t>ガイブハンニュウ</t>
    </rPh>
    <rPh sb="5" eb="6">
      <t>カカ</t>
    </rPh>
    <rPh sb="7" eb="10">
      <t>ケイヤクショ</t>
    </rPh>
    <phoneticPr fontId="42"/>
  </si>
  <si>
    <t>・児童福祉施設の設備及び運営に関する基準を定める条例施行規則第32条</t>
    <phoneticPr fontId="42"/>
  </si>
  <si>
    <t>献立表を作成しているか。
・予定献立表に沿った食事が提供されているか。
・献立が季節感、嗜好に考慮し、変化に富んだ内容となっているか。
・その他、献立内容に問題がないか。</t>
    <phoneticPr fontId="42"/>
  </si>
  <si>
    <t>給食（献立）会議を開催しているか。
・定期的に開催しているか。
・記録はあるか。</t>
    <phoneticPr fontId="42"/>
  </si>
  <si>
    <t>検食（保存食）は、原材料及び調理済み食品を食品ごとに50g程度ずつ清潔な容器（ビニール袋等）に密封して入れ、－20℃以下で2週間以上保存しているか。</t>
    <phoneticPr fontId="42"/>
  </si>
  <si>
    <t>原材料の受け入れや保管等を適切に行っているか。
・原材料について、品名、仕入れ元の名称及び所在地、生産者の名称及び所在地、ロット等が確認可能な情報並びに仕入れ年月日を記録し、1年間保管しているか。
・原材料について、納入業者が定期的に実施する検査結果を1年間保管しているか。
・原材料の納入の際には調理従事者等が必ず立ち会い、検収を実施、その結果を記録しているか。</t>
    <rPh sb="64" eb="65">
      <t>トウ</t>
    </rPh>
    <phoneticPr fontId="42"/>
  </si>
  <si>
    <t>提供前の検食は実施されているか。</t>
    <rPh sb="0" eb="3">
      <t>テイキョウマエ</t>
    </rPh>
    <rPh sb="7" eb="9">
      <t>ジッシ</t>
    </rPh>
    <phoneticPr fontId="42"/>
  </si>
  <si>
    <t>・保育所における調理業務の委託について（平成10年2月18日）(児発第86号)</t>
    <rPh sb="20" eb="22">
      <t>ヘイセイ</t>
    </rPh>
    <rPh sb="24" eb="25">
      <t>ネン</t>
    </rPh>
    <rPh sb="26" eb="27">
      <t>ガツ</t>
    </rPh>
    <rPh sb="29" eb="30">
      <t>ニチ</t>
    </rPh>
    <phoneticPr fontId="42"/>
  </si>
  <si>
    <t>・児童福祉施設の設備及び運営に関する基準を定める条例施行規則第4条</t>
    <rPh sb="30" eb="31">
      <t>ダイ</t>
    </rPh>
    <rPh sb="32" eb="33">
      <t>ジョウ</t>
    </rPh>
    <phoneticPr fontId="42"/>
  </si>
  <si>
    <t>委託業務の内容が確認できる委託契約書等を整備しているか。</t>
    <phoneticPr fontId="42"/>
  </si>
  <si>
    <t>・児童福祉施設の設備及び運営に関する基準を定める条例施行規則第32条
・保育所における調理業務の委託について（平成10年2月18日）(児発第86号)</t>
    <phoneticPr fontId="42"/>
  </si>
  <si>
    <t>食育計画</t>
    <rPh sb="0" eb="4">
      <t>ショクイクケイカク</t>
    </rPh>
    <phoneticPr fontId="42"/>
  </si>
  <si>
    <r>
      <rPr>
        <b/>
        <sz val="11"/>
        <color rgb="FFFF0000"/>
        <rFont val="メイリオ"/>
        <family val="3"/>
        <charset val="128"/>
      </rPr>
      <t>〈外部搬入による食事の提供（3歳以上児のみ）を行う場合のみ〉</t>
    </r>
    <r>
      <rPr>
        <sz val="11"/>
        <color theme="1"/>
        <rFont val="メイリオ"/>
        <family val="3"/>
        <charset val="128"/>
      </rPr>
      <t xml:space="preserve">
外部搬入による食事の提供（3歳以上児のみ）を行う場合は、配膳まで衛生的に保管できる配慮や再加熱の設備等を有しているか。</t>
    </r>
    <phoneticPr fontId="42"/>
  </si>
  <si>
    <t>保育室等の有効面積を記載した図面</t>
    <rPh sb="0" eb="2">
      <t>ホイク</t>
    </rPh>
    <rPh sb="3" eb="4">
      <t>トウ</t>
    </rPh>
    <rPh sb="5" eb="7">
      <t>ユウコウ</t>
    </rPh>
    <rPh sb="7" eb="9">
      <t>メンセキ</t>
    </rPh>
    <rPh sb="10" eb="12">
      <t>キサイ</t>
    </rPh>
    <rPh sb="14" eb="16">
      <t>ズメン</t>
    </rPh>
    <phoneticPr fontId="4"/>
  </si>
  <si>
    <r>
      <t xml:space="preserve">保育室等の名称
</t>
    </r>
    <r>
      <rPr>
        <b/>
        <sz val="11"/>
        <color rgb="FFFF0000"/>
        <rFont val="ＭＳ Ｐゴシック"/>
        <family val="3"/>
        <charset val="128"/>
      </rPr>
      <t>（図面上の名称に合わせて記載してください。）</t>
    </r>
    <rPh sb="0" eb="3">
      <t>ホイクシツ</t>
    </rPh>
    <rPh sb="3" eb="4">
      <t>トウ</t>
    </rPh>
    <rPh sb="5" eb="7">
      <t>メイショウ</t>
    </rPh>
    <rPh sb="9" eb="11">
      <t>ズメン</t>
    </rPh>
    <rPh sb="11" eb="12">
      <t>ジョウ</t>
    </rPh>
    <rPh sb="13" eb="15">
      <t>メイショウ</t>
    </rPh>
    <rPh sb="16" eb="17">
      <t>ア</t>
    </rPh>
    <rPh sb="20" eb="22">
      <t>キサイ</t>
    </rPh>
    <phoneticPr fontId="4"/>
  </si>
  <si>
    <r>
      <t xml:space="preserve">有効面積
</t>
    </r>
    <r>
      <rPr>
        <b/>
        <sz val="10.5"/>
        <color rgb="FFFF0000"/>
        <rFont val="ＭＳ Ｐゴシック"/>
        <family val="3"/>
        <charset val="128"/>
        <scheme val="minor"/>
      </rPr>
      <t>（小数点以下第２位まで記載してください。）</t>
    </r>
    <rPh sb="0" eb="2">
      <t>ユウコウ</t>
    </rPh>
    <rPh sb="2" eb="4">
      <t>メンセキ</t>
    </rPh>
    <rPh sb="6" eb="12">
      <t>ショウスウテンイカダイ</t>
    </rPh>
    <rPh sb="13" eb="14">
      <t>イ</t>
    </rPh>
    <rPh sb="16" eb="18">
      <t>キサイ</t>
    </rPh>
    <phoneticPr fontId="4"/>
  </si>
  <si>
    <t>常勤</t>
    <rPh sb="0" eb="2">
      <t>ジョウキン</t>
    </rPh>
    <phoneticPr fontId="4"/>
  </si>
  <si>
    <t>非常勤</t>
    <rPh sb="0" eb="3">
      <t>ヒジョウキン</t>
    </rPh>
    <phoneticPr fontId="4"/>
  </si>
  <si>
    <t>合計</t>
    <rPh sb="0" eb="2">
      <t>ゴウケイ</t>
    </rPh>
    <phoneticPr fontId="4"/>
  </si>
  <si>
    <t>※具体的に（</t>
    <phoneticPr fontId="4"/>
  </si>
  <si>
    <t>）</t>
    <phoneticPr fontId="4"/>
  </si>
  <si>
    <t>※園庭面積：</t>
    <phoneticPr fontId="4"/>
  </si>
  <si>
    <t>※医薬品の有無：</t>
    <phoneticPr fontId="4"/>
  </si>
  <si>
    <t>基準上必要とされる面積</t>
    <rPh sb="0" eb="3">
      <t>キジュンジョウ</t>
    </rPh>
    <rPh sb="3" eb="5">
      <t>ヒツヨウ</t>
    </rPh>
    <rPh sb="9" eb="11">
      <t>メンセキ</t>
    </rPh>
    <phoneticPr fontId="4"/>
  </si>
  <si>
    <t>定員～４０人の場合　１人、４１人～１５０人の場合２人、１５１人～の場合３人
　※令和７年４月１１日付けこ成保２９５・７文科初第２３３号こども家庭庁成育局長・文部科学省初等中等教育局長連名通知</t>
    <rPh sb="0" eb="2">
      <t>テイイン</t>
    </rPh>
    <rPh sb="5" eb="6">
      <t>ニン</t>
    </rPh>
    <rPh sb="7" eb="9">
      <t>バアイ</t>
    </rPh>
    <rPh sb="11" eb="12">
      <t>ニン</t>
    </rPh>
    <rPh sb="15" eb="16">
      <t>ニン</t>
    </rPh>
    <rPh sb="20" eb="21">
      <t>ニン</t>
    </rPh>
    <rPh sb="22" eb="24">
      <t>バアイ</t>
    </rPh>
    <rPh sb="25" eb="26">
      <t>ニン</t>
    </rPh>
    <rPh sb="30" eb="31">
      <t>ニン</t>
    </rPh>
    <rPh sb="33" eb="35">
      <t>バアイ</t>
    </rPh>
    <rPh sb="36" eb="37">
      <t>ニン</t>
    </rPh>
    <phoneticPr fontId="4"/>
  </si>
  <si>
    <t>例：　一時保育室、子育て支援室、病後児保育室等</t>
    <rPh sb="0" eb="1">
      <t>レイ</t>
    </rPh>
    <rPh sb="3" eb="5">
      <t>イチジ</t>
    </rPh>
    <rPh sb="5" eb="8">
      <t>ホイクシツ</t>
    </rPh>
    <rPh sb="9" eb="11">
      <t>コソダ</t>
    </rPh>
    <rPh sb="12" eb="14">
      <t>シエン</t>
    </rPh>
    <rPh sb="14" eb="15">
      <t>シツ</t>
    </rPh>
    <rPh sb="16" eb="18">
      <t>ビョウゴ</t>
    </rPh>
    <rPh sb="18" eb="19">
      <t>ジ</t>
    </rPh>
    <rPh sb="19" eb="22">
      <t>ホイクシツ</t>
    </rPh>
    <rPh sb="22" eb="23">
      <t>トウ</t>
    </rPh>
    <phoneticPr fontId="4"/>
  </si>
  <si>
    <t>例：　避難用屋外階段等</t>
    <rPh sb="0" eb="1">
      <t>レイ</t>
    </rPh>
    <rPh sb="3" eb="6">
      <t>ヒナンヨウ</t>
    </rPh>
    <rPh sb="6" eb="10">
      <t>オクガイカイダン</t>
    </rPh>
    <rPh sb="10" eb="11">
      <t>トウ</t>
    </rPh>
    <phoneticPr fontId="4"/>
  </si>
  <si>
    <t>基準上、必要とされる面積</t>
    <rPh sb="0" eb="2">
      <t>キジュン</t>
    </rPh>
    <rPh sb="2" eb="3">
      <t>ジョウ</t>
    </rPh>
    <rPh sb="4" eb="6">
      <t>ヒツヨウ</t>
    </rPh>
    <rPh sb="10" eb="12">
      <t>メンセキ</t>
    </rPh>
    <phoneticPr fontId="4"/>
  </si>
  <si>
    <t>※２階に保育室等を設ける場合、耐火建築物又は準耐火建築物であることを要する。</t>
    <rPh sb="15" eb="17">
      <t>タイカ</t>
    </rPh>
    <rPh sb="17" eb="20">
      <t>ケンチクブツ</t>
    </rPh>
    <rPh sb="20" eb="21">
      <t>マタ</t>
    </rPh>
    <rPh sb="22" eb="23">
      <t>ジュン</t>
    </rPh>
    <rPh sb="23" eb="25">
      <t>タイカ</t>
    </rPh>
    <rPh sb="25" eb="28">
      <t>ケンチクブツ</t>
    </rPh>
    <rPh sb="34" eb="35">
      <t>ヨウ</t>
    </rPh>
    <phoneticPr fontId="4"/>
  </si>
  <si>
    <t>最低基準（認可上、必要な職員数）</t>
    <rPh sb="0" eb="4">
      <t>サイテイキジュン</t>
    </rPh>
    <rPh sb="5" eb="8">
      <t>ニンカジョウ</t>
    </rPh>
    <rPh sb="9" eb="11">
      <t>ヒツヨウ</t>
    </rPh>
    <rPh sb="12" eb="14">
      <t>ショクイン</t>
    </rPh>
    <rPh sb="14" eb="15">
      <t>スウ</t>
    </rPh>
    <phoneticPr fontId="4"/>
  </si>
  <si>
    <t>指導計画
（長期・短期）
保育日誌</t>
    <rPh sb="0" eb="4">
      <t>シドウケイカク</t>
    </rPh>
    <rPh sb="6" eb="8">
      <t>チョウキ</t>
    </rPh>
    <rPh sb="9" eb="11">
      <t>タンキ</t>
    </rPh>
    <rPh sb="13" eb="17">
      <t>ホイクニッシ</t>
    </rPh>
    <phoneticPr fontId="4"/>
  </si>
  <si>
    <t>職員にかかわるもの</t>
    <rPh sb="0" eb="2">
      <t>ショクイン</t>
    </rPh>
    <phoneticPr fontId="42"/>
  </si>
  <si>
    <t>第１-２　施設運営に必要な帳簿は整備されているか。（適切に記録されているか。施設長の決裁を得ているか。）（※第２以降でも個別に確認）</t>
    <phoneticPr fontId="42"/>
  </si>
  <si>
    <t>・児童福祉施設の設備及び運営に関する基準第8条</t>
    <rPh sb="20" eb="21">
      <t>ダイ</t>
    </rPh>
    <rPh sb="22" eb="23">
      <t>ジョウ</t>
    </rPh>
    <phoneticPr fontId="4"/>
  </si>
  <si>
    <r>
      <rPr>
        <b/>
        <sz val="11"/>
        <color rgb="FFFF0000"/>
        <rFont val="メイリオ"/>
        <family val="3"/>
        <charset val="128"/>
      </rPr>
      <t>〈保育所の設備や職員について、併設する他の社会福祉施設の居室や職員と兼ねている場合〉</t>
    </r>
    <r>
      <rPr>
        <sz val="11"/>
        <color theme="1"/>
        <rFont val="メイリオ"/>
        <family val="3"/>
        <charset val="128"/>
      </rPr>
      <t xml:space="preserve">
保育に支障がないか。</t>
    </r>
    <rPh sb="1" eb="4">
      <t>ホイクショ</t>
    </rPh>
    <phoneticPr fontId="4"/>
  </si>
  <si>
    <t>健康診断の結果を実施後21日以内に保護者に通知するとともに、疾病の予防処置を行い、又は治療を指示しする等適切な措置をとっているか。</t>
    <phoneticPr fontId="42"/>
  </si>
  <si>
    <t>健康診断の結果は、適切に記録・整理保管しているか。
　・園児の健康診断票を作成し、５年間保存すること。
　・園児が転園した場合、転園先の園長、保育所の長又は認定こども園の長に送付しなければならない。</t>
    <rPh sb="58" eb="59">
      <t>エン</t>
    </rPh>
    <rPh sb="65" eb="66">
      <t>エン</t>
    </rPh>
    <phoneticPr fontId="4"/>
  </si>
  <si>
    <t>職員を対象として衛生管理に関する研修を定期的に行っているか。</t>
    <phoneticPr fontId="4"/>
  </si>
  <si>
    <t>危機管理マニュアル
（不審者対応含む）</t>
    <phoneticPr fontId="42"/>
  </si>
  <si>
    <t>・保育所保育指針第3章
・雇児保発第0329001号（平成16年3月29日）「保育所における食を通じた子どもの健全育成（いわゆる「食育」）に関する取組の推進について」</t>
    <rPh sb="1" eb="8">
      <t>ホイクショホイクシシン</t>
    </rPh>
    <phoneticPr fontId="42"/>
  </si>
  <si>
    <t>・児童福祉施設における「食事摂取基準」を活用した食事計画について(令和2年3月31日)(子母発0331第1号)
・児童福祉施設における食事の提供に関する援助及び指導について(令和2年3月31日)(／子発0331第1号／障発0331第8号／)
・保育所におけるアレルギー対応ガイドライン(2019 年改訂版)
・保育所における食事の提供ガイドライン（平成24年3月 厚生労働省）
・保育所保育指針第3章
・児童福祉施設の設備及び運営に関する基準を定める条例施行規則第6条</t>
    <rPh sb="174" eb="176">
      <t>ヘイセイ</t>
    </rPh>
    <rPh sb="178" eb="179">
      <t>ネン</t>
    </rPh>
    <rPh sb="180" eb="181">
      <t>ガツ</t>
    </rPh>
    <rPh sb="182" eb="187">
      <t>コウセイロウドウショウ</t>
    </rPh>
    <rPh sb="190" eb="197">
      <t>ホイクショホイクシシン</t>
    </rPh>
    <phoneticPr fontId="42"/>
  </si>
  <si>
    <t>・食品衛生法施行規則
・大量調理施設衛生管理マニュアル（衛食第85号）（平成9年3月24日）
・児童福祉施設の設備及び運営に関する基準を定める条例施行規則第5条～7条
・児童福祉施設等における衛生管理の改善充実及び食中毒発生の予防について（児企第16号）（平成9年6月30日）
・雇児保発第0329001号（平成16年3月29日）保育所における食を通じた子どもの健全育成（いわゆる「食育」）に関する取組の推進について第5章8
・児発第699号（昭和39年8月1日）「児童福祉施設等における衛生管理の強化について（抄）」
・雇児発第0120001号・障発第0120005号（平成16年1月20日）「児童福祉施設等における衛生管理等について」
・児童福祉施設の設備及び運営に関する基準を定める条例施行規則第3章
・保育所保育指針第3章</t>
    <rPh sb="352" eb="353">
      <t>ショウ</t>
    </rPh>
    <rPh sb="355" eb="362">
      <t>ホイクショホイクシシン</t>
    </rPh>
    <phoneticPr fontId="42"/>
  </si>
  <si>
    <t>・児童福祉施設の設備及び運営に関する基準を定める条例第6条
・児童福祉施設等における児童の安全の確保について（平成13年6月15日雇児総発第402号）
・児童福祉施設等に設置している遊具の安全確保について（平成20年8月29日雇児総発第0829002号）
・都市公園における遊具の安全確保に関する指針（改訂版第2版（平成２６年６月））
・保育所保育指針第2章、第3章
・教育・保育施設等における事故防止及び事故発生時の対応のためのガイドライン
・「教育・保育施設等におけるプール活動・水遊びの事故防止及び熱中症事故の防止について」（令和6年5月31日付け 事務連絡）
・社会福祉施設等における災害時に備えたライフライン等の点検について（厚生労働省子ど  も家庭局子育て支援課厚生労働省社会・援護局福祉基盤課/厚生労働省社会・援護局障害保健福祉部障害福祉課/厚生労働省老健局総務課）（平成30年10月19日）</t>
    <rPh sb="266" eb="268">
      <t>レイワ</t>
    </rPh>
    <rPh sb="269" eb="270">
      <t>ネン</t>
    </rPh>
    <rPh sb="271" eb="272">
      <t>ガツ</t>
    </rPh>
    <rPh sb="274" eb="275">
      <t>ニチ</t>
    </rPh>
    <rPh sb="275" eb="276">
      <t>ツ</t>
    </rPh>
    <rPh sb="278" eb="282">
      <t>ジムレンラク</t>
    </rPh>
    <phoneticPr fontId="4"/>
  </si>
  <si>
    <r>
      <t xml:space="preserve">〈保育室又は遊戯室を２階に設ける場合のみ〉
</t>
    </r>
    <r>
      <rPr>
        <sz val="11"/>
        <rFont val="メイリオ"/>
        <family val="3"/>
        <charset val="128"/>
      </rPr>
      <t>階段やテラス等には転落を防止するための設備を設け、又は窓の開閉を乳幼児が行えないようにする等の設備があるか。</t>
    </r>
    <rPh sb="22" eb="24">
      <t>カイダン</t>
    </rPh>
    <phoneticPr fontId="54"/>
  </si>
  <si>
    <t>応急手当て等緊急時の対応方法について、職員が理解しているか。（心肺蘇生法やAEDの使用方法等）</t>
    <rPh sb="19" eb="21">
      <t>ショクイン</t>
    </rPh>
    <phoneticPr fontId="42"/>
  </si>
  <si>
    <r>
      <t xml:space="preserve">〈保育士に代えて置くことができる者を有資格の保育士に代えて置く場合のみ〉
</t>
    </r>
    <r>
      <rPr>
        <sz val="11"/>
        <rFont val="メイリオ"/>
        <family val="3"/>
        <charset val="128"/>
      </rPr>
      <t>保育士に代えて配置するための要件を満たすことの証明する書類を備えているか。
（子育て支援員研修（地域型保育コース）修了証や保育所又は幼保連携型認定こども園での勤務証明書等）</t>
    </r>
    <rPh sb="3" eb="4">
      <t>シ</t>
    </rPh>
    <rPh sb="18" eb="21">
      <t>ユウシカク</t>
    </rPh>
    <rPh sb="22" eb="24">
      <t>ホイク</t>
    </rPh>
    <rPh sb="24" eb="25">
      <t>シ</t>
    </rPh>
    <rPh sb="26" eb="27">
      <t>カ</t>
    </rPh>
    <rPh sb="29" eb="30">
      <t>オ</t>
    </rPh>
    <rPh sb="31" eb="33">
      <t>バアイ</t>
    </rPh>
    <rPh sb="41" eb="42">
      <t>カ</t>
    </rPh>
    <rPh sb="44" eb="46">
      <t>ハイチ</t>
    </rPh>
    <rPh sb="51" eb="53">
      <t>ヨウケン</t>
    </rPh>
    <rPh sb="54" eb="55">
      <t>ミ</t>
    </rPh>
    <rPh sb="60" eb="62">
      <t>ショウメイ</t>
    </rPh>
    <rPh sb="64" eb="66">
      <t>ショルイ</t>
    </rPh>
    <rPh sb="67" eb="68">
      <t>ソナ</t>
    </rPh>
    <rPh sb="76" eb="78">
      <t>コソダ</t>
    </rPh>
    <rPh sb="87" eb="88">
      <t>ガタ</t>
    </rPh>
    <phoneticPr fontId="4"/>
  </si>
  <si>
    <t>参考</t>
    <rPh sb="0" eb="2">
      <t>サンコウ</t>
    </rPh>
    <phoneticPr fontId="42"/>
  </si>
  <si>
    <t>第７　給食の状況</t>
    <rPh sb="3" eb="5">
      <t>キュウショク</t>
    </rPh>
    <phoneticPr fontId="42"/>
  </si>
  <si>
    <t>第７-１　食事摂取基準を活用した食事の計画を策定しているか。子どもの特性に応じた援助及び指導を行っているか。</t>
    <rPh sb="0" eb="1">
      <t>ダイ</t>
    </rPh>
    <phoneticPr fontId="42"/>
  </si>
  <si>
    <t>第７-２　調理環境の衛生管理が適切に行われているか。</t>
    <rPh sb="0" eb="1">
      <t>ダイ</t>
    </rPh>
    <rPh sb="5" eb="9">
      <t>チョウリカンキョウ</t>
    </rPh>
    <rPh sb="10" eb="14">
      <t>エイセイカンリ</t>
    </rPh>
    <rPh sb="15" eb="17">
      <t>テキセツ</t>
    </rPh>
    <rPh sb="18" eb="19">
      <t>オコナ</t>
    </rPh>
    <phoneticPr fontId="42"/>
  </si>
  <si>
    <t>・児童福祉施設の設備及び運営に関する基準を定める条例施行規則第9条
・特定教育・保育施設及び特定地域型保育事業並びに特定子ども・子育て支援施設等の運営に関する基準第20条</t>
    <rPh sb="81" eb="82">
      <t>ダイ</t>
    </rPh>
    <rPh sb="84" eb="85">
      <t>ジョウ</t>
    </rPh>
    <phoneticPr fontId="42"/>
  </si>
  <si>
    <r>
      <rPr>
        <b/>
        <sz val="11"/>
        <color rgb="FFFF0000"/>
        <rFont val="メイリオ"/>
        <family val="3"/>
        <charset val="128"/>
      </rPr>
      <t>〈改善指示事項がある場合のみ〉</t>
    </r>
    <r>
      <rPr>
        <sz val="11"/>
        <color theme="1"/>
        <rFont val="メイリオ"/>
        <family val="3"/>
        <charset val="128"/>
      </rPr>
      <t xml:space="preserve">
改善指示事項
（</t>
    </r>
    <r>
      <rPr>
        <u/>
        <sz val="11"/>
        <color theme="1"/>
        <rFont val="メイリオ"/>
        <family val="3"/>
        <charset val="128"/>
      </rPr>
      <t>　　　　　　　　　　　　　　　　　　　　　　　　　　　　　　　　　　　　　　　　　　　　　　）</t>
    </r>
    <r>
      <rPr>
        <sz val="11"/>
        <color theme="1"/>
        <rFont val="メイリオ"/>
        <family val="3"/>
        <charset val="128"/>
      </rPr>
      <t xml:space="preserve">
改善状況
（</t>
    </r>
    <r>
      <rPr>
        <u/>
        <sz val="11"/>
        <color theme="1"/>
        <rFont val="メイリオ"/>
        <family val="3"/>
        <charset val="128"/>
      </rPr>
      <t>　　　　　　　　　　　　　　　　　　　　　　　　　　　　　　　　　　　　　　　　　　　　　　</t>
    </r>
    <r>
      <rPr>
        <sz val="11"/>
        <color theme="1"/>
        <rFont val="メイリオ"/>
        <family val="3"/>
        <charset val="128"/>
      </rPr>
      <t>）</t>
    </r>
    <rPh sb="1" eb="3">
      <t>カイゼン</t>
    </rPh>
    <rPh sb="3" eb="5">
      <t>シジ</t>
    </rPh>
    <rPh sb="5" eb="7">
      <t>ジコウ</t>
    </rPh>
    <rPh sb="10" eb="12">
      <t>バアイ</t>
    </rPh>
    <rPh sb="16" eb="22">
      <t>カイゼンシジジコウ</t>
    </rPh>
    <rPh sb="72" eb="76">
      <t>カイゼンジョウキョウ</t>
    </rPh>
    <phoneticPr fontId="42"/>
  </si>
  <si>
    <r>
      <t>具体的な実施内容（「○○研修に参加した後、復命し職員間で共有ている。」など）
（</t>
    </r>
    <r>
      <rPr>
        <u/>
        <sz val="11"/>
        <color theme="1"/>
        <rFont val="メイリオ"/>
        <family val="3"/>
        <charset val="128"/>
      </rPr>
      <t>　　　　　　　　　　　　　　　　　　　　　　　　　　　　　　　　　　　　　　　　　　　　　　</t>
    </r>
    <r>
      <rPr>
        <sz val="11"/>
        <rFont val="メイリオ"/>
        <family val="3"/>
        <charset val="128"/>
      </rPr>
      <t>）</t>
    </r>
    <rPh sb="0" eb="2">
      <t>グタイ</t>
    </rPh>
    <rPh sb="2" eb="3">
      <t>テキ</t>
    </rPh>
    <rPh sb="4" eb="6">
      <t>ジッシ</t>
    </rPh>
    <rPh sb="6" eb="8">
      <t>ナイヨウ</t>
    </rPh>
    <rPh sb="24" eb="27">
      <t>ショクインカン</t>
    </rPh>
    <rPh sb="28" eb="30">
      <t>キョウユウ</t>
    </rPh>
    <phoneticPr fontId="42"/>
  </si>
  <si>
    <r>
      <rPr>
        <b/>
        <sz val="11"/>
        <color theme="1"/>
        <rFont val="メイリオ"/>
        <family val="3"/>
        <charset val="128"/>
      </rPr>
      <t>入所に関する記録、保育に関する記録の記載があるか。</t>
    </r>
    <r>
      <rPr>
        <sz val="11"/>
        <color theme="1"/>
        <rFont val="メイリオ"/>
        <family val="3"/>
        <charset val="128"/>
      </rPr>
      <t xml:space="preserve">
　○入所に関する記録
　　１ 児童の氏名、性別、生年月日及び現住所
　　２ 保護者の氏名及び現住所
　　３ 児童の保育期間（入所及び卒所年月日）
　　４ 児童の就学先（小学校名）
　　５ 保育所名及び所在地
　　６ 施設長及び担当保育士氏名
　○ 保育に関する記録
　　１ 保育の過程と子どもの育ちに関する事項
　　　（１）最終年度の重点（最終年度当初に設定し記入）
　　　（２）個人の重点（１年間を振り返って、子どもの指導について特に重視してきた点）
　　　（３）保育の展開と子どもの育ち
　　　　　　①最終年度の１年間の保育における指導の過程及び子どもの発達の姿
　　　　　　② 就学後の指導に必要と考えられる配慮事項等
　　　　　　③「指導の過程と育ちつつある姿」と「幼児期の終わりまでに育ってほしい姿」
　　２ 最終年度に至るまでの育ちに関する事項
　　　子どもの入所時から最終年度に至るまでの育ちに関して、最終年度における保育の過程と子どもの育ちの　　　
        姿を理解する上で、特に重要と考えられること。</t>
    </r>
    <rPh sb="28" eb="30">
      <t>ニュウショ</t>
    </rPh>
    <rPh sb="31" eb="32">
      <t>カン</t>
    </rPh>
    <rPh sb="34" eb="36">
      <t>キロク</t>
    </rPh>
    <rPh sb="198" eb="202">
      <t>サイシュウネンド</t>
    </rPh>
    <rPh sb="202" eb="204">
      <t>トウショ</t>
    </rPh>
    <rPh sb="205" eb="207">
      <t>セッテイ</t>
    </rPh>
    <rPh sb="208" eb="210">
      <t>キニュウ</t>
    </rPh>
    <phoneticPr fontId="4"/>
  </si>
  <si>
    <t>健康診断の結果を記録し、子どもの健康状態の変化が分かるように整理して、保育に活用できるようにしているか。（児童票や保育経過記録等への記録）</t>
    <phoneticPr fontId="4"/>
  </si>
  <si>
    <r>
      <rPr>
        <b/>
        <sz val="11"/>
        <color rgb="FFFF0000"/>
        <rFont val="メイリオ"/>
        <family val="3"/>
        <charset val="128"/>
      </rPr>
      <t>〈旧基準を継続して適用している場合のみ〉</t>
    </r>
    <r>
      <rPr>
        <sz val="11"/>
        <rFont val="メイリオ"/>
        <family val="3"/>
        <charset val="128"/>
      </rPr>
      <t xml:space="preserve">
　理由
（</t>
    </r>
    <r>
      <rPr>
        <u/>
        <sz val="11"/>
        <color theme="1"/>
        <rFont val="メイリオ"/>
        <family val="3"/>
        <charset val="128"/>
      </rPr>
      <t>　　　　　　　　　　　　　　　　　　　　　　　　　　　　　　　　　　　　　　　　　　　　　　　</t>
    </r>
    <r>
      <rPr>
        <sz val="11"/>
        <rFont val="メイリオ"/>
        <family val="3"/>
        <charset val="128"/>
      </rPr>
      <t>）</t>
    </r>
    <rPh sb="15" eb="17">
      <t>バアイ</t>
    </rPh>
    <rPh sb="22" eb="24">
      <t>リユウ</t>
    </rPh>
    <phoneticPr fontId="42"/>
  </si>
  <si>
    <t>（新）基準上、必要とされる保育士数</t>
    <rPh sb="0" eb="3">
      <t>｢シン｣</t>
    </rPh>
    <rPh sb="3" eb="5">
      <t>キジュン</t>
    </rPh>
    <rPh sb="5" eb="6">
      <t>ジョウ</t>
    </rPh>
    <rPh sb="7" eb="9">
      <t>ヒツヨウ</t>
    </rPh>
    <rPh sb="13" eb="15">
      <t>ホイク</t>
    </rPh>
    <rPh sb="15" eb="16">
      <t>シ</t>
    </rPh>
    <rPh sb="16" eb="17">
      <t>スウ</t>
    </rPh>
    <phoneticPr fontId="4"/>
  </si>
  <si>
    <t>（旧）基準上、必要とされる保育士数</t>
    <rPh sb="0" eb="3">
      <t>｢キュウ｣</t>
    </rPh>
    <rPh sb="3" eb="5">
      <t>キジュン</t>
    </rPh>
    <rPh sb="5" eb="6">
      <t>ジョウ</t>
    </rPh>
    <rPh sb="7" eb="9">
      <t>ヒツヨウ</t>
    </rPh>
    <rPh sb="13" eb="16">
      <t>ホイクシ</t>
    </rPh>
    <rPh sb="16" eb="17">
      <t>スウ</t>
    </rPh>
    <phoneticPr fontId="4"/>
  </si>
  <si>
    <t>配置職員数（保育補助は除く）</t>
    <rPh sb="6" eb="10">
      <t>ホイクホジョ</t>
    </rPh>
    <rPh sb="11" eb="12">
      <t>ノゾ</t>
    </rPh>
    <phoneticPr fontId="4"/>
  </si>
  <si>
    <t>※階段の安全柵等、転落事故を防止する設備が設けられているか</t>
    <rPh sb="1" eb="3">
      <t>カイダン</t>
    </rPh>
    <rPh sb="4" eb="7">
      <t>アンゼンサク</t>
    </rPh>
    <rPh sb="7" eb="8">
      <t>トウ</t>
    </rPh>
    <rPh sb="9" eb="11">
      <t>テンラク</t>
    </rPh>
    <rPh sb="11" eb="13">
      <t>ジコ</t>
    </rPh>
    <rPh sb="14" eb="16">
      <t>ボウシ</t>
    </rPh>
    <rPh sb="18" eb="20">
      <t>セツビ</t>
    </rPh>
    <rPh sb="21" eb="22">
      <t>モウ</t>
    </rPh>
    <phoneticPr fontId="4"/>
  </si>
  <si>
    <t>氏名</t>
    <rPh sb="0" eb="2">
      <t>シメイ</t>
    </rPh>
    <phoneticPr fontId="4"/>
  </si>
  <si>
    <t>職名</t>
    <rPh sb="0" eb="2">
      <t>ショクメイ</t>
    </rPh>
    <phoneticPr fontId="4"/>
  </si>
  <si>
    <t>その他（保育補助・調理員・事務員等）</t>
    <rPh sb="4" eb="6">
      <t>ホイク</t>
    </rPh>
    <rPh sb="6" eb="8">
      <t>ホジョ</t>
    </rPh>
    <rPh sb="13" eb="15">
      <t>ジム</t>
    </rPh>
    <phoneticPr fontId="4"/>
  </si>
  <si>
    <t>保育士・保育士に代えて置く者（保育補助は除く。）</t>
    <phoneticPr fontId="4"/>
  </si>
  <si>
    <t>保育士・保育士に代えて置く者（保育補助は除く。）</t>
    <rPh sb="0" eb="3">
      <t>ホイクシ</t>
    </rPh>
    <rPh sb="4" eb="7">
      <t>ホイクシ</t>
    </rPh>
    <rPh sb="8" eb="9">
      <t>カ</t>
    </rPh>
    <rPh sb="11" eb="12">
      <t>オ</t>
    </rPh>
    <rPh sb="13" eb="14">
      <t>モノ</t>
    </rPh>
    <rPh sb="15" eb="19">
      <t>ホイクホジョ</t>
    </rPh>
    <rPh sb="20" eb="21">
      <t>ノゾ</t>
    </rPh>
    <phoneticPr fontId="4"/>
  </si>
  <si>
    <t>その他（保育補助・調理員・事務員等）</t>
    <phoneticPr fontId="4"/>
  </si>
  <si>
    <t>⑧保健師</t>
    <rPh sb="1" eb="4">
      <t>ホケンシ</t>
    </rPh>
    <phoneticPr fontId="4"/>
  </si>
  <si>
    <t>改姓</t>
    <rPh sb="0" eb="2">
      <t>カイセイ</t>
    </rPh>
    <phoneticPr fontId="4"/>
  </si>
  <si>
    <t>➡</t>
    <phoneticPr fontId="4"/>
  </si>
  <si>
    <t>転職（保育施設以外）のため</t>
  </si>
  <si>
    <t>⇩</t>
    <phoneticPr fontId="4"/>
  </si>
  <si>
    <t>異動</t>
    <rPh sb="0" eb="2">
      <t>イドウ</t>
    </rPh>
    <phoneticPr fontId="4"/>
  </si>
  <si>
    <t>転職（保育施設）のため</t>
  </si>
  <si>
    <t>保育士証の書換え状況</t>
    <rPh sb="0" eb="4">
      <t>ホイクシショウ</t>
    </rPh>
    <rPh sb="5" eb="7">
      <t>カキカ</t>
    </rPh>
    <rPh sb="8" eb="10">
      <t>ジョウキョウ</t>
    </rPh>
    <phoneticPr fontId="4"/>
  </si>
  <si>
    <t>出産育児・介護への専念のため</t>
    <rPh sb="0" eb="2">
      <t>シュッサン</t>
    </rPh>
    <phoneticPr fontId="4"/>
  </si>
  <si>
    <t>書換え済み</t>
    <rPh sb="0" eb="2">
      <t>カキカ</t>
    </rPh>
    <rPh sb="3" eb="4">
      <t>ズ</t>
    </rPh>
    <phoneticPr fontId="4"/>
  </si>
  <si>
    <t>転居・婚姻のため</t>
    <rPh sb="3" eb="5">
      <t>コンイン</t>
    </rPh>
    <phoneticPr fontId="4"/>
  </si>
  <si>
    <t>手続き中</t>
    <rPh sb="0" eb="2">
      <t>テツヅ</t>
    </rPh>
    <rPh sb="3" eb="4">
      <t>チュウ</t>
    </rPh>
    <phoneticPr fontId="4"/>
  </si>
  <si>
    <t>病気・体調不良のため</t>
  </si>
  <si>
    <t>未手続き</t>
    <rPh sb="0" eb="3">
      <t>ミテツヅキ</t>
    </rPh>
    <phoneticPr fontId="4"/>
  </si>
  <si>
    <t>定年・契約期間満了のため</t>
    <rPh sb="0" eb="2">
      <t>テイネン</t>
    </rPh>
    <phoneticPr fontId="4"/>
  </si>
  <si>
    <t>その他（　　　　　　　　　　　　　）</t>
    <rPh sb="2" eb="3">
      <t>タ</t>
    </rPh>
    <phoneticPr fontId="4"/>
  </si>
  <si>
    <t>（担当児年齢・
担当事業名等）</t>
    <rPh sb="1" eb="3">
      <t>タントウ</t>
    </rPh>
    <rPh sb="3" eb="4">
      <t>ジ</t>
    </rPh>
    <rPh sb="4" eb="6">
      <t>ネンレイ</t>
    </rPh>
    <rPh sb="8" eb="10">
      <t>タントウ</t>
    </rPh>
    <rPh sb="10" eb="12">
      <t>ジギョウ</t>
    </rPh>
    <rPh sb="12" eb="13">
      <t>メイ</t>
    </rPh>
    <rPh sb="13" eb="14">
      <t>トウ</t>
    </rPh>
    <phoneticPr fontId="4"/>
  </si>
  <si>
    <t>≧</t>
    <phoneticPr fontId="4"/>
  </si>
  <si>
    <t>災害によりライフライン等が寸断された場合への対策の検討や備蓄物資の点検が講じられているか。
（停電への備え、断水への備え、ガスが止まった場合への備え、通信が止まった場合への備え、物資の備蓄状況の点検等）</t>
    <rPh sb="0" eb="2">
      <t>サイガイ</t>
    </rPh>
    <rPh sb="25" eb="27">
      <t>ケントウ</t>
    </rPh>
    <rPh sb="28" eb="32">
      <t>ビチクブッシ</t>
    </rPh>
    <rPh sb="33" eb="35">
      <t>テンケン</t>
    </rPh>
    <rPh sb="36" eb="37">
      <t>コウ</t>
    </rPh>
    <rPh sb="47" eb="49">
      <t>テイデン</t>
    </rPh>
    <rPh sb="51" eb="52">
      <t>ソナ</t>
    </rPh>
    <rPh sb="54" eb="56">
      <t>ダンスイ</t>
    </rPh>
    <rPh sb="58" eb="59">
      <t>ソナ</t>
    </rPh>
    <rPh sb="97" eb="99">
      <t>テンケン</t>
    </rPh>
    <rPh sb="99" eb="100">
      <t>トウ</t>
    </rPh>
    <phoneticPr fontId="42"/>
  </si>
  <si>
    <t>様式２－２</t>
    <phoneticPr fontId="4"/>
  </si>
  <si>
    <t>【提出書類】</t>
    <rPh sb="1" eb="5">
      <t>テイシュツショルイ</t>
    </rPh>
    <phoneticPr fontId="4"/>
  </si>
  <si>
    <t>入園のしおり</t>
    <rPh sb="0" eb="2">
      <t>ニュウエン</t>
    </rPh>
    <phoneticPr fontId="4"/>
  </si>
  <si>
    <t>全体的な計画</t>
    <phoneticPr fontId="4"/>
  </si>
  <si>
    <t>様式2‐2（保育所・保育所型認定こども園用）</t>
    <rPh sb="0" eb="2">
      <t>ヨウシキ</t>
    </rPh>
    <phoneticPr fontId="4"/>
  </si>
  <si>
    <t>入所人数
（４月１日時点）</t>
    <rPh sb="0" eb="2">
      <t>ニュウショ</t>
    </rPh>
    <rPh sb="2" eb="4">
      <t>ニンズウ</t>
    </rPh>
    <rPh sb="10" eb="12">
      <t>ジテン</t>
    </rPh>
    <phoneticPr fontId="4"/>
  </si>
  <si>
    <r>
      <rPr>
        <b/>
        <sz val="11"/>
        <color rgb="FFFF0000"/>
        <rFont val="メイリオ"/>
        <family val="3"/>
        <charset val="128"/>
      </rPr>
      <t>〈乳児又は満２歳に満たない幼児を入所させる場合のみ〉</t>
    </r>
    <r>
      <rPr>
        <b/>
        <sz val="11"/>
        <color theme="1"/>
        <rFont val="メイリオ"/>
        <family val="3"/>
        <charset val="128"/>
      </rPr>
      <t xml:space="preserve">
</t>
    </r>
    <r>
      <rPr>
        <sz val="11"/>
        <color theme="1"/>
        <rFont val="メイリオ"/>
        <family val="3"/>
        <charset val="128"/>
      </rPr>
      <t>医務室（静養スペース）</t>
    </r>
    <phoneticPr fontId="42"/>
  </si>
  <si>
    <r>
      <rPr>
        <b/>
        <sz val="11"/>
        <color rgb="FFFF0000"/>
        <rFont val="メイリオ"/>
        <family val="3"/>
        <charset val="128"/>
      </rPr>
      <t>〈建物その他設備の規模及び構造並びにその図面を変更しようとする場合のみ〉</t>
    </r>
    <r>
      <rPr>
        <b/>
        <sz val="11"/>
        <color theme="1"/>
        <rFont val="メイリオ"/>
        <family val="3"/>
        <charset val="128"/>
      </rPr>
      <t xml:space="preserve">
</t>
    </r>
    <r>
      <rPr>
        <sz val="11"/>
        <color theme="1"/>
        <rFont val="メイリオ"/>
        <family val="3"/>
        <charset val="128"/>
      </rPr>
      <t>県へ認可（届出）事項変更届を提出しているか。</t>
    </r>
    <rPh sb="31" eb="33">
      <t>バアイ</t>
    </rPh>
    <rPh sb="43" eb="44">
      <t>デ</t>
    </rPh>
    <phoneticPr fontId="42"/>
  </si>
  <si>
    <t>・児童福祉施設の設備及び運営に関する基準を定める条例施行規則第3条、33条
・保育所等における短時間勤務の保育士の取扱いについて（令和3年3月19日子発0319第1号）（令和5年4月21日こ成保21一部改正）
・保育所等における常勤保育士及び短時間保育士の定義について（令和5年4月21日こ成保21）
＜短時間勤務の保育士を導入している場合には、以下の要件を満たしているかを確認する＞
※常勤の保育士が各組や各グループに1名以上（乳児を含む各組や各グループにあって当該組・グループに係る最低基準上の保育士定数が2名以上の場合は、2名以上）配置されていること。※常勤の保育士に代えて短時間勤務の保育士を充てる場合の勤務時間数が、常勤の保育士を充てる場合の勤務時間数を上回ること。
※保育所等におけるスポットワーク（いわゆるスキマバイト）により採用された保育士の取扱いについて（こ成保第131号令和７年２月14日）
スポットワーク（いわゆるスキマバイト）により採用された保育士を最低基準上の保育士定数の一部に充てることは望ましくない。（病気等のやむを得ない事情により当日の欠勤が急遽出た場合に活用すること等は一概に妨げられるものではない）</t>
    <phoneticPr fontId="4"/>
  </si>
  <si>
    <t>担当児年齢</t>
    <rPh sb="0" eb="5">
      <t>タントウジネンレイ</t>
    </rPh>
    <phoneticPr fontId="4"/>
  </si>
  <si>
    <t>施設HPやここdeサーチ等への掲載</t>
    <rPh sb="0" eb="2">
      <t>シセツ</t>
    </rPh>
    <phoneticPr fontId="4"/>
  </si>
  <si>
    <t>履歴書（職員）
保育士証（写）</t>
    <rPh sb="4" eb="6">
      <t>ショクイン</t>
    </rPh>
    <phoneticPr fontId="4"/>
  </si>
  <si>
    <t>健康診断結果の通知文書等</t>
    <phoneticPr fontId="4"/>
  </si>
  <si>
    <t>研修復命書等（調理員）</t>
    <rPh sb="7" eb="10">
      <t>チョウリイン</t>
    </rPh>
    <phoneticPr fontId="42"/>
  </si>
  <si>
    <t>健康診断記録（調理員）
検便記録（調理員）</t>
    <rPh sb="17" eb="20">
      <t>チョウリイン</t>
    </rPh>
    <phoneticPr fontId="42"/>
  </si>
  <si>
    <t>検便の記録（離乳食調理・調乳担当者）</t>
    <rPh sb="6" eb="11">
      <t>リニュウショクチョウリ</t>
    </rPh>
    <phoneticPr fontId="17"/>
  </si>
  <si>
    <t>離乳食調理者及び調乳担当者の検便を毎月行っているか。</t>
    <rPh sb="0" eb="3">
      <t>リニュウショク</t>
    </rPh>
    <rPh sb="3" eb="6">
      <t>チョウリシャ</t>
    </rPh>
    <rPh sb="6" eb="7">
      <t>オヨ</t>
    </rPh>
    <rPh sb="8" eb="13">
      <t>チョウニュウタントウシャ</t>
    </rPh>
    <phoneticPr fontId="42"/>
  </si>
  <si>
    <t>献立表
給食日誌
残食チェック記録
嗜好調査</t>
    <rPh sb="4" eb="8">
      <t>キュウショクニッシ</t>
    </rPh>
    <phoneticPr fontId="42"/>
  </si>
  <si>
    <t>検品簿（検収や出納記録、納品書類）</t>
    <rPh sb="0" eb="3">
      <t>ケンピンボ</t>
    </rPh>
    <rPh sb="4" eb="6">
      <t>ケンシュウ</t>
    </rPh>
    <rPh sb="7" eb="9">
      <t>スイトウ</t>
    </rPh>
    <rPh sb="9" eb="11">
      <t>キロク</t>
    </rPh>
    <rPh sb="12" eb="14">
      <t>ノウヒン</t>
    </rPh>
    <rPh sb="14" eb="16">
      <t>ショルイ</t>
    </rPh>
    <phoneticPr fontId="42"/>
  </si>
  <si>
    <t>保育士に代えて置くことができる者を雇用している場合、要件の適合を証明する書類
・各資格証
・免許状
・認定証
・研修修了証
・勤務証明書</t>
    <rPh sb="17" eb="19">
      <t>コヨウ</t>
    </rPh>
    <rPh sb="23" eb="25">
      <t>バアイ</t>
    </rPh>
    <rPh sb="26" eb="28">
      <t>ヨウケン</t>
    </rPh>
    <rPh sb="29" eb="31">
      <t>テキゴウ</t>
    </rPh>
    <rPh sb="32" eb="34">
      <t>ショウメイ</t>
    </rPh>
    <rPh sb="36" eb="38">
      <t>ショルイ</t>
    </rPh>
    <rPh sb="41" eb="45">
      <t>カクシカクショウ</t>
    </rPh>
    <rPh sb="47" eb="49">
      <t>メンキョ</t>
    </rPh>
    <rPh sb="49" eb="50">
      <t>ジョウ</t>
    </rPh>
    <rPh sb="52" eb="55">
      <t>ニンテイショウ</t>
    </rPh>
    <rPh sb="57" eb="62">
      <t>ケンシュウシュウリョウショウ</t>
    </rPh>
    <rPh sb="64" eb="69">
      <t>キンムショウメイショ</t>
    </rPh>
    <phoneticPr fontId="4"/>
  </si>
  <si>
    <t>対象職員数（常時使用する職員）</t>
    <rPh sb="0" eb="2">
      <t>タイショウ</t>
    </rPh>
    <rPh sb="2" eb="4">
      <t>ショクイン</t>
    </rPh>
    <rPh sb="4" eb="5">
      <t>スウ</t>
    </rPh>
    <rPh sb="6" eb="8">
      <t>ジョウジ</t>
    </rPh>
    <rPh sb="8" eb="10">
      <t>シヨウ</t>
    </rPh>
    <rPh sb="12" eb="14">
      <t>ショクイン</t>
    </rPh>
    <phoneticPr fontId="43"/>
  </si>
  <si>
    <t>人</t>
    <rPh sb="0" eb="1">
      <t>ニン</t>
    </rPh>
    <phoneticPr fontId="4"/>
  </si>
  <si>
    <r>
      <rPr>
        <b/>
        <u/>
        <sz val="11"/>
        <color theme="1"/>
        <rFont val="メイリオ"/>
        <family val="3"/>
        <charset val="128"/>
      </rPr>
      <t>インターネット上〈施設ホームページ等又は子ども・子育て支援情報公表システム（ここdeサーチ）等）により</t>
    </r>
    <r>
      <rPr>
        <sz val="11"/>
        <color theme="1"/>
        <rFont val="メイリオ"/>
        <family val="3"/>
        <charset val="128"/>
      </rPr>
      <t>重要事項を公表しているか。（ここdeサーチの掲載権限は都道府県にあるため、施設は必要な情報を提供しているか。）</t>
    </r>
    <rPh sb="7" eb="8">
      <t>ジョウ</t>
    </rPh>
    <rPh sb="9" eb="11">
      <t>シセツ</t>
    </rPh>
    <rPh sb="18" eb="19">
      <t>マタ</t>
    </rPh>
    <rPh sb="46" eb="47">
      <t>トウ</t>
    </rPh>
    <rPh sb="78" eb="82">
      <t>トドウフケン</t>
    </rPh>
    <rPh sb="88" eb="90">
      <t>シセツ</t>
    </rPh>
    <rPh sb="91" eb="93">
      <t>ヒツヨウ</t>
    </rPh>
    <rPh sb="94" eb="96">
      <t>ジョウホウ</t>
    </rPh>
    <rPh sb="97" eb="99">
      <t>テイキョウ</t>
    </rPh>
    <phoneticPr fontId="42"/>
  </si>
  <si>
    <r>
      <t>過去1年間で、重大な事故事例（死亡事故や治療に要する期間が30日以上の負傷や疾病を伴う重篤な事故）があるか。
（</t>
    </r>
    <r>
      <rPr>
        <u/>
        <sz val="11"/>
        <color theme="1"/>
        <rFont val="メイリオ"/>
        <family val="3"/>
        <charset val="128"/>
      </rPr>
      <t>災害共済給付等の請求事案における重大事故対象事案の有無について確認</t>
    </r>
    <r>
      <rPr>
        <sz val="11"/>
        <color theme="1"/>
        <rFont val="メイリオ"/>
        <family val="3"/>
        <charset val="128"/>
      </rPr>
      <t>）</t>
    </r>
    <rPh sb="0" eb="2">
      <t>カコ</t>
    </rPh>
    <rPh sb="3" eb="5">
      <t>ネンカン</t>
    </rPh>
    <phoneticPr fontId="47"/>
  </si>
  <si>
    <r>
      <rPr>
        <b/>
        <sz val="11"/>
        <color rgb="FFFF0000"/>
        <rFont val="メイリオ"/>
        <family val="3"/>
        <charset val="128"/>
      </rPr>
      <t>〈過去1年間で、死亡事故や治療に要する期間が30日以上の負傷や疾病を伴う重篤な事故がある場合のみ〉</t>
    </r>
    <r>
      <rPr>
        <sz val="11"/>
        <color theme="1"/>
        <rFont val="メイリオ"/>
        <family val="3"/>
        <charset val="128"/>
      </rPr>
      <t xml:space="preserve">
重大事故発生時の報告は行っているか。</t>
    </r>
    <rPh sb="44" eb="46">
      <t>バアイ</t>
    </rPh>
    <rPh sb="50" eb="54">
      <t>ジュウダイジコ</t>
    </rPh>
    <rPh sb="54" eb="57">
      <t>ハッセイジ</t>
    </rPh>
    <rPh sb="58" eb="60">
      <t>ホウコク</t>
    </rPh>
    <rPh sb="61" eb="62">
      <t>オコナ</t>
    </rPh>
    <phoneticPr fontId="42"/>
  </si>
  <si>
    <t>事故報告書</t>
    <phoneticPr fontId="42"/>
  </si>
  <si>
    <r>
      <rPr>
        <b/>
        <sz val="11"/>
        <color rgb="FFFF0000"/>
        <rFont val="メイリオ"/>
        <family val="3"/>
        <charset val="128"/>
      </rPr>
      <t>〈特別な配慮を必要とする子どもを預かっている場合のみ〉</t>
    </r>
    <r>
      <rPr>
        <sz val="11"/>
        <color theme="1"/>
        <rFont val="メイリオ"/>
        <family val="3"/>
        <charset val="128"/>
      </rPr>
      <t xml:space="preserve">
特別な配慮を必要とする子どもの保育について、指導計画の中に位置づけられているか。（障害を持つ子ども、慢性疾患を持つ子ども等について、保護者や主治医、関係機関との連携が取られた上で、指導計画の中に位置づける、あるいは個別の指導計画を作成する等の配慮がなされているか。</t>
    </r>
    <phoneticPr fontId="42"/>
  </si>
  <si>
    <t>・食品衛生法施行規則
・大量調理施設衛生管理マニュアル（衛食第85号（平成9年3月24日））
・児童福祉施設の設備及び運営に関する基準を定める条例施行規則第5条～7条
・児童福祉施設等における衛生管理の改善充実及び食中毒発生の予防について（児企第16号（平成9年6月30日））
・保育所における食を通じた子どもの健全育成（いわゆる「食育」）に関する取組の推進について（雇児保発第0329001号（平成16年3月29日））
・児童福祉施設等における衛生管理の強化について（抄）（児発第699号（昭和39年8月1日））
・児童福祉施設等における衛生管理等について（雇児発第0120001号・障発第0120005号（平成16年1月20日））
・児童福祉施設の設備及び運営に関する基準を定める条例施行規則第32条
・保育所保育指針第3章</t>
    <phoneticPr fontId="42"/>
  </si>
  <si>
    <t>・社会福祉施設における衛生管理について（平成9年3月31日 社援施第65号）
・大量調理施設衛生管理マニュアル（衛食第85号（平成9年3月24日））</t>
    <rPh sb="1" eb="7">
      <t>シャカイフクシシセツ</t>
    </rPh>
    <rPh sb="20" eb="22">
      <t>ヘイセイ</t>
    </rPh>
    <rPh sb="30" eb="31">
      <t>シャ</t>
    </rPh>
    <rPh sb="31" eb="32">
      <t>エン</t>
    </rPh>
    <rPh sb="32" eb="33">
      <t>シ</t>
    </rPh>
    <rPh sb="33" eb="34">
      <t>ダイ</t>
    </rPh>
    <rPh sb="36" eb="37">
      <t>ゴウ</t>
    </rPh>
    <phoneticPr fontId="42"/>
  </si>
  <si>
    <t>処遇改善（区分１）</t>
    <rPh sb="0" eb="4">
      <t>ショグウカイゼン</t>
    </rPh>
    <rPh sb="5" eb="7">
      <t>クブン</t>
    </rPh>
    <phoneticPr fontId="4"/>
  </si>
  <si>
    <t>処遇改善（区分２）</t>
    <rPh sb="0" eb="4">
      <t>ショグウカイゼン</t>
    </rPh>
    <rPh sb="5" eb="7">
      <t>クブン</t>
    </rPh>
    <phoneticPr fontId="4"/>
  </si>
  <si>
    <t>処遇改善（区分３）</t>
    <rPh sb="0" eb="5">
      <t>ショグウカイゼン｢</t>
    </rPh>
    <rPh sb="5" eb="7">
      <t>クブン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</si>
</sst>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176" formatCode="0.0_ "/>
    <numFmt numFmtId="177" formatCode="0_ "/>
    <numFmt numFmtId="178" formatCode="m&quot;月&quot;d&quot;日&quot;;@"/>
    <numFmt numFmtId="179" formatCode="h&quot;時間&quot;mm&quot;分&quot;"/>
    <numFmt numFmtId="180" formatCode="#"/>
    <numFmt numFmtId="181" formatCode="#,##0.00&quot;　㎡&quot;"/>
    <numFmt numFmtId="182" formatCode="#,##0.00&quot;㎡&quot;"/>
    <numFmt numFmtId="183" formatCode="0\ &quot;　人&quot;"/>
    <numFmt numFmtId="184" formatCode="0_);[Red]\(0\)"/>
    <numFmt numFmtId="185" formatCode="#,##0.0;&quot;▲ &quot;#,##0.0"/>
    <numFmt numFmtId="186" formatCode="#,###&quot;人&quot;"/>
    <numFmt numFmtId="187" formatCode="0&quot;人&quot;"/>
  </numFmts>
  <fonts count="64">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ＭＳ Ｐ明朝"/>
      <family val="1"/>
      <charset val="128"/>
    </font>
    <font>
      <sz val="10"/>
      <name val="ＭＳ Ｐ明朝"/>
      <family val="1"/>
      <charset val="128"/>
    </font>
    <font>
      <sz val="9"/>
      <name val="ＭＳ Ｐ明朝"/>
      <family val="1"/>
      <charset val="128"/>
    </font>
    <font>
      <sz val="8"/>
      <name val="ＭＳ Ｐ明朝"/>
      <family val="1"/>
      <charset val="128"/>
    </font>
    <font>
      <b/>
      <sz val="12"/>
      <name val="ＭＳ Ｐゴシック"/>
      <family val="3"/>
      <charset val="128"/>
    </font>
    <font>
      <b/>
      <sz val="11"/>
      <name val="ＭＳ Ｐゴシック"/>
      <family val="3"/>
      <charset val="128"/>
    </font>
    <font>
      <b/>
      <sz val="10"/>
      <name val="ＭＳ Ｐ明朝"/>
      <family val="1"/>
      <charset val="128"/>
    </font>
    <font>
      <b/>
      <sz val="10"/>
      <name val="ＭＳ Ｐゴシック"/>
      <family val="3"/>
      <charset val="128"/>
    </font>
    <font>
      <sz val="8"/>
      <name val="ＭＳ Ｐゴシック"/>
      <family val="3"/>
      <charset val="128"/>
    </font>
    <font>
      <sz val="10"/>
      <name val="ＭＳ Ｐゴシック"/>
      <family val="3"/>
      <charset val="128"/>
    </font>
    <font>
      <b/>
      <sz val="12"/>
      <name val="ＭＳ Ｐ明朝"/>
      <family val="1"/>
      <charset val="128"/>
    </font>
    <font>
      <b/>
      <sz val="14"/>
      <name val="ＭＳ Ｐゴシック"/>
      <family val="3"/>
      <charset val="128"/>
    </font>
    <font>
      <sz val="6"/>
      <name val="ＭＳ Ｐ明朝"/>
      <family val="1"/>
      <charset val="128"/>
    </font>
    <font>
      <b/>
      <sz val="11"/>
      <name val="ＭＳ Ｐ明朝"/>
      <family val="1"/>
      <charset val="128"/>
    </font>
    <font>
      <b/>
      <sz val="8"/>
      <name val="ＭＳ Ｐゴシック"/>
      <family val="3"/>
      <charset val="128"/>
    </font>
    <font>
      <sz val="10"/>
      <name val="MS UI Gothic"/>
      <family val="3"/>
      <charset val="128"/>
    </font>
    <font>
      <sz val="9"/>
      <color indexed="81"/>
      <name val="MS P ゴシック"/>
      <family val="3"/>
      <charset val="128"/>
    </font>
    <font>
      <b/>
      <sz val="9"/>
      <color indexed="81"/>
      <name val="MS P ゴシック"/>
      <family val="3"/>
      <charset val="128"/>
    </font>
    <font>
      <sz val="9"/>
      <name val="ＭＳ Ｐゴシック"/>
      <family val="3"/>
      <charset val="128"/>
    </font>
    <font>
      <b/>
      <sz val="10"/>
      <name val="ＭＳ Ｐゴシック"/>
      <family val="3"/>
      <charset val="128"/>
      <scheme val="minor"/>
    </font>
    <font>
      <sz val="9"/>
      <color rgb="FF000000"/>
      <name val="Meiryo UI"/>
      <family val="3"/>
      <charset val="128"/>
    </font>
    <font>
      <b/>
      <sz val="24"/>
      <color indexed="81"/>
      <name val="MS P ゴシック"/>
      <family val="3"/>
      <charset val="128"/>
    </font>
    <font>
      <sz val="10"/>
      <name val="ＭＳ Ｐゴシック"/>
      <family val="3"/>
      <charset val="128"/>
      <scheme val="minor"/>
    </font>
    <font>
      <sz val="11"/>
      <name val="ＭＳ Ｐゴシック"/>
      <family val="3"/>
      <charset val="128"/>
      <scheme val="minor"/>
    </font>
    <font>
      <sz val="9"/>
      <name val="ＭＳ 明朝"/>
      <family val="1"/>
      <charset val="128"/>
    </font>
    <font>
      <b/>
      <sz val="14"/>
      <color indexed="81"/>
      <name val="MS P ゴシック"/>
      <family val="3"/>
      <charset val="128"/>
    </font>
    <font>
      <b/>
      <strike/>
      <sz val="10"/>
      <name val="ＭＳ Ｐ明朝"/>
      <family val="1"/>
      <charset val="128"/>
    </font>
    <font>
      <b/>
      <strike/>
      <sz val="11"/>
      <name val="ＭＳ Ｐ明朝"/>
      <family val="1"/>
      <charset val="128"/>
    </font>
    <font>
      <sz val="8"/>
      <name val="ＭＳ 明朝"/>
      <family val="1"/>
      <charset val="128"/>
    </font>
    <font>
      <sz val="10"/>
      <color rgb="FFFF0000"/>
      <name val="ＭＳ Ｐ明朝"/>
      <family val="1"/>
      <charset val="128"/>
    </font>
    <font>
      <sz val="11"/>
      <color rgb="FFFF0000"/>
      <name val="ＭＳ Ｐゴシック"/>
      <family val="3"/>
      <charset val="128"/>
    </font>
    <font>
      <b/>
      <sz val="16"/>
      <name val="ＭＳ Ｐゴシック"/>
      <family val="3"/>
      <charset val="128"/>
      <scheme val="minor"/>
    </font>
    <font>
      <sz val="10.5"/>
      <name val="ＭＳ Ｐゴシック"/>
      <family val="3"/>
      <charset val="128"/>
      <scheme val="minor"/>
    </font>
    <font>
      <u/>
      <sz val="11"/>
      <name val="ＭＳ Ｐゴシック"/>
      <family val="3"/>
      <charset val="128"/>
      <scheme val="minor"/>
    </font>
    <font>
      <sz val="9"/>
      <name val="ＭＳ Ｐゴシック"/>
      <family val="3"/>
      <charset val="128"/>
      <scheme val="minor"/>
    </font>
    <font>
      <sz val="11"/>
      <color rgb="FFFF0000"/>
      <name val="ＭＳ Ｐゴシック"/>
      <family val="3"/>
      <charset val="128"/>
      <scheme val="minor"/>
    </font>
    <font>
      <b/>
      <sz val="11"/>
      <name val="ＭＳ Ｐゴシック"/>
      <family val="3"/>
      <charset val="128"/>
      <scheme val="minor"/>
    </font>
    <font>
      <sz val="6"/>
      <name val="ＭＳ Ｐゴシック"/>
      <family val="2"/>
      <charset val="128"/>
      <scheme val="minor"/>
    </font>
    <font>
      <b/>
      <sz val="11"/>
      <color theme="1"/>
      <name val="ＭＳ Ｐゴシック"/>
      <family val="3"/>
      <charset val="128"/>
      <scheme val="minor"/>
    </font>
    <font>
      <sz val="14"/>
      <color theme="1"/>
      <name val="メイリオ"/>
      <family val="3"/>
      <charset val="128"/>
    </font>
    <font>
      <b/>
      <sz val="14"/>
      <color rgb="FFFF0000"/>
      <name val="メイリオ"/>
      <family val="3"/>
      <charset val="128"/>
    </font>
    <font>
      <sz val="11"/>
      <color theme="1"/>
      <name val="メイリオ"/>
      <family val="3"/>
      <charset val="128"/>
    </font>
    <font>
      <b/>
      <sz val="12"/>
      <color theme="1"/>
      <name val="メイリオ"/>
      <family val="3"/>
      <charset val="128"/>
    </font>
    <font>
      <b/>
      <sz val="11"/>
      <color theme="1"/>
      <name val="メイリオ"/>
      <family val="3"/>
      <charset val="128"/>
    </font>
    <font>
      <b/>
      <sz val="11"/>
      <color rgb="FFFF0000"/>
      <name val="メイリオ"/>
      <family val="3"/>
      <charset val="128"/>
    </font>
    <font>
      <u/>
      <sz val="11"/>
      <color theme="1"/>
      <name val="メイリオ"/>
      <family val="3"/>
      <charset val="128"/>
    </font>
    <font>
      <sz val="11"/>
      <name val="メイリオ"/>
      <family val="3"/>
      <charset val="128"/>
    </font>
    <font>
      <sz val="11"/>
      <color rgb="FFFF0000"/>
      <name val="メイリオ"/>
      <family val="3"/>
      <charset val="128"/>
    </font>
    <font>
      <sz val="9"/>
      <color theme="1"/>
      <name val="メイリオ"/>
      <family val="3"/>
      <charset val="128"/>
    </font>
    <font>
      <b/>
      <u/>
      <sz val="11"/>
      <color theme="1"/>
      <name val="メイリオ"/>
      <family val="3"/>
      <charset val="128"/>
    </font>
    <font>
      <b/>
      <sz val="14"/>
      <color theme="1"/>
      <name val="メイリオ"/>
      <family val="3"/>
      <charset val="128"/>
    </font>
    <font>
      <b/>
      <sz val="10"/>
      <color rgb="FFFF0000"/>
      <name val="ＭＳ Ｐ明朝"/>
      <family val="1"/>
      <charset val="128"/>
    </font>
    <font>
      <b/>
      <sz val="11"/>
      <color rgb="FFFF0000"/>
      <name val="ＭＳ Ｐゴシック"/>
      <family val="3"/>
      <charset val="128"/>
    </font>
    <font>
      <b/>
      <sz val="10.5"/>
      <color rgb="FFFF0000"/>
      <name val="ＭＳ Ｐゴシック"/>
      <family val="3"/>
      <charset val="128"/>
      <scheme val="minor"/>
    </font>
    <font>
      <sz val="6"/>
      <name val="ＭＳ Ｐゴシック"/>
      <family val="3"/>
      <charset val="128"/>
      <scheme val="minor"/>
    </font>
    <font>
      <sz val="11"/>
      <color indexed="81"/>
      <name val="MS P ゴシック"/>
      <family val="3"/>
      <charset val="128"/>
    </font>
    <font>
      <b/>
      <sz val="11"/>
      <color rgb="FFFF3300"/>
      <name val="メイリオ"/>
      <family val="3"/>
      <charset val="128"/>
    </font>
    <font>
      <b/>
      <sz val="12"/>
      <name val="メイリオ"/>
      <family val="3"/>
      <charset val="128"/>
    </font>
    <font>
      <sz val="26"/>
      <name val="ＭＳ Ｐ明朝"/>
      <family val="1"/>
      <charset val="128"/>
    </font>
  </fonts>
  <fills count="10">
    <fill>
      <patternFill patternType="none"/>
    </fill>
    <fill>
      <patternFill patternType="gray125"/>
    </fill>
    <fill>
      <patternFill patternType="solid">
        <fgColor rgb="FFFFFF99"/>
        <bgColor indexed="64"/>
      </patternFill>
    </fill>
    <fill>
      <patternFill patternType="solid">
        <fgColor rgb="FFFFFF99"/>
        <bgColor rgb="FFFFFF00"/>
      </patternFill>
    </fill>
    <fill>
      <patternFill patternType="solid">
        <fgColor rgb="FFFFFF99"/>
        <bgColor rgb="FFFFC000"/>
      </patternFill>
    </fill>
    <fill>
      <patternFill patternType="solid">
        <fgColor theme="0" tint="-0.249977111117893"/>
        <bgColor indexed="64"/>
      </patternFill>
    </fill>
    <fill>
      <patternFill patternType="solid">
        <fgColor theme="4" tint="0.79998168889431442"/>
        <bgColor indexed="64"/>
      </patternFill>
    </fill>
    <fill>
      <patternFill patternType="solid">
        <fgColor theme="8" tint="0.59999389629810485"/>
        <bgColor indexed="64"/>
      </patternFill>
    </fill>
    <fill>
      <patternFill patternType="solid">
        <fgColor theme="6" tint="0.79998168889431442"/>
        <bgColor indexed="64"/>
      </patternFill>
    </fill>
    <fill>
      <patternFill patternType="solid">
        <fgColor theme="0" tint="-0.34998626667073579"/>
        <bgColor indexed="64"/>
      </patternFill>
    </fill>
  </fills>
  <borders count="170">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double">
        <color indexed="64"/>
      </bottom>
      <diagonal/>
    </border>
    <border>
      <left/>
      <right/>
      <top style="medium">
        <color indexed="64"/>
      </top>
      <bottom/>
      <diagonal/>
    </border>
    <border>
      <left/>
      <right/>
      <top/>
      <bottom style="medium">
        <color indexed="64"/>
      </bottom>
      <diagonal/>
    </border>
    <border>
      <left style="thin">
        <color indexed="64"/>
      </left>
      <right/>
      <top style="thin">
        <color indexed="64"/>
      </top>
      <bottom style="medium">
        <color indexed="64"/>
      </bottom>
      <diagonal/>
    </border>
    <border>
      <left style="medium">
        <color indexed="64"/>
      </left>
      <right/>
      <top/>
      <bottom style="medium">
        <color indexed="64"/>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style="thin">
        <color indexed="64"/>
      </top>
      <bottom/>
      <diagonal/>
    </border>
    <border>
      <left style="double">
        <color indexed="64"/>
      </left>
      <right/>
      <top style="thin">
        <color indexed="64"/>
      </top>
      <bottom style="medium">
        <color indexed="64"/>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thin">
        <color indexed="64"/>
      </left>
      <right/>
      <top style="medium">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style="double">
        <color indexed="64"/>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double">
        <color indexed="64"/>
      </left>
      <right/>
      <top/>
      <bottom/>
      <diagonal/>
    </border>
    <border>
      <left style="medium">
        <color indexed="64"/>
      </left>
      <right style="medium">
        <color indexed="64"/>
      </right>
      <top style="medium">
        <color indexed="64"/>
      </top>
      <bottom/>
      <diagonal/>
    </border>
    <border>
      <left/>
      <right/>
      <top style="double">
        <color indexed="64"/>
      </top>
      <bottom style="medium">
        <color indexed="64"/>
      </bottom>
      <diagonal/>
    </border>
    <border>
      <left style="double">
        <color indexed="64"/>
      </left>
      <right/>
      <top style="double">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double">
        <color indexed="64"/>
      </left>
      <right/>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right style="medium">
        <color indexed="64"/>
      </right>
      <top style="thin">
        <color indexed="64"/>
      </top>
      <bottom/>
      <diagonal/>
    </border>
    <border>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double">
        <color indexed="64"/>
      </bottom>
      <diagonal/>
    </border>
    <border>
      <left style="medium">
        <color indexed="64"/>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diagonal/>
    </border>
    <border>
      <left style="thin">
        <color indexed="64"/>
      </left>
      <right style="double">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double">
        <color indexed="64"/>
      </right>
      <top style="thin">
        <color indexed="64"/>
      </top>
      <bottom style="medium">
        <color indexed="64"/>
      </bottom>
      <diagonal/>
    </border>
    <border>
      <left style="double">
        <color indexed="64"/>
      </left>
      <right style="thin">
        <color indexed="64"/>
      </right>
      <top style="medium">
        <color indexed="64"/>
      </top>
      <bottom style="medium">
        <color indexed="64"/>
      </bottom>
      <diagonal/>
    </border>
    <border>
      <left style="double">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double">
        <color indexed="64"/>
      </right>
      <top/>
      <bottom/>
      <diagonal/>
    </border>
    <border>
      <left/>
      <right style="double">
        <color indexed="64"/>
      </right>
      <top/>
      <bottom style="thin">
        <color indexed="64"/>
      </bottom>
      <diagonal/>
    </border>
    <border>
      <left/>
      <right style="double">
        <color indexed="64"/>
      </right>
      <top style="thin">
        <color indexed="64"/>
      </top>
      <bottom style="medium">
        <color indexed="64"/>
      </bottom>
      <diagonal/>
    </border>
    <border>
      <left style="medium">
        <color indexed="64"/>
      </left>
      <right/>
      <top style="medium">
        <color indexed="64"/>
      </top>
      <bottom style="thin">
        <color indexed="64"/>
      </bottom>
      <diagonal/>
    </border>
    <border diagonalDown="1">
      <left style="medium">
        <color indexed="64"/>
      </left>
      <right/>
      <top style="medium">
        <color indexed="64"/>
      </top>
      <bottom/>
      <diagonal style="thin">
        <color indexed="64"/>
      </diagonal>
    </border>
    <border diagonalDown="1">
      <left/>
      <right/>
      <top style="medium">
        <color indexed="64"/>
      </top>
      <bottom/>
      <diagonal style="thin">
        <color indexed="64"/>
      </diagonal>
    </border>
    <border diagonalDown="1">
      <left style="medium">
        <color indexed="64"/>
      </left>
      <right/>
      <top/>
      <bottom/>
      <diagonal style="thin">
        <color indexed="64"/>
      </diagonal>
    </border>
    <border diagonalDown="1">
      <left/>
      <right/>
      <top/>
      <bottom/>
      <diagonal style="thin">
        <color indexed="64"/>
      </diagonal>
    </border>
    <border diagonalDown="1">
      <left style="medium">
        <color indexed="64"/>
      </left>
      <right/>
      <top/>
      <bottom style="medium">
        <color indexed="64"/>
      </bottom>
      <diagonal style="thin">
        <color indexed="64"/>
      </diagonal>
    </border>
    <border diagonalDown="1">
      <left/>
      <right/>
      <top/>
      <bottom style="medium">
        <color indexed="64"/>
      </bottom>
      <diagonal style="thin">
        <color indexed="64"/>
      </diagonal>
    </border>
    <border>
      <left/>
      <right style="double">
        <color indexed="64"/>
      </right>
      <top style="medium">
        <color indexed="64"/>
      </top>
      <bottom/>
      <diagonal/>
    </border>
    <border>
      <left style="double">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thin">
        <color indexed="64"/>
      </top>
      <bottom style="double">
        <color indexed="64"/>
      </bottom>
      <diagonal/>
    </border>
    <border>
      <left style="thin">
        <color indexed="64"/>
      </left>
      <right/>
      <top/>
      <bottom style="double">
        <color indexed="64"/>
      </bottom>
      <diagonal/>
    </border>
    <border>
      <left style="thin">
        <color indexed="64"/>
      </left>
      <right style="thin">
        <color indexed="64"/>
      </right>
      <top style="thin">
        <color indexed="64"/>
      </top>
      <bottom style="double">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double">
        <color indexed="64"/>
      </top>
      <bottom/>
      <diagonal/>
    </border>
    <border>
      <left/>
      <right style="dashed">
        <color indexed="64"/>
      </right>
      <top style="double">
        <color indexed="64"/>
      </top>
      <bottom/>
      <diagonal/>
    </border>
    <border>
      <left/>
      <right style="dashed">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double">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double">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theme="8" tint="0.59999389629810485"/>
      </right>
      <top/>
      <bottom style="thin">
        <color theme="8" tint="0.59999389629810485"/>
      </bottom>
      <diagonal/>
    </border>
    <border>
      <left style="thin">
        <color indexed="64"/>
      </left>
      <right style="thin">
        <color theme="8" tint="0.59999389629810485"/>
      </right>
      <top/>
      <bottom/>
      <diagonal/>
    </border>
    <border>
      <left style="thin">
        <color indexed="64"/>
      </left>
      <right style="thin">
        <color theme="8" tint="0.59999389629810485"/>
      </right>
      <top style="thin">
        <color theme="8" tint="0.59999389629810485"/>
      </top>
      <bottom/>
      <diagonal/>
    </border>
    <border>
      <left style="thin">
        <color indexed="64"/>
      </left>
      <right style="thin">
        <color theme="8" tint="0.59999389629810485"/>
      </right>
      <top style="thin">
        <color theme="8" tint="0.59999389629810485"/>
      </top>
      <bottom style="thin">
        <color theme="8" tint="0.59999389629810485"/>
      </bottom>
      <diagonal/>
    </border>
    <border>
      <left style="thin">
        <color indexed="64"/>
      </left>
      <right style="thin">
        <color theme="8" tint="0.59999389629810485"/>
      </right>
      <top/>
      <bottom style="thin">
        <color indexed="64"/>
      </bottom>
      <diagonal/>
    </border>
    <border>
      <left style="thin">
        <color theme="8" tint="0.59999389629810485"/>
      </left>
      <right style="thin">
        <color theme="8" tint="0.59999389629810485"/>
      </right>
      <top style="thin">
        <color theme="8" tint="0.59999389629810485"/>
      </top>
      <bottom style="thin">
        <color theme="8" tint="0.59999389629810485"/>
      </bottom>
      <diagonal/>
    </border>
    <border>
      <left style="thin">
        <color indexed="64"/>
      </left>
      <right style="thin">
        <color theme="8" tint="0.59999389629810485"/>
      </right>
      <top style="thin">
        <color theme="8" tint="0.59999389629810485"/>
      </top>
      <bottom style="thin">
        <color indexed="64"/>
      </bottom>
      <diagonal/>
    </border>
    <border>
      <left style="thin">
        <color theme="8" tint="0.59999389629810485"/>
      </left>
      <right style="thin">
        <color theme="8" tint="0.59999389629810485"/>
      </right>
      <top style="thin">
        <color theme="8" tint="0.59999389629810485"/>
      </top>
      <bottom style="thin">
        <color indexed="64"/>
      </bottom>
      <diagonal/>
    </border>
    <border>
      <left style="thin">
        <color theme="8" tint="0.59999389629810485"/>
      </left>
      <right style="thin">
        <color theme="8" tint="0.59999389629810485"/>
      </right>
      <top/>
      <bottom style="thin">
        <color theme="8" tint="0.59999389629810485"/>
      </bottom>
      <diagonal/>
    </border>
    <border>
      <left style="thin">
        <color theme="8" tint="0.59999389629810485"/>
      </left>
      <right style="thin">
        <color theme="8" tint="0.59999389629810485"/>
      </right>
      <top style="thin">
        <color theme="8" tint="0.59999389629810485"/>
      </top>
      <bottom/>
      <diagonal/>
    </border>
    <border>
      <left style="thin">
        <color theme="8" tint="0.59999389629810485"/>
      </left>
      <right style="thin">
        <color theme="8" tint="0.59999389629810485"/>
      </right>
      <top/>
      <bottom/>
      <diagonal/>
    </border>
    <border>
      <left/>
      <right style="thin">
        <color theme="8" tint="0.59999389629810485"/>
      </right>
      <top style="thin">
        <color theme="8" tint="0.59999389629810485"/>
      </top>
      <bottom style="thin">
        <color theme="8" tint="0.59999389629810485"/>
      </bottom>
      <diagonal/>
    </border>
    <border>
      <left/>
      <right style="thin">
        <color theme="8" tint="0.59999389629810485"/>
      </right>
      <top style="thin">
        <color theme="8" tint="0.59999389629810485"/>
      </top>
      <bottom style="thin">
        <color indexed="64"/>
      </bottom>
      <diagonal/>
    </border>
    <border>
      <left style="thin">
        <color theme="8" tint="0.59999389629810485"/>
      </left>
      <right style="thin">
        <color theme="8" tint="0.59999389629810485"/>
      </right>
      <top/>
      <bottom style="thin">
        <color indexed="64"/>
      </bottom>
      <diagonal/>
    </border>
    <border>
      <left/>
      <right style="thin">
        <color theme="8" tint="0.59999389629810485"/>
      </right>
      <top/>
      <bottom/>
      <diagonal/>
    </border>
    <border>
      <left/>
      <right style="thin">
        <color theme="8" tint="0.59999389629810485"/>
      </right>
      <top/>
      <bottom style="thin">
        <color theme="8" tint="0.59999389629810485"/>
      </bottom>
      <diagonal/>
    </border>
    <border>
      <left style="thin">
        <color theme="8" tint="0.59999389629810485"/>
      </left>
      <right/>
      <top style="thin">
        <color theme="8" tint="0.59999389629810485"/>
      </top>
      <bottom style="thin">
        <color theme="8" tint="0.59999389629810485"/>
      </bottom>
      <diagonal/>
    </border>
    <border>
      <left style="thin">
        <color theme="8" tint="0.59999389629810485"/>
      </left>
      <right style="thin">
        <color theme="8" tint="0.59999389629810485"/>
      </right>
      <top style="thin">
        <color indexed="64"/>
      </top>
      <bottom/>
      <diagonal/>
    </border>
    <border>
      <left style="thin">
        <color theme="8" tint="0.59999389629810485"/>
      </left>
      <right/>
      <top/>
      <bottom/>
      <diagonal/>
    </border>
    <border>
      <left/>
      <right style="double">
        <color indexed="64"/>
      </right>
      <top style="medium">
        <color indexed="64"/>
      </top>
      <bottom style="thin">
        <color indexed="64"/>
      </bottom>
      <diagonal/>
    </border>
    <border>
      <left style="double">
        <color indexed="64"/>
      </left>
      <right/>
      <top style="medium">
        <color indexed="64"/>
      </top>
      <bottom style="thin">
        <color indexed="64"/>
      </bottom>
      <diagonal/>
    </border>
    <border>
      <left style="double">
        <color indexed="64"/>
      </left>
      <right/>
      <top style="medium">
        <color indexed="64"/>
      </top>
      <bottom/>
      <diagonal/>
    </border>
    <border>
      <left/>
      <right style="double">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diagonal/>
    </border>
    <border>
      <left/>
      <right style="dotted">
        <color indexed="64"/>
      </right>
      <top/>
      <bottom style="thin">
        <color indexed="64"/>
      </bottom>
      <diagonal/>
    </border>
    <border>
      <left/>
      <right style="thin">
        <color theme="8" tint="0.59999389629810485"/>
      </right>
      <top style="thin">
        <color theme="8" tint="0.59999389629810485"/>
      </top>
      <bottom/>
      <diagonal/>
    </border>
    <border>
      <left style="thin">
        <color indexed="64"/>
      </left>
      <right style="thin">
        <color theme="4" tint="0.79998168889431442"/>
      </right>
      <top style="thin">
        <color indexed="64"/>
      </top>
      <bottom/>
      <diagonal/>
    </border>
    <border>
      <left/>
      <right style="thin">
        <color indexed="64"/>
      </right>
      <top style="thin">
        <color indexed="64"/>
      </top>
      <bottom style="thin">
        <color theme="8" tint="0.59999389629810485"/>
      </bottom>
      <diagonal/>
    </border>
    <border>
      <left style="thin">
        <color indexed="64"/>
      </left>
      <right style="thin">
        <color theme="4" tint="0.79998168889431442"/>
      </right>
      <top/>
      <bottom/>
      <diagonal/>
    </border>
    <border>
      <left/>
      <right style="thin">
        <color indexed="64"/>
      </right>
      <top style="thin">
        <color theme="8" tint="0.59999389629810485"/>
      </top>
      <bottom style="thin">
        <color theme="8" tint="0.59999389629810485"/>
      </bottom>
      <diagonal/>
    </border>
    <border>
      <left style="thin">
        <color indexed="64"/>
      </left>
      <right style="thin">
        <color theme="4" tint="0.79998168889431442"/>
      </right>
      <top/>
      <bottom style="thin">
        <color indexed="64"/>
      </bottom>
      <diagonal/>
    </border>
    <border>
      <left/>
      <right style="thin">
        <color indexed="64"/>
      </right>
      <top style="thin">
        <color theme="8" tint="0.59999389629810485"/>
      </top>
      <bottom style="thin">
        <color indexed="64"/>
      </bottom>
      <diagonal/>
    </border>
    <border>
      <left style="thin">
        <color indexed="64"/>
      </left>
      <right style="thin">
        <color theme="4" tint="0.79998168889431442"/>
      </right>
      <top/>
      <bottom style="thin">
        <color theme="4" tint="0.79998168889431442"/>
      </bottom>
      <diagonal/>
    </border>
    <border>
      <left style="thin">
        <color indexed="64"/>
      </left>
      <right/>
      <top style="thin">
        <color theme="8" tint="0.59999389629810485"/>
      </top>
      <bottom style="thin">
        <color theme="8" tint="0.59999389629810485"/>
      </bottom>
      <diagonal/>
    </border>
    <border>
      <left style="thin">
        <color indexed="64"/>
      </left>
      <right style="thin">
        <color theme="8" tint="0.59999389629810485"/>
      </right>
      <top style="thin">
        <color indexed="64"/>
      </top>
      <bottom style="thin">
        <color theme="8" tint="0.59999389629810485"/>
      </bottom>
      <diagonal/>
    </border>
    <border>
      <left style="thin">
        <color theme="8" tint="0.59999389629810485"/>
      </left>
      <right style="thin">
        <color theme="8" tint="0.59999389629810485"/>
      </right>
      <top style="thin">
        <color indexed="64"/>
      </top>
      <bottom style="thin">
        <color theme="8" tint="0.59999389629810485"/>
      </bottom>
      <diagonal/>
    </border>
    <border>
      <left style="thin">
        <color theme="8" tint="0.59999389629810485"/>
      </left>
      <right style="thin">
        <color indexed="64"/>
      </right>
      <top style="thin">
        <color indexed="64"/>
      </top>
      <bottom style="thin">
        <color theme="8" tint="0.59999389629810485"/>
      </bottom>
      <diagonal/>
    </border>
    <border>
      <left style="thin">
        <color theme="8" tint="0.59999389629810485"/>
      </left>
      <right style="thin">
        <color indexed="64"/>
      </right>
      <top style="thin">
        <color theme="8" tint="0.59999389629810485"/>
      </top>
      <bottom style="thin">
        <color theme="8" tint="0.59999389629810485"/>
      </bottom>
      <diagonal/>
    </border>
    <border>
      <left style="thin">
        <color theme="8" tint="0.59999389629810485"/>
      </left>
      <right style="thin">
        <color indexed="64"/>
      </right>
      <top style="thin">
        <color theme="8" tint="0.59999389629810485"/>
      </top>
      <bottom style="thin">
        <color indexed="64"/>
      </bottom>
      <diagonal/>
    </border>
    <border>
      <left style="thin">
        <color indexed="64"/>
      </left>
      <right style="thin">
        <color theme="8" tint="0.59999389629810485"/>
      </right>
      <top style="thin">
        <color indexed="64"/>
      </top>
      <bottom/>
      <diagonal/>
    </border>
    <border>
      <left style="thin">
        <color theme="8" tint="0.59999389629810485"/>
      </left>
      <right/>
      <top style="thin">
        <color indexed="64"/>
      </top>
      <bottom/>
      <diagonal/>
    </border>
    <border>
      <left style="thin">
        <color theme="8" tint="0.59999389629810485"/>
      </left>
      <right/>
      <top/>
      <bottom style="thin">
        <color indexed="64"/>
      </bottom>
      <diagonal/>
    </border>
    <border>
      <left style="thin">
        <color theme="8" tint="0.59999389629810485"/>
      </left>
      <right/>
      <top style="thin">
        <color indexed="64"/>
      </top>
      <bottom style="thin">
        <color theme="8" tint="0.59999389629810485"/>
      </bottom>
      <diagonal/>
    </border>
    <border>
      <left style="thin">
        <color indexed="64"/>
      </left>
      <right style="thin">
        <color theme="8" tint="0.59999389629810485"/>
      </right>
      <top style="thin">
        <color indexed="64"/>
      </top>
      <bottom style="thin">
        <color indexed="64"/>
      </bottom>
      <diagonal/>
    </border>
    <border>
      <left style="thin">
        <color theme="8" tint="0.59999389629810485"/>
      </left>
      <right style="thin">
        <color theme="8" tint="0.59999389629810485"/>
      </right>
      <top style="thin">
        <color indexed="64"/>
      </top>
      <bottom style="thin">
        <color indexed="64"/>
      </bottom>
      <diagonal/>
    </border>
    <border>
      <left style="thin">
        <color indexed="64"/>
      </left>
      <right style="thin">
        <color theme="4" tint="0.79998168889431442"/>
      </right>
      <top style="thin">
        <color indexed="64"/>
      </top>
      <bottom style="thin">
        <color theme="4" tint="0.79998168889431442"/>
      </bottom>
      <diagonal/>
    </border>
    <border>
      <left/>
      <right style="thin">
        <color theme="8" tint="0.59999389629810485"/>
      </right>
      <top style="thin">
        <color indexed="64"/>
      </top>
      <bottom style="thin">
        <color theme="8" tint="0.59999389629810485"/>
      </bottom>
      <diagonal/>
    </border>
    <border>
      <left/>
      <right style="dashed">
        <color indexed="64"/>
      </right>
      <top/>
      <bottom style="thin">
        <color indexed="64"/>
      </bottom>
      <diagonal/>
    </border>
    <border>
      <left/>
      <right style="thin">
        <color indexed="64"/>
      </right>
      <top style="double">
        <color indexed="64"/>
      </top>
      <bottom/>
      <diagonal/>
    </border>
    <border>
      <left/>
      <right style="dashed">
        <color indexed="64"/>
      </right>
      <top style="thin">
        <color indexed="64"/>
      </top>
      <bottom style="double">
        <color indexed="64"/>
      </bottom>
      <diagonal/>
    </border>
    <border>
      <left style="thin">
        <color theme="8" tint="0.59999389629810485"/>
      </left>
      <right style="thin">
        <color indexed="64"/>
      </right>
      <top style="thin">
        <color theme="8" tint="0.59999389629810485"/>
      </top>
      <bottom/>
      <diagonal/>
    </border>
    <border>
      <left style="thin">
        <color theme="8" tint="0.59999389629810485"/>
      </left>
      <right style="thin">
        <color indexed="64"/>
      </right>
      <top/>
      <bottom/>
      <diagonal/>
    </border>
    <border>
      <left style="thin">
        <color theme="8" tint="0.59999389629810485"/>
      </left>
      <right style="thin">
        <color indexed="64"/>
      </right>
      <top/>
      <bottom style="thin">
        <color theme="8" tint="0.59999389629810485"/>
      </bottom>
      <diagonal/>
    </border>
  </borders>
  <cellStyleXfs count="5">
    <xf numFmtId="0" fontId="0" fillId="0" borderId="0">
      <alignment vertical="center"/>
    </xf>
    <xf numFmtId="38" fontId="3" fillId="0" borderId="0" applyFont="0" applyFill="0" applyBorder="0" applyAlignment="0" applyProtection="0">
      <alignment vertical="center"/>
    </xf>
    <xf numFmtId="0" fontId="3" fillId="0" borderId="0"/>
    <xf numFmtId="0" fontId="2" fillId="0" borderId="0">
      <alignment vertical="center"/>
    </xf>
    <xf numFmtId="0" fontId="1" fillId="0" borderId="0">
      <alignment vertical="center"/>
    </xf>
  </cellStyleXfs>
  <cellXfs count="1014">
    <xf numFmtId="0" fontId="0" fillId="0" borderId="0" xfId="0">
      <alignment vertical="center"/>
    </xf>
    <xf numFmtId="0" fontId="5" fillId="0" borderId="0" xfId="0" applyFont="1">
      <alignment vertical="center"/>
    </xf>
    <xf numFmtId="0" fontId="5" fillId="0" borderId="0" xfId="0" applyFont="1" applyAlignment="1">
      <alignment vertical="center"/>
    </xf>
    <xf numFmtId="0" fontId="7" fillId="0" borderId="0" xfId="0" applyFont="1" applyBorder="1" applyAlignment="1">
      <alignment vertical="center" shrinkToFit="1"/>
    </xf>
    <xf numFmtId="0" fontId="7" fillId="0" borderId="0" xfId="0" applyFont="1" applyBorder="1" applyAlignment="1">
      <alignment horizontal="center" vertical="center" shrinkToFit="1"/>
    </xf>
    <xf numFmtId="0" fontId="5" fillId="0" borderId="0" xfId="0" applyFont="1" applyBorder="1" applyAlignment="1">
      <alignment horizontal="center" vertical="center"/>
    </xf>
    <xf numFmtId="0" fontId="5" fillId="0" borderId="0" xfId="0" applyFont="1" applyBorder="1">
      <alignment vertical="center"/>
    </xf>
    <xf numFmtId="0" fontId="7" fillId="0" borderId="0" xfId="0" applyFont="1" applyBorder="1" applyAlignment="1">
      <alignment horizontal="center" vertical="center"/>
    </xf>
    <xf numFmtId="0" fontId="5" fillId="0" borderId="0" xfId="0" applyFont="1" applyBorder="1" applyAlignment="1">
      <alignment vertical="center"/>
    </xf>
    <xf numFmtId="0" fontId="7" fillId="0" borderId="5" xfId="0" applyFont="1" applyBorder="1" applyAlignment="1">
      <alignment vertical="center"/>
    </xf>
    <xf numFmtId="0" fontId="7" fillId="0" borderId="0" xfId="0" applyFont="1" applyBorder="1" applyAlignment="1">
      <alignment vertical="center"/>
    </xf>
    <xf numFmtId="0" fontId="6" fillId="0" borderId="0" xfId="0" applyFont="1">
      <alignment vertical="center"/>
    </xf>
    <xf numFmtId="0" fontId="6" fillId="0" borderId="0" xfId="0" applyFont="1" applyBorder="1">
      <alignment vertical="center"/>
    </xf>
    <xf numFmtId="0" fontId="6" fillId="0" borderId="6" xfId="0" applyFont="1" applyBorder="1" applyAlignment="1">
      <alignment vertical="center"/>
    </xf>
    <xf numFmtId="0" fontId="6" fillId="0" borderId="15" xfId="0" applyFont="1" applyBorder="1" applyAlignment="1">
      <alignment horizontal="center" vertical="center"/>
    </xf>
    <xf numFmtId="0" fontId="6" fillId="0" borderId="0" xfId="0" applyFont="1" applyBorder="1" applyAlignment="1">
      <alignment vertical="center"/>
    </xf>
    <xf numFmtId="0" fontId="6" fillId="0" borderId="16" xfId="0" applyFont="1" applyBorder="1" applyAlignment="1">
      <alignment vertical="center"/>
    </xf>
    <xf numFmtId="0" fontId="8" fillId="0" borderId="0" xfId="0" applyFont="1" applyBorder="1" applyAlignment="1">
      <alignment horizontal="left" vertical="center"/>
    </xf>
    <xf numFmtId="0" fontId="12" fillId="0" borderId="0" xfId="0" applyFont="1" applyAlignment="1">
      <alignment horizontal="left" vertical="center"/>
    </xf>
    <xf numFmtId="0" fontId="6" fillId="0" borderId="0" xfId="0" applyFont="1" applyAlignment="1">
      <alignment vertical="center"/>
    </xf>
    <xf numFmtId="0" fontId="6" fillId="0" borderId="0" xfId="0" applyFont="1" applyBorder="1" applyAlignment="1">
      <alignment horizontal="right" vertical="center" shrinkToFit="1"/>
    </xf>
    <xf numFmtId="0" fontId="6" fillId="0" borderId="0" xfId="0" applyFont="1" applyBorder="1" applyAlignment="1">
      <alignment horizontal="right" vertical="center"/>
    </xf>
    <xf numFmtId="0" fontId="6" fillId="0" borderId="0" xfId="0" applyFont="1" applyBorder="1" applyAlignment="1">
      <alignment vertical="center" textRotation="255"/>
    </xf>
    <xf numFmtId="0" fontId="6" fillId="0" borderId="0" xfId="0" applyFont="1" applyAlignment="1">
      <alignment vertical="center" shrinkToFit="1"/>
    </xf>
    <xf numFmtId="0" fontId="11" fillId="0" borderId="0" xfId="0" quotePrefix="1" applyFont="1" applyBorder="1" applyAlignment="1">
      <alignment horizontal="left" vertical="center"/>
    </xf>
    <xf numFmtId="0" fontId="15" fillId="0" borderId="0" xfId="0" applyFont="1" applyAlignment="1">
      <alignment horizontal="center" vertical="center"/>
    </xf>
    <xf numFmtId="0" fontId="13" fillId="0" borderId="0" xfId="0" applyFont="1" applyAlignment="1">
      <alignment vertical="center"/>
    </xf>
    <xf numFmtId="0" fontId="14" fillId="0" borderId="0" xfId="0" applyFont="1" applyBorder="1" applyAlignment="1">
      <alignment horizontal="right" vertical="center"/>
    </xf>
    <xf numFmtId="0" fontId="14" fillId="0" borderId="0" xfId="0" applyFont="1" applyBorder="1" applyAlignment="1">
      <alignment horizontal="left" vertical="center"/>
    </xf>
    <xf numFmtId="0" fontId="12" fillId="0" borderId="0" xfId="0" quotePrefix="1" applyFont="1" applyBorder="1" applyAlignment="1">
      <alignment vertical="center"/>
    </xf>
    <xf numFmtId="0" fontId="12" fillId="0" borderId="0" xfId="0" quotePrefix="1" applyFont="1" applyAlignment="1">
      <alignment vertical="center"/>
    </xf>
    <xf numFmtId="0" fontId="11" fillId="0" borderId="0" xfId="0" applyFont="1" applyBorder="1" applyAlignment="1"/>
    <xf numFmtId="0" fontId="11" fillId="0" borderId="0" xfId="0" applyFont="1" applyBorder="1" applyAlignment="1">
      <alignment vertical="center"/>
    </xf>
    <xf numFmtId="0" fontId="7" fillId="0" borderId="21" xfId="0" applyFont="1" applyBorder="1" applyAlignment="1">
      <alignment vertical="center"/>
    </xf>
    <xf numFmtId="0" fontId="12" fillId="0" borderId="0" xfId="0" quotePrefix="1" applyFont="1" applyBorder="1" applyAlignment="1">
      <alignment horizontal="left" vertical="center"/>
    </xf>
    <xf numFmtId="0" fontId="6" fillId="0" borderId="0" xfId="0" applyFont="1" applyBorder="1" applyAlignment="1">
      <alignment horizontal="left" vertical="center" shrinkToFit="1"/>
    </xf>
    <xf numFmtId="0" fontId="6" fillId="0" borderId="18" xfId="0" applyFont="1" applyBorder="1" applyAlignment="1">
      <alignment vertical="center"/>
    </xf>
    <xf numFmtId="0" fontId="6" fillId="0" borderId="9" xfId="0" applyFont="1" applyBorder="1" applyAlignment="1">
      <alignment horizontal="center" vertical="center" shrinkToFit="1"/>
    </xf>
    <xf numFmtId="0" fontId="6" fillId="0" borderId="9" xfId="0" applyFont="1" applyBorder="1" applyAlignment="1">
      <alignment horizontal="center" vertical="center"/>
    </xf>
    <xf numFmtId="0" fontId="7" fillId="0" borderId="16" xfId="0" applyFont="1" applyBorder="1" applyAlignment="1">
      <alignment horizontal="center" vertical="center"/>
    </xf>
    <xf numFmtId="0" fontId="9" fillId="0" borderId="0" xfId="0" applyFont="1">
      <alignment vertical="center"/>
    </xf>
    <xf numFmtId="0" fontId="6" fillId="0" borderId="0" xfId="0" quotePrefix="1" applyFont="1" applyAlignment="1">
      <alignment horizontal="center" vertical="center"/>
    </xf>
    <xf numFmtId="56" fontId="6" fillId="0" borderId="0" xfId="0" applyNumberFormat="1" applyFont="1" applyBorder="1" applyAlignment="1">
      <alignment vertical="center" shrinkToFit="1"/>
    </xf>
    <xf numFmtId="0" fontId="6" fillId="0" borderId="0" xfId="0" applyFont="1" applyAlignment="1">
      <alignment horizontal="center" vertical="center" shrinkToFit="1"/>
    </xf>
    <xf numFmtId="0" fontId="6" fillId="0" borderId="0" xfId="0" applyFont="1" applyBorder="1" applyAlignment="1">
      <alignment vertical="center" shrinkToFit="1"/>
    </xf>
    <xf numFmtId="56" fontId="6" fillId="0" borderId="0" xfId="0" applyNumberFormat="1" applyFont="1" applyBorder="1" applyAlignment="1">
      <alignment vertical="center"/>
    </xf>
    <xf numFmtId="0" fontId="6" fillId="0" borderId="20" xfId="0" applyFont="1" applyBorder="1" applyAlignment="1">
      <alignment horizontal="left" vertical="center"/>
    </xf>
    <xf numFmtId="0" fontId="6" fillId="0" borderId="20" xfId="0" applyFont="1" applyBorder="1" applyAlignment="1">
      <alignment horizontal="right" vertical="center" shrinkToFit="1"/>
    </xf>
    <xf numFmtId="0" fontId="6" fillId="0" borderId="23" xfId="0" applyFont="1" applyBorder="1" applyAlignment="1">
      <alignment horizontal="center" vertical="center"/>
    </xf>
    <xf numFmtId="0" fontId="6" fillId="0" borderId="21" xfId="0" quotePrefix="1" applyFont="1" applyBorder="1" applyAlignment="1">
      <alignment horizontal="center" vertical="center"/>
    </xf>
    <xf numFmtId="56" fontId="6" fillId="0" borderId="21" xfId="0" applyNumberFormat="1" applyFont="1" applyBorder="1" applyAlignment="1">
      <alignment horizontal="center" vertical="center"/>
    </xf>
    <xf numFmtId="56" fontId="6" fillId="0" borderId="24" xfId="0" applyNumberFormat="1" applyFont="1" applyBorder="1" applyAlignment="1">
      <alignment horizontal="center" vertical="center"/>
    </xf>
    <xf numFmtId="56" fontId="6" fillId="0" borderId="25" xfId="0" applyNumberFormat="1" applyFont="1" applyBorder="1" applyAlignment="1">
      <alignment horizontal="center" vertical="center"/>
    </xf>
    <xf numFmtId="56" fontId="6" fillId="0" borderId="26" xfId="0" applyNumberFormat="1" applyFont="1" applyBorder="1" applyAlignment="1">
      <alignment horizontal="center" vertical="center"/>
    </xf>
    <xf numFmtId="0" fontId="6" fillId="0" borderId="2" xfId="0" applyFont="1" applyBorder="1" applyAlignment="1">
      <alignment horizontal="center" vertical="center" shrinkToFit="1"/>
    </xf>
    <xf numFmtId="56" fontId="6" fillId="0" borderId="15" xfId="0" applyNumberFormat="1" applyFont="1" applyBorder="1" applyAlignment="1">
      <alignment horizontal="center" vertical="center"/>
    </xf>
    <xf numFmtId="56" fontId="6" fillId="0" borderId="2" xfId="0" applyNumberFormat="1" applyFont="1" applyBorder="1" applyAlignment="1">
      <alignment horizontal="center" vertical="center"/>
    </xf>
    <xf numFmtId="56" fontId="6" fillId="0" borderId="5" xfId="0" applyNumberFormat="1" applyFont="1" applyBorder="1" applyAlignment="1">
      <alignment vertical="center"/>
    </xf>
    <xf numFmtId="0" fontId="6" fillId="0" borderId="26" xfId="0" applyFont="1" applyBorder="1" applyAlignment="1">
      <alignment horizontal="center" vertical="center" shrinkToFit="1"/>
    </xf>
    <xf numFmtId="56" fontId="6" fillId="0" borderId="25" xfId="0" applyNumberFormat="1" applyFont="1" applyBorder="1" applyAlignment="1">
      <alignment horizontal="center" vertical="center" shrinkToFit="1"/>
    </xf>
    <xf numFmtId="56" fontId="6" fillId="0" borderId="26" xfId="0" applyNumberFormat="1" applyFont="1" applyBorder="1" applyAlignment="1">
      <alignment horizontal="center" vertical="center" shrinkToFit="1"/>
    </xf>
    <xf numFmtId="0" fontId="6" fillId="0" borderId="16" xfId="0" applyFont="1" applyBorder="1" applyAlignment="1">
      <alignment horizontal="left" vertical="center" shrinkToFit="1"/>
    </xf>
    <xf numFmtId="0" fontId="6" fillId="0" borderId="16" xfId="0" applyFont="1" applyBorder="1" applyAlignment="1">
      <alignment horizontal="right" vertical="center" shrinkToFit="1"/>
    </xf>
    <xf numFmtId="178" fontId="12" fillId="0" borderId="0" xfId="0" quotePrefix="1" applyNumberFormat="1" applyFont="1" applyBorder="1" applyAlignment="1">
      <alignment horizontal="left" vertical="center"/>
    </xf>
    <xf numFmtId="0" fontId="7" fillId="0" borderId="16" xfId="0" applyFont="1" applyBorder="1" applyAlignment="1">
      <alignment vertical="center"/>
    </xf>
    <xf numFmtId="0" fontId="6" fillId="0" borderId="21" xfId="0" applyFont="1" applyBorder="1" applyAlignment="1">
      <alignment vertical="center"/>
    </xf>
    <xf numFmtId="0" fontId="6" fillId="0" borderId="23" xfId="0" applyFont="1" applyBorder="1" applyAlignment="1">
      <alignment vertical="center"/>
    </xf>
    <xf numFmtId="0" fontId="7" fillId="0" borderId="29" xfId="0" applyFont="1" applyBorder="1" applyAlignment="1">
      <alignment horizontal="center" vertical="center"/>
    </xf>
    <xf numFmtId="0" fontId="7" fillId="0" borderId="30" xfId="0" applyFont="1" applyBorder="1" applyAlignment="1">
      <alignment horizontal="center" vertical="center"/>
    </xf>
    <xf numFmtId="0" fontId="7" fillId="0" borderId="30" xfId="0" applyFont="1" applyBorder="1" applyAlignment="1">
      <alignment vertical="center"/>
    </xf>
    <xf numFmtId="0" fontId="7" fillId="0" borderId="31" xfId="0" applyFont="1" applyBorder="1" applyAlignment="1">
      <alignment vertical="center"/>
    </xf>
    <xf numFmtId="0" fontId="7" fillId="0" borderId="16" xfId="0" applyFont="1" applyBorder="1" applyAlignment="1">
      <alignment vertical="center" wrapText="1"/>
    </xf>
    <xf numFmtId="0" fontId="6" fillId="0" borderId="0" xfId="0" applyFont="1" applyBorder="1" applyAlignment="1">
      <alignment vertical="top" wrapText="1"/>
    </xf>
    <xf numFmtId="0" fontId="9" fillId="0" borderId="0" xfId="0" applyFont="1" applyBorder="1" applyAlignment="1">
      <alignment vertical="center"/>
    </xf>
    <xf numFmtId="0" fontId="6" fillId="0" borderId="6" xfId="0" applyFont="1" applyBorder="1" applyAlignment="1">
      <alignment horizontal="left" vertical="center" shrinkToFit="1"/>
    </xf>
    <xf numFmtId="0" fontId="10" fillId="0" borderId="0" xfId="0" applyFont="1">
      <alignment vertical="center"/>
    </xf>
    <xf numFmtId="0" fontId="6" fillId="0" borderId="14" xfId="0" applyFont="1" applyBorder="1" applyAlignment="1">
      <alignment vertical="center"/>
    </xf>
    <xf numFmtId="0" fontId="12" fillId="0" borderId="0" xfId="0" applyFont="1">
      <alignment vertical="center"/>
    </xf>
    <xf numFmtId="0" fontId="7" fillId="0" borderId="6" xfId="0" applyFont="1" applyBorder="1" applyAlignment="1">
      <alignment vertical="center" shrinkToFit="1"/>
    </xf>
    <xf numFmtId="0" fontId="7" fillId="0" borderId="8" xfId="0" applyFont="1" applyBorder="1" applyAlignment="1">
      <alignment vertical="center"/>
    </xf>
    <xf numFmtId="0" fontId="20" fillId="0" borderId="0" xfId="0" applyFont="1">
      <alignment vertical="center"/>
    </xf>
    <xf numFmtId="0" fontId="20" fillId="0" borderId="0" xfId="0" applyFont="1" applyAlignment="1">
      <alignment horizontal="left" vertical="center"/>
    </xf>
    <xf numFmtId="0" fontId="7" fillId="0" borderId="38" xfId="0" applyFont="1" applyBorder="1" applyAlignment="1">
      <alignment vertical="center" shrinkToFit="1"/>
    </xf>
    <xf numFmtId="0" fontId="7" fillId="0" borderId="40" xfId="0" applyFont="1" applyBorder="1" applyAlignment="1">
      <alignment vertical="center" shrinkToFit="1"/>
    </xf>
    <xf numFmtId="0" fontId="7" fillId="0" borderId="41" xfId="0" applyFont="1" applyBorder="1" applyAlignment="1">
      <alignment vertical="center" shrinkToFit="1"/>
    </xf>
    <xf numFmtId="0" fontId="7" fillId="0" borderId="42" xfId="0" applyFont="1" applyBorder="1" applyAlignment="1">
      <alignment vertical="center" shrinkToFit="1"/>
    </xf>
    <xf numFmtId="0" fontId="7" fillId="0" borderId="20" xfId="0" applyFont="1" applyBorder="1" applyAlignment="1">
      <alignment vertical="center" shrinkToFit="1"/>
    </xf>
    <xf numFmtId="0" fontId="7" fillId="0" borderId="30" xfId="0" applyFont="1" applyBorder="1" applyAlignment="1">
      <alignment vertical="center" shrinkToFit="1"/>
    </xf>
    <xf numFmtId="0" fontId="7" fillId="0" borderId="30" xfId="0" applyFont="1" applyBorder="1" applyAlignment="1">
      <alignment horizontal="center" vertical="center" shrinkToFit="1"/>
    </xf>
    <xf numFmtId="0" fontId="7" fillId="0" borderId="44" xfId="0" applyFont="1" applyBorder="1" applyAlignment="1">
      <alignment vertical="center" shrinkToFit="1"/>
    </xf>
    <xf numFmtId="0" fontId="7" fillId="0" borderId="45" xfId="0" applyFont="1" applyBorder="1" applyAlignment="1">
      <alignment vertical="center" shrinkToFit="1"/>
    </xf>
    <xf numFmtId="0" fontId="6" fillId="0" borderId="42" xfId="0" applyFont="1" applyBorder="1" applyAlignment="1">
      <alignment vertical="center" shrinkToFit="1"/>
    </xf>
    <xf numFmtId="0" fontId="24" fillId="0" borderId="0" xfId="0" applyFont="1">
      <alignment vertical="center"/>
    </xf>
    <xf numFmtId="0" fontId="7" fillId="0" borderId="46" xfId="0" applyFont="1" applyBorder="1" applyAlignment="1">
      <alignment vertical="center"/>
    </xf>
    <xf numFmtId="0" fontId="7" fillId="0" borderId="8" xfId="0" applyFont="1" applyBorder="1" applyAlignment="1">
      <alignment vertical="center" shrinkToFit="1"/>
    </xf>
    <xf numFmtId="0" fontId="7" fillId="0" borderId="46" xfId="0" applyFont="1" applyBorder="1" applyAlignment="1">
      <alignment vertical="center" shrinkToFit="1"/>
    </xf>
    <xf numFmtId="0" fontId="7" fillId="0" borderId="49" xfId="0" applyFont="1" applyBorder="1" applyAlignment="1">
      <alignment vertical="center"/>
    </xf>
    <xf numFmtId="0" fontId="7" fillId="0" borderId="50" xfId="0" applyFont="1" applyBorder="1" applyAlignment="1">
      <alignment vertical="center"/>
    </xf>
    <xf numFmtId="0" fontId="7" fillId="0" borderId="51" xfId="0" applyFont="1" applyBorder="1" applyAlignment="1">
      <alignment vertical="center"/>
    </xf>
    <xf numFmtId="0" fontId="6" fillId="0" borderId="50" xfId="0" applyFont="1" applyBorder="1" applyAlignment="1">
      <alignment vertical="center"/>
    </xf>
    <xf numFmtId="0" fontId="6" fillId="0" borderId="52" xfId="0" applyFont="1" applyBorder="1" applyAlignment="1">
      <alignment vertical="center"/>
    </xf>
    <xf numFmtId="0" fontId="0" fillId="0" borderId="0" xfId="0" quotePrefix="1" applyAlignment="1">
      <alignment horizontal="right" vertical="center"/>
    </xf>
    <xf numFmtId="0" fontId="0" fillId="0" borderId="0" xfId="0" applyAlignment="1">
      <alignment horizontal="right" vertical="center"/>
    </xf>
    <xf numFmtId="0" fontId="6" fillId="0" borderId="10" xfId="0" applyFont="1" applyBorder="1">
      <alignment vertical="center"/>
    </xf>
    <xf numFmtId="0" fontId="6" fillId="0" borderId="15" xfId="0" applyFont="1" applyBorder="1">
      <alignment vertical="center"/>
    </xf>
    <xf numFmtId="0" fontId="6" fillId="0" borderId="18" xfId="0" applyFont="1" applyBorder="1">
      <alignment vertical="center"/>
    </xf>
    <xf numFmtId="0" fontId="5" fillId="0" borderId="41" xfId="0" applyFont="1" applyBorder="1">
      <alignment vertical="center"/>
    </xf>
    <xf numFmtId="0" fontId="6" fillId="2" borderId="0" xfId="0" applyFont="1" applyFill="1" applyBorder="1" applyAlignment="1">
      <alignment vertical="center"/>
    </xf>
    <xf numFmtId="0" fontId="5" fillId="0" borderId="0" xfId="0" applyFont="1" applyAlignment="1">
      <alignment horizontal="center" vertical="center"/>
    </xf>
    <xf numFmtId="20" fontId="0" fillId="0" borderId="0" xfId="0" applyNumberFormat="1">
      <alignment vertical="center"/>
    </xf>
    <xf numFmtId="0" fontId="6" fillId="0" borderId="48" xfId="0" applyFont="1" applyFill="1" applyBorder="1" applyAlignment="1">
      <alignment vertical="center"/>
    </xf>
    <xf numFmtId="0" fontId="6" fillId="0" borderId="8" xfId="0" applyFont="1" applyFill="1" applyBorder="1" applyAlignment="1">
      <alignment vertical="center"/>
    </xf>
    <xf numFmtId="0" fontId="6" fillId="0" borderId="46" xfId="0" applyFont="1" applyFill="1" applyBorder="1" applyAlignment="1">
      <alignment vertical="center"/>
    </xf>
    <xf numFmtId="0" fontId="7" fillId="3" borderId="37" xfId="0" applyFont="1" applyFill="1" applyBorder="1" applyAlignment="1">
      <alignment vertical="center" shrinkToFit="1"/>
    </xf>
    <xf numFmtId="0" fontId="7" fillId="4" borderId="39" xfId="0" applyFont="1" applyFill="1" applyBorder="1" applyAlignment="1">
      <alignment vertical="center" shrinkToFit="1"/>
    </xf>
    <xf numFmtId="0" fontId="7" fillId="2" borderId="39" xfId="0" applyFont="1" applyFill="1" applyBorder="1" applyAlignment="1">
      <alignment vertical="center" shrinkToFit="1"/>
    </xf>
    <xf numFmtId="0" fontId="6" fillId="2" borderId="37" xfId="0" applyFont="1" applyFill="1" applyBorder="1" applyAlignment="1">
      <alignment vertical="center" shrinkToFit="1"/>
    </xf>
    <xf numFmtId="0" fontId="5" fillId="2" borderId="59" xfId="0" applyFont="1" applyFill="1" applyBorder="1" applyAlignment="1">
      <alignment horizontal="center" vertical="center"/>
    </xf>
    <xf numFmtId="0" fontId="6" fillId="2" borderId="11" xfId="0" applyFont="1" applyFill="1" applyBorder="1" applyAlignment="1">
      <alignment vertical="center"/>
    </xf>
    <xf numFmtId="0" fontId="7" fillId="0" borderId="108" xfId="0" applyFont="1" applyBorder="1" applyAlignment="1">
      <alignment vertical="center" shrinkToFit="1"/>
    </xf>
    <xf numFmtId="0" fontId="19" fillId="0" borderId="0" xfId="0" applyFont="1" applyBorder="1" applyAlignment="1">
      <alignment vertical="center"/>
    </xf>
    <xf numFmtId="0" fontId="8" fillId="0" borderId="14" xfId="0" applyFont="1" applyBorder="1" applyAlignment="1">
      <alignment horizontal="center" vertical="center"/>
    </xf>
    <xf numFmtId="0" fontId="8" fillId="0" borderId="17" xfId="0" applyFont="1" applyBorder="1" applyAlignment="1">
      <alignment horizontal="center" vertical="center" wrapText="1" shrinkToFit="1"/>
    </xf>
    <xf numFmtId="0" fontId="5" fillId="2" borderId="7" xfId="0" applyFont="1" applyFill="1" applyBorder="1" applyAlignment="1">
      <alignment horizontal="center" vertical="center" shrinkToFit="1"/>
    </xf>
    <xf numFmtId="0" fontId="5" fillId="0" borderId="74" xfId="0" applyFont="1" applyBorder="1">
      <alignment vertical="center"/>
    </xf>
    <xf numFmtId="20" fontId="5" fillId="0" borderId="4" xfId="0" applyNumberFormat="1" applyFont="1" applyBorder="1" applyProtection="1">
      <alignment vertical="center"/>
    </xf>
    <xf numFmtId="20" fontId="5" fillId="0" borderId="93" xfId="0" applyNumberFormat="1" applyFont="1" applyBorder="1" applyProtection="1">
      <alignment vertical="center"/>
    </xf>
    <xf numFmtId="20" fontId="5" fillId="0" borderId="9" xfId="0" applyNumberFormat="1" applyFont="1" applyBorder="1" applyProtection="1">
      <alignment vertical="center"/>
    </xf>
    <xf numFmtId="20" fontId="5" fillId="0" borderId="69" xfId="0" applyNumberFormat="1" applyFont="1" applyBorder="1" applyProtection="1">
      <alignment vertical="center"/>
    </xf>
    <xf numFmtId="180" fontId="6" fillId="0" borderId="2" xfId="0" applyNumberFormat="1" applyFont="1" applyBorder="1" applyAlignment="1">
      <alignment horizontal="center" vertical="center"/>
    </xf>
    <xf numFmtId="0" fontId="6" fillId="0" borderId="37" xfId="0" applyFont="1" applyBorder="1" applyAlignment="1">
      <alignment vertical="center"/>
    </xf>
    <xf numFmtId="0" fontId="6" fillId="0" borderId="112" xfId="0" applyFont="1" applyBorder="1" applyAlignment="1">
      <alignment vertical="center"/>
    </xf>
    <xf numFmtId="0" fontId="6" fillId="0" borderId="113" xfId="0" applyFont="1" applyBorder="1" applyAlignment="1">
      <alignment vertical="center"/>
    </xf>
    <xf numFmtId="0" fontId="6" fillId="0" borderId="49" xfId="0" applyFont="1" applyBorder="1" applyAlignment="1">
      <alignment vertical="center"/>
    </xf>
    <xf numFmtId="0" fontId="5" fillId="2" borderId="1" xfId="0" applyFont="1" applyFill="1" applyBorder="1" applyAlignment="1">
      <alignment horizontal="center" vertical="center" shrinkToFit="1"/>
    </xf>
    <xf numFmtId="0" fontId="5" fillId="2" borderId="13" xfId="0" applyFont="1" applyFill="1" applyBorder="1" applyAlignment="1">
      <alignment horizontal="center" vertical="center" shrinkToFit="1"/>
    </xf>
    <xf numFmtId="0" fontId="5" fillId="2" borderId="22" xfId="0" applyFont="1" applyFill="1" applyBorder="1" applyAlignment="1">
      <alignment horizontal="center" vertical="center" shrinkToFit="1"/>
    </xf>
    <xf numFmtId="0" fontId="5" fillId="2" borderId="14" xfId="0" applyFont="1" applyFill="1" applyBorder="1" applyAlignment="1">
      <alignment horizontal="center" vertical="center" shrinkToFit="1"/>
    </xf>
    <xf numFmtId="0" fontId="5" fillId="2" borderId="4" xfId="0" applyFont="1" applyFill="1" applyBorder="1" applyAlignment="1">
      <alignment horizontal="center" vertical="center" shrinkToFit="1"/>
    </xf>
    <xf numFmtId="0" fontId="5" fillId="2" borderId="17" xfId="0" applyFont="1" applyFill="1" applyBorder="1" applyAlignment="1">
      <alignment horizontal="center" vertical="center" shrinkToFit="1"/>
    </xf>
    <xf numFmtId="0" fontId="5" fillId="2" borderId="59" xfId="0" applyFont="1" applyFill="1" applyBorder="1" applyAlignment="1">
      <alignment horizontal="center" vertical="center" shrinkToFit="1"/>
    </xf>
    <xf numFmtId="0" fontId="5" fillId="0" borderId="27" xfId="0" applyFont="1" applyBorder="1">
      <alignment vertical="center"/>
    </xf>
    <xf numFmtId="0" fontId="5" fillId="0" borderId="43" xfId="0" applyFont="1" applyBorder="1">
      <alignment vertical="center"/>
    </xf>
    <xf numFmtId="0" fontId="5" fillId="0" borderId="80" xfId="0" applyFont="1" applyBorder="1">
      <alignment vertical="center"/>
    </xf>
    <xf numFmtId="0" fontId="5" fillId="0" borderId="79" xfId="0" applyFont="1" applyBorder="1">
      <alignment vertical="center"/>
    </xf>
    <xf numFmtId="38" fontId="5" fillId="0" borderId="1" xfId="1" applyFont="1" applyBorder="1" applyAlignment="1">
      <alignment horizontal="right" vertical="center"/>
    </xf>
    <xf numFmtId="38" fontId="5" fillId="0" borderId="59" xfId="1" applyFont="1" applyBorder="1" applyAlignment="1">
      <alignment horizontal="right" vertical="center"/>
    </xf>
    <xf numFmtId="0" fontId="5" fillId="0" borderId="0" xfId="0" applyFont="1" applyFill="1">
      <alignment vertical="center"/>
    </xf>
    <xf numFmtId="0" fontId="18" fillId="0" borderId="0" xfId="0" applyFont="1" applyBorder="1" applyAlignment="1">
      <alignment horizontal="center" vertical="center" textRotation="255" wrapText="1"/>
    </xf>
    <xf numFmtId="0" fontId="5" fillId="0" borderId="0" xfId="0" applyFont="1" applyFill="1" applyBorder="1" applyAlignment="1">
      <alignment horizontal="center" vertical="center" shrinkToFit="1"/>
    </xf>
    <xf numFmtId="0" fontId="5" fillId="0" borderId="0" xfId="0" applyFont="1" applyFill="1" applyBorder="1" applyAlignment="1">
      <alignment horizontal="left" vertical="center" shrinkToFit="1"/>
    </xf>
    <xf numFmtId="0" fontId="5" fillId="0" borderId="0" xfId="0" applyFont="1" applyFill="1" applyBorder="1" applyAlignment="1">
      <alignment horizontal="center" vertical="center"/>
    </xf>
    <xf numFmtId="0" fontId="5" fillId="0" borderId="0" xfId="0" applyFont="1" applyFill="1" applyBorder="1" applyAlignment="1">
      <alignment vertical="center"/>
    </xf>
    <xf numFmtId="38" fontId="5" fillId="0" borderId="0" xfId="1" applyFont="1" applyFill="1" applyBorder="1" applyAlignment="1">
      <alignment horizontal="center" vertical="center"/>
    </xf>
    <xf numFmtId="38" fontId="5" fillId="0" borderId="0" xfId="1" applyFont="1" applyFill="1" applyBorder="1" applyAlignment="1">
      <alignment horizontal="right" vertical="center"/>
    </xf>
    <xf numFmtId="0" fontId="5" fillId="0" borderId="0" xfId="0" applyFont="1" applyFill="1" applyBorder="1">
      <alignment vertical="center"/>
    </xf>
    <xf numFmtId="0" fontId="5" fillId="0" borderId="21" xfId="0" applyFont="1" applyBorder="1">
      <alignment vertical="center"/>
    </xf>
    <xf numFmtId="0" fontId="5" fillId="0" borderId="21" xfId="0" applyFont="1" applyBorder="1" applyAlignment="1">
      <alignment horizontal="center" vertical="center"/>
    </xf>
    <xf numFmtId="0" fontId="8" fillId="0" borderId="0" xfId="0" applyFont="1">
      <alignment vertical="center"/>
    </xf>
    <xf numFmtId="0" fontId="29" fillId="0" borderId="0" xfId="0" applyFont="1" applyAlignment="1">
      <alignment horizontal="justify" vertical="center"/>
    </xf>
    <xf numFmtId="0" fontId="6" fillId="0" borderId="50" xfId="0" applyFont="1" applyBorder="1" applyAlignment="1">
      <alignment horizontal="right" vertical="center" wrapText="1"/>
    </xf>
    <xf numFmtId="20" fontId="5" fillId="0" borderId="7" xfId="0" applyNumberFormat="1" applyFont="1" applyBorder="1" applyProtection="1">
      <alignment vertical="center"/>
    </xf>
    <xf numFmtId="0" fontId="5" fillId="0" borderId="47" xfId="0" applyFont="1" applyBorder="1">
      <alignment vertical="center"/>
    </xf>
    <xf numFmtId="38" fontId="5" fillId="0" borderId="4" xfId="1" applyFont="1" applyBorder="1" applyAlignment="1">
      <alignment horizontal="right" vertical="center"/>
    </xf>
    <xf numFmtId="1" fontId="6" fillId="0" borderId="37" xfId="0" applyNumberFormat="1" applyFont="1" applyBorder="1" applyAlignment="1">
      <alignment vertical="center" shrinkToFit="1"/>
    </xf>
    <xf numFmtId="0" fontId="7" fillId="2" borderId="37" xfId="0" applyFont="1" applyFill="1" applyBorder="1" applyAlignment="1">
      <alignment horizontal="center" vertical="center"/>
    </xf>
    <xf numFmtId="0" fontId="7" fillId="2" borderId="107" xfId="0" applyFont="1" applyFill="1" applyBorder="1" applyAlignment="1">
      <alignment horizontal="center" vertical="center"/>
    </xf>
    <xf numFmtId="0" fontId="6" fillId="0" borderId="10" xfId="0" applyFont="1" applyBorder="1" applyAlignment="1">
      <alignment vertical="center"/>
    </xf>
    <xf numFmtId="0" fontId="5" fillId="0" borderId="0" xfId="0" applyFont="1" applyProtection="1">
      <alignment vertical="center"/>
      <protection locked="0"/>
    </xf>
    <xf numFmtId="0" fontId="9" fillId="0" borderId="0" xfId="0" applyFont="1" applyAlignment="1" applyProtection="1">
      <alignment vertical="center"/>
      <protection locked="0"/>
    </xf>
    <xf numFmtId="0" fontId="6" fillId="0" borderId="6" xfId="0" applyFont="1" applyBorder="1" applyAlignment="1" applyProtection="1">
      <alignment vertical="center"/>
      <protection locked="0"/>
    </xf>
    <xf numFmtId="0" fontId="7" fillId="0" borderId="6" xfId="0" applyFont="1" applyBorder="1" applyAlignment="1" applyProtection="1">
      <alignment vertical="center"/>
      <protection locked="0"/>
    </xf>
    <xf numFmtId="0" fontId="7" fillId="0" borderId="6" xfId="0" applyFont="1" applyBorder="1" applyProtection="1">
      <alignment vertical="center"/>
      <protection locked="0"/>
    </xf>
    <xf numFmtId="0" fontId="8" fillId="0" borderId="111" xfId="0" applyFont="1" applyBorder="1" applyAlignment="1" applyProtection="1">
      <alignment horizontal="center" vertical="center" wrapText="1" shrinkToFit="1"/>
      <protection locked="0"/>
    </xf>
    <xf numFmtId="0" fontId="8" fillId="0" borderId="111" xfId="0" applyFont="1" applyFill="1" applyBorder="1" applyAlignment="1" applyProtection="1">
      <alignment horizontal="center" vertical="center" wrapText="1"/>
      <protection locked="0"/>
    </xf>
    <xf numFmtId="0" fontId="5" fillId="0" borderId="1" xfId="0" applyFont="1" applyBorder="1" applyAlignment="1" applyProtection="1">
      <alignment horizontal="center" vertical="center" shrinkToFit="1"/>
      <protection locked="0"/>
    </xf>
    <xf numFmtId="0" fontId="5" fillId="2" borderId="1" xfId="0" applyFont="1" applyFill="1" applyBorder="1" applyAlignment="1" applyProtection="1">
      <alignment horizontal="center" vertical="center" shrinkToFit="1"/>
      <protection locked="0"/>
    </xf>
    <xf numFmtId="0" fontId="5" fillId="0" borderId="13" xfId="0" applyFont="1" applyBorder="1" applyAlignment="1" applyProtection="1">
      <alignment vertical="center" shrinkToFit="1"/>
      <protection locked="0"/>
    </xf>
    <xf numFmtId="0" fontId="5" fillId="0" borderId="10" xfId="0" applyFont="1" applyBorder="1" applyProtection="1">
      <alignment vertical="center"/>
      <protection locked="0"/>
    </xf>
    <xf numFmtId="0" fontId="5" fillId="0" borderId="106" xfId="0" applyFont="1" applyBorder="1" applyProtection="1">
      <alignment vertical="center"/>
      <protection locked="0"/>
    </xf>
    <xf numFmtId="0" fontId="5" fillId="0" borderId="10" xfId="0" applyFont="1" applyBorder="1" applyAlignment="1" applyProtection="1">
      <alignment vertical="center" shrinkToFit="1"/>
      <protection locked="0"/>
    </xf>
    <xf numFmtId="20" fontId="5" fillId="2" borderId="1" xfId="0" applyNumberFormat="1" applyFont="1" applyFill="1" applyBorder="1" applyProtection="1">
      <alignment vertical="center"/>
      <protection locked="0"/>
    </xf>
    <xf numFmtId="0" fontId="10" fillId="0" borderId="0" xfId="0" applyFont="1" applyProtection="1">
      <alignment vertical="center"/>
      <protection locked="0"/>
    </xf>
    <xf numFmtId="0" fontId="5" fillId="5" borderId="104" xfId="0" applyFont="1" applyFill="1" applyBorder="1" applyAlignment="1" applyProtection="1">
      <alignment horizontal="center" vertical="center" shrinkToFit="1"/>
      <protection locked="0"/>
    </xf>
    <xf numFmtId="0" fontId="5" fillId="5" borderId="30" xfId="0" applyFont="1" applyFill="1" applyBorder="1" applyProtection="1">
      <alignment vertical="center"/>
      <protection locked="0"/>
    </xf>
    <xf numFmtId="0" fontId="5" fillId="5" borderId="105" xfId="0" applyFont="1" applyFill="1" applyBorder="1" applyAlignment="1" applyProtection="1">
      <alignment vertical="center" shrinkToFit="1"/>
      <protection locked="0"/>
    </xf>
    <xf numFmtId="0" fontId="5" fillId="5" borderId="30" xfId="0" applyFont="1" applyFill="1" applyBorder="1" applyAlignment="1" applyProtection="1">
      <alignment horizontal="center" vertical="center" shrinkToFit="1"/>
      <protection locked="0"/>
    </xf>
    <xf numFmtId="0" fontId="5" fillId="5" borderId="30" xfId="0" applyFont="1" applyFill="1" applyBorder="1" applyAlignment="1" applyProtection="1">
      <alignment vertical="center" shrinkToFit="1"/>
      <protection locked="0"/>
    </xf>
    <xf numFmtId="0" fontId="6" fillId="2" borderId="8" xfId="0" applyFont="1" applyFill="1" applyBorder="1" applyAlignment="1">
      <alignment vertical="center"/>
    </xf>
    <xf numFmtId="0" fontId="6" fillId="0" borderId="8" xfId="0" applyFont="1" applyBorder="1" applyAlignment="1">
      <alignment vertical="center"/>
    </xf>
    <xf numFmtId="0" fontId="18" fillId="0" borderId="8" xfId="0" applyFont="1" applyBorder="1" applyAlignment="1">
      <alignment horizontal="center" vertical="center"/>
    </xf>
    <xf numFmtId="180" fontId="18" fillId="0" borderId="8" xfId="0" applyNumberFormat="1" applyFont="1" applyFill="1" applyBorder="1" applyAlignment="1">
      <alignment horizontal="center" vertical="center"/>
    </xf>
    <xf numFmtId="176" fontId="7" fillId="0" borderId="37" xfId="0" applyNumberFormat="1" applyFont="1" applyBorder="1" applyAlignment="1">
      <alignment horizontal="right" vertical="center" shrinkToFit="1"/>
    </xf>
    <xf numFmtId="0" fontId="7" fillId="0" borderId="79" xfId="0" applyFont="1" applyFill="1" applyBorder="1" applyAlignment="1">
      <alignment horizontal="right" vertical="center" shrinkToFit="1"/>
    </xf>
    <xf numFmtId="0" fontId="7" fillId="0" borderId="37" xfId="0" applyFont="1" applyFill="1" applyBorder="1" applyAlignment="1">
      <alignment horizontal="right" vertical="center" shrinkToFit="1"/>
    </xf>
    <xf numFmtId="176" fontId="7" fillId="0" borderId="43" xfId="0" applyNumberFormat="1" applyFont="1" applyBorder="1" applyAlignment="1">
      <alignment horizontal="right" vertical="center" shrinkToFit="1"/>
    </xf>
    <xf numFmtId="0" fontId="6" fillId="0" borderId="14" xfId="0" applyFont="1" applyBorder="1" applyAlignment="1">
      <alignment horizontal="center" vertical="center"/>
    </xf>
    <xf numFmtId="0" fontId="6" fillId="0" borderId="6" xfId="0" applyFont="1" applyBorder="1" applyAlignment="1">
      <alignment horizontal="center" vertical="center"/>
    </xf>
    <xf numFmtId="0" fontId="6" fillId="0" borderId="8" xfId="0" applyFont="1" applyBorder="1" applyAlignment="1">
      <alignment horizontal="center" vertical="center"/>
    </xf>
    <xf numFmtId="0" fontId="6" fillId="0" borderId="13" xfId="0" applyFont="1" applyBorder="1" applyAlignment="1">
      <alignment horizontal="center" vertical="center" shrinkToFit="1"/>
    </xf>
    <xf numFmtId="0" fontId="6" fillId="0" borderId="18" xfId="0" applyFont="1" applyBorder="1" applyAlignment="1">
      <alignment horizontal="center" vertical="center" shrinkToFit="1"/>
    </xf>
    <xf numFmtId="0" fontId="6" fillId="0" borderId="0" xfId="0" applyFont="1" applyAlignment="1">
      <alignment horizontal="center" vertical="center"/>
    </xf>
    <xf numFmtId="0" fontId="6" fillId="0" borderId="0" xfId="0" applyFont="1" applyBorder="1" applyAlignment="1">
      <alignment horizontal="left" vertical="center"/>
    </xf>
    <xf numFmtId="56" fontId="6" fillId="0" borderId="0" xfId="0" applyNumberFormat="1" applyFont="1" applyBorder="1" applyAlignment="1">
      <alignment horizontal="center" vertical="center"/>
    </xf>
    <xf numFmtId="0" fontId="6" fillId="0" borderId="0" xfId="0" applyFont="1" applyBorder="1" applyAlignment="1">
      <alignment horizontal="center" vertical="center"/>
    </xf>
    <xf numFmtId="178" fontId="6" fillId="0" borderId="0" xfId="0" applyNumberFormat="1" applyFont="1" applyBorder="1" applyAlignment="1">
      <alignment horizontal="center" vertical="center" shrinkToFit="1"/>
    </xf>
    <xf numFmtId="56" fontId="6" fillId="0" borderId="0" xfId="0" quotePrefix="1" applyNumberFormat="1" applyFont="1" applyAlignment="1">
      <alignment horizontal="center" vertical="center"/>
    </xf>
    <xf numFmtId="56" fontId="6" fillId="0" borderId="20" xfId="0" applyNumberFormat="1" applyFont="1" applyBorder="1" applyAlignment="1">
      <alignment horizontal="center" vertical="center"/>
    </xf>
    <xf numFmtId="178" fontId="6" fillId="0" borderId="27" xfId="0" applyNumberFormat="1" applyFont="1" applyBorder="1" applyAlignment="1">
      <alignment horizontal="center" vertical="center" shrinkToFit="1"/>
    </xf>
    <xf numFmtId="0" fontId="6" fillId="0" borderId="20" xfId="0" applyFont="1" applyBorder="1" applyAlignment="1">
      <alignment horizontal="center" vertical="center"/>
    </xf>
    <xf numFmtId="178" fontId="6" fillId="0" borderId="23" xfId="0" applyNumberFormat="1" applyFont="1" applyBorder="1" applyAlignment="1">
      <alignment horizontal="center" vertical="center" shrinkToFit="1"/>
    </xf>
    <xf numFmtId="178" fontId="6" fillId="0" borderId="21" xfId="0" applyNumberFormat="1" applyFont="1" applyBorder="1" applyAlignment="1">
      <alignment horizontal="center" vertical="center" shrinkToFit="1"/>
    </xf>
    <xf numFmtId="56" fontId="6" fillId="0" borderId="21" xfId="0" applyNumberFormat="1" applyFont="1" applyBorder="1" applyAlignment="1">
      <alignment horizontal="center" vertical="center" shrinkToFit="1"/>
    </xf>
    <xf numFmtId="180" fontId="6" fillId="0" borderId="0" xfId="0" applyNumberFormat="1" applyFont="1" applyBorder="1" applyAlignment="1">
      <alignment horizontal="center" vertical="center"/>
    </xf>
    <xf numFmtId="0" fontId="6" fillId="0" borderId="21" xfId="0" applyFont="1" applyBorder="1" applyAlignment="1">
      <alignment horizontal="center" vertical="center"/>
    </xf>
    <xf numFmtId="0" fontId="7" fillId="0" borderId="0" xfId="0" applyFont="1" applyBorder="1" applyAlignment="1">
      <alignment vertical="top" wrapText="1"/>
    </xf>
    <xf numFmtId="0" fontId="7" fillId="0" borderId="0" xfId="0" applyFont="1" applyBorder="1" applyAlignment="1">
      <alignment horizontal="left" vertical="center"/>
    </xf>
    <xf numFmtId="0" fontId="11" fillId="0" borderId="0" xfId="0" applyFont="1" applyBorder="1" applyAlignment="1">
      <alignment horizontal="center" vertical="center"/>
    </xf>
    <xf numFmtId="0" fontId="6" fillId="0" borderId="1" xfId="0" applyFont="1" applyBorder="1" applyAlignment="1">
      <alignment horizontal="center" vertical="center"/>
    </xf>
    <xf numFmtId="0" fontId="5" fillId="2" borderId="17" xfId="0" applyFont="1" applyFill="1" applyBorder="1" applyAlignment="1">
      <alignment horizontal="center" vertical="center"/>
    </xf>
    <xf numFmtId="0" fontId="5" fillId="2" borderId="4" xfId="0" applyFont="1" applyFill="1" applyBorder="1" applyAlignment="1">
      <alignment horizontal="center" vertical="center"/>
    </xf>
    <xf numFmtId="0" fontId="6" fillId="0" borderId="24" xfId="0" applyFont="1" applyBorder="1" applyAlignment="1">
      <alignment horizontal="center" vertical="center"/>
    </xf>
    <xf numFmtId="0" fontId="6" fillId="0" borderId="53" xfId="0" applyFont="1" applyBorder="1" applyAlignment="1">
      <alignment horizontal="center" vertical="center"/>
    </xf>
    <xf numFmtId="0" fontId="6" fillId="0" borderId="0" xfId="0" applyFont="1" applyBorder="1" applyAlignment="1">
      <alignment horizontal="center" vertical="center" shrinkToFit="1"/>
    </xf>
    <xf numFmtId="0" fontId="6" fillId="0" borderId="0" xfId="0" applyFont="1" applyBorder="1" applyAlignment="1">
      <alignment horizontal="center" vertical="center" wrapText="1"/>
    </xf>
    <xf numFmtId="0" fontId="7" fillId="0" borderId="0" xfId="0" applyFont="1" applyBorder="1" applyAlignment="1">
      <alignment horizontal="center" vertical="center" wrapText="1"/>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5" fillId="0" borderId="6" xfId="0" applyFont="1" applyBorder="1" applyAlignment="1" applyProtection="1">
      <alignment horizontal="center" vertical="center"/>
      <protection locked="0"/>
    </xf>
    <xf numFmtId="0" fontId="9" fillId="0" borderId="0" xfId="0" applyFont="1" applyAlignment="1" applyProtection="1">
      <alignment horizontal="center" vertical="center"/>
      <protection locked="0"/>
    </xf>
    <xf numFmtId="0" fontId="7" fillId="0" borderId="6" xfId="0" applyFont="1" applyBorder="1" applyAlignment="1" applyProtection="1">
      <alignment horizontal="center" vertical="center"/>
      <protection locked="0"/>
    </xf>
    <xf numFmtId="0" fontId="6" fillId="0" borderId="6" xfId="0" applyFont="1" applyBorder="1" applyAlignment="1" applyProtection="1">
      <alignment horizontal="center" vertical="center"/>
      <protection locked="0"/>
    </xf>
    <xf numFmtId="0" fontId="31" fillId="0" borderId="0" xfId="0" applyFont="1" applyBorder="1" applyAlignment="1"/>
    <xf numFmtId="0" fontId="0" fillId="0" borderId="0" xfId="0" applyFont="1" applyAlignment="1">
      <alignment vertical="top" wrapText="1"/>
    </xf>
    <xf numFmtId="0" fontId="0" fillId="0" borderId="0" xfId="0" applyFont="1" applyAlignment="1">
      <alignment vertical="center"/>
    </xf>
    <xf numFmtId="0" fontId="0" fillId="0" borderId="0" xfId="0" applyFont="1" applyAlignment="1">
      <alignment vertical="center" wrapText="1"/>
    </xf>
    <xf numFmtId="0" fontId="11" fillId="0" borderId="84" xfId="0" applyFont="1" applyBorder="1" applyAlignment="1">
      <alignment horizontal="center" vertical="center" shrinkToFit="1"/>
    </xf>
    <xf numFmtId="0" fontId="5" fillId="0" borderId="54" xfId="0" applyFont="1" applyFill="1" applyBorder="1" applyAlignment="1">
      <alignment horizontal="center" vertical="center" shrinkToFit="1"/>
    </xf>
    <xf numFmtId="57" fontId="5" fillId="0" borderId="55" xfId="0" applyNumberFormat="1" applyFont="1" applyFill="1" applyBorder="1" applyAlignment="1">
      <alignment horizontal="center" vertical="center"/>
    </xf>
    <xf numFmtId="0" fontId="5" fillId="0" borderId="55" xfId="0" applyFont="1" applyFill="1" applyBorder="1" applyAlignment="1">
      <alignment horizontal="center" vertical="center" shrinkToFit="1"/>
    </xf>
    <xf numFmtId="0" fontId="5" fillId="0" borderId="55" xfId="0" applyFont="1" applyFill="1" applyBorder="1" applyAlignment="1">
      <alignment horizontal="center" vertical="center"/>
    </xf>
    <xf numFmtId="0" fontId="5" fillId="0" borderId="54" xfId="0" applyFont="1" applyFill="1" applyBorder="1" applyAlignment="1">
      <alignment horizontal="center" vertical="center"/>
    </xf>
    <xf numFmtId="0" fontId="0" fillId="0" borderId="54" xfId="0" applyFont="1" applyFill="1" applyBorder="1" applyAlignment="1">
      <alignment horizontal="center" vertical="center" shrinkToFit="1"/>
    </xf>
    <xf numFmtId="0" fontId="0" fillId="0" borderId="55" xfId="0" applyFont="1" applyFill="1" applyBorder="1" applyAlignment="1">
      <alignment horizontal="center" vertical="center"/>
    </xf>
    <xf numFmtId="38" fontId="5" fillId="0" borderId="4" xfId="1" applyFont="1" applyFill="1" applyBorder="1" applyAlignment="1">
      <alignment horizontal="right" vertical="center"/>
    </xf>
    <xf numFmtId="38" fontId="5" fillId="0" borderId="57" xfId="1" applyFont="1" applyFill="1" applyBorder="1" applyAlignment="1">
      <alignment horizontal="right" vertical="center"/>
    </xf>
    <xf numFmtId="38" fontId="5" fillId="0" borderId="54" xfId="1" applyFont="1" applyFill="1" applyBorder="1" applyAlignment="1">
      <alignment horizontal="right" vertical="center"/>
    </xf>
    <xf numFmtId="38" fontId="5" fillId="0" borderId="55" xfId="1" applyFont="1" applyFill="1" applyBorder="1" applyAlignment="1">
      <alignment horizontal="right" vertical="center"/>
    </xf>
    <xf numFmtId="0" fontId="18" fillId="0" borderId="109" xfId="0" applyFont="1" applyBorder="1" applyAlignment="1">
      <alignment horizontal="center" vertical="center"/>
    </xf>
    <xf numFmtId="0" fontId="5" fillId="0" borderId="0" xfId="0" applyFont="1" applyFill="1" applyAlignment="1">
      <alignment horizontal="center" vertical="center"/>
    </xf>
    <xf numFmtId="0" fontId="29" fillId="0" borderId="0" xfId="0" applyFont="1">
      <alignment vertical="center"/>
    </xf>
    <xf numFmtId="0" fontId="7" fillId="0" borderId="37" xfId="0" applyFont="1" applyFill="1" applyBorder="1" applyAlignment="1">
      <alignment vertical="center" shrinkToFit="1"/>
    </xf>
    <xf numFmtId="0" fontId="7" fillId="0" borderId="39" xfId="0" applyFont="1" applyFill="1" applyBorder="1" applyAlignment="1">
      <alignment vertical="center" shrinkToFit="1"/>
    </xf>
    <xf numFmtId="0" fontId="7" fillId="0" borderId="10" xfId="0" applyFont="1" applyBorder="1" applyAlignment="1">
      <alignment vertical="center"/>
    </xf>
    <xf numFmtId="0" fontId="7" fillId="0" borderId="8" xfId="0" applyFont="1" applyBorder="1" applyAlignment="1">
      <alignment horizontal="right" vertical="center"/>
    </xf>
    <xf numFmtId="0" fontId="7" fillId="0" borderId="47" xfId="0" applyFont="1" applyBorder="1" applyAlignment="1">
      <alignment vertical="center" shrinkToFit="1"/>
    </xf>
    <xf numFmtId="0" fontId="7" fillId="0" borderId="42" xfId="0" applyFont="1" applyBorder="1" applyAlignment="1">
      <alignment vertical="center"/>
    </xf>
    <xf numFmtId="0" fontId="7" fillId="0" borderId="80" xfId="0" applyFont="1" applyFill="1" applyBorder="1" applyAlignment="1">
      <alignment horizontal="right" vertical="center" shrinkToFit="1"/>
    </xf>
    <xf numFmtId="0" fontId="7" fillId="0" borderId="37" xfId="0" applyFont="1" applyBorder="1" applyAlignment="1">
      <alignment horizontal="center" vertical="center"/>
    </xf>
    <xf numFmtId="0" fontId="7" fillId="0" borderId="0" xfId="0" applyFont="1" applyBorder="1" applyAlignment="1">
      <alignment horizontal="right" vertical="center"/>
    </xf>
    <xf numFmtId="0" fontId="6" fillId="0" borderId="37" xfId="0" applyFont="1" applyFill="1" applyBorder="1" applyAlignment="1">
      <alignment vertical="center" shrinkToFit="1"/>
    </xf>
    <xf numFmtId="0" fontId="33" fillId="0" borderId="0" xfId="0" applyFont="1">
      <alignment vertical="center"/>
    </xf>
    <xf numFmtId="178" fontId="6" fillId="2" borderId="64" xfId="0" applyNumberFormat="1" applyFont="1" applyFill="1" applyBorder="1" applyAlignment="1">
      <alignment horizontal="center" vertical="center" shrinkToFit="1"/>
    </xf>
    <xf numFmtId="0" fontId="6" fillId="0" borderId="110" xfId="0" applyFont="1" applyBorder="1" applyAlignment="1">
      <alignment horizontal="center" vertical="center"/>
    </xf>
    <xf numFmtId="0" fontId="6" fillId="0" borderId="107" xfId="0" applyFont="1" applyBorder="1" applyAlignment="1">
      <alignment horizontal="left" vertical="center"/>
    </xf>
    <xf numFmtId="178" fontId="6" fillId="2" borderId="69" xfId="0" applyNumberFormat="1" applyFont="1" applyFill="1" applyBorder="1" applyAlignment="1">
      <alignment horizontal="center" vertical="center" shrinkToFit="1"/>
    </xf>
    <xf numFmtId="0" fontId="6" fillId="2" borderId="4" xfId="0" applyFont="1" applyFill="1" applyBorder="1" applyAlignment="1">
      <alignment horizontal="center" vertical="center"/>
    </xf>
    <xf numFmtId="0" fontId="6" fillId="0" borderId="50" xfId="0" applyFont="1" applyBorder="1" applyAlignment="1">
      <alignment horizontal="left" vertical="center"/>
    </xf>
    <xf numFmtId="0" fontId="6" fillId="2" borderId="1" xfId="0" applyFont="1" applyFill="1" applyBorder="1" applyAlignment="1">
      <alignment horizontal="center" vertical="center"/>
    </xf>
    <xf numFmtId="0" fontId="6" fillId="0" borderId="21" xfId="0" applyFont="1" applyBorder="1" applyAlignment="1">
      <alignment horizontal="center" vertical="center" shrinkToFit="1"/>
    </xf>
    <xf numFmtId="0" fontId="6" fillId="2" borderId="59" xfId="0" applyFont="1" applyFill="1" applyBorder="1" applyAlignment="1">
      <alignment horizontal="center" vertical="center"/>
    </xf>
    <xf numFmtId="0" fontId="6" fillId="2" borderId="10" xfId="0" applyFont="1" applyFill="1" applyBorder="1" applyAlignment="1">
      <alignment horizontal="center" vertical="center"/>
    </xf>
    <xf numFmtId="0" fontId="6" fillId="0" borderId="10" xfId="0" applyNumberFormat="1" applyFont="1" applyFill="1" applyBorder="1" applyAlignment="1">
      <alignment vertical="center"/>
    </xf>
    <xf numFmtId="0" fontId="6" fillId="0" borderId="10" xfId="0" applyNumberFormat="1" applyFont="1" applyBorder="1" applyAlignment="1">
      <alignment horizontal="center" vertical="center"/>
    </xf>
    <xf numFmtId="0" fontId="6" fillId="0" borderId="18" xfId="0" applyNumberFormat="1" applyFont="1" applyFill="1" applyBorder="1" applyAlignment="1">
      <alignment vertical="center"/>
    </xf>
    <xf numFmtId="0" fontId="6" fillId="2" borderId="13" xfId="0" applyNumberFormat="1" applyFont="1" applyFill="1" applyBorder="1" applyAlignment="1">
      <alignment horizontal="right" vertical="center"/>
    </xf>
    <xf numFmtId="0" fontId="6" fillId="2" borderId="10" xfId="0" applyNumberFormat="1" applyFont="1" applyFill="1" applyBorder="1" applyAlignment="1">
      <alignment horizontal="right" vertical="center"/>
    </xf>
    <xf numFmtId="0" fontId="17" fillId="2" borderId="13" xfId="0" applyFont="1" applyFill="1" applyBorder="1" applyAlignment="1">
      <alignment horizontal="center" vertical="center"/>
    </xf>
    <xf numFmtId="0" fontId="5" fillId="2" borderId="1" xfId="0" applyFont="1" applyFill="1" applyBorder="1" applyAlignment="1">
      <alignment horizontal="center" vertical="center"/>
    </xf>
    <xf numFmtId="0" fontId="35" fillId="0" borderId="54" xfId="0" applyFont="1" applyFill="1" applyBorder="1" applyAlignment="1">
      <alignment horizontal="center" vertical="center"/>
    </xf>
    <xf numFmtId="0" fontId="5" fillId="0" borderId="0" xfId="2" applyFont="1" applyFill="1" applyAlignment="1">
      <alignment vertical="center"/>
    </xf>
    <xf numFmtId="0" fontId="5" fillId="0" borderId="0" xfId="2" applyFont="1" applyAlignment="1">
      <alignment vertical="center"/>
    </xf>
    <xf numFmtId="0" fontId="5" fillId="0" borderId="0" xfId="2" applyFont="1" applyBorder="1" applyAlignment="1">
      <alignment vertical="center"/>
    </xf>
    <xf numFmtId="0" fontId="28" fillId="0" borderId="13" xfId="2" applyFont="1" applyFill="1" applyBorder="1" applyAlignment="1">
      <alignment vertical="center"/>
    </xf>
    <xf numFmtId="0" fontId="37" fillId="0" borderId="18" xfId="2" applyFont="1" applyFill="1" applyBorder="1" applyAlignment="1">
      <alignment horizontal="distributed" vertical="center" wrapText="1"/>
    </xf>
    <xf numFmtId="0" fontId="28" fillId="0" borderId="14" xfId="2" applyFont="1" applyFill="1" applyBorder="1" applyAlignment="1">
      <alignment vertical="center"/>
    </xf>
    <xf numFmtId="0" fontId="37" fillId="0" borderId="15" xfId="2" applyFont="1" applyFill="1" applyBorder="1" applyAlignment="1">
      <alignment horizontal="distributed" vertical="center" wrapText="1"/>
    </xf>
    <xf numFmtId="0" fontId="28" fillId="0" borderId="5" xfId="2" applyFont="1" applyFill="1" applyBorder="1" applyAlignment="1">
      <alignment vertical="center"/>
    </xf>
    <xf numFmtId="0" fontId="28" fillId="0" borderId="7" xfId="2" applyFont="1" applyFill="1" applyBorder="1" applyAlignment="1">
      <alignment vertical="center"/>
    </xf>
    <xf numFmtId="0" fontId="28" fillId="0" borderId="9" xfId="2" applyFont="1" applyFill="1" applyBorder="1"/>
    <xf numFmtId="0" fontId="37" fillId="0" borderId="9" xfId="2" applyFont="1" applyFill="1" applyBorder="1" applyAlignment="1">
      <alignment horizontal="distributed" vertical="center" wrapText="1"/>
    </xf>
    <xf numFmtId="0" fontId="37" fillId="0" borderId="13" xfId="2" applyFont="1" applyFill="1" applyBorder="1" applyAlignment="1">
      <alignment horizontal="distributed" vertical="center" wrapText="1"/>
    </xf>
    <xf numFmtId="0" fontId="39" fillId="0" borderId="13" xfId="2" applyFont="1" applyFill="1" applyBorder="1" applyAlignment="1">
      <alignment horizontal="distributed" vertical="center" wrapText="1"/>
    </xf>
    <xf numFmtId="0" fontId="27" fillId="0" borderId="18" xfId="2" applyFont="1" applyFill="1" applyBorder="1" applyAlignment="1">
      <alignment horizontal="left" vertical="center"/>
    </xf>
    <xf numFmtId="0" fontId="27" fillId="0" borderId="10" xfId="2" applyFont="1" applyFill="1" applyBorder="1" applyAlignment="1">
      <alignment horizontal="left" vertical="center"/>
    </xf>
    <xf numFmtId="0" fontId="28" fillId="0" borderId="14" xfId="2" applyFont="1" applyFill="1" applyBorder="1" applyAlignment="1">
      <alignment vertical="center" shrinkToFit="1"/>
    </xf>
    <xf numFmtId="0" fontId="28" fillId="0" borderId="6" xfId="2" applyFont="1" applyFill="1" applyBorder="1" applyAlignment="1">
      <alignment vertical="center" shrinkToFit="1"/>
    </xf>
    <xf numFmtId="0" fontId="28" fillId="0" borderId="6" xfId="2" applyFont="1" applyFill="1" applyBorder="1" applyAlignment="1">
      <alignment horizontal="left" vertical="center" shrinkToFit="1"/>
    </xf>
    <xf numFmtId="0" fontId="28" fillId="0" borderId="6" xfId="2" applyFont="1" applyFill="1" applyBorder="1" applyAlignment="1">
      <alignment horizontal="right" vertical="center" shrinkToFit="1"/>
    </xf>
    <xf numFmtId="0" fontId="28" fillId="0" borderId="15" xfId="2" applyFont="1" applyFill="1" applyBorder="1" applyAlignment="1">
      <alignment vertical="center" shrinkToFit="1"/>
    </xf>
    <xf numFmtId="0" fontId="28" fillId="0" borderId="5" xfId="2" applyFont="1" applyFill="1" applyBorder="1" applyAlignment="1">
      <alignment vertical="center" shrinkToFit="1"/>
    </xf>
    <xf numFmtId="0" fontId="28" fillId="0" borderId="0" xfId="2" applyFont="1" applyFill="1" applyBorder="1" applyAlignment="1">
      <alignment vertical="center" shrinkToFit="1"/>
    </xf>
    <xf numFmtId="0" fontId="40" fillId="0" borderId="0" xfId="2" applyFont="1" applyFill="1" applyBorder="1" applyAlignment="1">
      <alignment horizontal="left" vertical="center" shrinkToFit="1"/>
    </xf>
    <xf numFmtId="0" fontId="28" fillId="0" borderId="0" xfId="2" applyFont="1" applyFill="1" applyBorder="1" applyAlignment="1">
      <alignment horizontal="right" vertical="center" shrinkToFit="1"/>
    </xf>
    <xf numFmtId="0" fontId="28" fillId="0" borderId="2" xfId="2" applyFont="1" applyFill="1" applyBorder="1" applyAlignment="1">
      <alignment vertical="center" shrinkToFit="1"/>
    </xf>
    <xf numFmtId="184" fontId="28" fillId="0" borderId="0" xfId="2" applyNumberFormat="1" applyFont="1" applyFill="1" applyBorder="1" applyAlignment="1">
      <alignment horizontal="center" vertical="center" shrinkToFit="1"/>
    </xf>
    <xf numFmtId="0" fontId="28" fillId="0" borderId="0" xfId="2" applyFont="1" applyFill="1" applyBorder="1" applyAlignment="1">
      <alignment vertical="center"/>
    </xf>
    <xf numFmtId="0" fontId="28" fillId="0" borderId="2" xfId="2" applyFont="1" applyFill="1" applyBorder="1" applyAlignment="1">
      <alignment vertical="center"/>
    </xf>
    <xf numFmtId="0" fontId="28" fillId="0" borderId="8" xfId="2" applyFont="1" applyFill="1" applyBorder="1" applyAlignment="1">
      <alignment vertical="center"/>
    </xf>
    <xf numFmtId="0" fontId="28" fillId="0" borderId="9" xfId="2" applyFont="1" applyFill="1" applyBorder="1" applyAlignment="1">
      <alignment vertical="center"/>
    </xf>
    <xf numFmtId="0" fontId="28" fillId="0" borderId="6" xfId="2" applyFont="1" applyFill="1" applyBorder="1" applyAlignment="1">
      <alignment horizontal="center" vertical="center" shrinkToFit="1"/>
    </xf>
    <xf numFmtId="0" fontId="5" fillId="0" borderId="10" xfId="2" applyFont="1" applyFill="1" applyBorder="1" applyAlignment="1">
      <alignment vertical="center"/>
    </xf>
    <xf numFmtId="0" fontId="44" fillId="2" borderId="1" xfId="3" applyFont="1" applyFill="1" applyBorder="1" applyAlignment="1">
      <alignment horizontal="center" vertical="center"/>
    </xf>
    <xf numFmtId="0" fontId="46" fillId="6" borderId="0" xfId="3" applyFont="1" applyFill="1">
      <alignment vertical="center"/>
    </xf>
    <xf numFmtId="0" fontId="46" fillId="0" borderId="0" xfId="3" applyFont="1">
      <alignment vertical="center"/>
    </xf>
    <xf numFmtId="0" fontId="46" fillId="0" borderId="0" xfId="3" applyFont="1" applyBorder="1">
      <alignment vertical="center"/>
    </xf>
    <xf numFmtId="0" fontId="46" fillId="2" borderId="116" xfId="3" applyFont="1" applyFill="1" applyBorder="1" applyAlignment="1">
      <alignment horizontal="center" vertical="center" wrapText="1"/>
    </xf>
    <xf numFmtId="0" fontId="46" fillId="2" borderId="117" xfId="3" applyFont="1" applyFill="1" applyBorder="1" applyAlignment="1">
      <alignment horizontal="center" vertical="center" wrapText="1"/>
    </xf>
    <xf numFmtId="0" fontId="46" fillId="2" borderId="118" xfId="3" applyFont="1" applyFill="1" applyBorder="1" applyAlignment="1">
      <alignment horizontal="center" vertical="center" wrapText="1"/>
    </xf>
    <xf numFmtId="0" fontId="46" fillId="2" borderId="119" xfId="3" applyFont="1" applyFill="1" applyBorder="1" applyAlignment="1">
      <alignment horizontal="center" vertical="center" wrapText="1"/>
    </xf>
    <xf numFmtId="0" fontId="46" fillId="2" borderId="120" xfId="3" applyFont="1" applyFill="1" applyBorder="1" applyAlignment="1">
      <alignment horizontal="center" vertical="center" wrapText="1"/>
    </xf>
    <xf numFmtId="0" fontId="46" fillId="2" borderId="122" xfId="3" applyFont="1" applyFill="1" applyBorder="1" applyAlignment="1">
      <alignment horizontal="center" vertical="center" wrapText="1"/>
    </xf>
    <xf numFmtId="0" fontId="46" fillId="0" borderId="8" xfId="3" applyFont="1" applyBorder="1">
      <alignment vertical="center"/>
    </xf>
    <xf numFmtId="0" fontId="46" fillId="0" borderId="0" xfId="3" applyFont="1" applyFill="1">
      <alignment vertical="center"/>
    </xf>
    <xf numFmtId="0" fontId="46" fillId="0" borderId="0" xfId="3" applyFont="1" applyAlignment="1">
      <alignment horizontal="right" vertical="center"/>
    </xf>
    <xf numFmtId="0" fontId="53" fillId="0" borderId="0" xfId="3" applyFont="1" applyBorder="1" applyAlignment="1">
      <alignment horizontal="justify" vertical="center" wrapText="1"/>
    </xf>
    <xf numFmtId="0" fontId="46" fillId="2" borderId="116" xfId="3" applyFont="1" applyFill="1" applyBorder="1" applyAlignment="1">
      <alignment horizontal="center" vertical="center" shrinkToFit="1"/>
    </xf>
    <xf numFmtId="0" fontId="46" fillId="0" borderId="121" xfId="3" applyFont="1" applyBorder="1">
      <alignment vertical="center"/>
    </xf>
    <xf numFmtId="0" fontId="46" fillId="0" borderId="121" xfId="3" applyFont="1" applyBorder="1" applyAlignment="1">
      <alignment vertical="center" wrapText="1"/>
    </xf>
    <xf numFmtId="0" fontId="46" fillId="0" borderId="121" xfId="3" applyFont="1" applyFill="1" applyBorder="1">
      <alignment vertical="center"/>
    </xf>
    <xf numFmtId="0" fontId="49" fillId="0" borderId="121" xfId="3" applyFont="1" applyFill="1" applyBorder="1" applyAlignment="1">
      <alignment horizontal="left" vertical="center" wrapText="1"/>
    </xf>
    <xf numFmtId="0" fontId="46" fillId="2" borderId="127" xfId="3" applyFont="1" applyFill="1" applyBorder="1" applyAlignment="1">
      <alignment horizontal="left" vertical="center" wrapText="1"/>
    </xf>
    <xf numFmtId="0" fontId="46" fillId="2" borderId="128" xfId="3" applyFont="1" applyFill="1" applyBorder="1" applyAlignment="1">
      <alignment horizontal="left" vertical="center" wrapText="1"/>
    </xf>
    <xf numFmtId="0" fontId="46" fillId="2" borderId="118" xfId="3" applyFont="1" applyFill="1" applyBorder="1" applyAlignment="1">
      <alignment horizontal="center" vertical="center"/>
    </xf>
    <xf numFmtId="0" fontId="46" fillId="0" borderId="9" xfId="3" applyFont="1" applyBorder="1" applyAlignment="1">
      <alignment vertical="center" wrapText="1"/>
    </xf>
    <xf numFmtId="0" fontId="46" fillId="0" borderId="121" xfId="3" applyFont="1" applyFill="1" applyBorder="1" applyAlignment="1">
      <alignment vertical="center" wrapText="1"/>
    </xf>
    <xf numFmtId="0" fontId="46" fillId="0" borderId="0" xfId="3" applyFont="1" applyBorder="1" applyAlignment="1">
      <alignment vertical="center" wrapText="1"/>
    </xf>
    <xf numFmtId="0" fontId="46" fillId="0" borderId="0" xfId="3" applyFont="1" applyAlignment="1">
      <alignment vertical="center" wrapText="1"/>
    </xf>
    <xf numFmtId="0" fontId="6" fillId="0" borderId="0" xfId="0" applyFont="1" applyBorder="1" applyAlignment="1">
      <alignment horizontal="center" vertical="center"/>
    </xf>
    <xf numFmtId="0" fontId="6" fillId="2" borderId="0" xfId="0" applyFont="1" applyFill="1" applyBorder="1" applyAlignment="1">
      <alignment horizontal="center" vertical="center"/>
    </xf>
    <xf numFmtId="0" fontId="5" fillId="2" borderId="68" xfId="0" applyFont="1" applyFill="1" applyBorder="1" applyAlignment="1">
      <alignment horizontal="center" vertical="center"/>
    </xf>
    <xf numFmtId="0" fontId="5" fillId="2" borderId="72" xfId="0" applyFont="1" applyFill="1" applyBorder="1" applyAlignment="1">
      <alignment horizontal="center" vertical="center"/>
    </xf>
    <xf numFmtId="0" fontId="6" fillId="0" borderId="62" xfId="0" applyFont="1" applyBorder="1" applyAlignment="1">
      <alignment horizontal="center" vertical="center"/>
    </xf>
    <xf numFmtId="0" fontId="5" fillId="2" borderId="69" xfId="0" applyFont="1" applyFill="1" applyBorder="1" applyAlignment="1">
      <alignment horizontal="center" vertical="center"/>
    </xf>
    <xf numFmtId="0" fontId="6" fillId="0" borderId="50" xfId="0" applyFont="1" applyBorder="1" applyAlignment="1">
      <alignment horizontal="center" vertical="center"/>
    </xf>
    <xf numFmtId="0" fontId="7" fillId="0" borderId="0" xfId="0" applyFont="1" applyBorder="1" applyAlignment="1">
      <alignment horizontal="center" vertical="center" wrapText="1"/>
    </xf>
    <xf numFmtId="0" fontId="7" fillId="0" borderId="6" xfId="0" applyFont="1" applyBorder="1" applyAlignment="1" applyProtection="1">
      <alignment horizontal="center" vertical="center"/>
      <protection locked="0"/>
    </xf>
    <xf numFmtId="0" fontId="6" fillId="0" borderId="6" xfId="0" applyFont="1" applyBorder="1" applyAlignment="1" applyProtection="1">
      <alignment horizontal="center" vertical="center"/>
      <protection locked="0"/>
    </xf>
    <xf numFmtId="0" fontId="5" fillId="0" borderId="6" xfId="0" applyFont="1" applyBorder="1" applyAlignment="1" applyProtection="1">
      <alignment horizontal="center" vertical="center"/>
      <protection locked="0"/>
    </xf>
    <xf numFmtId="0" fontId="9" fillId="0" borderId="0" xfId="0" applyFont="1" applyAlignment="1" applyProtection="1">
      <alignment horizontal="center" vertical="center"/>
      <protection locked="0"/>
    </xf>
    <xf numFmtId="0" fontId="55" fillId="7" borderId="1" xfId="3" applyFont="1" applyFill="1" applyBorder="1" applyAlignment="1">
      <alignment horizontal="center" vertical="center"/>
    </xf>
    <xf numFmtId="0" fontId="55" fillId="7" borderId="1" xfId="3" applyFont="1" applyFill="1" applyBorder="1" applyAlignment="1">
      <alignment horizontal="center" vertical="center" wrapText="1"/>
    </xf>
    <xf numFmtId="0" fontId="46" fillId="0" borderId="0" xfId="3" applyFont="1" applyFill="1" applyAlignment="1">
      <alignment vertical="center" wrapText="1"/>
    </xf>
    <xf numFmtId="180" fontId="5" fillId="0" borderId="109" xfId="0" applyNumberFormat="1" applyFont="1" applyBorder="1" applyAlignment="1">
      <alignment horizontal="center" vertical="center"/>
    </xf>
    <xf numFmtId="0" fontId="17" fillId="0" borderId="22" xfId="0" applyFont="1" applyBorder="1" applyAlignment="1">
      <alignment horizontal="center" vertical="center"/>
    </xf>
    <xf numFmtId="0" fontId="17" fillId="0" borderId="28" xfId="0" applyFont="1" applyBorder="1" applyAlignment="1">
      <alignment horizontal="center" vertical="center"/>
    </xf>
    <xf numFmtId="0" fontId="6" fillId="2" borderId="0" xfId="0" applyFont="1" applyFill="1" applyBorder="1" applyAlignment="1">
      <alignment horizontal="center" vertical="center" shrinkToFit="1"/>
    </xf>
    <xf numFmtId="0" fontId="6" fillId="2" borderId="3" xfId="0" applyFont="1" applyFill="1" applyBorder="1" applyAlignment="1">
      <alignment horizontal="center" vertical="center" shrinkToFit="1"/>
    </xf>
    <xf numFmtId="0" fontId="5" fillId="0" borderId="109" xfId="0" applyFont="1" applyBorder="1">
      <alignment vertical="center"/>
    </xf>
    <xf numFmtId="0" fontId="5" fillId="2" borderId="67" xfId="0" applyFont="1" applyFill="1" applyBorder="1" applyAlignment="1">
      <alignment horizontal="center" vertical="center" shrinkToFit="1"/>
    </xf>
    <xf numFmtId="0" fontId="8" fillId="2" borderId="67" xfId="0" applyFont="1" applyFill="1" applyBorder="1" applyAlignment="1">
      <alignment horizontal="center" vertical="center"/>
    </xf>
    <xf numFmtId="0" fontId="5" fillId="2" borderId="66" xfId="0" applyFont="1" applyFill="1" applyBorder="1" applyAlignment="1">
      <alignment horizontal="center" vertical="center"/>
    </xf>
    <xf numFmtId="0" fontId="5" fillId="2" borderId="66" xfId="0" applyFont="1" applyFill="1" applyBorder="1" applyAlignment="1">
      <alignment horizontal="center" vertical="center" shrinkToFit="1"/>
    </xf>
    <xf numFmtId="0" fontId="0" fillId="2" borderId="66" xfId="0" applyFont="1" applyFill="1" applyBorder="1" applyAlignment="1">
      <alignment horizontal="center" vertical="center"/>
    </xf>
    <xf numFmtId="0" fontId="0" fillId="2" borderId="66" xfId="0" applyFont="1" applyFill="1" applyBorder="1" applyAlignment="1">
      <alignment horizontal="center" vertical="center" shrinkToFit="1"/>
    </xf>
    <xf numFmtId="0" fontId="6" fillId="2" borderId="66" xfId="0" applyFont="1" applyFill="1" applyBorder="1" applyAlignment="1">
      <alignment horizontal="center" vertical="center"/>
    </xf>
    <xf numFmtId="0" fontId="0" fillId="2" borderId="67" xfId="0" applyFont="1" applyFill="1" applyBorder="1" applyAlignment="1">
      <alignment horizontal="center" vertical="center"/>
    </xf>
    <xf numFmtId="38" fontId="5" fillId="0" borderId="66" xfId="1" applyFont="1" applyBorder="1" applyAlignment="1">
      <alignment horizontal="right" vertical="center"/>
    </xf>
    <xf numFmtId="0" fontId="7" fillId="0" borderId="19" xfId="0" applyFont="1" applyBorder="1" applyAlignment="1" applyProtection="1">
      <alignment horizontal="center" vertical="center" shrinkToFit="1"/>
      <protection locked="0"/>
    </xf>
    <xf numFmtId="0" fontId="0" fillId="0" borderId="10" xfId="0" applyFont="1" applyBorder="1" applyAlignment="1" applyProtection="1">
      <alignment horizontal="center" vertical="center" shrinkToFit="1"/>
      <protection locked="0"/>
    </xf>
    <xf numFmtId="179" fontId="5" fillId="0" borderId="18" xfId="0" applyNumberFormat="1" applyFont="1" applyBorder="1" applyAlignment="1" applyProtection="1">
      <alignment vertical="center" shrinkToFit="1"/>
    </xf>
    <xf numFmtId="180" fontId="5" fillId="2" borderId="1" xfId="0" applyNumberFormat="1" applyFont="1" applyFill="1" applyBorder="1" applyAlignment="1" applyProtection="1">
      <alignment horizontal="center" vertical="center" shrinkToFit="1"/>
      <protection locked="0"/>
    </xf>
    <xf numFmtId="0" fontId="37" fillId="0" borderId="10" xfId="2" applyFont="1" applyFill="1" applyBorder="1" applyAlignment="1">
      <alignment horizontal="distributed" vertical="center" wrapText="1"/>
    </xf>
    <xf numFmtId="0" fontId="28" fillId="0" borderId="8" xfId="2" applyFont="1" applyFill="1" applyBorder="1" applyAlignment="1">
      <alignment horizontal="center" vertical="center"/>
    </xf>
    <xf numFmtId="0" fontId="37" fillId="2" borderId="1" xfId="2" applyFont="1" applyFill="1" applyBorder="1" applyAlignment="1">
      <alignment horizontal="center" vertical="center" wrapText="1"/>
    </xf>
    <xf numFmtId="0" fontId="28" fillId="0" borderId="10" xfId="2" applyFont="1" applyFill="1" applyBorder="1" applyAlignment="1">
      <alignment horizontal="left" vertical="center"/>
    </xf>
    <xf numFmtId="0" fontId="28" fillId="0" borderId="18" xfId="2" applyFont="1" applyFill="1" applyBorder="1" applyAlignment="1">
      <alignment horizontal="left" vertical="center"/>
    </xf>
    <xf numFmtId="181" fontId="37" fillId="2" borderId="1" xfId="2" applyNumberFormat="1" applyFont="1" applyFill="1" applyBorder="1" applyAlignment="1">
      <alignment horizontal="center" vertical="center" wrapText="1"/>
    </xf>
    <xf numFmtId="0" fontId="28" fillId="0" borderId="10" xfId="2" applyFont="1" applyFill="1" applyBorder="1" applyAlignment="1">
      <alignment horizontal="center" vertical="center"/>
    </xf>
    <xf numFmtId="0" fontId="28" fillId="0" borderId="13" xfId="2" applyFont="1" applyFill="1" applyBorder="1" applyAlignment="1">
      <alignment horizontal="left" vertical="center"/>
    </xf>
    <xf numFmtId="182" fontId="28" fillId="0" borderId="1" xfId="2" applyNumberFormat="1" applyFont="1" applyFill="1" applyBorder="1" applyAlignment="1">
      <alignment horizontal="center"/>
    </xf>
    <xf numFmtId="183" fontId="28" fillId="0" borderId="1" xfId="2" applyNumberFormat="1" applyFont="1" applyFill="1" applyBorder="1" applyAlignment="1"/>
    <xf numFmtId="186" fontId="28" fillId="0" borderId="1" xfId="2" applyNumberFormat="1" applyFont="1" applyFill="1" applyBorder="1" applyAlignment="1"/>
    <xf numFmtId="186" fontId="28" fillId="0" borderId="18" xfId="2" applyNumberFormat="1" applyFont="1" applyFill="1" applyBorder="1" applyAlignment="1"/>
    <xf numFmtId="186" fontId="28" fillId="2" borderId="1" xfId="2" applyNumberFormat="1" applyFont="1" applyFill="1" applyBorder="1" applyAlignment="1"/>
    <xf numFmtId="0" fontId="28" fillId="2" borderId="13" xfId="2" applyFont="1" applyFill="1" applyBorder="1" applyAlignment="1"/>
    <xf numFmtId="0" fontId="28" fillId="2" borderId="1" xfId="2" applyFont="1" applyFill="1" applyBorder="1" applyAlignment="1"/>
    <xf numFmtId="183" fontId="28" fillId="0" borderId="13" xfId="2" applyNumberFormat="1" applyFont="1" applyFill="1" applyBorder="1" applyAlignment="1"/>
    <xf numFmtId="0" fontId="37" fillId="0" borderId="0" xfId="2" applyFont="1" applyFill="1" applyBorder="1" applyAlignment="1">
      <alignment vertical="center" wrapText="1"/>
    </xf>
    <xf numFmtId="182" fontId="28" fillId="2" borderId="1" xfId="2" applyNumberFormat="1" applyFont="1" applyFill="1" applyBorder="1" applyAlignment="1"/>
    <xf numFmtId="182" fontId="28" fillId="0" borderId="13" xfId="2" applyNumberFormat="1" applyFont="1" applyFill="1" applyBorder="1" applyAlignment="1"/>
    <xf numFmtId="0" fontId="5" fillId="0" borderId="0" xfId="2" applyFont="1" applyFill="1" applyBorder="1" applyAlignment="1">
      <alignment vertical="center"/>
    </xf>
    <xf numFmtId="0" fontId="28" fillId="0" borderId="10" xfId="2" applyFont="1" applyFill="1" applyBorder="1" applyAlignment="1">
      <alignment vertical="center"/>
    </xf>
    <xf numFmtId="0" fontId="28" fillId="0" borderId="18" xfId="2" applyFont="1" applyFill="1" applyBorder="1" applyAlignment="1">
      <alignment vertical="center"/>
    </xf>
    <xf numFmtId="0" fontId="27" fillId="0" borderId="0" xfId="2" applyFont="1" applyFill="1" applyBorder="1" applyAlignment="1">
      <alignment horizontal="left" vertical="center"/>
    </xf>
    <xf numFmtId="0" fontId="36" fillId="0" borderId="0" xfId="2" applyFont="1" applyFill="1" applyBorder="1" applyAlignment="1">
      <alignment vertical="center"/>
    </xf>
    <xf numFmtId="180" fontId="37" fillId="0" borderId="0" xfId="2" applyNumberFormat="1" applyFont="1" applyFill="1" applyBorder="1" applyAlignment="1">
      <alignment vertical="center" wrapText="1"/>
    </xf>
    <xf numFmtId="0" fontId="28" fillId="0" borderId="0" xfId="2" applyFont="1" applyFill="1" applyBorder="1" applyAlignment="1">
      <alignment vertical="center" wrapText="1"/>
    </xf>
    <xf numFmtId="0" fontId="28" fillId="0" borderId="0" xfId="2" applyFont="1" applyFill="1" applyBorder="1" applyAlignment="1">
      <alignment horizontal="left" vertical="center"/>
    </xf>
    <xf numFmtId="0" fontId="5" fillId="0" borderId="18" xfId="2" applyFont="1" applyFill="1" applyBorder="1" applyAlignment="1">
      <alignment vertical="center"/>
    </xf>
    <xf numFmtId="0" fontId="28" fillId="0" borderId="7" xfId="2" applyFont="1" applyFill="1" applyBorder="1" applyAlignment="1">
      <alignment horizontal="left" vertical="center"/>
    </xf>
    <xf numFmtId="0" fontId="28" fillId="2" borderId="10" xfId="2" applyFont="1" applyFill="1" applyBorder="1" applyAlignment="1">
      <alignment horizontal="center" vertical="center"/>
    </xf>
    <xf numFmtId="0" fontId="5" fillId="0" borderId="10" xfId="2" applyFont="1" applyBorder="1" applyAlignment="1">
      <alignment horizontal="left" vertical="center" indent="1"/>
    </xf>
    <xf numFmtId="182" fontId="28" fillId="0" borderId="10" xfId="2" applyNumberFormat="1" applyFont="1" applyFill="1" applyBorder="1" applyAlignment="1">
      <alignment horizontal="left" vertical="center"/>
    </xf>
    <xf numFmtId="0" fontId="5" fillId="0" borderId="10" xfId="2" applyFont="1" applyBorder="1" applyAlignment="1">
      <alignment horizontal="left" vertical="center"/>
    </xf>
    <xf numFmtId="0" fontId="5" fillId="0" borderId="10" xfId="2" applyFont="1" applyFill="1" applyBorder="1" applyAlignment="1">
      <alignment horizontal="left" vertical="center"/>
    </xf>
    <xf numFmtId="182" fontId="28" fillId="0" borderId="10" xfId="2" applyNumberFormat="1" applyFont="1" applyFill="1" applyBorder="1" applyAlignment="1">
      <alignment horizontal="center" vertical="center"/>
    </xf>
    <xf numFmtId="0" fontId="5" fillId="0" borderId="140" xfId="2" applyFont="1" applyFill="1" applyBorder="1" applyAlignment="1">
      <alignment vertical="center"/>
    </xf>
    <xf numFmtId="0" fontId="38" fillId="0" borderId="10" xfId="2" applyFont="1" applyFill="1" applyBorder="1" applyAlignment="1">
      <alignment horizontal="left" vertical="center"/>
    </xf>
    <xf numFmtId="183" fontId="28" fillId="0" borderId="17" xfId="2" applyNumberFormat="1" applyFont="1" applyFill="1" applyBorder="1" applyAlignment="1">
      <alignment vertical="center" shrinkToFit="1"/>
    </xf>
    <xf numFmtId="182" fontId="28" fillId="0" borderId="8" xfId="2" applyNumberFormat="1" applyFont="1" applyFill="1" applyBorder="1" applyAlignment="1">
      <alignment horizontal="center" vertical="center"/>
    </xf>
    <xf numFmtId="0" fontId="5" fillId="0" borderId="18" xfId="2" applyFont="1" applyBorder="1" applyAlignment="1">
      <alignment vertical="center"/>
    </xf>
    <xf numFmtId="182" fontId="28" fillId="2" borderId="8" xfId="2" applyNumberFormat="1" applyFont="1" applyFill="1" applyBorder="1" applyAlignment="1">
      <alignment horizontal="center" vertical="center"/>
    </xf>
    <xf numFmtId="186" fontId="28" fillId="0" borderId="10" xfId="2" applyNumberFormat="1" applyFont="1" applyFill="1" applyBorder="1" applyAlignment="1">
      <alignment horizontal="center" vertical="center"/>
    </xf>
    <xf numFmtId="182" fontId="28" fillId="0" borderId="9" xfId="2" applyNumberFormat="1" applyFont="1" applyFill="1" applyBorder="1" applyAlignment="1">
      <alignment horizontal="center" vertical="center"/>
    </xf>
    <xf numFmtId="0" fontId="46" fillId="0" borderId="125" xfId="3" applyFont="1" applyBorder="1" applyAlignment="1">
      <alignment horizontal="left" vertical="center" wrapText="1"/>
    </xf>
    <xf numFmtId="0" fontId="46" fillId="0" borderId="126" xfId="3" applyFont="1" applyBorder="1" applyAlignment="1">
      <alignment horizontal="left" vertical="center" wrapText="1"/>
    </xf>
    <xf numFmtId="0" fontId="46" fillId="0" borderId="124" xfId="3" applyFont="1" applyBorder="1" applyAlignment="1">
      <alignment horizontal="left" vertical="center" wrapText="1"/>
    </xf>
    <xf numFmtId="0" fontId="46" fillId="0" borderId="1" xfId="3" applyFont="1" applyFill="1" applyBorder="1" applyAlignment="1">
      <alignment horizontal="center" vertical="center"/>
    </xf>
    <xf numFmtId="0" fontId="6" fillId="0" borderId="0" xfId="0" applyFont="1" applyBorder="1" applyAlignment="1">
      <alignment horizontal="left" vertical="center"/>
    </xf>
    <xf numFmtId="0" fontId="6" fillId="0" borderId="0" xfId="0" applyFont="1" applyBorder="1" applyAlignment="1">
      <alignment horizontal="center" vertical="center"/>
    </xf>
    <xf numFmtId="0" fontId="6" fillId="0" borderId="0" xfId="0" applyFont="1" applyBorder="1" applyAlignment="1">
      <alignment horizontal="center" vertical="center" wrapText="1"/>
    </xf>
    <xf numFmtId="0" fontId="46" fillId="0" borderId="125" xfId="3" applyFont="1" applyBorder="1" applyAlignment="1">
      <alignment horizontal="left" vertical="center" wrapText="1"/>
    </xf>
    <xf numFmtId="0" fontId="46" fillId="0" borderId="124" xfId="3" applyFont="1" applyBorder="1" applyAlignment="1">
      <alignment horizontal="left" vertical="center" wrapText="1"/>
    </xf>
    <xf numFmtId="0" fontId="46" fillId="0" borderId="126" xfId="3" applyFont="1" applyBorder="1" applyAlignment="1">
      <alignment horizontal="left" vertical="center" wrapText="1"/>
    </xf>
    <xf numFmtId="0" fontId="46" fillId="0" borderId="133" xfId="3" applyFont="1" applyBorder="1" applyAlignment="1">
      <alignment horizontal="left" vertical="center" wrapText="1"/>
    </xf>
    <xf numFmtId="0" fontId="46" fillId="0" borderId="125" xfId="3" applyFont="1" applyBorder="1" applyAlignment="1">
      <alignment vertical="center" wrapText="1"/>
    </xf>
    <xf numFmtId="0" fontId="46" fillId="0" borderId="126" xfId="3" applyFont="1" applyBorder="1" applyAlignment="1">
      <alignment vertical="center" wrapText="1"/>
    </xf>
    <xf numFmtId="0" fontId="46" fillId="0" borderId="124" xfId="3" applyFont="1" applyBorder="1" applyAlignment="1">
      <alignment vertical="center" wrapText="1"/>
    </xf>
    <xf numFmtId="0" fontId="46" fillId="0" borderId="125" xfId="3" applyFont="1" applyBorder="1">
      <alignment vertical="center"/>
    </xf>
    <xf numFmtId="0" fontId="46" fillId="0" borderId="125" xfId="3" applyFont="1" applyFill="1" applyBorder="1">
      <alignment vertical="center"/>
    </xf>
    <xf numFmtId="0" fontId="46" fillId="0" borderId="125" xfId="3" applyFont="1" applyFill="1" applyBorder="1" applyAlignment="1">
      <alignment vertical="center" wrapText="1"/>
    </xf>
    <xf numFmtId="0" fontId="46" fillId="0" borderId="119" xfId="3" applyFont="1" applyFill="1" applyBorder="1" applyAlignment="1">
      <alignment horizontal="center" vertical="center" wrapText="1"/>
    </xf>
    <xf numFmtId="0" fontId="46" fillId="2" borderId="149" xfId="3" applyFont="1" applyFill="1" applyBorder="1" applyAlignment="1">
      <alignment horizontal="center" vertical="center" wrapText="1"/>
    </xf>
    <xf numFmtId="0" fontId="46" fillId="2" borderId="145" xfId="3" applyFont="1" applyFill="1" applyBorder="1" applyAlignment="1">
      <alignment horizontal="center" vertical="center" wrapText="1"/>
    </xf>
    <xf numFmtId="0" fontId="46" fillId="0" borderId="117" xfId="3" applyFont="1" applyFill="1" applyBorder="1" applyAlignment="1">
      <alignment horizontal="center" vertical="center"/>
    </xf>
    <xf numFmtId="0" fontId="46" fillId="2" borderId="150" xfId="3" applyFont="1" applyFill="1" applyBorder="1" applyAlignment="1">
      <alignment horizontal="center" vertical="center" wrapText="1"/>
    </xf>
    <xf numFmtId="0" fontId="46" fillId="2" borderId="151" xfId="3" applyFont="1" applyFill="1" applyBorder="1" applyAlignment="1">
      <alignment horizontal="center" vertical="center" wrapText="1"/>
    </xf>
    <xf numFmtId="0" fontId="46" fillId="0" borderId="153" xfId="3" applyFont="1" applyBorder="1" applyAlignment="1">
      <alignment vertical="center" wrapText="1"/>
    </xf>
    <xf numFmtId="0" fontId="46" fillId="0" borderId="154" xfId="3" applyFont="1" applyBorder="1" applyAlignment="1">
      <alignment vertical="center" wrapText="1"/>
    </xf>
    <xf numFmtId="0" fontId="46" fillId="0" borderId="123" xfId="3" applyFont="1" applyBorder="1" applyAlignment="1">
      <alignment vertical="center" wrapText="1"/>
    </xf>
    <xf numFmtId="0" fontId="46" fillId="0" borderId="155" xfId="3" applyFont="1" applyBorder="1" applyAlignment="1">
      <alignment vertical="center" wrapText="1"/>
    </xf>
    <xf numFmtId="0" fontId="46" fillId="2" borderId="156" xfId="3" applyFont="1" applyFill="1" applyBorder="1" applyAlignment="1">
      <alignment horizontal="center" vertical="center" wrapText="1"/>
    </xf>
    <xf numFmtId="0" fontId="46" fillId="0" borderId="152" xfId="3" applyFont="1" applyBorder="1" applyAlignment="1">
      <alignment vertical="center" wrapText="1"/>
    </xf>
    <xf numFmtId="0" fontId="46" fillId="0" borderId="159" xfId="3" applyFont="1" applyBorder="1" applyAlignment="1">
      <alignment vertical="center" wrapText="1"/>
    </xf>
    <xf numFmtId="0" fontId="46" fillId="2" borderId="156" xfId="3" applyFont="1" applyFill="1" applyBorder="1" applyAlignment="1">
      <alignment horizontal="center" vertical="center"/>
    </xf>
    <xf numFmtId="0" fontId="46" fillId="2" borderId="160" xfId="3" applyFont="1" applyFill="1" applyBorder="1" applyAlignment="1">
      <alignment horizontal="center" vertical="center" wrapText="1"/>
    </xf>
    <xf numFmtId="0" fontId="46" fillId="0" borderId="10" xfId="3" applyFont="1" applyBorder="1">
      <alignment vertical="center"/>
    </xf>
    <xf numFmtId="0" fontId="46" fillId="0" borderId="18" xfId="3" applyFont="1" applyBorder="1" applyAlignment="1">
      <alignment vertical="center" wrapText="1"/>
    </xf>
    <xf numFmtId="0" fontId="46" fillId="2" borderId="162" xfId="3" applyFont="1" applyFill="1" applyBorder="1" applyAlignment="1">
      <alignment horizontal="center" vertical="center" wrapText="1"/>
    </xf>
    <xf numFmtId="0" fontId="46" fillId="0" borderId="123" xfId="3" applyFont="1" applyBorder="1">
      <alignment vertical="center"/>
    </xf>
    <xf numFmtId="0" fontId="46" fillId="0" borderId="122" xfId="3" applyFont="1" applyFill="1" applyBorder="1" applyAlignment="1">
      <alignment horizontal="center" vertical="center" wrapText="1"/>
    </xf>
    <xf numFmtId="0" fontId="46" fillId="0" borderId="152" xfId="3" applyFont="1" applyBorder="1">
      <alignment vertical="center"/>
    </xf>
    <xf numFmtId="0" fontId="46" fillId="0" borderId="123" xfId="3" applyFont="1" applyFill="1" applyBorder="1">
      <alignment vertical="center"/>
    </xf>
    <xf numFmtId="0" fontId="45" fillId="0" borderId="0" xfId="3" applyFont="1" applyFill="1" applyAlignment="1">
      <alignment horizontal="left" vertical="center" wrapText="1"/>
    </xf>
    <xf numFmtId="0" fontId="45" fillId="0" borderId="0" xfId="3" applyFont="1" applyFill="1" applyAlignment="1">
      <alignment vertical="center" wrapText="1"/>
    </xf>
    <xf numFmtId="0" fontId="46" fillId="0" borderId="0" xfId="3" applyFont="1" applyBorder="1" applyAlignment="1">
      <alignment horizontal="left" vertical="center" wrapText="1"/>
    </xf>
    <xf numFmtId="0" fontId="46" fillId="0" borderId="132" xfId="3" applyFont="1" applyBorder="1" applyAlignment="1">
      <alignment horizontal="left" vertical="center" wrapText="1"/>
    </xf>
    <xf numFmtId="0" fontId="46" fillId="0" borderId="152" xfId="3" applyFont="1" applyBorder="1" applyAlignment="1">
      <alignment horizontal="left" vertical="center" wrapText="1"/>
    </xf>
    <xf numFmtId="0" fontId="46" fillId="0" borderId="121" xfId="3" applyFont="1" applyBorder="1" applyAlignment="1">
      <alignment horizontal="left" vertical="center" wrapText="1"/>
    </xf>
    <xf numFmtId="0" fontId="46" fillId="0" borderId="123" xfId="3" applyFont="1" applyBorder="1" applyAlignment="1">
      <alignment horizontal="left" vertical="center" wrapText="1"/>
    </xf>
    <xf numFmtId="0" fontId="46" fillId="0" borderId="121" xfId="3" applyFont="1" applyFill="1" applyBorder="1" applyAlignment="1">
      <alignment horizontal="left" vertical="center" wrapText="1"/>
    </xf>
    <xf numFmtId="0" fontId="46" fillId="2" borderId="121" xfId="3" applyFont="1" applyFill="1" applyBorder="1" applyAlignment="1">
      <alignment horizontal="left" vertical="center" wrapText="1"/>
    </xf>
    <xf numFmtId="0" fontId="48" fillId="0" borderId="121" xfId="3" applyFont="1" applyBorder="1" applyAlignment="1">
      <alignment horizontal="left" vertical="center" wrapText="1"/>
    </xf>
    <xf numFmtId="0" fontId="51" fillId="0" borderId="152" xfId="3" applyFont="1" applyFill="1" applyBorder="1" applyAlignment="1">
      <alignment horizontal="left" vertical="center" wrapText="1"/>
    </xf>
    <xf numFmtId="0" fontId="46" fillId="0" borderId="152" xfId="3" applyFont="1" applyFill="1" applyBorder="1" applyAlignment="1">
      <alignment horizontal="left" vertical="center" wrapText="1"/>
    </xf>
    <xf numFmtId="0" fontId="46" fillId="0" borderId="8" xfId="3" applyFont="1" applyBorder="1" applyAlignment="1">
      <alignment vertical="center" wrapText="1"/>
    </xf>
    <xf numFmtId="0" fontId="49" fillId="0" borderId="121" xfId="3" applyFont="1" applyBorder="1" applyAlignment="1">
      <alignment horizontal="left" vertical="center" wrapText="1"/>
    </xf>
    <xf numFmtId="0" fontId="48" fillId="0" borderId="125" xfId="3" applyFont="1" applyBorder="1" applyAlignment="1">
      <alignment horizontal="left" vertical="center" wrapText="1"/>
    </xf>
    <xf numFmtId="0" fontId="46" fillId="0" borderId="152" xfId="3" applyFont="1" applyBorder="1" applyAlignment="1">
      <alignment horizontal="left" vertical="top" wrapText="1"/>
    </xf>
    <xf numFmtId="0" fontId="46" fillId="0" borderId="161" xfId="3" applyFont="1" applyBorder="1" applyAlignment="1">
      <alignment horizontal="left" vertical="center" wrapText="1"/>
    </xf>
    <xf numFmtId="0" fontId="46" fillId="0" borderId="163" xfId="3" applyFont="1" applyBorder="1" applyAlignment="1">
      <alignment horizontal="left" vertical="center" wrapText="1"/>
    </xf>
    <xf numFmtId="0" fontId="46" fillId="0" borderId="127" xfId="3" applyFont="1" applyBorder="1" applyAlignment="1">
      <alignment horizontal="left" vertical="center" wrapText="1"/>
    </xf>
    <xf numFmtId="0" fontId="61" fillId="0" borderId="142" xfId="3" applyFont="1" applyBorder="1" applyAlignment="1">
      <alignment horizontal="left" vertical="center" wrapText="1"/>
    </xf>
    <xf numFmtId="0" fontId="46" fillId="0" borderId="144" xfId="3" applyFont="1" applyBorder="1" applyAlignment="1">
      <alignment horizontal="left" vertical="center" wrapText="1"/>
    </xf>
    <xf numFmtId="0" fontId="49" fillId="0" borderId="146" xfId="3" applyFont="1" applyBorder="1" applyAlignment="1">
      <alignment horizontal="left" vertical="center" wrapText="1"/>
    </xf>
    <xf numFmtId="0" fontId="49" fillId="0" borderId="148" xfId="3" applyFont="1" applyBorder="1" applyAlignment="1">
      <alignment horizontal="left" vertical="top" wrapText="1"/>
    </xf>
    <xf numFmtId="0" fontId="46" fillId="0" borderId="129" xfId="3" applyFont="1" applyBorder="1" applyAlignment="1">
      <alignment horizontal="left" vertical="center" wrapText="1"/>
    </xf>
    <xf numFmtId="0" fontId="46" fillId="2" borderId="123" xfId="3" applyFont="1" applyFill="1" applyBorder="1" applyAlignment="1">
      <alignment horizontal="left" vertical="center" wrapText="1"/>
    </xf>
    <xf numFmtId="0" fontId="46" fillId="0" borderId="123" xfId="3" applyFont="1" applyFill="1" applyBorder="1" applyAlignment="1">
      <alignment horizontal="left" vertical="center" wrapText="1"/>
    </xf>
    <xf numFmtId="0" fontId="46" fillId="2" borderId="126" xfId="3" applyFont="1" applyFill="1" applyBorder="1" applyAlignment="1">
      <alignment horizontal="left" vertical="center" wrapText="1"/>
    </xf>
    <xf numFmtId="0" fontId="48" fillId="0" borderId="123" xfId="3" applyFont="1" applyBorder="1" applyAlignment="1">
      <alignment horizontal="left" vertical="center" wrapText="1"/>
    </xf>
    <xf numFmtId="0" fontId="46" fillId="0" borderId="128" xfId="3" applyFont="1" applyFill="1" applyBorder="1" applyAlignment="1">
      <alignment horizontal="left" vertical="center" wrapText="1"/>
    </xf>
    <xf numFmtId="0" fontId="46" fillId="0" borderId="1" xfId="3" applyFont="1" applyBorder="1" applyAlignment="1">
      <alignment horizontal="left" vertical="center" wrapText="1"/>
    </xf>
    <xf numFmtId="0" fontId="46" fillId="2" borderId="1" xfId="3" applyFont="1" applyFill="1" applyBorder="1" applyAlignment="1">
      <alignment horizontal="left" vertical="center" wrapText="1"/>
    </xf>
    <xf numFmtId="0" fontId="46" fillId="0" borderId="130" xfId="3" applyFont="1" applyFill="1" applyBorder="1" applyAlignment="1">
      <alignment horizontal="left" vertical="center" wrapText="1"/>
    </xf>
    <xf numFmtId="0" fontId="46" fillId="2" borderId="119" xfId="3" applyFont="1" applyFill="1" applyBorder="1" applyAlignment="1">
      <alignment horizontal="left" vertical="center" indent="1" shrinkToFit="1"/>
    </xf>
    <xf numFmtId="0" fontId="46" fillId="0" borderId="133" xfId="3" applyFont="1" applyBorder="1" applyAlignment="1">
      <alignment horizontal="left" vertical="center" wrapText="1"/>
    </xf>
    <xf numFmtId="0" fontId="46" fillId="8" borderId="1" xfId="3" applyFont="1" applyFill="1" applyBorder="1" applyAlignment="1">
      <alignment horizontal="center" vertical="center"/>
    </xf>
    <xf numFmtId="180" fontId="5" fillId="0" borderId="4" xfId="0" applyNumberFormat="1" applyFont="1" applyFill="1" applyBorder="1" applyAlignment="1" applyProtection="1">
      <alignment horizontal="center" vertical="center" shrinkToFit="1"/>
      <protection locked="0"/>
    </xf>
    <xf numFmtId="0" fontId="5" fillId="0" borderId="4" xfId="0" applyFont="1" applyFill="1" applyBorder="1" applyAlignment="1" applyProtection="1">
      <alignment horizontal="center" vertical="center" shrinkToFit="1"/>
      <protection locked="0"/>
    </xf>
    <xf numFmtId="179" fontId="5" fillId="0" borderId="9" xfId="0" applyNumberFormat="1" applyFont="1" applyBorder="1" applyAlignment="1" applyProtection="1">
      <alignment vertical="center" shrinkToFit="1"/>
    </xf>
    <xf numFmtId="0" fontId="5" fillId="0" borderId="111" xfId="0" applyFont="1" applyBorder="1" applyAlignment="1" applyProtection="1">
      <alignment horizontal="center" vertical="center" shrinkToFit="1"/>
      <protection locked="0"/>
    </xf>
    <xf numFmtId="0" fontId="5" fillId="0" borderId="165" xfId="0" applyFont="1" applyBorder="1" applyAlignment="1" applyProtection="1">
      <alignment horizontal="center" vertical="center" shrinkToFit="1"/>
      <protection locked="0"/>
    </xf>
    <xf numFmtId="0" fontId="7" fillId="0" borderId="111" xfId="0" applyFont="1" applyFill="1" applyBorder="1" applyAlignment="1" applyProtection="1">
      <alignment horizontal="center" vertical="center"/>
      <protection locked="0"/>
    </xf>
    <xf numFmtId="0" fontId="7" fillId="0" borderId="111" xfId="0" applyFont="1" applyFill="1" applyBorder="1" applyAlignment="1" applyProtection="1">
      <alignment horizontal="center" vertical="center" wrapText="1"/>
      <protection locked="0"/>
    </xf>
    <xf numFmtId="0" fontId="17" fillId="0" borderId="111" xfId="0" applyFont="1" applyFill="1" applyBorder="1" applyAlignment="1" applyProtection="1">
      <alignment horizontal="center" vertical="center" wrapText="1"/>
      <protection locked="0"/>
    </xf>
    <xf numFmtId="0" fontId="5" fillId="0" borderId="98" xfId="0" applyFont="1" applyBorder="1" applyAlignment="1" applyProtection="1">
      <alignment horizontal="center" vertical="center" shrinkToFit="1"/>
      <protection locked="0"/>
    </xf>
    <xf numFmtId="0" fontId="5" fillId="2" borderId="98" xfId="0" applyFont="1" applyFill="1" applyBorder="1" applyAlignment="1">
      <alignment horizontal="center" vertical="center"/>
    </xf>
    <xf numFmtId="180" fontId="5" fillId="2" borderId="98" xfId="0" applyNumberFormat="1" applyFont="1" applyFill="1" applyBorder="1" applyAlignment="1" applyProtection="1">
      <alignment horizontal="center" vertical="center" shrinkToFit="1"/>
      <protection locked="0"/>
    </xf>
    <xf numFmtId="0" fontId="5" fillId="2" borderId="98" xfId="0" applyFont="1" applyFill="1" applyBorder="1" applyAlignment="1" applyProtection="1">
      <alignment horizontal="center" vertical="center" shrinkToFit="1"/>
      <protection locked="0"/>
    </xf>
    <xf numFmtId="0" fontId="5" fillId="0" borderId="96" xfId="0" applyFont="1" applyBorder="1" applyAlignment="1" applyProtection="1">
      <alignment vertical="center" shrinkToFit="1"/>
      <protection locked="0"/>
    </xf>
    <xf numFmtId="0" fontId="5" fillId="0" borderId="19" xfId="0" applyFont="1" applyBorder="1" applyProtection="1">
      <alignment vertical="center"/>
      <protection locked="0"/>
    </xf>
    <xf numFmtId="0" fontId="5" fillId="0" borderId="166" xfId="0" applyFont="1" applyBorder="1" applyProtection="1">
      <alignment vertical="center"/>
      <protection locked="0"/>
    </xf>
    <xf numFmtId="0" fontId="5" fillId="0" borderId="19" xfId="0" applyFont="1" applyBorder="1" applyAlignment="1" applyProtection="1">
      <alignment vertical="center" shrinkToFit="1"/>
      <protection locked="0"/>
    </xf>
    <xf numFmtId="20" fontId="5" fillId="2" borderId="98" xfId="0" applyNumberFormat="1" applyFont="1" applyFill="1" applyBorder="1" applyProtection="1">
      <alignment vertical="center"/>
      <protection locked="0"/>
    </xf>
    <xf numFmtId="179" fontId="5" fillId="0" borderId="60" xfId="0" applyNumberFormat="1" applyFont="1" applyBorder="1" applyAlignment="1" applyProtection="1">
      <alignment vertical="center" shrinkToFit="1"/>
    </xf>
    <xf numFmtId="0" fontId="5" fillId="9" borderId="7" xfId="0" applyFont="1" applyFill="1" applyBorder="1" applyAlignment="1" applyProtection="1">
      <alignment vertical="center" shrinkToFit="1"/>
      <protection locked="0"/>
    </xf>
    <xf numFmtId="0" fontId="5" fillId="9" borderId="8" xfId="0" applyFont="1" applyFill="1" applyBorder="1" applyProtection="1">
      <alignment vertical="center"/>
      <protection locked="0"/>
    </xf>
    <xf numFmtId="0" fontId="5" fillId="9" borderId="164" xfId="0" applyFont="1" applyFill="1" applyBorder="1" applyProtection="1">
      <alignment vertical="center"/>
      <protection locked="0"/>
    </xf>
    <xf numFmtId="0" fontId="5" fillId="9" borderId="8" xfId="0" applyFont="1" applyFill="1" applyBorder="1" applyAlignment="1" applyProtection="1">
      <alignment vertical="center" shrinkToFit="1"/>
      <protection locked="0"/>
    </xf>
    <xf numFmtId="20" fontId="5" fillId="9" borderId="4" xfId="0" applyNumberFormat="1" applyFont="1" applyFill="1" applyBorder="1" applyProtection="1">
      <alignment vertical="center"/>
      <protection locked="0"/>
    </xf>
    <xf numFmtId="0" fontId="5" fillId="9" borderId="67" xfId="0" applyFont="1" applyFill="1" applyBorder="1" applyAlignment="1">
      <alignment horizontal="center" vertical="center" shrinkToFit="1"/>
    </xf>
    <xf numFmtId="0" fontId="5" fillId="9" borderId="66" xfId="0" applyFont="1" applyFill="1" applyBorder="1" applyAlignment="1">
      <alignment horizontal="center" vertical="center" shrinkToFit="1"/>
    </xf>
    <xf numFmtId="0" fontId="5" fillId="9" borderId="7" xfId="0" applyFont="1" applyFill="1" applyBorder="1" applyAlignment="1">
      <alignment horizontal="center" vertical="center" shrinkToFit="1"/>
    </xf>
    <xf numFmtId="0" fontId="5" fillId="9" borderId="4" xfId="0" applyFont="1" applyFill="1" applyBorder="1" applyAlignment="1">
      <alignment horizontal="center" vertical="center" shrinkToFit="1"/>
    </xf>
    <xf numFmtId="0" fontId="5" fillId="9" borderId="13" xfId="0" applyFont="1" applyFill="1" applyBorder="1" applyAlignment="1">
      <alignment horizontal="center" vertical="center" shrinkToFit="1"/>
    </xf>
    <xf numFmtId="0" fontId="5" fillId="9" borderId="1" xfId="0" applyFont="1" applyFill="1" applyBorder="1" applyAlignment="1">
      <alignment horizontal="center" vertical="center" shrinkToFit="1"/>
    </xf>
    <xf numFmtId="0" fontId="5" fillId="9" borderId="22" xfId="0" applyFont="1" applyFill="1" applyBorder="1" applyAlignment="1">
      <alignment horizontal="center" vertical="center" shrinkToFit="1"/>
    </xf>
    <xf numFmtId="0" fontId="5" fillId="9" borderId="59" xfId="0" applyFont="1" applyFill="1" applyBorder="1" applyAlignment="1">
      <alignment horizontal="center" vertical="center" shrinkToFit="1"/>
    </xf>
    <xf numFmtId="0" fontId="5" fillId="9" borderId="3" xfId="0" applyFont="1" applyFill="1" applyBorder="1" applyAlignment="1">
      <alignment horizontal="center" vertical="center"/>
    </xf>
    <xf numFmtId="0" fontId="5" fillId="9" borderId="4" xfId="0" applyFont="1" applyFill="1" applyBorder="1" applyAlignment="1">
      <alignment horizontal="center" vertical="center"/>
    </xf>
    <xf numFmtId="0" fontId="5" fillId="9" borderId="1" xfId="0" applyFont="1" applyFill="1" applyBorder="1" applyAlignment="1">
      <alignment horizontal="center" vertical="center"/>
    </xf>
    <xf numFmtId="0" fontId="5" fillId="9" borderId="59" xfId="0" applyFont="1" applyFill="1" applyBorder="1" applyAlignment="1">
      <alignment horizontal="center" vertical="center"/>
    </xf>
    <xf numFmtId="38" fontId="5" fillId="0" borderId="38" xfId="1" applyFont="1" applyFill="1" applyBorder="1" applyAlignment="1">
      <alignment horizontal="right" vertical="center"/>
    </xf>
    <xf numFmtId="38" fontId="5" fillId="2" borderId="1" xfId="1" applyFont="1" applyFill="1" applyBorder="1" applyAlignment="1">
      <alignment horizontal="right" vertical="center"/>
    </xf>
    <xf numFmtId="38" fontId="5" fillId="2" borderId="114" xfId="1" applyFont="1" applyFill="1" applyBorder="1" applyAlignment="1">
      <alignment horizontal="right" vertical="center"/>
    </xf>
    <xf numFmtId="38" fontId="5" fillId="2" borderId="17" xfId="1" applyFont="1" applyFill="1" applyBorder="1" applyAlignment="1">
      <alignment horizontal="right" vertical="center"/>
    </xf>
    <xf numFmtId="38" fontId="5" fillId="2" borderId="101" xfId="1" applyFont="1" applyFill="1" applyBorder="1" applyAlignment="1">
      <alignment horizontal="right" vertical="center"/>
    </xf>
    <xf numFmtId="38" fontId="5" fillId="2" borderId="66" xfId="1" applyFont="1" applyFill="1" applyBorder="1" applyAlignment="1">
      <alignment horizontal="right" vertical="center"/>
    </xf>
    <xf numFmtId="38" fontId="5" fillId="2" borderId="139" xfId="1" applyFont="1" applyFill="1" applyBorder="1" applyAlignment="1">
      <alignment horizontal="right" vertical="center"/>
    </xf>
    <xf numFmtId="38" fontId="5" fillId="2" borderId="4" xfId="1" applyFont="1" applyFill="1" applyBorder="1" applyAlignment="1">
      <alignment horizontal="right" vertical="center"/>
    </xf>
    <xf numFmtId="38" fontId="5" fillId="2" borderId="93" xfId="1" applyFont="1" applyFill="1" applyBorder="1" applyAlignment="1">
      <alignment horizontal="right" vertical="center"/>
    </xf>
    <xf numFmtId="38" fontId="5" fillId="2" borderId="59" xfId="1" applyFont="1" applyFill="1" applyBorder="1" applyAlignment="1">
      <alignment horizontal="right" vertical="center"/>
    </xf>
    <xf numFmtId="38" fontId="5" fillId="2" borderId="115" xfId="1" applyFont="1" applyFill="1" applyBorder="1" applyAlignment="1">
      <alignment horizontal="right" vertical="center"/>
    </xf>
    <xf numFmtId="0" fontId="18" fillId="0" borderId="0" xfId="0" applyFont="1" applyBorder="1" applyAlignment="1">
      <alignment vertical="center"/>
    </xf>
    <xf numFmtId="0" fontId="5" fillId="0" borderId="1" xfId="0" applyFont="1" applyBorder="1" applyAlignment="1">
      <alignment horizontal="center" vertical="center"/>
    </xf>
    <xf numFmtId="0" fontId="5" fillId="0" borderId="1" xfId="0" applyFont="1" applyFill="1" applyBorder="1" applyAlignment="1">
      <alignment horizontal="center" vertical="center"/>
    </xf>
    <xf numFmtId="0" fontId="19" fillId="0" borderId="0" xfId="0" applyFont="1" applyAlignment="1">
      <alignment vertical="center"/>
    </xf>
    <xf numFmtId="0" fontId="19" fillId="0" borderId="0" xfId="0" applyFont="1" applyFill="1" applyAlignment="1">
      <alignment vertical="center"/>
    </xf>
    <xf numFmtId="187" fontId="28" fillId="2" borderId="18" xfId="2" applyNumberFormat="1" applyFont="1" applyFill="1" applyBorder="1" applyAlignment="1"/>
    <xf numFmtId="0" fontId="5" fillId="0" borderId="0" xfId="2" applyFont="1" applyFill="1" applyAlignment="1">
      <alignment horizontal="center" vertical="center"/>
    </xf>
    <xf numFmtId="0" fontId="46" fillId="0" borderId="161" xfId="3" applyFont="1" applyBorder="1">
      <alignment vertical="center"/>
    </xf>
    <xf numFmtId="0" fontId="46" fillId="0" borderId="129" xfId="3" applyFont="1" applyBorder="1">
      <alignment vertical="center"/>
    </xf>
    <xf numFmtId="0" fontId="46" fillId="0" borderId="133" xfId="3" applyFont="1" applyBorder="1">
      <alignment vertical="center"/>
    </xf>
    <xf numFmtId="0" fontId="46" fillId="0" borderId="142" xfId="3" applyFont="1" applyBorder="1" applyAlignment="1">
      <alignment horizontal="left" vertical="center" wrapText="1"/>
    </xf>
    <xf numFmtId="0" fontId="46" fillId="0" borderId="129" xfId="3" applyFont="1" applyBorder="1" applyAlignment="1">
      <alignment vertical="center" wrapText="1"/>
    </xf>
    <xf numFmtId="0" fontId="46" fillId="2" borderId="119" xfId="3" applyFont="1" applyFill="1" applyBorder="1" applyAlignment="1">
      <alignment horizontal="center" vertical="center" shrinkToFit="1"/>
    </xf>
    <xf numFmtId="0" fontId="46" fillId="0" borderId="124" xfId="3" applyFont="1" applyBorder="1" applyAlignment="1">
      <alignment horizontal="left" vertical="center" wrapText="1"/>
    </xf>
    <xf numFmtId="0" fontId="46" fillId="8" borderId="3" xfId="3" applyFont="1" applyFill="1" applyBorder="1" applyAlignment="1">
      <alignment horizontal="center" vertical="center"/>
    </xf>
    <xf numFmtId="0" fontId="46" fillId="8" borderId="17" xfId="3" applyFont="1" applyFill="1" applyBorder="1" applyAlignment="1">
      <alignment horizontal="center" vertical="center"/>
    </xf>
    <xf numFmtId="0" fontId="46" fillId="8" borderId="4" xfId="3" applyFont="1" applyFill="1" applyBorder="1" applyAlignment="1">
      <alignment horizontal="center" vertical="center"/>
    </xf>
    <xf numFmtId="0" fontId="46" fillId="8" borderId="1" xfId="3" applyFont="1" applyFill="1" applyBorder="1" applyAlignment="1">
      <alignment horizontal="center" vertical="center"/>
    </xf>
    <xf numFmtId="0" fontId="5" fillId="2" borderId="1" xfId="0" applyNumberFormat="1" applyFont="1" applyFill="1" applyBorder="1" applyAlignment="1">
      <alignment horizontal="right" vertical="center"/>
    </xf>
    <xf numFmtId="187" fontId="5" fillId="2" borderId="1" xfId="0" applyNumberFormat="1" applyFont="1" applyFill="1" applyBorder="1" applyAlignment="1">
      <alignment horizontal="right" vertical="center"/>
    </xf>
    <xf numFmtId="0" fontId="46" fillId="8" borderId="9" xfId="3" applyFont="1" applyFill="1" applyBorder="1" applyAlignment="1">
      <alignment horizontal="center" vertical="center"/>
    </xf>
    <xf numFmtId="0" fontId="46" fillId="8" borderId="1" xfId="3" applyFont="1" applyFill="1" applyBorder="1" applyAlignment="1">
      <alignment horizontal="right" vertical="center"/>
    </xf>
    <xf numFmtId="0" fontId="6" fillId="2" borderId="13" xfId="0" applyFont="1" applyFill="1" applyBorder="1" applyAlignment="1">
      <alignment horizontal="center" vertical="center"/>
    </xf>
    <xf numFmtId="0" fontId="6" fillId="2" borderId="10" xfId="0" applyFont="1" applyFill="1" applyBorder="1" applyAlignment="1">
      <alignment horizontal="center" vertical="center"/>
    </xf>
    <xf numFmtId="0" fontId="6" fillId="0" borderId="13" xfId="0" applyFont="1" applyBorder="1" applyAlignment="1">
      <alignment horizontal="center" vertical="center"/>
    </xf>
    <xf numFmtId="0" fontId="6" fillId="0" borderId="10" xfId="0" applyFont="1" applyBorder="1" applyAlignment="1">
      <alignment horizontal="center" vertical="center"/>
    </xf>
    <xf numFmtId="0" fontId="6" fillId="2" borderId="7" xfId="0" applyFont="1" applyFill="1" applyBorder="1" applyAlignment="1">
      <alignment horizontal="left" vertical="center"/>
    </xf>
    <xf numFmtId="0" fontId="6" fillId="2" borderId="8" xfId="0" applyFont="1" applyFill="1" applyBorder="1" applyAlignment="1">
      <alignment horizontal="left" vertical="center"/>
    </xf>
    <xf numFmtId="0" fontId="6" fillId="2" borderId="9" xfId="0" applyFont="1" applyFill="1" applyBorder="1" applyAlignment="1">
      <alignment horizontal="left" vertical="center"/>
    </xf>
    <xf numFmtId="0" fontId="6" fillId="2" borderId="5" xfId="0" applyFont="1" applyFill="1" applyBorder="1" applyAlignment="1">
      <alignment horizontal="left" vertical="center" wrapText="1"/>
    </xf>
    <xf numFmtId="0" fontId="6" fillId="2" borderId="0" xfId="0" applyFont="1" applyFill="1" applyBorder="1" applyAlignment="1">
      <alignment horizontal="left" vertical="center" wrapText="1"/>
    </xf>
    <xf numFmtId="0" fontId="6" fillId="2" borderId="2" xfId="0" applyFont="1" applyFill="1" applyBorder="1" applyAlignment="1">
      <alignment horizontal="left" vertical="center" wrapText="1"/>
    </xf>
    <xf numFmtId="0" fontId="6" fillId="0" borderId="14"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13" xfId="0" applyFont="1" applyBorder="1" applyAlignment="1">
      <alignment horizontal="center" vertical="center" shrinkToFit="1"/>
    </xf>
    <xf numFmtId="0" fontId="6" fillId="0" borderId="18" xfId="0" applyFont="1" applyBorder="1" applyAlignment="1">
      <alignment horizontal="center" vertical="center" shrinkToFit="1"/>
    </xf>
    <xf numFmtId="0" fontId="6" fillId="2" borderId="6" xfId="0" applyFont="1" applyFill="1" applyBorder="1" applyAlignment="1">
      <alignment horizontal="center" vertical="center"/>
    </xf>
    <xf numFmtId="0" fontId="6" fillId="2" borderId="18" xfId="0" applyFont="1" applyFill="1" applyBorder="1" applyAlignment="1">
      <alignment horizontal="center" vertical="center"/>
    </xf>
    <xf numFmtId="0" fontId="6" fillId="0" borderId="18" xfId="0" applyFont="1" applyBorder="1" applyAlignment="1">
      <alignment horizontal="center" vertical="center"/>
    </xf>
    <xf numFmtId="0" fontId="16" fillId="0" borderId="0" xfId="0" applyFont="1" applyAlignment="1">
      <alignment horizontal="center" vertical="center"/>
    </xf>
    <xf numFmtId="0" fontId="9" fillId="0" borderId="0" xfId="0" applyFont="1" applyAlignment="1">
      <alignment horizontal="left" vertical="center"/>
    </xf>
    <xf numFmtId="0" fontId="6" fillId="0" borderId="0" xfId="0" applyFont="1" applyAlignment="1">
      <alignment horizontal="center" vertical="center"/>
    </xf>
    <xf numFmtId="0" fontId="12" fillId="0" borderId="0" xfId="0" quotePrefix="1" applyFont="1" applyAlignment="1">
      <alignment horizontal="left" vertical="center"/>
    </xf>
    <xf numFmtId="0" fontId="6" fillId="2" borderId="13" xfId="0" applyFont="1" applyFill="1" applyBorder="1" applyAlignment="1">
      <alignment vertical="center"/>
    </xf>
    <xf numFmtId="0" fontId="6" fillId="2" borderId="10" xfId="0" applyFont="1" applyFill="1" applyBorder="1" applyAlignment="1">
      <alignment vertical="center"/>
    </xf>
    <xf numFmtId="0" fontId="6" fillId="2" borderId="18" xfId="0" applyFont="1" applyFill="1" applyBorder="1" applyAlignment="1">
      <alignment vertical="center"/>
    </xf>
    <xf numFmtId="0" fontId="6" fillId="0" borderId="0" xfId="0" applyFont="1" applyBorder="1" applyAlignment="1">
      <alignment horizontal="left" vertical="center"/>
    </xf>
    <xf numFmtId="0" fontId="6" fillId="0" borderId="14"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7"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Fill="1" applyBorder="1" applyAlignment="1">
      <alignment horizontal="center" vertical="center"/>
    </xf>
    <xf numFmtId="0" fontId="6" fillId="2" borderId="12" xfId="0" applyFont="1" applyFill="1" applyBorder="1" applyAlignment="1">
      <alignment horizontal="center" vertical="center"/>
    </xf>
    <xf numFmtId="0" fontId="6" fillId="2" borderId="13"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6" fillId="2" borderId="12" xfId="0" applyFont="1" applyFill="1" applyBorder="1" applyAlignment="1">
      <alignment horizontal="center" vertical="center" wrapText="1"/>
    </xf>
    <xf numFmtId="0" fontId="6" fillId="0" borderId="10" xfId="0" applyFont="1" applyBorder="1" applyAlignment="1">
      <alignment horizontal="center" vertical="center" shrinkToFit="1"/>
    </xf>
    <xf numFmtId="0" fontId="6" fillId="2" borderId="13" xfId="0" applyFont="1" applyFill="1" applyBorder="1" applyAlignment="1">
      <alignment horizontal="right" vertical="center"/>
    </xf>
    <xf numFmtId="0" fontId="6" fillId="2" borderId="10" xfId="0" applyFont="1" applyFill="1" applyBorder="1" applyAlignment="1">
      <alignment horizontal="right" vertical="center"/>
    </xf>
    <xf numFmtId="0" fontId="6" fillId="0" borderId="13" xfId="0" applyFont="1" applyBorder="1" applyAlignment="1">
      <alignment horizontal="center" vertical="center" wrapText="1"/>
    </xf>
    <xf numFmtId="0" fontId="6" fillId="0" borderId="12" xfId="0" applyFont="1" applyBorder="1" applyAlignment="1">
      <alignment horizontal="center" vertical="center"/>
    </xf>
    <xf numFmtId="0" fontId="19" fillId="0" borderId="0" xfId="0" applyFont="1" applyBorder="1" applyAlignment="1">
      <alignment horizontal="center" vertical="center" shrinkToFit="1"/>
    </xf>
    <xf numFmtId="0" fontId="6" fillId="2" borderId="10" xfId="0" applyFont="1" applyFill="1" applyBorder="1" applyAlignment="1">
      <alignment horizontal="left" vertical="center"/>
    </xf>
    <xf numFmtId="0" fontId="6" fillId="2" borderId="18" xfId="0" applyFont="1" applyFill="1" applyBorder="1" applyAlignment="1">
      <alignment horizontal="left" vertical="center"/>
    </xf>
    <xf numFmtId="0" fontId="6" fillId="0" borderId="10" xfId="0" applyFont="1" applyBorder="1" applyAlignment="1">
      <alignment horizontal="center" vertical="center" wrapText="1"/>
    </xf>
    <xf numFmtId="0" fontId="6" fillId="0" borderId="18" xfId="0" applyFont="1" applyBorder="1" applyAlignment="1">
      <alignment horizontal="center" vertical="center" wrapText="1"/>
    </xf>
    <xf numFmtId="0" fontId="6" fillId="0" borderId="1" xfId="0" applyFont="1" applyBorder="1" applyAlignment="1">
      <alignment horizontal="center" vertical="center"/>
    </xf>
    <xf numFmtId="0" fontId="6" fillId="2" borderId="1" xfId="0" applyFont="1" applyFill="1" applyBorder="1" applyAlignment="1">
      <alignment horizontal="center" vertical="center"/>
    </xf>
    <xf numFmtId="0" fontId="6" fillId="2" borderId="1" xfId="0" applyFont="1" applyFill="1" applyBorder="1" applyAlignment="1">
      <alignment horizontal="left" vertical="center" wrapText="1"/>
    </xf>
    <xf numFmtId="56" fontId="6" fillId="0" borderId="5" xfId="0" applyNumberFormat="1" applyFont="1" applyBorder="1" applyAlignment="1">
      <alignment horizontal="center" vertical="center"/>
    </xf>
    <xf numFmtId="56" fontId="6" fillId="0" borderId="0" xfId="0" applyNumberFormat="1" applyFont="1" applyBorder="1" applyAlignment="1">
      <alignment horizontal="center" vertical="center"/>
    </xf>
    <xf numFmtId="0" fontId="6" fillId="0" borderId="5" xfId="0" applyFont="1" applyBorder="1" applyAlignment="1">
      <alignment horizontal="center" vertical="center"/>
    </xf>
    <xf numFmtId="0" fontId="6" fillId="0" borderId="0" xfId="0" applyFont="1" applyBorder="1" applyAlignment="1">
      <alignment horizontal="center" vertical="center"/>
    </xf>
    <xf numFmtId="56" fontId="6" fillId="0" borderId="14" xfId="0" applyNumberFormat="1" applyFont="1" applyBorder="1" applyAlignment="1">
      <alignment horizontal="center" vertical="center"/>
    </xf>
    <xf numFmtId="56" fontId="6" fillId="0" borderId="6" xfId="0" applyNumberFormat="1" applyFont="1" applyBorder="1" applyAlignment="1">
      <alignment horizontal="center" vertical="center"/>
    </xf>
    <xf numFmtId="177" fontId="6" fillId="0" borderId="5" xfId="0" applyNumberFormat="1" applyFont="1" applyBorder="1" applyAlignment="1">
      <alignment horizontal="center" vertical="center"/>
    </xf>
    <xf numFmtId="177" fontId="6" fillId="0" borderId="0" xfId="0" applyNumberFormat="1" applyFont="1" applyBorder="1" applyAlignment="1">
      <alignment horizontal="center" vertical="center"/>
    </xf>
    <xf numFmtId="0" fontId="6" fillId="2" borderId="14" xfId="0" applyFont="1" applyFill="1" applyBorder="1" applyAlignment="1">
      <alignment horizontal="center" vertical="center"/>
    </xf>
    <xf numFmtId="0" fontId="6" fillId="2" borderId="5" xfId="0" applyFont="1" applyFill="1" applyBorder="1" applyAlignment="1">
      <alignment horizontal="center" vertical="center"/>
    </xf>
    <xf numFmtId="0" fontId="6" fillId="2" borderId="0" xfId="0" applyFont="1" applyFill="1" applyBorder="1" applyAlignment="1">
      <alignment horizontal="center" vertical="center"/>
    </xf>
    <xf numFmtId="56" fontId="6" fillId="0" borderId="0" xfId="0" quotePrefix="1" applyNumberFormat="1" applyFont="1" applyAlignment="1">
      <alignment horizontal="center" vertical="center"/>
    </xf>
    <xf numFmtId="56" fontId="6" fillId="0" borderId="32" xfId="0" applyNumberFormat="1" applyFont="1" applyBorder="1" applyAlignment="1">
      <alignment horizontal="center" vertical="center"/>
    </xf>
    <xf numFmtId="56" fontId="6" fillId="0" borderId="20" xfId="0" applyNumberFormat="1" applyFont="1" applyBorder="1" applyAlignment="1">
      <alignment horizontal="center" vertical="center"/>
    </xf>
    <xf numFmtId="178" fontId="6" fillId="0" borderId="16" xfId="0" applyNumberFormat="1" applyFont="1" applyBorder="1" applyAlignment="1">
      <alignment horizontal="center" vertical="center" shrinkToFit="1"/>
    </xf>
    <xf numFmtId="178" fontId="6" fillId="0" borderId="0" xfId="0" applyNumberFormat="1" applyFont="1" applyBorder="1" applyAlignment="1">
      <alignment horizontal="center" vertical="center" shrinkToFit="1"/>
    </xf>
    <xf numFmtId="178" fontId="6" fillId="0" borderId="27" xfId="0" applyNumberFormat="1" applyFont="1" applyBorder="1" applyAlignment="1">
      <alignment horizontal="center" vertical="center" shrinkToFit="1"/>
    </xf>
    <xf numFmtId="178" fontId="6" fillId="0" borderId="6" xfId="0" applyNumberFormat="1" applyFont="1" applyBorder="1" applyAlignment="1">
      <alignment horizontal="center" vertical="center" shrinkToFit="1"/>
    </xf>
    <xf numFmtId="178" fontId="6" fillId="0" borderId="47" xfId="0" applyNumberFormat="1" applyFont="1" applyBorder="1" applyAlignment="1">
      <alignment horizontal="center" vertical="center" shrinkToFit="1"/>
    </xf>
    <xf numFmtId="178" fontId="6" fillId="0" borderId="8" xfId="0" applyNumberFormat="1" applyFont="1" applyBorder="1" applyAlignment="1">
      <alignment horizontal="center" vertical="center" shrinkToFit="1"/>
    </xf>
    <xf numFmtId="0" fontId="6" fillId="0" borderId="61" xfId="0" applyFont="1" applyBorder="1" applyAlignment="1">
      <alignment horizontal="center" vertical="center"/>
    </xf>
    <xf numFmtId="0" fontId="6" fillId="0" borderId="20" xfId="0" applyFont="1" applyBorder="1" applyAlignment="1">
      <alignment horizontal="center" vertical="center"/>
    </xf>
    <xf numFmtId="0" fontId="6" fillId="0" borderId="20" xfId="0" quotePrefix="1" applyFont="1" applyBorder="1" applyAlignment="1">
      <alignment horizontal="center" vertical="center"/>
    </xf>
    <xf numFmtId="178" fontId="6" fillId="0" borderId="61" xfId="0" applyNumberFormat="1" applyFont="1" applyBorder="1" applyAlignment="1">
      <alignment horizontal="center" vertical="center" shrinkToFit="1"/>
    </xf>
    <xf numFmtId="178" fontId="6" fillId="0" borderId="20" xfId="0" applyNumberFormat="1" applyFont="1" applyBorder="1" applyAlignment="1">
      <alignment horizontal="center" vertical="center" shrinkToFit="1"/>
    </xf>
    <xf numFmtId="178" fontId="6" fillId="0" borderId="23" xfId="0" applyNumberFormat="1" applyFont="1" applyBorder="1" applyAlignment="1">
      <alignment horizontal="center" vertical="center" shrinkToFit="1"/>
    </xf>
    <xf numFmtId="178" fontId="6" fillId="0" borderId="21" xfId="0" applyNumberFormat="1" applyFont="1" applyBorder="1" applyAlignment="1">
      <alignment horizontal="center" vertical="center" shrinkToFit="1"/>
    </xf>
    <xf numFmtId="56" fontId="6" fillId="0" borderId="32" xfId="0" applyNumberFormat="1" applyFont="1" applyBorder="1" applyAlignment="1">
      <alignment horizontal="center" vertical="center" shrinkToFit="1"/>
    </xf>
    <xf numFmtId="56" fontId="6" fillId="0" borderId="20" xfId="0" applyNumberFormat="1" applyFont="1" applyBorder="1" applyAlignment="1">
      <alignment horizontal="center" vertical="center" shrinkToFit="1"/>
    </xf>
    <xf numFmtId="56" fontId="6" fillId="0" borderId="24" xfId="0" applyNumberFormat="1" applyFont="1" applyBorder="1" applyAlignment="1">
      <alignment horizontal="center" vertical="center" shrinkToFit="1"/>
    </xf>
    <xf numFmtId="56" fontId="6" fillId="0" borderId="21" xfId="0" applyNumberFormat="1" applyFont="1" applyBorder="1" applyAlignment="1">
      <alignment horizontal="center" vertical="center" shrinkToFit="1"/>
    </xf>
    <xf numFmtId="0" fontId="6" fillId="2" borderId="32" xfId="0" applyFont="1" applyFill="1" applyBorder="1" applyAlignment="1">
      <alignment horizontal="center" vertical="center"/>
    </xf>
    <xf numFmtId="0" fontId="6" fillId="2" borderId="20" xfId="0" applyFont="1" applyFill="1" applyBorder="1" applyAlignment="1">
      <alignment horizontal="center" vertical="center"/>
    </xf>
    <xf numFmtId="177" fontId="6" fillId="0" borderId="7" xfId="0" applyNumberFormat="1" applyFont="1" applyBorder="1" applyAlignment="1">
      <alignment horizontal="center" vertical="center"/>
    </xf>
    <xf numFmtId="177" fontId="6" fillId="0" borderId="8" xfId="0" applyNumberFormat="1" applyFont="1" applyBorder="1" applyAlignment="1">
      <alignment horizontal="center" vertical="center"/>
    </xf>
    <xf numFmtId="180" fontId="6" fillId="0" borderId="5" xfId="0" applyNumberFormat="1" applyFont="1" applyBorder="1" applyAlignment="1">
      <alignment horizontal="center" vertical="center"/>
    </xf>
    <xf numFmtId="180" fontId="6" fillId="0" borderId="0" xfId="0" applyNumberFormat="1" applyFont="1" applyBorder="1" applyAlignment="1">
      <alignment horizontal="center" vertical="center"/>
    </xf>
    <xf numFmtId="178" fontId="6" fillId="0" borderId="0" xfId="0" applyNumberFormat="1" applyFont="1" applyBorder="1" applyAlignment="1">
      <alignment horizontal="left" vertical="center" shrinkToFit="1"/>
    </xf>
    <xf numFmtId="178" fontId="6" fillId="0" borderId="110" xfId="0" applyNumberFormat="1" applyFont="1" applyBorder="1" applyAlignment="1">
      <alignment horizontal="left" vertical="center" shrinkToFit="1"/>
    </xf>
    <xf numFmtId="180" fontId="6" fillId="0" borderId="25" xfId="0" applyNumberFormat="1" applyFont="1" applyBorder="1" applyAlignment="1">
      <alignment horizontal="center" vertical="center" shrinkToFit="1"/>
    </xf>
    <xf numFmtId="180" fontId="6" fillId="0" borderId="21" xfId="0" applyNumberFormat="1" applyFont="1" applyBorder="1" applyAlignment="1">
      <alignment horizontal="center" vertical="center" shrinkToFit="1"/>
    </xf>
    <xf numFmtId="178" fontId="19" fillId="0" borderId="0" xfId="0" applyNumberFormat="1" applyFont="1" applyBorder="1" applyAlignment="1">
      <alignment horizontal="center" vertical="center" shrinkToFit="1"/>
    </xf>
    <xf numFmtId="0" fontId="6" fillId="0" borderId="21" xfId="0" applyFont="1" applyBorder="1" applyAlignment="1">
      <alignment horizontal="left" vertical="center"/>
    </xf>
    <xf numFmtId="0" fontId="6" fillId="0" borderId="52" xfId="0" applyFont="1" applyBorder="1" applyAlignment="1">
      <alignment horizontal="left" vertical="center"/>
    </xf>
    <xf numFmtId="0" fontId="6" fillId="0" borderId="25" xfId="0" applyFont="1" applyBorder="1" applyAlignment="1">
      <alignment horizontal="center" vertical="center"/>
    </xf>
    <xf numFmtId="0" fontId="6" fillId="0" borderId="21" xfId="0" applyFont="1" applyBorder="1" applyAlignment="1">
      <alignment horizontal="center" vertical="center"/>
    </xf>
    <xf numFmtId="0" fontId="6" fillId="0" borderId="50" xfId="0" applyFont="1" applyBorder="1" applyAlignment="1">
      <alignment horizontal="left" vertical="center"/>
    </xf>
    <xf numFmtId="0" fontId="5" fillId="2" borderId="7" xfId="0" applyFont="1" applyFill="1" applyBorder="1" applyAlignment="1">
      <alignment horizontal="center" vertical="center"/>
    </xf>
    <xf numFmtId="0" fontId="5" fillId="2" borderId="82" xfId="0" applyFont="1" applyFill="1" applyBorder="1" applyAlignment="1">
      <alignment horizontal="center" vertical="center"/>
    </xf>
    <xf numFmtId="0" fontId="5" fillId="2" borderId="99" xfId="0" applyFont="1" applyFill="1" applyBorder="1" applyAlignment="1">
      <alignment horizontal="center" vertical="center"/>
    </xf>
    <xf numFmtId="0" fontId="5" fillId="2" borderId="18" xfId="0" applyFont="1" applyFill="1" applyBorder="1" applyAlignment="1">
      <alignment horizontal="center" vertical="center"/>
    </xf>
    <xf numFmtId="0" fontId="6" fillId="0" borderId="84" xfId="0" applyFont="1" applyBorder="1" applyAlignment="1">
      <alignment horizontal="center" vertical="center"/>
    </xf>
    <xf numFmtId="0" fontId="6" fillId="0" borderId="57" xfId="0" applyFont="1" applyBorder="1" applyAlignment="1">
      <alignment horizontal="center" vertical="center"/>
    </xf>
    <xf numFmtId="0" fontId="6" fillId="0" borderId="38" xfId="0" applyFont="1" applyBorder="1" applyAlignment="1">
      <alignment horizontal="center" vertical="center"/>
    </xf>
    <xf numFmtId="0" fontId="6" fillId="0" borderId="136" xfId="0" applyFont="1" applyBorder="1" applyAlignment="1">
      <alignment horizontal="center" vertical="center"/>
    </xf>
    <xf numFmtId="0" fontId="6" fillId="0" borderId="56" xfId="0" applyFont="1" applyBorder="1" applyAlignment="1">
      <alignment horizontal="center" vertical="center"/>
    </xf>
    <xf numFmtId="0" fontId="6" fillId="0" borderId="55" xfId="0" applyFont="1" applyBorder="1" applyAlignment="1">
      <alignment horizontal="center" vertical="center" wrapText="1"/>
    </xf>
    <xf numFmtId="0" fontId="6" fillId="0" borderId="135" xfId="0" applyFont="1" applyBorder="1" applyAlignment="1">
      <alignment horizontal="center" vertical="center"/>
    </xf>
    <xf numFmtId="0" fontId="6" fillId="0" borderId="69" xfId="0" applyFont="1" applyBorder="1" applyAlignment="1">
      <alignment horizontal="center" vertical="center"/>
    </xf>
    <xf numFmtId="0" fontId="6" fillId="0" borderId="4" xfId="0" applyFont="1" applyBorder="1" applyAlignment="1">
      <alignment horizontal="center" vertical="center"/>
    </xf>
    <xf numFmtId="0" fontId="5" fillId="2" borderId="92" xfId="0" applyFont="1" applyFill="1" applyBorder="1" applyAlignment="1">
      <alignment horizontal="center" vertical="center"/>
    </xf>
    <xf numFmtId="0" fontId="5" fillId="2" borderId="9" xfId="0" applyFont="1" applyFill="1" applyBorder="1" applyAlignment="1">
      <alignment horizontal="center" vertical="center"/>
    </xf>
    <xf numFmtId="0" fontId="6" fillId="0" borderId="68" xfId="0" applyFont="1" applyBorder="1" applyAlignment="1">
      <alignment horizontal="center" vertical="center"/>
    </xf>
    <xf numFmtId="180" fontId="5" fillId="0" borderId="67" xfId="0" applyNumberFormat="1" applyFont="1" applyBorder="1" applyAlignment="1">
      <alignment horizontal="center" vertical="center"/>
    </xf>
    <xf numFmtId="180" fontId="5" fillId="0" borderId="138" xfId="0" applyNumberFormat="1" applyFont="1" applyBorder="1" applyAlignment="1">
      <alignment horizontal="center" vertical="center"/>
    </xf>
    <xf numFmtId="0" fontId="5" fillId="2" borderId="28" xfId="0" applyFont="1" applyFill="1" applyBorder="1" applyAlignment="1">
      <alignment horizontal="center" vertical="center"/>
    </xf>
    <xf numFmtId="0" fontId="5" fillId="2" borderId="33" xfId="0" applyFont="1" applyFill="1" applyBorder="1" applyAlignment="1">
      <alignment horizontal="center" vertical="center"/>
    </xf>
    <xf numFmtId="0" fontId="5" fillId="2" borderId="34" xfId="0" applyFont="1" applyFill="1" applyBorder="1" applyAlignment="1">
      <alignment horizontal="center" vertical="center"/>
    </xf>
    <xf numFmtId="0" fontId="7" fillId="0" borderId="0" xfId="0" applyFont="1" applyBorder="1" applyAlignment="1">
      <alignment vertical="top" wrapText="1"/>
    </xf>
    <xf numFmtId="0" fontId="0" fillId="0" borderId="0" xfId="0" applyFont="1" applyAlignment="1">
      <alignment vertical="top" wrapText="1"/>
    </xf>
    <xf numFmtId="0" fontId="7" fillId="0" borderId="0" xfId="0" applyFont="1" applyBorder="1" applyAlignment="1">
      <alignment horizontal="left" vertical="center"/>
    </xf>
    <xf numFmtId="0" fontId="11" fillId="0" borderId="0" xfId="0" applyFont="1" applyBorder="1" applyAlignment="1">
      <alignment horizontal="center" vertical="center"/>
    </xf>
    <xf numFmtId="0" fontId="11" fillId="0" borderId="0" xfId="0" quotePrefix="1" applyFont="1" applyBorder="1" applyAlignment="1">
      <alignment horizontal="center" vertical="center"/>
    </xf>
    <xf numFmtId="0" fontId="34" fillId="0" borderId="68" xfId="0" applyFont="1" applyBorder="1" applyAlignment="1">
      <alignment horizontal="center" vertical="center"/>
    </xf>
    <xf numFmtId="0" fontId="34" fillId="0" borderId="1" xfId="0" applyFont="1" applyBorder="1" applyAlignment="1">
      <alignment horizontal="center" vertical="center"/>
    </xf>
    <xf numFmtId="0" fontId="34" fillId="0" borderId="13" xfId="0" applyFont="1" applyBorder="1" applyAlignment="1">
      <alignment horizontal="center" vertical="center"/>
    </xf>
    <xf numFmtId="0" fontId="19" fillId="0" borderId="0" xfId="0" applyFont="1" applyBorder="1" applyAlignment="1">
      <alignment horizontal="center" vertical="center"/>
    </xf>
    <xf numFmtId="0" fontId="6" fillId="0" borderId="64" xfId="0" applyFont="1" applyBorder="1" applyAlignment="1">
      <alignment horizontal="center" vertical="center"/>
    </xf>
    <xf numFmtId="0" fontId="6" fillId="0" borderId="66" xfId="0" applyFont="1" applyBorder="1" applyAlignment="1">
      <alignment horizontal="center" vertical="center"/>
    </xf>
    <xf numFmtId="0" fontId="6" fillId="0" borderId="67" xfId="0" applyFont="1" applyBorder="1" applyAlignment="1">
      <alignment horizontal="center" vertical="center"/>
    </xf>
    <xf numFmtId="0" fontId="6" fillId="0" borderId="70" xfId="0" applyFont="1" applyBorder="1" applyAlignment="1">
      <alignment horizontal="center" vertical="center"/>
    </xf>
    <xf numFmtId="0" fontId="6" fillId="0" borderId="71" xfId="0" applyFont="1" applyBorder="1" applyAlignment="1">
      <alignment horizontal="center" vertical="center"/>
    </xf>
    <xf numFmtId="0" fontId="6" fillId="0" borderId="72" xfId="0" applyFont="1" applyBorder="1" applyAlignment="1">
      <alignment horizontal="center" vertical="center"/>
    </xf>
    <xf numFmtId="0" fontId="6" fillId="0" borderId="17" xfId="0" applyFont="1" applyBorder="1" applyAlignment="1">
      <alignment horizontal="center" vertical="center"/>
    </xf>
    <xf numFmtId="0" fontId="6" fillId="0" borderId="62" xfId="0" applyFont="1" applyBorder="1" applyAlignment="1">
      <alignment horizontal="center" vertical="center"/>
    </xf>
    <xf numFmtId="0" fontId="6" fillId="0" borderId="54" xfId="0" applyFont="1" applyBorder="1" applyAlignment="1">
      <alignment horizontal="center" vertical="center"/>
    </xf>
    <xf numFmtId="0" fontId="6" fillId="0" borderId="63" xfId="0" applyFont="1" applyBorder="1" applyAlignment="1">
      <alignment horizontal="center" vertical="center"/>
    </xf>
    <xf numFmtId="0" fontId="5" fillId="2" borderId="84" xfId="0" applyFont="1" applyFill="1" applyBorder="1" applyAlignment="1">
      <alignment horizontal="center" vertical="center"/>
    </xf>
    <xf numFmtId="0" fontId="5" fillId="2" borderId="57" xfId="0" applyFont="1" applyFill="1" applyBorder="1" applyAlignment="1">
      <alignment horizontal="center" vertical="center"/>
    </xf>
    <xf numFmtId="0" fontId="5" fillId="2" borderId="135" xfId="0" applyFont="1" applyFill="1" applyBorder="1" applyAlignment="1">
      <alignment horizontal="center" vertical="center"/>
    </xf>
    <xf numFmtId="0" fontId="5" fillId="2" borderId="58" xfId="0" applyFont="1" applyFill="1" applyBorder="1" applyAlignment="1">
      <alignment horizontal="center" vertical="center"/>
    </xf>
    <xf numFmtId="0" fontId="5" fillId="2" borderId="83" xfId="0" applyFont="1" applyFill="1" applyBorder="1" applyAlignment="1">
      <alignment horizontal="center" vertical="center"/>
    </xf>
    <xf numFmtId="0" fontId="5" fillId="2" borderId="136" xfId="0" applyFont="1" applyFill="1" applyBorder="1" applyAlignment="1">
      <alignment horizontal="center" vertical="center"/>
    </xf>
    <xf numFmtId="0" fontId="5" fillId="2" borderId="38" xfId="0" applyFont="1" applyFill="1" applyBorder="1" applyAlignment="1">
      <alignment horizontal="center" vertical="center"/>
    </xf>
    <xf numFmtId="0" fontId="34" fillId="0" borderId="68" xfId="0" applyFont="1" applyBorder="1" applyAlignment="1">
      <alignment horizontal="center" vertical="center" shrinkToFit="1"/>
    </xf>
    <xf numFmtId="0" fontId="6" fillId="0" borderId="1" xfId="0" applyFont="1" applyBorder="1" applyAlignment="1">
      <alignment horizontal="center" vertical="center" shrinkToFit="1"/>
    </xf>
    <xf numFmtId="0" fontId="6" fillId="0" borderId="137" xfId="0" applyFont="1" applyBorder="1" applyAlignment="1">
      <alignment horizontal="center" vertical="center"/>
    </xf>
    <xf numFmtId="0" fontId="6" fillId="0" borderId="36" xfId="0" applyFont="1" applyBorder="1" applyAlignment="1">
      <alignment horizontal="center" vertical="center"/>
    </xf>
    <xf numFmtId="0" fontId="6" fillId="0" borderId="43" xfId="0" applyFont="1" applyBorder="1" applyAlignment="1">
      <alignment horizontal="center" vertical="center"/>
    </xf>
    <xf numFmtId="0" fontId="6" fillId="0" borderId="79" xfId="0" applyFont="1" applyBorder="1" applyAlignment="1">
      <alignment horizontal="center" vertical="center"/>
    </xf>
    <xf numFmtId="0" fontId="6" fillId="0" borderId="55" xfId="0" applyFont="1" applyBorder="1" applyAlignment="1">
      <alignment horizontal="center" vertical="center"/>
    </xf>
    <xf numFmtId="0" fontId="6" fillId="0" borderId="74" xfId="0" applyFont="1" applyBorder="1" applyAlignment="1">
      <alignment horizontal="center" vertical="center"/>
    </xf>
    <xf numFmtId="0" fontId="6" fillId="0" borderId="59" xfId="0" applyFont="1" applyBorder="1" applyAlignment="1">
      <alignment horizontal="center" vertical="center"/>
    </xf>
    <xf numFmtId="0" fontId="6" fillId="0" borderId="22" xfId="0" applyFont="1" applyBorder="1" applyAlignment="1">
      <alignment horizontal="center" vertical="center"/>
    </xf>
    <xf numFmtId="0" fontId="5" fillId="2" borderId="100" xfId="0" applyFont="1" applyFill="1" applyBorder="1" applyAlignment="1">
      <alignment horizontal="center" vertical="center"/>
    </xf>
    <xf numFmtId="0" fontId="5" fillId="2" borderId="15" xfId="0" applyFont="1" applyFill="1" applyBorder="1" applyAlignment="1">
      <alignment horizontal="center" vertical="center"/>
    </xf>
    <xf numFmtId="180" fontId="5" fillId="0" borderId="107" xfId="0" applyNumberFormat="1" applyFont="1" applyBorder="1" applyAlignment="1">
      <alignment horizontal="center" vertical="center"/>
    </xf>
    <xf numFmtId="180" fontId="5" fillId="0" borderId="76" xfId="0" applyNumberFormat="1" applyFont="1" applyBorder="1" applyAlignment="1">
      <alignment horizontal="center" vertical="center"/>
    </xf>
    <xf numFmtId="180" fontId="5" fillId="0" borderId="65" xfId="0" applyNumberFormat="1" applyFont="1" applyBorder="1" applyAlignment="1">
      <alignment horizontal="center" vertical="center"/>
    </xf>
    <xf numFmtId="0" fontId="6" fillId="0" borderId="73" xfId="0" applyFont="1" applyBorder="1" applyAlignment="1">
      <alignment horizontal="center" vertical="center"/>
    </xf>
    <xf numFmtId="0" fontId="6" fillId="0" borderId="35" xfId="0" applyFont="1" applyBorder="1" applyAlignment="1">
      <alignment horizontal="center" vertical="center"/>
    </xf>
    <xf numFmtId="0" fontId="6" fillId="0" borderId="75" xfId="0" applyFont="1" applyBorder="1" applyAlignment="1">
      <alignment horizontal="center" vertical="center"/>
    </xf>
    <xf numFmtId="0" fontId="6" fillId="0" borderId="50" xfId="0" applyFont="1" applyBorder="1" applyAlignment="1">
      <alignment horizontal="center" vertical="center"/>
    </xf>
    <xf numFmtId="0" fontId="6" fillId="0" borderId="0" xfId="0" applyFont="1" applyBorder="1" applyAlignment="1">
      <alignment horizontal="center" vertical="center" shrinkToFit="1"/>
    </xf>
    <xf numFmtId="0" fontId="6" fillId="0" borderId="50" xfId="0" applyFont="1" applyBorder="1" applyAlignment="1">
      <alignment horizontal="center" vertical="center" shrinkToFit="1"/>
    </xf>
    <xf numFmtId="0" fontId="7" fillId="0" borderId="41"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18" xfId="0" applyFont="1" applyBorder="1" applyAlignment="1">
      <alignment horizontal="center" vertical="center" wrapText="1"/>
    </xf>
    <xf numFmtId="0" fontId="6" fillId="0" borderId="43" xfId="0" applyFont="1" applyFill="1" applyBorder="1" applyAlignment="1">
      <alignment horizontal="right" vertical="center" shrinkToFit="1"/>
    </xf>
    <xf numFmtId="0" fontId="6" fillId="0" borderId="79" xfId="0" applyFont="1" applyFill="1" applyBorder="1" applyAlignment="1">
      <alignment horizontal="right" vertical="center" shrinkToFit="1"/>
    </xf>
    <xf numFmtId="0" fontId="7" fillId="0" borderId="6" xfId="0" applyFont="1" applyBorder="1" applyAlignment="1">
      <alignment horizontal="center" vertical="center" shrinkToFit="1"/>
    </xf>
    <xf numFmtId="0" fontId="7" fillId="0" borderId="51" xfId="0" applyFont="1" applyBorder="1" applyAlignment="1">
      <alignment horizontal="center" vertical="center" shrinkToFit="1"/>
    </xf>
    <xf numFmtId="0" fontId="6" fillId="0" borderId="16" xfId="0" applyFont="1" applyBorder="1" applyAlignment="1">
      <alignment horizontal="center" vertical="center" wrapText="1"/>
    </xf>
    <xf numFmtId="0" fontId="6" fillId="0" borderId="0" xfId="0" applyFont="1" applyBorder="1" applyAlignment="1">
      <alignment horizontal="center" vertical="center" wrapText="1"/>
    </xf>
    <xf numFmtId="0" fontId="6" fillId="0" borderId="43" xfId="0" applyNumberFormat="1" applyFont="1" applyFill="1" applyBorder="1" applyAlignment="1">
      <alignment horizontal="right" vertical="center" shrinkToFit="1"/>
    </xf>
    <xf numFmtId="0" fontId="6" fillId="0" borderId="79" xfId="0" applyNumberFormat="1" applyFont="1" applyFill="1" applyBorder="1" applyAlignment="1">
      <alignment horizontal="right" vertical="center" shrinkToFit="1"/>
    </xf>
    <xf numFmtId="0" fontId="7" fillId="0" borderId="22" xfId="0" applyFont="1" applyBorder="1" applyAlignment="1">
      <alignment horizontal="center" vertical="center"/>
    </xf>
    <xf numFmtId="0" fontId="7" fillId="0" borderId="33" xfId="0" applyFont="1" applyBorder="1" applyAlignment="1">
      <alignment horizontal="center" vertical="center"/>
    </xf>
    <xf numFmtId="0" fontId="7" fillId="0" borderId="83" xfId="0" applyFont="1" applyBorder="1" applyAlignment="1">
      <alignment horizontal="center" vertical="center"/>
    </xf>
    <xf numFmtId="0" fontId="7" fillId="0" borderId="34" xfId="0" applyFont="1" applyBorder="1" applyAlignment="1">
      <alignment horizontal="center" vertical="center"/>
    </xf>
    <xf numFmtId="0" fontId="7" fillId="0" borderId="84" xfId="0" applyFont="1" applyBorder="1" applyAlignment="1">
      <alignment horizontal="center" vertical="center"/>
    </xf>
    <xf numFmtId="0" fontId="7" fillId="0" borderId="57" xfId="0" applyFont="1" applyBorder="1" applyAlignment="1">
      <alignment horizontal="center" vertical="center"/>
    </xf>
    <xf numFmtId="0" fontId="7" fillId="0" borderId="38" xfId="0" applyFont="1" applyBorder="1" applyAlignment="1">
      <alignment horizontal="center" vertical="center"/>
    </xf>
    <xf numFmtId="0" fontId="7" fillId="0" borderId="84" xfId="0" applyFont="1" applyBorder="1" applyAlignment="1">
      <alignment horizontal="left" vertical="center" shrinkToFit="1"/>
    </xf>
    <xf numFmtId="0" fontId="7" fillId="0" borderId="57" xfId="0" applyFont="1" applyBorder="1" applyAlignment="1">
      <alignment horizontal="left" vertical="center" shrinkToFit="1"/>
    </xf>
    <xf numFmtId="0" fontId="7" fillId="0" borderId="41" xfId="0" applyFont="1" applyBorder="1" applyAlignment="1">
      <alignment horizontal="center" vertical="center"/>
    </xf>
    <xf numFmtId="0" fontId="7" fillId="0" borderId="10" xfId="0" applyFont="1" applyBorder="1" applyAlignment="1">
      <alignment horizontal="center" vertical="center"/>
    </xf>
    <xf numFmtId="0" fontId="7" fillId="0" borderId="40" xfId="0" applyFont="1" applyBorder="1" applyAlignment="1">
      <alignment horizontal="center" vertical="center"/>
    </xf>
    <xf numFmtId="0" fontId="7" fillId="0" borderId="41" xfId="0" applyFont="1" applyBorder="1" applyAlignment="1">
      <alignment horizontal="left" vertical="center" shrinkToFit="1"/>
    </xf>
    <xf numFmtId="0" fontId="7" fillId="0" borderId="10" xfId="0" applyFont="1" applyBorder="1" applyAlignment="1">
      <alignment horizontal="left" vertical="center" shrinkToFit="1"/>
    </xf>
    <xf numFmtId="0" fontId="6" fillId="0" borderId="85" xfId="0" applyFont="1" applyBorder="1" applyAlignment="1">
      <alignment horizontal="center" vertical="center"/>
    </xf>
    <xf numFmtId="0" fontId="6" fillId="0" borderId="86" xfId="0" applyFont="1" applyBorder="1" applyAlignment="1">
      <alignment horizontal="center" vertical="center"/>
    </xf>
    <xf numFmtId="0" fontId="6" fillId="0" borderId="87" xfId="0" applyFont="1" applyBorder="1" applyAlignment="1">
      <alignment horizontal="center" vertical="center"/>
    </xf>
    <xf numFmtId="0" fontId="6" fillId="0" borderId="88" xfId="0" applyFont="1" applyBorder="1" applyAlignment="1">
      <alignment horizontal="center" vertical="center"/>
    </xf>
    <xf numFmtId="0" fontId="6" fillId="0" borderId="89" xfId="0" applyFont="1" applyBorder="1" applyAlignment="1">
      <alignment horizontal="center" vertical="center"/>
    </xf>
    <xf numFmtId="0" fontId="6" fillId="0" borderId="90" xfId="0" applyFont="1" applyBorder="1" applyAlignment="1">
      <alignment horizontal="center" vertical="center"/>
    </xf>
    <xf numFmtId="0" fontId="6" fillId="0" borderId="32" xfId="0" applyFont="1" applyBorder="1" applyAlignment="1">
      <alignment horizontal="center" vertical="center"/>
    </xf>
    <xf numFmtId="0" fontId="6" fillId="0" borderId="91" xfId="0" applyFont="1" applyBorder="1" applyAlignment="1">
      <alignment horizontal="center" vertical="center"/>
    </xf>
    <xf numFmtId="0" fontId="6" fillId="0" borderId="82" xfId="0" applyFont="1" applyBorder="1" applyAlignment="1">
      <alignment horizontal="center" vertical="center"/>
    </xf>
    <xf numFmtId="0" fontId="6" fillId="0" borderId="77" xfId="0" applyFont="1" applyBorder="1" applyAlignment="1">
      <alignment horizontal="center" vertical="center"/>
    </xf>
    <xf numFmtId="0" fontId="6" fillId="0" borderId="24" xfId="0" applyFont="1" applyBorder="1" applyAlignment="1">
      <alignment horizontal="center" vertical="center"/>
    </xf>
    <xf numFmtId="0" fontId="6" fillId="0" borderId="53" xfId="0" applyFont="1" applyBorder="1" applyAlignment="1">
      <alignment horizontal="center" vertical="center"/>
    </xf>
    <xf numFmtId="0" fontId="6" fillId="0" borderId="78" xfId="0" applyFont="1" applyBorder="1" applyAlignment="1">
      <alignment horizontal="center" vertical="center"/>
    </xf>
    <xf numFmtId="0" fontId="7" fillId="0" borderId="0" xfId="0" applyFont="1" applyBorder="1" applyAlignment="1">
      <alignment horizontal="left" vertical="center" wrapText="1"/>
    </xf>
    <xf numFmtId="0" fontId="7" fillId="0" borderId="27" xfId="0" applyFont="1" applyBorder="1" applyAlignment="1">
      <alignment horizontal="center" vertical="center"/>
    </xf>
    <xf numFmtId="0" fontId="7" fillId="0" borderId="6" xfId="0" applyFont="1" applyBorder="1" applyAlignment="1">
      <alignment horizontal="center" vertical="center"/>
    </xf>
    <xf numFmtId="0" fontId="7" fillId="0" borderId="51" xfId="0" applyFont="1" applyBorder="1" applyAlignment="1">
      <alignment horizontal="center" vertical="center"/>
    </xf>
    <xf numFmtId="0" fontId="7" fillId="0" borderId="5" xfId="0" applyFont="1" applyBorder="1" applyAlignment="1">
      <alignment horizontal="center" vertical="center" wrapText="1"/>
    </xf>
    <xf numFmtId="0" fontId="7" fillId="0" borderId="0" xfId="0" applyFont="1" applyBorder="1" applyAlignment="1">
      <alignment horizontal="center" vertical="center" wrapText="1"/>
    </xf>
    <xf numFmtId="0" fontId="7" fillId="0" borderId="81" xfId="0" applyFont="1" applyBorder="1" applyAlignment="1">
      <alignment horizontal="center" vertical="center" wrapText="1"/>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7" fillId="0" borderId="82" xfId="0" applyFont="1" applyBorder="1" applyAlignment="1">
      <alignment horizontal="center" vertical="center" wrapText="1"/>
    </xf>
    <xf numFmtId="0" fontId="7" fillId="0" borderId="42" xfId="0" applyFont="1" applyBorder="1" applyAlignment="1">
      <alignment horizontal="center" vertical="center" wrapText="1"/>
    </xf>
    <xf numFmtId="0" fontId="7" fillId="0" borderId="50" xfId="0" applyFont="1" applyBorder="1" applyAlignment="1">
      <alignment horizontal="center" vertical="center" wrapText="1"/>
    </xf>
    <xf numFmtId="0" fontId="7" fillId="0" borderId="48" xfId="0" applyFont="1" applyBorder="1" applyAlignment="1">
      <alignment horizontal="center" vertical="center" wrapText="1"/>
    </xf>
    <xf numFmtId="0" fontId="7" fillId="0" borderId="46" xfId="0" applyFont="1" applyBorder="1" applyAlignment="1">
      <alignment horizontal="center" vertical="center" wrapText="1"/>
    </xf>
    <xf numFmtId="0" fontId="6" fillId="2" borderId="43" xfId="0" applyFont="1" applyFill="1" applyBorder="1" applyAlignment="1">
      <alignment horizontal="right" vertical="center" shrinkToFit="1"/>
    </xf>
    <xf numFmtId="0" fontId="6" fillId="2" borderId="79" xfId="0" applyFont="1" applyFill="1" applyBorder="1" applyAlignment="1">
      <alignment horizontal="right" vertical="center" shrinkToFit="1"/>
    </xf>
    <xf numFmtId="0" fontId="6" fillId="2" borderId="43" xfId="0" applyNumberFormat="1" applyFont="1" applyFill="1" applyBorder="1" applyAlignment="1">
      <alignment horizontal="right" vertical="center" shrinkToFit="1"/>
    </xf>
    <xf numFmtId="0" fontId="6" fillId="2" borderId="79" xfId="0" applyNumberFormat="1" applyFont="1" applyFill="1" applyBorder="1" applyAlignment="1">
      <alignment horizontal="right" vertical="center" shrinkToFit="1"/>
    </xf>
    <xf numFmtId="183" fontId="28" fillId="0" borderId="0" xfId="2" applyNumberFormat="1" applyFont="1" applyFill="1" applyBorder="1" applyAlignment="1">
      <alignment horizontal="center" vertical="center" shrinkToFit="1"/>
    </xf>
    <xf numFmtId="0" fontId="28" fillId="0" borderId="0" xfId="2" applyNumberFormat="1" applyFont="1" applyFill="1" applyBorder="1" applyAlignment="1">
      <alignment horizontal="center" vertical="center" shrinkToFit="1"/>
    </xf>
    <xf numFmtId="183" fontId="28" fillId="0" borderId="13" xfId="2" applyNumberFormat="1" applyFont="1" applyFill="1" applyBorder="1" applyAlignment="1">
      <alignment horizontal="center" vertical="center" shrinkToFit="1"/>
    </xf>
    <xf numFmtId="183" fontId="28" fillId="0" borderId="10" xfId="2" applyNumberFormat="1" applyFont="1" applyFill="1" applyBorder="1" applyAlignment="1">
      <alignment horizontal="center" vertical="center" shrinkToFit="1"/>
    </xf>
    <xf numFmtId="183" fontId="28" fillId="0" borderId="18" xfId="2" applyNumberFormat="1" applyFont="1" applyFill="1" applyBorder="1" applyAlignment="1">
      <alignment horizontal="center" vertical="center" shrinkToFit="1"/>
    </xf>
    <xf numFmtId="0" fontId="41" fillId="0" borderId="0" xfId="2" applyFont="1" applyFill="1" applyBorder="1" applyAlignment="1">
      <alignment vertical="center" shrinkToFit="1"/>
    </xf>
    <xf numFmtId="0" fontId="28" fillId="0" borderId="0" xfId="2" applyFont="1" applyFill="1" applyBorder="1" applyAlignment="1">
      <alignment horizontal="center" vertical="center" shrinkToFit="1"/>
    </xf>
    <xf numFmtId="185" fontId="28" fillId="0" borderId="0" xfId="2" applyNumberFormat="1" applyFont="1" applyFill="1" applyBorder="1" applyAlignment="1">
      <alignment horizontal="center" vertical="center" shrinkToFit="1"/>
    </xf>
    <xf numFmtId="1" fontId="28" fillId="0" borderId="6" xfId="2" applyNumberFormat="1" applyFont="1" applyFill="1" applyBorder="1" applyAlignment="1">
      <alignment horizontal="center" vertical="center" shrinkToFit="1"/>
    </xf>
    <xf numFmtId="0" fontId="41" fillId="0" borderId="0" xfId="2" applyFont="1" applyFill="1" applyBorder="1" applyAlignment="1">
      <alignment horizontal="left" vertical="center" shrinkToFit="1"/>
    </xf>
    <xf numFmtId="0" fontId="28" fillId="0" borderId="13" xfId="2" applyFont="1" applyFill="1" applyBorder="1" applyAlignment="1">
      <alignment horizontal="center"/>
    </xf>
    <xf numFmtId="0" fontId="28" fillId="0" borderId="10" xfId="2" applyFont="1" applyFill="1" applyBorder="1" applyAlignment="1">
      <alignment horizontal="center"/>
    </xf>
    <xf numFmtId="0" fontId="28" fillId="0" borderId="18" xfId="2" applyFont="1" applyFill="1" applyBorder="1" applyAlignment="1">
      <alignment horizontal="center"/>
    </xf>
    <xf numFmtId="0" fontId="37" fillId="0" borderId="10" xfId="2" applyFont="1" applyFill="1" applyBorder="1" applyAlignment="1">
      <alignment horizontal="distributed" vertical="center" wrapText="1"/>
    </xf>
    <xf numFmtId="0" fontId="37" fillId="0" borderId="8" xfId="2" applyFont="1" applyFill="1" applyBorder="1" applyAlignment="1">
      <alignment horizontal="distributed" vertical="center" wrapText="1"/>
    </xf>
    <xf numFmtId="0" fontId="28" fillId="0" borderId="6" xfId="2" applyFont="1" applyFill="1" applyBorder="1" applyAlignment="1">
      <alignment horizontal="right" vertical="center" shrinkToFit="1"/>
    </xf>
    <xf numFmtId="0" fontId="5" fillId="0" borderId="7" xfId="2" applyFont="1" applyFill="1" applyBorder="1" applyAlignment="1">
      <alignment horizontal="center" vertical="center" wrapText="1"/>
    </xf>
    <xf numFmtId="0" fontId="5" fillId="0" borderId="141" xfId="2" applyFont="1" applyFill="1" applyBorder="1" applyAlignment="1">
      <alignment horizontal="center" vertical="center" wrapText="1"/>
    </xf>
    <xf numFmtId="0" fontId="28" fillId="0" borderId="13" xfId="2" applyFont="1" applyFill="1" applyBorder="1" applyAlignment="1">
      <alignment horizontal="center" vertical="center"/>
    </xf>
    <xf numFmtId="0" fontId="28" fillId="0" borderId="10" xfId="2" applyFont="1" applyFill="1" applyBorder="1" applyAlignment="1">
      <alignment horizontal="center" vertical="center"/>
    </xf>
    <xf numFmtId="0" fontId="28" fillId="0" borderId="18" xfId="2" applyFont="1" applyFill="1" applyBorder="1" applyAlignment="1">
      <alignment horizontal="center" vertical="center"/>
    </xf>
    <xf numFmtId="0" fontId="37" fillId="0" borderId="14" xfId="2" applyFont="1" applyFill="1" applyBorder="1" applyAlignment="1">
      <alignment horizontal="center" vertical="center" wrapText="1"/>
    </xf>
    <xf numFmtId="0" fontId="37" fillId="0" borderId="6" xfId="2" applyFont="1" applyFill="1" applyBorder="1" applyAlignment="1">
      <alignment horizontal="center" vertical="center" wrapText="1"/>
    </xf>
    <xf numFmtId="0" fontId="37" fillId="0" borderId="15" xfId="2" applyFont="1" applyFill="1" applyBorder="1" applyAlignment="1">
      <alignment horizontal="center" vertical="center" wrapText="1"/>
    </xf>
    <xf numFmtId="0" fontId="37" fillId="0" borderId="5" xfId="2" applyFont="1" applyFill="1" applyBorder="1" applyAlignment="1">
      <alignment horizontal="center" vertical="center" wrapText="1"/>
    </xf>
    <xf numFmtId="0" fontId="37" fillId="0" borderId="0" xfId="2" applyFont="1" applyFill="1" applyBorder="1" applyAlignment="1">
      <alignment horizontal="center" vertical="center" wrapText="1"/>
    </xf>
    <xf numFmtId="0" fontId="37" fillId="0" borderId="2" xfId="2" applyFont="1" applyFill="1" applyBorder="1" applyAlignment="1">
      <alignment horizontal="center" vertical="center" wrapText="1"/>
    </xf>
    <xf numFmtId="0" fontId="37" fillId="0" borderId="7" xfId="2" applyFont="1" applyFill="1" applyBorder="1" applyAlignment="1">
      <alignment horizontal="center" vertical="center" wrapText="1"/>
    </xf>
    <xf numFmtId="0" fontId="37" fillId="0" borderId="8" xfId="2" applyFont="1" applyFill="1" applyBorder="1" applyAlignment="1">
      <alignment horizontal="center" vertical="center" wrapText="1"/>
    </xf>
    <xf numFmtId="0" fontId="37" fillId="0" borderId="9" xfId="2" applyFont="1" applyFill="1" applyBorder="1" applyAlignment="1">
      <alignment horizontal="center" vertical="center" wrapText="1"/>
    </xf>
    <xf numFmtId="0" fontId="28" fillId="0" borderId="0" xfId="2" applyFont="1" applyFill="1" applyBorder="1" applyAlignment="1">
      <alignment horizontal="right" vertical="center" shrinkToFit="1"/>
    </xf>
    <xf numFmtId="184" fontId="28" fillId="0" borderId="0" xfId="2" applyNumberFormat="1" applyFont="1" applyFill="1" applyBorder="1" applyAlignment="1">
      <alignment horizontal="center" vertical="center" shrinkToFit="1"/>
    </xf>
    <xf numFmtId="0" fontId="28" fillId="2" borderId="13" xfId="2" applyFont="1" applyFill="1" applyBorder="1" applyAlignment="1">
      <alignment horizontal="left" indent="1"/>
    </xf>
    <xf numFmtId="0" fontId="28" fillId="2" borderId="10" xfId="2" applyFont="1" applyFill="1" applyBorder="1" applyAlignment="1">
      <alignment horizontal="left" indent="1"/>
    </xf>
    <xf numFmtId="0" fontId="28" fillId="2" borderId="18" xfId="2" applyFont="1" applyFill="1" applyBorder="1" applyAlignment="1">
      <alignment horizontal="left" indent="1"/>
    </xf>
    <xf numFmtId="182" fontId="37" fillId="0" borderId="17" xfId="2" applyNumberFormat="1" applyFont="1" applyFill="1" applyBorder="1" applyAlignment="1">
      <alignment horizontal="center" vertical="center" wrapText="1"/>
    </xf>
    <xf numFmtId="182" fontId="37" fillId="0" borderId="4" xfId="2" applyNumberFormat="1" applyFont="1" applyFill="1" applyBorder="1" applyAlignment="1">
      <alignment horizontal="center" vertical="center" wrapText="1"/>
    </xf>
    <xf numFmtId="180" fontId="37" fillId="0" borderId="1" xfId="2" applyNumberFormat="1" applyFont="1" applyFill="1" applyBorder="1" applyAlignment="1">
      <alignment horizontal="left" vertical="center" wrapText="1"/>
    </xf>
    <xf numFmtId="0" fontId="37" fillId="2" borderId="1" xfId="2" applyFont="1" applyFill="1" applyBorder="1" applyAlignment="1">
      <alignment horizontal="left" vertical="center" wrapText="1"/>
    </xf>
    <xf numFmtId="0" fontId="28" fillId="0" borderId="1" xfId="2" applyFont="1" applyFill="1" applyBorder="1" applyAlignment="1">
      <alignment horizontal="center" vertical="center"/>
    </xf>
    <xf numFmtId="182" fontId="37" fillId="0" borderId="1" xfId="2" applyNumberFormat="1" applyFont="1" applyFill="1" applyBorder="1" applyAlignment="1">
      <alignment horizontal="center" vertical="center" wrapText="1"/>
    </xf>
    <xf numFmtId="0" fontId="37" fillId="0" borderId="6" xfId="2" applyFont="1" applyFill="1" applyBorder="1" applyAlignment="1">
      <alignment horizontal="distributed" vertical="center" wrapText="1"/>
    </xf>
    <xf numFmtId="0" fontId="28" fillId="0" borderId="14" xfId="2" applyFont="1" applyFill="1" applyBorder="1" applyAlignment="1">
      <alignment horizontal="center" vertical="center" wrapText="1"/>
    </xf>
    <xf numFmtId="0" fontId="28" fillId="0" borderId="6" xfId="2" applyFont="1" applyFill="1" applyBorder="1" applyAlignment="1">
      <alignment horizontal="center" vertical="center"/>
    </xf>
    <xf numFmtId="0" fontId="28" fillId="0" borderId="15" xfId="2" applyFont="1" applyFill="1" applyBorder="1" applyAlignment="1">
      <alignment horizontal="center" vertical="center"/>
    </xf>
    <xf numFmtId="0" fontId="28" fillId="0" borderId="5" xfId="2" applyFont="1" applyFill="1" applyBorder="1" applyAlignment="1">
      <alignment horizontal="center" vertical="center"/>
    </xf>
    <xf numFmtId="0" fontId="28" fillId="0" borderId="0" xfId="2" applyFont="1" applyFill="1" applyBorder="1" applyAlignment="1">
      <alignment horizontal="center" vertical="center"/>
    </xf>
    <xf numFmtId="0" fontId="28" fillId="0" borderId="2" xfId="2" applyFont="1" applyFill="1" applyBorder="1" applyAlignment="1">
      <alignment horizontal="center" vertical="center"/>
    </xf>
    <xf numFmtId="182" fontId="37" fillId="0" borderId="3" xfId="2" applyNumberFormat="1" applyFont="1" applyFill="1" applyBorder="1" applyAlignment="1">
      <alignment horizontal="center" vertical="center" wrapText="1"/>
    </xf>
    <xf numFmtId="182" fontId="37" fillId="0" borderId="7" xfId="2" applyNumberFormat="1" applyFont="1" applyFill="1" applyBorder="1" applyAlignment="1">
      <alignment horizontal="center" vertical="center" wrapText="1"/>
    </xf>
    <xf numFmtId="182" fontId="37" fillId="0" borderId="8" xfId="2" applyNumberFormat="1" applyFont="1" applyFill="1" applyBorder="1" applyAlignment="1">
      <alignment horizontal="center" vertical="center" wrapText="1"/>
    </xf>
    <xf numFmtId="182" fontId="37" fillId="0" borderId="9" xfId="2" applyNumberFormat="1" applyFont="1" applyFill="1" applyBorder="1" applyAlignment="1">
      <alignment horizontal="center" vertical="center" wrapText="1"/>
    </xf>
    <xf numFmtId="0" fontId="28" fillId="0" borderId="17" xfId="2" applyFont="1" applyFill="1" applyBorder="1" applyAlignment="1">
      <alignment horizontal="center" vertical="center"/>
    </xf>
    <xf numFmtId="0" fontId="28" fillId="0" borderId="4" xfId="2" applyFont="1" applyFill="1" applyBorder="1" applyAlignment="1">
      <alignment horizontal="center" vertical="center"/>
    </xf>
    <xf numFmtId="0" fontId="5" fillId="0" borderId="1" xfId="2" applyFont="1" applyBorder="1" applyAlignment="1">
      <alignment horizontal="center" vertical="center" textRotation="255"/>
    </xf>
    <xf numFmtId="0" fontId="28" fillId="0" borderId="13" xfId="2" applyFont="1" applyFill="1" applyBorder="1" applyAlignment="1">
      <alignment horizontal="left" vertical="center"/>
    </xf>
    <xf numFmtId="0" fontId="28" fillId="0" borderId="10" xfId="2" applyFont="1" applyFill="1" applyBorder="1" applyAlignment="1">
      <alignment horizontal="left" vertical="center"/>
    </xf>
    <xf numFmtId="0" fontId="27" fillId="2" borderId="10" xfId="2" applyFont="1" applyFill="1" applyBorder="1" applyAlignment="1">
      <alignment horizontal="left" vertical="center"/>
    </xf>
    <xf numFmtId="0" fontId="28" fillId="0" borderId="13" xfId="2" applyFont="1" applyFill="1" applyBorder="1" applyAlignment="1">
      <alignment horizontal="center" vertical="center" wrapText="1"/>
    </xf>
    <xf numFmtId="0" fontId="28" fillId="0" borderId="6" xfId="2" applyFont="1" applyFill="1" applyBorder="1" applyAlignment="1">
      <alignment horizontal="center" vertical="center" wrapText="1"/>
    </xf>
    <xf numFmtId="0" fontId="28" fillId="0" borderId="15" xfId="2" applyFont="1" applyFill="1" applyBorder="1" applyAlignment="1">
      <alignment horizontal="center" vertical="center" wrapText="1"/>
    </xf>
    <xf numFmtId="184" fontId="28" fillId="0" borderId="11" xfId="2" applyNumberFormat="1" applyFont="1" applyFill="1" applyBorder="1" applyAlignment="1">
      <alignment horizontal="center" vertical="center" wrapText="1" shrinkToFit="1"/>
    </xf>
    <xf numFmtId="184" fontId="28" fillId="0" borderId="10" xfId="2" applyNumberFormat="1" applyFont="1" applyFill="1" applyBorder="1" applyAlignment="1">
      <alignment horizontal="center" vertical="center" wrapText="1" shrinkToFit="1"/>
    </xf>
    <xf numFmtId="0" fontId="59" fillId="0" borderId="14" xfId="2" applyFont="1" applyFill="1" applyBorder="1" applyAlignment="1">
      <alignment horizontal="center" vertical="center" textRotation="255" wrapText="1"/>
    </xf>
    <xf numFmtId="0" fontId="59" fillId="0" borderId="15" xfId="2" applyFont="1" applyFill="1" applyBorder="1" applyAlignment="1">
      <alignment horizontal="center" vertical="center" textRotation="255" wrapText="1"/>
    </xf>
    <xf numFmtId="0" fontId="59" fillId="0" borderId="5" xfId="2" applyFont="1" applyFill="1" applyBorder="1" applyAlignment="1">
      <alignment horizontal="center" vertical="center" textRotation="255" wrapText="1"/>
    </xf>
    <xf numFmtId="0" fontId="59" fillId="0" borderId="2" xfId="2" applyFont="1" applyFill="1" applyBorder="1" applyAlignment="1">
      <alignment horizontal="center" vertical="center" textRotation="255" wrapText="1"/>
    </xf>
    <xf numFmtId="0" fontId="59" fillId="0" borderId="7" xfId="2" applyFont="1" applyFill="1" applyBorder="1" applyAlignment="1">
      <alignment horizontal="center" vertical="center" textRotation="255" wrapText="1"/>
    </xf>
    <xf numFmtId="0" fontId="59" fillId="0" borderId="9" xfId="2" applyFont="1" applyFill="1" applyBorder="1" applyAlignment="1">
      <alignment horizontal="center" vertical="center" textRotation="255" wrapText="1"/>
    </xf>
    <xf numFmtId="0" fontId="37" fillId="0" borderId="13" xfId="2" applyFont="1" applyFill="1" applyBorder="1" applyAlignment="1">
      <alignment horizontal="center" vertical="center" wrapText="1"/>
    </xf>
    <xf numFmtId="0" fontId="37" fillId="0" borderId="10" xfId="2" applyFont="1" applyFill="1" applyBorder="1" applyAlignment="1">
      <alignment horizontal="center" vertical="center" wrapText="1"/>
    </xf>
    <xf numFmtId="0" fontId="37" fillId="0" borderId="18" xfId="2" applyFont="1" applyFill="1" applyBorder="1" applyAlignment="1">
      <alignment horizontal="center" vertical="center" wrapText="1"/>
    </xf>
    <xf numFmtId="0" fontId="5" fillId="0" borderId="6" xfId="2" applyFont="1" applyBorder="1" applyAlignment="1">
      <alignment horizontal="center" vertical="center"/>
    </xf>
    <xf numFmtId="0" fontId="5" fillId="0" borderId="0" xfId="2" applyFont="1" applyBorder="1" applyAlignment="1">
      <alignment horizontal="center" vertical="center"/>
    </xf>
    <xf numFmtId="0" fontId="6" fillId="0" borderId="102" xfId="0" applyFont="1" applyBorder="1" applyAlignment="1">
      <alignment horizontal="center" vertical="center"/>
    </xf>
    <xf numFmtId="0" fontId="6" fillId="0" borderId="103" xfId="0" applyFont="1" applyBorder="1" applyAlignment="1">
      <alignment horizontal="center" vertical="center"/>
    </xf>
    <xf numFmtId="0" fontId="7" fillId="0" borderId="14" xfId="0" applyFont="1" applyBorder="1" applyAlignment="1">
      <alignment horizontal="center" vertical="center" wrapText="1"/>
    </xf>
    <xf numFmtId="0" fontId="6" fillId="0" borderId="3" xfId="0" applyFont="1" applyBorder="1" applyAlignment="1">
      <alignment horizontal="center" vertical="center"/>
    </xf>
    <xf numFmtId="0" fontId="6" fillId="0" borderId="53" xfId="0" applyFont="1" applyBorder="1" applyAlignment="1">
      <alignment horizontal="center" vertical="center" wrapText="1"/>
    </xf>
    <xf numFmtId="0" fontId="0" fillId="0" borderId="3" xfId="0" applyFont="1" applyBorder="1" applyAlignment="1">
      <alignment horizontal="center" vertical="center" wrapText="1"/>
    </xf>
    <xf numFmtId="0" fontId="34" fillId="0" borderId="32" xfId="0" applyFont="1" applyBorder="1" applyAlignment="1">
      <alignment horizontal="center" vertical="center" wrapText="1" shrinkToFit="1"/>
    </xf>
    <xf numFmtId="0" fontId="34" fillId="0" borderId="24" xfId="0" applyFont="1" applyBorder="1" applyAlignment="1">
      <alignment horizontal="center" vertical="center" wrapText="1" shrinkToFit="1"/>
    </xf>
    <xf numFmtId="0" fontId="34" fillId="0" borderId="7" xfId="0" applyFont="1" applyBorder="1" applyAlignment="1">
      <alignment horizontal="center" vertical="center" wrapText="1" shrinkToFit="1"/>
    </xf>
    <xf numFmtId="0" fontId="34" fillId="0" borderId="9" xfId="0" applyFont="1" applyBorder="1" applyAlignment="1">
      <alignment horizontal="center" vertical="center" wrapText="1" shrinkToFit="1"/>
    </xf>
    <xf numFmtId="0" fontId="6" fillId="0" borderId="32" xfId="0" applyFont="1" applyBorder="1" applyAlignment="1">
      <alignment horizontal="center" vertical="center" wrapText="1" shrinkToFit="1"/>
    </xf>
    <xf numFmtId="0" fontId="6" fillId="0" borderId="24" xfId="0" applyFont="1" applyBorder="1" applyAlignment="1">
      <alignment horizontal="center" vertical="center" wrapText="1" shrinkToFit="1"/>
    </xf>
    <xf numFmtId="0" fontId="6" fillId="0" borderId="5" xfId="0" applyFont="1" applyBorder="1" applyAlignment="1">
      <alignment horizontal="center" vertical="center" wrapText="1" shrinkToFit="1"/>
    </xf>
    <xf numFmtId="0" fontId="6" fillId="0" borderId="2" xfId="0" applyFont="1" applyBorder="1" applyAlignment="1">
      <alignment horizontal="center" vertical="center" wrapText="1" shrinkToFit="1"/>
    </xf>
    <xf numFmtId="0" fontId="18" fillId="0" borderId="80" xfId="0" applyFont="1" applyBorder="1" applyAlignment="1">
      <alignment horizontal="center" vertical="center" textRotation="255" wrapText="1"/>
    </xf>
    <xf numFmtId="0" fontId="18" fillId="0" borderId="79" xfId="0" applyFont="1" applyBorder="1" applyAlignment="1">
      <alignment horizontal="center" vertical="center" textRotation="255" wrapText="1"/>
    </xf>
    <xf numFmtId="0" fontId="18" fillId="0" borderId="43" xfId="0" applyFont="1" applyBorder="1" applyAlignment="1">
      <alignment horizontal="center" vertical="top" textRotation="255"/>
    </xf>
    <xf numFmtId="0" fontId="18" fillId="0" borderId="80" xfId="0" applyFont="1" applyBorder="1" applyAlignment="1">
      <alignment horizontal="center" vertical="top" textRotation="255"/>
    </xf>
    <xf numFmtId="0" fontId="19" fillId="0" borderId="0" xfId="0" applyFont="1" applyAlignment="1">
      <alignment horizontal="center" vertical="center"/>
    </xf>
    <xf numFmtId="0" fontId="5" fillId="0" borderId="1" xfId="0" applyFont="1" applyFill="1" applyBorder="1" applyAlignment="1">
      <alignment horizontal="left" vertical="center" shrinkToFit="1"/>
    </xf>
    <xf numFmtId="0" fontId="63" fillId="0" borderId="6" xfId="0" applyFont="1" applyBorder="1" applyAlignment="1">
      <alignment horizontal="center" vertical="center"/>
    </xf>
    <xf numFmtId="0" fontId="5" fillId="2" borderId="1" xfId="0" applyFont="1" applyFill="1" applyBorder="1" applyAlignment="1">
      <alignment horizontal="left" vertical="center" shrinkToFit="1"/>
    </xf>
    <xf numFmtId="0" fontId="6" fillId="0" borderId="36" xfId="0" applyFont="1" applyBorder="1" applyAlignment="1">
      <alignment horizontal="center" vertical="center" wrapText="1"/>
    </xf>
    <xf numFmtId="0" fontId="6" fillId="0" borderId="50" xfId="0" applyFont="1" applyBorder="1" applyAlignment="1">
      <alignment horizontal="center" vertical="center" wrapText="1"/>
    </xf>
    <xf numFmtId="0" fontId="6" fillId="0" borderId="53" xfId="0" applyFont="1" applyBorder="1" applyAlignment="1">
      <alignment horizontal="center" vertical="center" wrapText="1" shrinkToFit="1"/>
    </xf>
    <xf numFmtId="0" fontId="6" fillId="0" borderId="3" xfId="0" applyFont="1" applyBorder="1" applyAlignment="1">
      <alignment horizontal="center" vertical="center" wrapText="1" shrinkToFit="1"/>
    </xf>
    <xf numFmtId="0" fontId="6" fillId="0" borderId="71" xfId="0" applyFont="1" applyBorder="1" applyAlignment="1">
      <alignment horizontal="center" vertical="center" wrapText="1" shrinkToFit="1"/>
    </xf>
    <xf numFmtId="0" fontId="0" fillId="0" borderId="3" xfId="0" applyFont="1" applyBorder="1" applyAlignment="1">
      <alignment horizontal="center" vertical="center" wrapText="1" shrinkToFit="1"/>
    </xf>
    <xf numFmtId="0" fontId="6" fillId="0" borderId="32" xfId="0" applyFont="1" applyBorder="1" applyAlignment="1">
      <alignment horizontal="center" vertical="center" wrapText="1"/>
    </xf>
    <xf numFmtId="0" fontId="0" fillId="0" borderId="5" xfId="0" applyFont="1" applyBorder="1" applyAlignment="1">
      <alignment horizontal="center" vertical="center" wrapText="1"/>
    </xf>
    <xf numFmtId="0" fontId="18" fillId="0" borderId="7" xfId="0" applyFont="1" applyBorder="1" applyAlignment="1" applyProtection="1">
      <alignment horizontal="center" vertical="center" shrinkToFit="1"/>
      <protection locked="0"/>
    </xf>
    <xf numFmtId="0" fontId="18" fillId="0" borderId="8" xfId="0" applyFont="1" applyBorder="1" applyAlignment="1" applyProtection="1">
      <alignment horizontal="center" vertical="center" shrinkToFit="1"/>
      <protection locked="0"/>
    </xf>
    <xf numFmtId="0" fontId="5" fillId="0" borderId="0" xfId="0" applyFont="1" applyAlignment="1" applyProtection="1">
      <alignment horizontal="left" vertical="center"/>
      <protection locked="0"/>
    </xf>
    <xf numFmtId="0" fontId="9" fillId="0" borderId="0" xfId="0" applyFont="1" applyAlignment="1" applyProtection="1">
      <alignment horizontal="center" vertical="center"/>
      <protection locked="0"/>
    </xf>
    <xf numFmtId="0" fontId="7" fillId="2" borderId="14" xfId="0" applyFont="1" applyFill="1" applyBorder="1" applyAlignment="1" applyProtection="1">
      <alignment horizontal="center" vertical="center"/>
      <protection locked="0"/>
    </xf>
    <xf numFmtId="0" fontId="7" fillId="2" borderId="6" xfId="0" applyFont="1" applyFill="1" applyBorder="1" applyAlignment="1" applyProtection="1">
      <alignment horizontal="center" vertical="center"/>
      <protection locked="0"/>
    </xf>
    <xf numFmtId="0" fontId="7" fillId="2" borderId="15" xfId="0" applyFont="1" applyFill="1" applyBorder="1" applyAlignment="1" applyProtection="1">
      <alignment horizontal="center" vertical="center"/>
      <protection locked="0"/>
    </xf>
    <xf numFmtId="0" fontId="7" fillId="2" borderId="5" xfId="0" applyFont="1" applyFill="1" applyBorder="1" applyAlignment="1" applyProtection="1">
      <alignment horizontal="center" vertical="center"/>
      <protection locked="0"/>
    </xf>
    <xf numFmtId="0" fontId="7" fillId="2" borderId="0" xfId="0" applyFont="1" applyFill="1" applyBorder="1" applyAlignment="1" applyProtection="1">
      <alignment horizontal="center" vertical="center"/>
      <protection locked="0"/>
    </xf>
    <xf numFmtId="0" fontId="7" fillId="2" borderId="2" xfId="0" applyFont="1" applyFill="1" applyBorder="1" applyAlignment="1" applyProtection="1">
      <alignment horizontal="center" vertical="center"/>
      <protection locked="0"/>
    </xf>
    <xf numFmtId="0" fontId="7" fillId="2" borderId="7" xfId="0" applyFont="1" applyFill="1" applyBorder="1" applyAlignment="1" applyProtection="1">
      <alignment horizontal="center" vertical="center"/>
      <protection locked="0"/>
    </xf>
    <xf numFmtId="0" fontId="7" fillId="2" borderId="8" xfId="0" applyFont="1" applyFill="1" applyBorder="1" applyAlignment="1" applyProtection="1">
      <alignment horizontal="center" vertical="center"/>
      <protection locked="0"/>
    </xf>
    <xf numFmtId="0" fontId="7" fillId="2" borderId="9" xfId="0" applyFont="1" applyFill="1" applyBorder="1" applyAlignment="1" applyProtection="1">
      <alignment horizontal="center" vertical="center"/>
      <protection locked="0"/>
    </xf>
    <xf numFmtId="180" fontId="9" fillId="0" borderId="0" xfId="0" applyNumberFormat="1" applyFont="1" applyFill="1" applyAlignment="1" applyProtection="1">
      <alignment horizontal="center" vertical="center"/>
      <protection locked="0"/>
    </xf>
    <xf numFmtId="0" fontId="9" fillId="2" borderId="0" xfId="0" applyFont="1" applyFill="1" applyAlignment="1" applyProtection="1">
      <alignment horizontal="center" vertical="center"/>
      <protection locked="0"/>
    </xf>
    <xf numFmtId="0" fontId="9" fillId="0" borderId="0" xfId="0" applyFont="1" applyFill="1" applyAlignment="1" applyProtection="1">
      <alignment horizontal="center" vertical="center"/>
      <protection locked="0"/>
    </xf>
    <xf numFmtId="0" fontId="7" fillId="0" borderId="6" xfId="0" applyFont="1" applyBorder="1" applyAlignment="1" applyProtection="1">
      <alignment horizontal="center" vertical="center"/>
      <protection locked="0"/>
    </xf>
    <xf numFmtId="0" fontId="5" fillId="0" borderId="14" xfId="0" applyFont="1" applyBorder="1" applyAlignment="1" applyProtection="1">
      <alignment horizontal="center" vertical="center"/>
      <protection locked="0"/>
    </xf>
    <xf numFmtId="0" fontId="5" fillId="0" borderId="6" xfId="0" applyFont="1" applyBorder="1" applyAlignment="1" applyProtection="1">
      <alignment horizontal="center" vertical="center"/>
      <protection locked="0"/>
    </xf>
    <xf numFmtId="0" fontId="5" fillId="0" borderId="15" xfId="0" applyFont="1" applyBorder="1" applyAlignment="1" applyProtection="1">
      <alignment horizontal="center" vertical="center"/>
      <protection locked="0"/>
    </xf>
    <xf numFmtId="0" fontId="5" fillId="0" borderId="5" xfId="0" applyFont="1" applyBorder="1" applyAlignment="1" applyProtection="1">
      <alignment horizontal="center" vertical="center"/>
      <protection locked="0"/>
    </xf>
    <xf numFmtId="0" fontId="5" fillId="0" borderId="0" xfId="0" applyFont="1" applyBorder="1" applyAlignment="1" applyProtection="1">
      <alignment horizontal="center" vertical="center"/>
      <protection locked="0"/>
    </xf>
    <xf numFmtId="0" fontId="5" fillId="0" borderId="2" xfId="0" applyFont="1" applyBorder="1" applyAlignment="1" applyProtection="1">
      <alignment horizontal="center" vertical="center"/>
      <protection locked="0"/>
    </xf>
    <xf numFmtId="0" fontId="5" fillId="0" borderId="7" xfId="0" applyFont="1" applyBorder="1" applyAlignment="1" applyProtection="1">
      <alignment horizontal="center" vertical="center"/>
      <protection locked="0"/>
    </xf>
    <xf numFmtId="0" fontId="5" fillId="0" borderId="8" xfId="0" applyFont="1" applyBorder="1" applyAlignment="1" applyProtection="1">
      <alignment horizontal="center" vertical="center"/>
      <protection locked="0"/>
    </xf>
    <xf numFmtId="0" fontId="5" fillId="0" borderId="9" xfId="0" applyFont="1" applyBorder="1" applyAlignment="1" applyProtection="1">
      <alignment horizontal="center" vertical="center"/>
      <protection locked="0"/>
    </xf>
    <xf numFmtId="0" fontId="19" fillId="0" borderId="0" xfId="0" applyFont="1" applyAlignment="1" applyProtection="1">
      <alignment horizontal="center" vertical="center"/>
      <protection locked="0"/>
    </xf>
    <xf numFmtId="0" fontId="18" fillId="0" borderId="14" xfId="0" applyFont="1" applyBorder="1" applyAlignment="1" applyProtection="1">
      <alignment horizontal="center" vertical="center" textRotation="255" wrapText="1"/>
      <protection locked="0"/>
    </xf>
    <xf numFmtId="0" fontId="32" fillId="0" borderId="6" xfId="0" applyFont="1" applyBorder="1" applyAlignment="1" applyProtection="1">
      <alignment horizontal="center" vertical="center" textRotation="255"/>
      <protection locked="0"/>
    </xf>
    <xf numFmtId="0" fontId="32" fillId="0" borderId="5" xfId="0" applyFont="1" applyBorder="1" applyAlignment="1" applyProtection="1">
      <alignment horizontal="center" vertical="center" textRotation="255" wrapText="1"/>
      <protection locked="0"/>
    </xf>
    <xf numFmtId="0" fontId="32" fillId="0" borderId="0" xfId="0" applyFont="1" applyBorder="1" applyAlignment="1" applyProtection="1">
      <alignment horizontal="center" vertical="center" textRotation="255"/>
      <protection locked="0"/>
    </xf>
    <xf numFmtId="0" fontId="32" fillId="0" borderId="5" xfId="0" applyFont="1" applyBorder="1" applyAlignment="1" applyProtection="1">
      <alignment horizontal="center" vertical="center" textRotation="255"/>
      <protection locked="0"/>
    </xf>
    <xf numFmtId="0" fontId="32" fillId="0" borderId="7" xfId="0" applyFont="1" applyBorder="1" applyAlignment="1" applyProtection="1">
      <alignment horizontal="center" vertical="center" textRotation="255"/>
      <protection locked="0"/>
    </xf>
    <xf numFmtId="0" fontId="32" fillId="0" borderId="8" xfId="0" applyFont="1" applyBorder="1" applyAlignment="1" applyProtection="1">
      <alignment horizontal="center" vertical="center" textRotation="255"/>
      <protection locked="0"/>
    </xf>
    <xf numFmtId="0" fontId="7" fillId="2" borderId="0" xfId="0" applyFont="1" applyFill="1" applyAlignment="1" applyProtection="1">
      <alignment horizontal="center" vertical="center"/>
      <protection locked="0"/>
    </xf>
    <xf numFmtId="0" fontId="18" fillId="0" borderId="111" xfId="0" applyFont="1" applyBorder="1" applyAlignment="1" applyProtection="1">
      <alignment horizontal="center" vertical="top" textRotation="255" shrinkToFit="1"/>
      <protection locked="0"/>
    </xf>
    <xf numFmtId="0" fontId="18" fillId="0" borderId="4" xfId="0" applyFont="1" applyBorder="1" applyAlignment="1" applyProtection="1">
      <alignment horizontal="center" vertical="top" textRotation="255" shrinkToFit="1"/>
      <protection locked="0"/>
    </xf>
    <xf numFmtId="0" fontId="18" fillId="0" borderId="1" xfId="0" applyFont="1" applyBorder="1" applyAlignment="1" applyProtection="1">
      <alignment horizontal="center" vertical="top" textRotation="255" shrinkToFit="1"/>
      <protection locked="0"/>
    </xf>
    <xf numFmtId="0" fontId="18" fillId="0" borderId="98" xfId="0" applyFont="1" applyBorder="1" applyAlignment="1" applyProtection="1">
      <alignment horizontal="center" vertical="top" textRotation="255" shrinkToFit="1"/>
      <protection locked="0"/>
    </xf>
    <xf numFmtId="0" fontId="5" fillId="0" borderId="97" xfId="0" applyFont="1" applyBorder="1" applyAlignment="1" applyProtection="1">
      <alignment horizontal="center" vertical="center"/>
      <protection locked="0"/>
    </xf>
    <xf numFmtId="0" fontId="5" fillId="0" borderId="94" xfId="0" applyFont="1" applyBorder="1" applyAlignment="1" applyProtection="1">
      <alignment horizontal="center" vertical="center"/>
      <protection locked="0"/>
    </xf>
    <xf numFmtId="0" fontId="5" fillId="0" borderId="95" xfId="0" applyFont="1" applyBorder="1" applyAlignment="1" applyProtection="1">
      <alignment horizontal="center" vertical="center"/>
      <protection locked="0"/>
    </xf>
    <xf numFmtId="0" fontId="7" fillId="2" borderId="1" xfId="0" applyFont="1" applyFill="1" applyBorder="1" applyAlignment="1" applyProtection="1">
      <alignment horizontal="center" vertical="center"/>
      <protection locked="0"/>
    </xf>
    <xf numFmtId="0" fontId="23" fillId="2" borderId="13" xfId="0" applyFont="1" applyFill="1" applyBorder="1" applyAlignment="1" applyProtection="1">
      <alignment horizontal="center" vertical="center"/>
      <protection locked="0"/>
    </xf>
    <xf numFmtId="0" fontId="23" fillId="2" borderId="10" xfId="0" applyFont="1" applyFill="1" applyBorder="1" applyAlignment="1" applyProtection="1">
      <alignment horizontal="center" vertical="center"/>
      <protection locked="0"/>
    </xf>
    <xf numFmtId="0" fontId="23" fillId="2" borderId="18" xfId="0" applyFont="1" applyFill="1" applyBorder="1" applyAlignment="1" applyProtection="1">
      <alignment horizontal="center" vertical="center"/>
      <protection locked="0"/>
    </xf>
    <xf numFmtId="0" fontId="23" fillId="2" borderId="1" xfId="0" applyFont="1" applyFill="1" applyBorder="1" applyAlignment="1" applyProtection="1">
      <alignment horizontal="center" vertical="center"/>
      <protection locked="0"/>
    </xf>
    <xf numFmtId="0" fontId="18" fillId="0" borderId="13" xfId="0" applyFont="1" applyBorder="1" applyAlignment="1" applyProtection="1">
      <alignment horizontal="center" vertical="center" shrinkToFit="1"/>
      <protection locked="0"/>
    </xf>
    <xf numFmtId="0" fontId="18" fillId="0" borderId="10" xfId="0" applyFont="1" applyBorder="1" applyAlignment="1" applyProtection="1">
      <alignment horizontal="center" vertical="center" shrinkToFit="1"/>
      <protection locked="0"/>
    </xf>
    <xf numFmtId="0" fontId="7" fillId="2" borderId="98" xfId="0" applyFont="1" applyFill="1" applyBorder="1" applyAlignment="1" applyProtection="1">
      <alignment horizontal="center" vertical="center" shrinkToFit="1"/>
      <protection locked="0"/>
    </xf>
    <xf numFmtId="0" fontId="7" fillId="2" borderId="96" xfId="0" applyFont="1" applyFill="1" applyBorder="1" applyAlignment="1" applyProtection="1">
      <alignment horizontal="center" vertical="center" shrinkToFit="1"/>
      <protection locked="0"/>
    </xf>
    <xf numFmtId="0" fontId="7" fillId="2" borderId="19" xfId="0" applyFont="1" applyFill="1" applyBorder="1" applyAlignment="1" applyProtection="1">
      <alignment horizontal="center" vertical="center" shrinkToFit="1"/>
      <protection locked="0"/>
    </xf>
    <xf numFmtId="0" fontId="7" fillId="2" borderId="60" xfId="0" applyFont="1" applyFill="1" applyBorder="1" applyAlignment="1" applyProtection="1">
      <alignment horizontal="center" vertical="center" shrinkToFit="1"/>
      <protection locked="0"/>
    </xf>
    <xf numFmtId="0" fontId="0" fillId="0" borderId="14" xfId="0" applyFont="1" applyBorder="1" applyAlignment="1" applyProtection="1">
      <alignment horizontal="center" vertical="center" wrapText="1"/>
      <protection locked="0"/>
    </xf>
    <xf numFmtId="0" fontId="0" fillId="0" borderId="6" xfId="0" applyFont="1" applyBorder="1" applyAlignment="1" applyProtection="1">
      <alignment horizontal="center" vertical="center" wrapText="1"/>
      <protection locked="0"/>
    </xf>
    <xf numFmtId="0" fontId="0" fillId="0" borderId="15" xfId="0" applyFont="1" applyBorder="1" applyAlignment="1" applyProtection="1">
      <alignment horizontal="center" vertical="center" wrapText="1"/>
      <protection locked="0"/>
    </xf>
    <xf numFmtId="0" fontId="0" fillId="0" borderId="97" xfId="0" applyFont="1" applyBorder="1" applyAlignment="1" applyProtection="1">
      <alignment horizontal="center" vertical="center" wrapText="1"/>
      <protection locked="0"/>
    </xf>
    <xf numFmtId="0" fontId="0" fillId="0" borderId="94" xfId="0" applyFont="1" applyBorder="1" applyAlignment="1" applyProtection="1">
      <alignment horizontal="center" vertical="center" wrapText="1"/>
      <protection locked="0"/>
    </xf>
    <xf numFmtId="0" fontId="0" fillId="0" borderId="95" xfId="0" applyFont="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10" xfId="0" applyFont="1" applyFill="1" applyBorder="1" applyAlignment="1" applyProtection="1">
      <alignment horizontal="center" vertical="center" shrinkToFit="1"/>
      <protection locked="0"/>
    </xf>
    <xf numFmtId="0" fontId="7" fillId="2" borderId="18" xfId="0" applyFont="1" applyFill="1" applyBorder="1" applyAlignment="1" applyProtection="1">
      <alignment horizontal="center" vertical="center" shrinkToFit="1"/>
      <protection locked="0"/>
    </xf>
    <xf numFmtId="0" fontId="7" fillId="0" borderId="6" xfId="0" applyFont="1" applyBorder="1" applyAlignment="1" applyProtection="1">
      <alignment horizontal="center" vertical="center" shrinkToFit="1"/>
      <protection locked="0"/>
    </xf>
    <xf numFmtId="0" fontId="6" fillId="0" borderId="14" xfId="0" applyFont="1" applyBorder="1" applyAlignment="1" applyProtection="1">
      <alignment horizontal="center" vertical="center"/>
      <protection locked="0"/>
    </xf>
    <xf numFmtId="0" fontId="6" fillId="0" borderId="6" xfId="0" applyFont="1" applyBorder="1" applyAlignment="1" applyProtection="1">
      <alignment horizontal="center" vertical="center"/>
      <protection locked="0"/>
    </xf>
    <xf numFmtId="0" fontId="46" fillId="0" borderId="118" xfId="3" applyFont="1" applyFill="1" applyBorder="1" applyAlignment="1">
      <alignment horizontal="center" vertical="center" wrapText="1"/>
    </xf>
    <xf numFmtId="0" fontId="46" fillId="0" borderId="120" xfId="3" applyFont="1" applyFill="1" applyBorder="1" applyAlignment="1">
      <alignment horizontal="center" vertical="center" wrapText="1"/>
    </xf>
    <xf numFmtId="0" fontId="47" fillId="7" borderId="13" xfId="3" applyFont="1" applyFill="1" applyBorder="1" applyAlignment="1">
      <alignment horizontal="left" vertical="center"/>
    </xf>
    <xf numFmtId="0" fontId="47" fillId="7" borderId="10" xfId="3" applyFont="1" applyFill="1" applyBorder="1" applyAlignment="1">
      <alignment horizontal="left" vertical="center"/>
    </xf>
    <xf numFmtId="0" fontId="47" fillId="7" borderId="18" xfId="3" applyFont="1" applyFill="1" applyBorder="1" applyAlignment="1">
      <alignment horizontal="left" vertical="center"/>
    </xf>
    <xf numFmtId="0" fontId="47" fillId="7" borderId="13" xfId="3" applyFont="1" applyFill="1" applyBorder="1" applyAlignment="1">
      <alignment horizontal="left" vertical="center" wrapText="1"/>
    </xf>
    <xf numFmtId="0" fontId="47" fillId="7" borderId="10" xfId="3" applyFont="1" applyFill="1" applyBorder="1" applyAlignment="1">
      <alignment horizontal="left" vertical="center" wrapText="1"/>
    </xf>
    <xf numFmtId="0" fontId="47" fillId="7" borderId="18" xfId="3" applyFont="1" applyFill="1" applyBorder="1" applyAlignment="1">
      <alignment horizontal="left" vertical="center" wrapText="1"/>
    </xf>
    <xf numFmtId="0" fontId="46" fillId="0" borderId="133" xfId="3" applyFont="1" applyBorder="1" applyAlignment="1">
      <alignment horizontal="left" vertical="center"/>
    </xf>
    <xf numFmtId="0" fontId="46" fillId="0" borderId="124" xfId="3" applyFont="1" applyBorder="1" applyAlignment="1">
      <alignment horizontal="left" vertical="center"/>
    </xf>
    <xf numFmtId="0" fontId="46" fillId="0" borderId="126" xfId="3" applyFont="1" applyBorder="1" applyAlignment="1">
      <alignment horizontal="left" vertical="center"/>
    </xf>
    <xf numFmtId="0" fontId="46" fillId="0" borderId="129" xfId="3" applyFont="1" applyBorder="1" applyAlignment="1">
      <alignment horizontal="left" vertical="center"/>
    </xf>
    <xf numFmtId="0" fontId="46" fillId="0" borderId="133" xfId="3" applyFont="1" applyBorder="1" applyAlignment="1">
      <alignment horizontal="left" vertical="center" wrapText="1"/>
    </xf>
    <xf numFmtId="0" fontId="46" fillId="0" borderId="126" xfId="3" applyFont="1" applyBorder="1" applyAlignment="1">
      <alignment horizontal="left" vertical="center" wrapText="1"/>
    </xf>
    <xf numFmtId="0" fontId="46" fillId="0" borderId="129" xfId="3" applyFont="1" applyBorder="1" applyAlignment="1">
      <alignment horizontal="left" vertical="center" wrapText="1"/>
    </xf>
    <xf numFmtId="0" fontId="46" fillId="0" borderId="125" xfId="3" applyFont="1" applyBorder="1" applyAlignment="1">
      <alignment horizontal="left" vertical="center"/>
    </xf>
    <xf numFmtId="0" fontId="46" fillId="0" borderId="130" xfId="3" applyFont="1" applyBorder="1" applyAlignment="1">
      <alignment horizontal="left" vertical="center" wrapText="1"/>
    </xf>
    <xf numFmtId="0" fontId="46" fillId="0" borderId="130" xfId="3" applyFont="1" applyBorder="1" applyAlignment="1">
      <alignment horizontal="left" vertical="center"/>
    </xf>
    <xf numFmtId="0" fontId="46" fillId="0" borderId="125" xfId="3" applyFont="1" applyBorder="1" applyAlignment="1">
      <alignment horizontal="left" vertical="center" wrapText="1"/>
    </xf>
    <xf numFmtId="0" fontId="46" fillId="0" borderId="124" xfId="3" applyFont="1" applyBorder="1" applyAlignment="1">
      <alignment horizontal="left" vertical="center" wrapText="1"/>
    </xf>
    <xf numFmtId="0" fontId="46" fillId="0" borderId="133" xfId="3" applyFont="1" applyFill="1" applyBorder="1" applyAlignment="1">
      <alignment horizontal="left" vertical="center" wrapText="1"/>
    </xf>
    <xf numFmtId="0" fontId="46" fillId="0" borderId="126" xfId="3" applyFont="1" applyFill="1" applyBorder="1" applyAlignment="1">
      <alignment horizontal="left" vertical="center" wrapText="1"/>
    </xf>
    <xf numFmtId="0" fontId="46" fillId="0" borderId="129" xfId="3" applyFont="1" applyFill="1" applyBorder="1" applyAlignment="1">
      <alignment horizontal="left" vertical="center" wrapText="1"/>
    </xf>
    <xf numFmtId="0" fontId="55" fillId="7" borderId="13" xfId="3" applyFont="1" applyFill="1" applyBorder="1" applyAlignment="1">
      <alignment horizontal="left" vertical="center"/>
    </xf>
    <xf numFmtId="0" fontId="55" fillId="7" borderId="10" xfId="3" applyFont="1" applyFill="1" applyBorder="1" applyAlignment="1">
      <alignment horizontal="left" vertical="center"/>
    </xf>
    <xf numFmtId="0" fontId="55" fillId="7" borderId="18" xfId="3" applyFont="1" applyFill="1" applyBorder="1" applyAlignment="1">
      <alignment horizontal="left" vertical="center"/>
    </xf>
    <xf numFmtId="0" fontId="46" fillId="0" borderId="133" xfId="3" applyFont="1" applyBorder="1" applyAlignment="1">
      <alignment horizontal="left" vertical="top" wrapText="1"/>
    </xf>
    <xf numFmtId="0" fontId="46" fillId="0" borderId="126" xfId="3" applyFont="1" applyBorder="1" applyAlignment="1">
      <alignment horizontal="left" vertical="top" wrapText="1"/>
    </xf>
    <xf numFmtId="0" fontId="46" fillId="0" borderId="131" xfId="3" applyFont="1" applyBorder="1" applyAlignment="1">
      <alignment horizontal="left" vertical="center"/>
    </xf>
    <xf numFmtId="0" fontId="55" fillId="7" borderId="7" xfId="3" applyFont="1" applyFill="1" applyBorder="1" applyAlignment="1">
      <alignment horizontal="left" vertical="center"/>
    </xf>
    <xf numFmtId="0" fontId="55" fillId="7" borderId="8" xfId="3" applyFont="1" applyFill="1" applyBorder="1" applyAlignment="1">
      <alignment horizontal="left" vertical="center"/>
    </xf>
    <xf numFmtId="0" fontId="55" fillId="7" borderId="9" xfId="3" applyFont="1" applyFill="1" applyBorder="1" applyAlignment="1">
      <alignment horizontal="left" vertical="center"/>
    </xf>
    <xf numFmtId="0" fontId="46" fillId="0" borderId="154" xfId="3" applyFont="1" applyBorder="1" applyAlignment="1">
      <alignment horizontal="left" vertical="center" wrapText="1"/>
    </xf>
    <xf numFmtId="0" fontId="46" fillId="0" borderId="152" xfId="3" applyFont="1" applyBorder="1" applyAlignment="1">
      <alignment horizontal="left" vertical="center" wrapText="1"/>
    </xf>
    <xf numFmtId="0" fontId="46" fillId="0" borderId="121" xfId="3" applyFont="1" applyBorder="1" applyAlignment="1">
      <alignment horizontal="left" vertical="center" wrapText="1"/>
    </xf>
    <xf numFmtId="0" fontId="46" fillId="0" borderId="121" xfId="3" applyFont="1" applyBorder="1" applyAlignment="1">
      <alignment horizontal="left" vertical="center"/>
    </xf>
    <xf numFmtId="0" fontId="46" fillId="0" borderId="123" xfId="3" applyFont="1" applyBorder="1" applyAlignment="1">
      <alignment horizontal="left" vertical="center"/>
    </xf>
    <xf numFmtId="0" fontId="46" fillId="0" borderId="155" xfId="3" applyFont="1" applyBorder="1" applyAlignment="1">
      <alignment horizontal="left" vertical="center" wrapText="1"/>
    </xf>
    <xf numFmtId="0" fontId="46" fillId="0" borderId="125" xfId="3" applyFont="1" applyBorder="1" applyAlignment="1">
      <alignment vertical="center"/>
    </xf>
    <xf numFmtId="0" fontId="46" fillId="0" borderId="126" xfId="3" applyFont="1" applyBorder="1" applyAlignment="1">
      <alignment vertical="center"/>
    </xf>
    <xf numFmtId="0" fontId="46" fillId="0" borderId="129" xfId="3" applyFont="1" applyBorder="1" applyAlignment="1">
      <alignment vertical="center"/>
    </xf>
    <xf numFmtId="0" fontId="62" fillId="7" borderId="13" xfId="3" applyFont="1" applyFill="1" applyBorder="1" applyAlignment="1">
      <alignment horizontal="left" vertical="center"/>
    </xf>
    <xf numFmtId="0" fontId="62" fillId="7" borderId="10" xfId="3" applyFont="1" applyFill="1" applyBorder="1" applyAlignment="1">
      <alignment horizontal="left" vertical="center"/>
    </xf>
    <xf numFmtId="0" fontId="62" fillId="7" borderId="18" xfId="3" applyFont="1" applyFill="1" applyBorder="1" applyAlignment="1">
      <alignment horizontal="left" vertical="center"/>
    </xf>
    <xf numFmtId="0" fontId="47" fillId="7" borderId="14" xfId="3" applyFont="1" applyFill="1" applyBorder="1" applyAlignment="1">
      <alignment horizontal="left" vertical="center"/>
    </xf>
    <xf numFmtId="0" fontId="47" fillId="7" borderId="6" xfId="3" applyFont="1" applyFill="1" applyBorder="1" applyAlignment="1">
      <alignment horizontal="left" vertical="center"/>
    </xf>
    <xf numFmtId="0" fontId="47" fillId="7" borderId="7" xfId="3" applyFont="1" applyFill="1" applyBorder="1" applyAlignment="1">
      <alignment horizontal="left" vertical="center" wrapText="1"/>
    </xf>
    <xf numFmtId="0" fontId="47" fillId="7" borderId="8" xfId="3" applyFont="1" applyFill="1" applyBorder="1" applyAlignment="1">
      <alignment horizontal="left" vertical="center" wrapText="1"/>
    </xf>
    <xf numFmtId="0" fontId="47" fillId="7" borderId="9" xfId="3" applyFont="1" applyFill="1" applyBorder="1" applyAlignment="1">
      <alignment horizontal="left" vertical="center" wrapText="1"/>
    </xf>
    <xf numFmtId="0" fontId="46" fillId="0" borderId="157" xfId="3" applyFont="1" applyBorder="1" applyAlignment="1">
      <alignment horizontal="center" vertical="center" wrapText="1"/>
    </xf>
    <xf numFmtId="0" fontId="46" fillId="0" borderId="134" xfId="3" applyFont="1" applyBorder="1" applyAlignment="1">
      <alignment horizontal="center" vertical="center" wrapText="1"/>
    </xf>
    <xf numFmtId="0" fontId="46" fillId="0" borderId="158" xfId="3" applyFont="1" applyBorder="1" applyAlignment="1">
      <alignment horizontal="center" vertical="center" wrapText="1"/>
    </xf>
    <xf numFmtId="0" fontId="46" fillId="0" borderId="134" xfId="3" applyFont="1" applyBorder="1" applyAlignment="1">
      <alignment horizontal="left" vertical="center" wrapText="1"/>
    </xf>
    <xf numFmtId="0" fontId="46" fillId="8" borderId="3" xfId="3" applyFont="1" applyFill="1" applyBorder="1" applyAlignment="1">
      <alignment horizontal="center" vertical="center"/>
    </xf>
    <xf numFmtId="0" fontId="46" fillId="8" borderId="17" xfId="3" applyFont="1" applyFill="1" applyBorder="1" applyAlignment="1">
      <alignment horizontal="center" vertical="center"/>
    </xf>
    <xf numFmtId="0" fontId="46" fillId="8" borderId="4" xfId="3" applyFont="1" applyFill="1" applyBorder="1" applyAlignment="1">
      <alignment horizontal="center" vertical="center"/>
    </xf>
    <xf numFmtId="0" fontId="46" fillId="8" borderId="1" xfId="3" applyFont="1" applyFill="1" applyBorder="1" applyAlignment="1">
      <alignment horizontal="center" vertical="center"/>
    </xf>
    <xf numFmtId="0" fontId="46" fillId="0" borderId="143" xfId="3" applyFont="1" applyFill="1" applyBorder="1" applyAlignment="1">
      <alignment horizontal="center" vertical="center" wrapText="1"/>
    </xf>
    <xf numFmtId="0" fontId="46" fillId="0" borderId="145" xfId="3" applyFont="1" applyFill="1" applyBorder="1" applyAlignment="1">
      <alignment horizontal="center" vertical="center" wrapText="1"/>
    </xf>
    <xf numFmtId="0" fontId="46" fillId="0" borderId="147" xfId="3" applyFont="1" applyFill="1" applyBorder="1" applyAlignment="1">
      <alignment horizontal="center" vertical="center" wrapText="1"/>
    </xf>
    <xf numFmtId="0" fontId="47" fillId="7" borderId="5" xfId="3" applyFont="1" applyFill="1" applyBorder="1" applyAlignment="1">
      <alignment horizontal="left" vertical="center"/>
    </xf>
    <xf numFmtId="0" fontId="47" fillId="7" borderId="0" xfId="3" applyFont="1" applyFill="1" applyBorder="1" applyAlignment="1">
      <alignment horizontal="left" vertical="center"/>
    </xf>
    <xf numFmtId="0" fontId="47" fillId="7" borderId="7" xfId="3" applyFont="1" applyFill="1" applyBorder="1" applyAlignment="1">
      <alignment horizontal="left" vertical="center"/>
    </xf>
    <xf numFmtId="0" fontId="47" fillId="7" borderId="8" xfId="3" applyFont="1" applyFill="1" applyBorder="1" applyAlignment="1">
      <alignment horizontal="left" vertical="center"/>
    </xf>
    <xf numFmtId="0" fontId="47" fillId="7" borderId="9" xfId="3" applyFont="1" applyFill="1" applyBorder="1" applyAlignment="1">
      <alignment horizontal="left" vertical="center"/>
    </xf>
    <xf numFmtId="0" fontId="46" fillId="0" borderId="167" xfId="3" applyFont="1" applyBorder="1" applyAlignment="1">
      <alignment horizontal="left" vertical="center" wrapText="1"/>
    </xf>
    <xf numFmtId="0" fontId="46" fillId="0" borderId="168" xfId="3" applyFont="1" applyBorder="1" applyAlignment="1">
      <alignment horizontal="left" vertical="center" wrapText="1"/>
    </xf>
    <xf numFmtId="0" fontId="46" fillId="0" borderId="169" xfId="3" applyFont="1" applyBorder="1" applyAlignment="1">
      <alignment horizontal="left" vertical="center" wrapText="1"/>
    </xf>
  </cellXfs>
  <cellStyles count="5">
    <cellStyle name="桁区切り" xfId="1" builtinId="6"/>
    <cellStyle name="標準" xfId="0" builtinId="0"/>
    <cellStyle name="標準 2" xfId="2"/>
    <cellStyle name="標準 3" xfId="3"/>
    <cellStyle name="標準 4" xfId="4"/>
  </cellStyles>
  <dxfs count="17">
    <dxf>
      <fill>
        <patternFill>
          <bgColor theme="0" tint="-0.34998626667073579"/>
        </patternFill>
      </fill>
    </dxf>
    <dxf>
      <fill>
        <patternFill>
          <bgColor theme="0" tint="-0.34998626667073579"/>
        </patternFill>
      </fill>
    </dxf>
    <dxf>
      <fill>
        <patternFill>
          <bgColor rgb="FF00B0F0"/>
        </patternFill>
      </fill>
    </dxf>
    <dxf>
      <fill>
        <patternFill>
          <bgColor theme="0" tint="-0.34998626667073579"/>
        </patternFill>
      </fill>
    </dxf>
    <dxf>
      <fill>
        <patternFill>
          <bgColor theme="0" tint="-0.34998626667073579"/>
        </patternFill>
      </fill>
    </dxf>
    <dxf>
      <fill>
        <patternFill>
          <bgColor rgb="FF00B0F0"/>
        </patternFill>
      </fill>
    </dxf>
    <dxf>
      <fill>
        <patternFill>
          <bgColor theme="0" tint="-0.499984740745262"/>
        </patternFill>
      </fill>
    </dxf>
    <dxf>
      <fill>
        <patternFill>
          <bgColor theme="0" tint="-0.499984740745262"/>
        </patternFill>
      </fill>
    </dxf>
    <dxf>
      <fill>
        <patternFill>
          <bgColor theme="0" tint="-0.34998626667073579"/>
        </patternFill>
      </fill>
    </dxf>
    <dxf>
      <fill>
        <patternFill>
          <bgColor theme="0" tint="-0.499984740745262"/>
        </patternFill>
      </fill>
    </dxf>
    <dxf>
      <fill>
        <patternFill>
          <bgColor theme="0" tint="-0.34998626667073579"/>
        </patternFill>
      </fill>
    </dxf>
    <dxf>
      <fill>
        <patternFill>
          <bgColor theme="0" tint="-0.34998626667073579"/>
        </patternFill>
      </fill>
    </dxf>
    <dxf>
      <fill>
        <patternFill>
          <bgColor theme="0" tint="-0.499984740745262"/>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9" defaultPivotStyle="PivotStyleLight16"/>
  <colors>
    <mruColors>
      <color rgb="FFFFFF99"/>
      <color rgb="FFCCFFFF"/>
      <color rgb="FFFF3300"/>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fmlaLink="$D$33" lockText="1" noThreeD="1"/>
</file>

<file path=xl/ctrlProps/ctrlProp2.xml><?xml version="1.0" encoding="utf-8"?>
<formControlPr xmlns="http://schemas.microsoft.com/office/spreadsheetml/2009/9/main" objectType="CheckBox" fmlaLink="$M$33" lockText="1" noThreeD="1"/>
</file>

<file path=xl/drawings/_rels/drawing8.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5" Type="http://schemas.openxmlformats.org/officeDocument/2006/relationships/image" Target="../media/image5.png"/><Relationship Id="rId4" Type="http://schemas.openxmlformats.org/officeDocument/2006/relationships/image" Target="../media/image4.emf"/></Relationships>
</file>

<file path=xl/drawings/_rels/vmlDrawing8.vml.rels><?xml version="1.0" encoding="UTF-8" standalone="yes"?>
<Relationships xmlns="http://schemas.openxmlformats.org/package/2006/relationships"><Relationship Id="rId1" Type="http://schemas.openxmlformats.org/officeDocument/2006/relationships/image" Target="../media/image6.emf"/></Relationships>
</file>

<file path=xl/drawings/drawing1.xml><?xml version="1.0" encoding="utf-8"?>
<xdr:wsDr xmlns:xdr="http://schemas.openxmlformats.org/drawingml/2006/spreadsheetDrawing" xmlns:a="http://schemas.openxmlformats.org/drawingml/2006/main">
  <xdr:twoCellAnchor editAs="oneCell">
    <xdr:from>
      <xdr:col>3</xdr:col>
      <xdr:colOff>28575</xdr:colOff>
      <xdr:row>32</xdr:row>
      <xdr:rowOff>28575</xdr:rowOff>
    </xdr:from>
    <xdr:to>
      <xdr:col>7</xdr:col>
      <xdr:colOff>76200</xdr:colOff>
      <xdr:row>32</xdr:row>
      <xdr:rowOff>276225</xdr:rowOff>
    </xdr:to>
    <xdr:sp macro="" textlink="">
      <xdr:nvSpPr>
        <xdr:cNvPr id="2" name="Check Box 3"/>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endParaRPr lang="ja-JP" altLang="en-US" sz="900" b="0" i="0" u="none" strike="noStrike" baseline="0">
            <a:solidFill>
              <a:srgbClr val="000000"/>
            </a:solidFill>
            <a:latin typeface="Meiryo UI"/>
            <a:ea typeface="Meiryo UI"/>
          </a:endParaRPr>
        </a:p>
      </xdr:txBody>
    </xdr:sp>
    <xdr:clientData/>
  </xdr:twoCellAnchor>
  <mc:AlternateContent xmlns:mc="http://schemas.openxmlformats.org/markup-compatibility/2006">
    <mc:Choice xmlns:a14="http://schemas.microsoft.com/office/drawing/2010/main" Requires="a14">
      <xdr:twoCellAnchor editAs="oneCell">
        <xdr:from>
          <xdr:col>3</xdr:col>
          <xdr:colOff>28575</xdr:colOff>
          <xdr:row>32</xdr:row>
          <xdr:rowOff>28575</xdr:rowOff>
        </xdr:from>
        <xdr:to>
          <xdr:col>4</xdr:col>
          <xdr:colOff>9525</xdr:colOff>
          <xdr:row>32</xdr:row>
          <xdr:rowOff>266700</xdr:rowOff>
        </xdr:to>
        <xdr:sp macro="" textlink="">
          <xdr:nvSpPr>
            <xdr:cNvPr id="2056" name="Check Box 57" hidden="1">
              <a:extLst>
                <a:ext uri="{63B3BB69-23CF-44E3-9099-C40C66FF867C}">
                  <a14:compatExt spid="_x0000_s2056"/>
                </a:ext>
              </a:extLst>
            </xdr:cNvPr>
            <xdr:cNvSpPr/>
          </xdr:nvSpPr>
          <xdr:spPr bwMode="auto">
            <a:xfrm>
              <a:off x="0" y="0"/>
              <a:ext cx="0" cy="0"/>
            </a:xfrm>
            <a:prstGeom prst="rect">
              <a:avLst/>
            </a:prstGeom>
            <a:solidFill>
              <a:srgbClr val="FFFF99"/>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32</xdr:row>
          <xdr:rowOff>9525</xdr:rowOff>
        </xdr:from>
        <xdr:to>
          <xdr:col>13</xdr:col>
          <xdr:colOff>0</xdr:colOff>
          <xdr:row>32</xdr:row>
          <xdr:rowOff>247650</xdr:rowOff>
        </xdr:to>
        <xdr:sp macro="" textlink="">
          <xdr:nvSpPr>
            <xdr:cNvPr id="2058" name="Check Box 57" hidden="1">
              <a:extLst>
                <a:ext uri="{63B3BB69-23CF-44E3-9099-C40C66FF867C}">
                  <a14:compatExt spid="_x0000_s2058"/>
                </a:ext>
              </a:extLst>
            </xdr:cNvPr>
            <xdr:cNvSpPr/>
          </xdr:nvSpPr>
          <xdr:spPr bwMode="auto">
            <a:xfrm>
              <a:off x="0" y="0"/>
              <a:ext cx="0" cy="0"/>
            </a:xfrm>
            <a:prstGeom prst="rect">
              <a:avLst/>
            </a:prstGeom>
            <a:solidFill>
              <a:srgbClr val="FFFF99"/>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7</xdr:col>
      <xdr:colOff>223627</xdr:colOff>
      <xdr:row>50</xdr:row>
      <xdr:rowOff>74540</xdr:rowOff>
    </xdr:from>
    <xdr:to>
      <xdr:col>8</xdr:col>
      <xdr:colOff>300790</xdr:colOff>
      <xdr:row>52</xdr:row>
      <xdr:rowOff>99392</xdr:rowOff>
    </xdr:to>
    <xdr:grpSp>
      <xdr:nvGrpSpPr>
        <xdr:cNvPr id="16" name="グループ化 15"/>
        <xdr:cNvGrpSpPr/>
      </xdr:nvGrpSpPr>
      <xdr:grpSpPr>
        <a:xfrm>
          <a:off x="2385388" y="9856301"/>
          <a:ext cx="416750" cy="389287"/>
          <a:chOff x="2394324" y="846566"/>
          <a:chExt cx="418058" cy="385800"/>
        </a:xfrm>
      </xdr:grpSpPr>
      <xdr:cxnSp macro="">
        <xdr:nvCxnSpPr>
          <xdr:cNvPr id="4" name="カギ線コネクタ 3"/>
          <xdr:cNvCxnSpPr/>
        </xdr:nvCxnSpPr>
        <xdr:spPr>
          <a:xfrm>
            <a:off x="2394327" y="846569"/>
            <a:ext cx="415439" cy="188757"/>
          </a:xfrm>
          <a:prstGeom prst="bentConnector3">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4" name="カギ線コネクタ 13"/>
          <xdr:cNvCxnSpPr/>
        </xdr:nvCxnSpPr>
        <xdr:spPr>
          <a:xfrm>
            <a:off x="2394324" y="846566"/>
            <a:ext cx="415442" cy="385800"/>
          </a:xfrm>
          <a:prstGeom prst="bentConnector3">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9" name="直線矢印コネクタ 8"/>
          <xdr:cNvCxnSpPr/>
        </xdr:nvCxnSpPr>
        <xdr:spPr>
          <a:xfrm>
            <a:off x="2561287" y="846569"/>
            <a:ext cx="251095" cy="655"/>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drawings/drawing3.xml><?xml version="1.0" encoding="utf-8"?>
<xdr:wsDr xmlns:xdr="http://schemas.openxmlformats.org/drawingml/2006/spreadsheetDrawing" xmlns:a="http://schemas.openxmlformats.org/drawingml/2006/main">
  <xdr:twoCellAnchor>
    <xdr:from>
      <xdr:col>18</xdr:col>
      <xdr:colOff>30481</xdr:colOff>
      <xdr:row>7</xdr:row>
      <xdr:rowOff>38100</xdr:rowOff>
    </xdr:from>
    <xdr:to>
      <xdr:col>18</xdr:col>
      <xdr:colOff>224351</xdr:colOff>
      <xdr:row>10</xdr:row>
      <xdr:rowOff>190500</xdr:rowOff>
    </xdr:to>
    <xdr:sp macro="" textlink="">
      <xdr:nvSpPr>
        <xdr:cNvPr id="2" name="右中かっこ 1"/>
        <xdr:cNvSpPr/>
      </xdr:nvSpPr>
      <xdr:spPr>
        <a:xfrm>
          <a:off x="5516881" y="6219825"/>
          <a:ext cx="193870" cy="866775"/>
        </a:xfrm>
        <a:prstGeom prst="rightBrace">
          <a:avLst/>
        </a:prstGeom>
      </xdr:spPr>
      <xdr:style>
        <a:lnRef idx="1">
          <a:schemeClr val="accent1"/>
        </a:lnRef>
        <a:fillRef idx="0">
          <a:schemeClr val="accent1"/>
        </a:fillRef>
        <a:effectRef idx="0">
          <a:schemeClr val="accent1"/>
        </a:effectRef>
        <a:fontRef idx="minor">
          <a:schemeClr val="tx1"/>
        </a:fontRef>
      </xdr:style>
      <xdr:txBody>
        <a:bodyPr rtlCol="0" anchor="ctr"/>
        <a:lstStyle/>
        <a:p>
          <a:endParaRPr lang="ja-JP" altLang="en-US"/>
        </a:p>
      </xdr:txBody>
    </xdr:sp>
    <xdr:clientData/>
  </xdr:twoCellAnchor>
  <xdr:twoCellAnchor>
    <xdr:from>
      <xdr:col>18</xdr:col>
      <xdr:colOff>165735</xdr:colOff>
      <xdr:row>17</xdr:row>
      <xdr:rowOff>76200</xdr:rowOff>
    </xdr:from>
    <xdr:to>
      <xdr:col>21</xdr:col>
      <xdr:colOff>207695</xdr:colOff>
      <xdr:row>21</xdr:row>
      <xdr:rowOff>152400</xdr:rowOff>
    </xdr:to>
    <xdr:sp macro="" textlink="">
      <xdr:nvSpPr>
        <xdr:cNvPr id="3" name="テキスト ボックス 2"/>
        <xdr:cNvSpPr txBox="1"/>
      </xdr:nvSpPr>
      <xdr:spPr>
        <a:xfrm>
          <a:off x="5652135" y="8543925"/>
          <a:ext cx="842060" cy="742950"/>
        </a:xfrm>
        <a:prstGeom prst="rect">
          <a:avLst/>
        </a:prstGeom>
        <a:solidFill>
          <a:schemeClr val="lt1"/>
        </a:solidFill>
        <a:ln w="0" cmpd="sng">
          <a:noFill/>
        </a:ln>
      </xdr:spPr>
      <xdr:style>
        <a:lnRef idx="0">
          <a:scrgbClr r="0" g="0" b="0"/>
        </a:lnRef>
        <a:fillRef idx="0">
          <a:scrgbClr r="0" g="0" b="0"/>
        </a:fillRef>
        <a:effectRef idx="0">
          <a:scrgbClr r="0" g="0" b="0"/>
        </a:effectRef>
        <a:fontRef idx="minor">
          <a:schemeClr val="dk1"/>
        </a:fontRef>
      </xdr:style>
      <xdr:txBody>
        <a:bodyPr wrap="square" rtlCol="0" anchor="t"/>
        <a:lstStyle/>
        <a:p>
          <a:pPr marL="0" marR="0" indent="0" defTabSz="914400" eaLnBrk="1" fontAlgn="auto" latinLnBrk="0" hangingPunct="1">
            <a:lnSpc>
              <a:spcPts val="700"/>
            </a:lnSpc>
            <a:spcBef>
              <a:spcPts val="0"/>
            </a:spcBef>
            <a:spcAft>
              <a:spcPts val="0"/>
            </a:spcAft>
            <a:buClrTx/>
            <a:buSzTx/>
            <a:buFontTx/>
            <a:buNone/>
            <a:tabLst/>
            <a:defRPr/>
          </a:pPr>
          <a:r>
            <a:rPr kumimoji="1" lang="en-US" altLang="ja-JP" sz="800" b="0">
              <a:latin typeface="ＭＳ Ｐ明朝" pitchFamily="18" charset="-128"/>
              <a:ea typeface="ＭＳ Ｐ明朝" pitchFamily="18" charset="-128"/>
            </a:rPr>
            <a:t>※</a:t>
          </a:r>
          <a:r>
            <a:rPr kumimoji="1" lang="ja-JP" altLang="en-US" sz="800" b="0">
              <a:latin typeface="ＭＳ Ｐ明朝" pitchFamily="18" charset="-128"/>
              <a:ea typeface="ＭＳ Ｐ明朝" pitchFamily="18" charset="-128"/>
            </a:rPr>
            <a:t>　</a:t>
          </a:r>
          <a:r>
            <a:rPr kumimoji="1" lang="ja-JP" altLang="en-US" sz="800" b="0">
              <a:solidFill>
                <a:schemeClr val="dk1"/>
              </a:solidFill>
              <a:latin typeface="ＭＳ Ｐ明朝" pitchFamily="18" charset="-128"/>
              <a:ea typeface="ＭＳ Ｐ明朝" pitchFamily="18" charset="-128"/>
              <a:cs typeface="+mn-cs"/>
            </a:rPr>
            <a:t>短時間職員は、常勤職員に換算し、小数点以下切り捨て</a:t>
          </a:r>
          <a:endParaRPr kumimoji="1" lang="en-US" sz="800" b="0">
            <a:solidFill>
              <a:schemeClr val="dk1"/>
            </a:solidFill>
            <a:latin typeface="ＭＳ Ｐ明朝" pitchFamily="18" charset="-128"/>
            <a:ea typeface="ＭＳ Ｐ明朝" pitchFamily="18" charset="-128"/>
            <a:cs typeface="+mn-cs"/>
          </a:endParaRPr>
        </a:p>
        <a:p>
          <a:pPr>
            <a:lnSpc>
              <a:spcPts val="1300"/>
            </a:lnSpc>
          </a:pPr>
          <a:endParaRPr kumimoji="1" lang="en-US" altLang="ja-JP" sz="1100" b="1"/>
        </a:p>
        <a:p>
          <a:pPr>
            <a:lnSpc>
              <a:spcPts val="1200"/>
            </a:lnSpc>
          </a:pPr>
          <a:endParaRPr kumimoji="1" lang="ja-JP" altLang="en-US" sz="1100" b="1"/>
        </a:p>
      </xdr:txBody>
    </xdr:sp>
    <xdr:clientData/>
  </xdr:twoCellAnchor>
  <xdr:twoCellAnchor>
    <xdr:from>
      <xdr:col>18</xdr:col>
      <xdr:colOff>167640</xdr:colOff>
      <xdr:row>13</xdr:row>
      <xdr:rowOff>47626</xdr:rowOff>
    </xdr:from>
    <xdr:to>
      <xdr:col>21</xdr:col>
      <xdr:colOff>137204</xdr:colOff>
      <xdr:row>14</xdr:row>
      <xdr:rowOff>104776</xdr:rowOff>
    </xdr:to>
    <xdr:sp macro="" textlink="">
      <xdr:nvSpPr>
        <xdr:cNvPr id="4" name="テキスト ボックス 3"/>
        <xdr:cNvSpPr txBox="1"/>
      </xdr:nvSpPr>
      <xdr:spPr>
        <a:xfrm>
          <a:off x="5654040" y="7696201"/>
          <a:ext cx="769664" cy="342900"/>
        </a:xfrm>
        <a:prstGeom prst="rect">
          <a:avLst/>
        </a:prstGeom>
        <a:solidFill>
          <a:schemeClr val="bg1"/>
        </a:solidFill>
        <a:ln w="0" cmpd="sng">
          <a:noFill/>
        </a:ln>
      </xdr:spPr>
      <xdr:style>
        <a:lnRef idx="0">
          <a:scrgbClr r="0" g="0" b="0"/>
        </a:lnRef>
        <a:fillRef idx="0">
          <a:scrgbClr r="0" g="0" b="0"/>
        </a:fillRef>
        <a:effectRef idx="0">
          <a:scrgbClr r="0" g="0" b="0"/>
        </a:effectRef>
        <a:fontRef idx="minor">
          <a:schemeClr val="dk1"/>
        </a:fontRef>
      </xdr:style>
      <xdr:txBody>
        <a:bodyPr wrap="square" rtlCol="0" anchor="t"/>
        <a:lstStyle/>
        <a:p>
          <a:pPr>
            <a:lnSpc>
              <a:spcPts val="700"/>
            </a:lnSpc>
          </a:pPr>
          <a:r>
            <a:rPr kumimoji="1" lang="en-US" altLang="ja-JP" sz="800" b="0">
              <a:latin typeface="ＭＳ Ｐ明朝" pitchFamily="18" charset="-128"/>
              <a:ea typeface="ＭＳ Ｐ明朝" pitchFamily="18" charset="-128"/>
            </a:rPr>
            <a:t>※</a:t>
          </a:r>
          <a:r>
            <a:rPr kumimoji="1" lang="ja-JP" altLang="en-US" sz="800" b="0">
              <a:latin typeface="ＭＳ Ｐ明朝" pitchFamily="18" charset="-128"/>
              <a:ea typeface="ＭＳ Ｐ明朝" pitchFamily="18" charset="-128"/>
            </a:rPr>
            <a:t>　小数点以下四捨五入</a:t>
          </a:r>
          <a:endParaRPr kumimoji="1" lang="en-US" altLang="ja-JP" sz="800" b="0">
            <a:latin typeface="ＭＳ Ｐ明朝" pitchFamily="18" charset="-128"/>
            <a:ea typeface="ＭＳ Ｐ明朝" pitchFamily="18" charset="-128"/>
          </a:endParaRPr>
        </a:p>
        <a:p>
          <a:pPr>
            <a:lnSpc>
              <a:spcPts val="700"/>
            </a:lnSpc>
          </a:pPr>
          <a:endParaRPr kumimoji="1" lang="en-US" altLang="ja-JP" sz="800" b="0">
            <a:latin typeface="ＭＳ Ｐ明朝" pitchFamily="18" charset="-128"/>
            <a:ea typeface="ＭＳ Ｐ明朝" pitchFamily="18" charset="-128"/>
          </a:endParaRPr>
        </a:p>
        <a:p>
          <a:pPr>
            <a:lnSpc>
              <a:spcPts val="900"/>
            </a:lnSpc>
          </a:pPr>
          <a:endParaRPr kumimoji="1" lang="ja-JP" altLang="en-US" sz="1100" b="1"/>
        </a:p>
      </xdr:txBody>
    </xdr:sp>
    <xdr:clientData/>
  </xdr:twoCellAnchor>
  <xdr:twoCellAnchor>
    <xdr:from>
      <xdr:col>18</xdr:col>
      <xdr:colOff>255270</xdr:colOff>
      <xdr:row>7</xdr:row>
      <xdr:rowOff>228600</xdr:rowOff>
    </xdr:from>
    <xdr:to>
      <xdr:col>21</xdr:col>
      <xdr:colOff>186671</xdr:colOff>
      <xdr:row>10</xdr:row>
      <xdr:rowOff>163874</xdr:rowOff>
    </xdr:to>
    <xdr:sp macro="" textlink="">
      <xdr:nvSpPr>
        <xdr:cNvPr id="5" name="テキスト ボックス 4"/>
        <xdr:cNvSpPr txBox="1"/>
      </xdr:nvSpPr>
      <xdr:spPr>
        <a:xfrm>
          <a:off x="5741670" y="6410325"/>
          <a:ext cx="731501" cy="649649"/>
        </a:xfrm>
        <a:prstGeom prst="rect">
          <a:avLst/>
        </a:prstGeom>
        <a:solidFill>
          <a:schemeClr val="lt1"/>
        </a:solidFill>
        <a:ln w="0" cmpd="sng">
          <a:noFill/>
        </a:ln>
      </xdr:spPr>
      <xdr:style>
        <a:lnRef idx="0">
          <a:scrgbClr r="0" g="0" b="0"/>
        </a:lnRef>
        <a:fillRef idx="0">
          <a:scrgbClr r="0" g="0" b="0"/>
        </a:fillRef>
        <a:effectRef idx="0">
          <a:scrgbClr r="0" g="0" b="0"/>
        </a:effectRef>
        <a:fontRef idx="minor">
          <a:schemeClr val="dk1"/>
        </a:fontRef>
      </xdr:style>
      <xdr:txBody>
        <a:bodyPr wrap="square" rtlCol="0" anchor="t"/>
        <a:lstStyle/>
        <a:p>
          <a:pPr>
            <a:lnSpc>
              <a:spcPts val="600"/>
            </a:lnSpc>
          </a:pPr>
          <a:r>
            <a:rPr kumimoji="1" lang="en-US" altLang="ja-JP" sz="800" b="0">
              <a:latin typeface="ＭＳ Ｐ明朝" pitchFamily="18" charset="-128"/>
              <a:ea typeface="ＭＳ Ｐ明朝" pitchFamily="18" charset="-128"/>
            </a:rPr>
            <a:t>※</a:t>
          </a:r>
          <a:r>
            <a:rPr kumimoji="1" lang="ja-JP" altLang="en-US" sz="800" b="0">
              <a:latin typeface="ＭＳ Ｐ明朝" pitchFamily="18" charset="-128"/>
              <a:ea typeface="ＭＳ Ｐ明朝" pitchFamily="18" charset="-128"/>
            </a:rPr>
            <a:t>　それぞれ小数点第２位以下を切り捨てる</a:t>
          </a:r>
          <a:endParaRPr kumimoji="1" lang="en-US" altLang="ja-JP" sz="800" b="0">
            <a:latin typeface="ＭＳ Ｐ明朝" pitchFamily="18" charset="-128"/>
            <a:ea typeface="ＭＳ Ｐ明朝" pitchFamily="18" charset="-128"/>
          </a:endParaRPr>
        </a:p>
        <a:p>
          <a:pPr>
            <a:lnSpc>
              <a:spcPts val="800"/>
            </a:lnSpc>
          </a:pPr>
          <a:endParaRPr kumimoji="1" lang="en-US" altLang="ja-JP" sz="800" b="0">
            <a:latin typeface="ＭＳ Ｐ明朝" pitchFamily="18" charset="-128"/>
            <a:ea typeface="ＭＳ Ｐ明朝" pitchFamily="18" charset="-128"/>
          </a:endParaRPr>
        </a:p>
        <a:p>
          <a:pPr>
            <a:lnSpc>
              <a:spcPts val="900"/>
            </a:lnSpc>
          </a:pPr>
          <a:endParaRPr kumimoji="1" lang="ja-JP" altLang="en-US" sz="1100" b="1"/>
        </a:p>
      </xdr:txBody>
    </xdr:sp>
    <xdr:clientData/>
  </xdr:twoCellAnchor>
  <xdr:twoCellAnchor>
    <xdr:from>
      <xdr:col>18</xdr:col>
      <xdr:colOff>30481</xdr:colOff>
      <xdr:row>29</xdr:row>
      <xdr:rowOff>38100</xdr:rowOff>
    </xdr:from>
    <xdr:to>
      <xdr:col>18</xdr:col>
      <xdr:colOff>224351</xdr:colOff>
      <xdr:row>32</xdr:row>
      <xdr:rowOff>190500</xdr:rowOff>
    </xdr:to>
    <xdr:sp macro="" textlink="">
      <xdr:nvSpPr>
        <xdr:cNvPr id="6" name="右中かっこ 5"/>
        <xdr:cNvSpPr/>
      </xdr:nvSpPr>
      <xdr:spPr>
        <a:xfrm>
          <a:off x="5516881" y="1514475"/>
          <a:ext cx="193870" cy="866775"/>
        </a:xfrm>
        <a:prstGeom prst="rightBrace">
          <a:avLst/>
        </a:prstGeom>
      </xdr:spPr>
      <xdr:style>
        <a:lnRef idx="1">
          <a:schemeClr val="accent1"/>
        </a:lnRef>
        <a:fillRef idx="0">
          <a:schemeClr val="accent1"/>
        </a:fillRef>
        <a:effectRef idx="0">
          <a:schemeClr val="accent1"/>
        </a:effectRef>
        <a:fontRef idx="minor">
          <a:schemeClr val="tx1"/>
        </a:fontRef>
      </xdr:style>
      <xdr:txBody>
        <a:bodyPr rtlCol="0" anchor="ctr"/>
        <a:lstStyle/>
        <a:p>
          <a:endParaRPr lang="ja-JP" altLang="en-US"/>
        </a:p>
      </xdr:txBody>
    </xdr:sp>
    <xdr:clientData/>
  </xdr:twoCellAnchor>
  <xdr:twoCellAnchor>
    <xdr:from>
      <xdr:col>18</xdr:col>
      <xdr:colOff>165735</xdr:colOff>
      <xdr:row>39</xdr:row>
      <xdr:rowOff>76200</xdr:rowOff>
    </xdr:from>
    <xdr:to>
      <xdr:col>21</xdr:col>
      <xdr:colOff>207695</xdr:colOff>
      <xdr:row>43</xdr:row>
      <xdr:rowOff>152400</xdr:rowOff>
    </xdr:to>
    <xdr:sp macro="" textlink="">
      <xdr:nvSpPr>
        <xdr:cNvPr id="7" name="テキスト ボックス 6"/>
        <xdr:cNvSpPr txBox="1"/>
      </xdr:nvSpPr>
      <xdr:spPr>
        <a:xfrm>
          <a:off x="5652135" y="3838575"/>
          <a:ext cx="842060" cy="742950"/>
        </a:xfrm>
        <a:prstGeom prst="rect">
          <a:avLst/>
        </a:prstGeom>
        <a:solidFill>
          <a:schemeClr val="lt1"/>
        </a:solidFill>
        <a:ln w="0" cmpd="sng">
          <a:noFill/>
        </a:ln>
      </xdr:spPr>
      <xdr:style>
        <a:lnRef idx="0">
          <a:scrgbClr r="0" g="0" b="0"/>
        </a:lnRef>
        <a:fillRef idx="0">
          <a:scrgbClr r="0" g="0" b="0"/>
        </a:fillRef>
        <a:effectRef idx="0">
          <a:scrgbClr r="0" g="0" b="0"/>
        </a:effectRef>
        <a:fontRef idx="minor">
          <a:schemeClr val="dk1"/>
        </a:fontRef>
      </xdr:style>
      <xdr:txBody>
        <a:bodyPr wrap="square" rtlCol="0" anchor="t"/>
        <a:lstStyle/>
        <a:p>
          <a:pPr marL="0" marR="0" indent="0" defTabSz="914400" eaLnBrk="1" fontAlgn="auto" latinLnBrk="0" hangingPunct="1">
            <a:lnSpc>
              <a:spcPts val="700"/>
            </a:lnSpc>
            <a:spcBef>
              <a:spcPts val="0"/>
            </a:spcBef>
            <a:spcAft>
              <a:spcPts val="0"/>
            </a:spcAft>
            <a:buClrTx/>
            <a:buSzTx/>
            <a:buFontTx/>
            <a:buNone/>
            <a:tabLst/>
            <a:defRPr/>
          </a:pPr>
          <a:r>
            <a:rPr kumimoji="1" lang="en-US" altLang="ja-JP" sz="800" b="0">
              <a:latin typeface="ＭＳ Ｐ明朝" pitchFamily="18" charset="-128"/>
              <a:ea typeface="ＭＳ Ｐ明朝" pitchFamily="18" charset="-128"/>
            </a:rPr>
            <a:t>※</a:t>
          </a:r>
          <a:r>
            <a:rPr kumimoji="1" lang="ja-JP" altLang="en-US" sz="800" b="0">
              <a:latin typeface="ＭＳ Ｐ明朝" pitchFamily="18" charset="-128"/>
              <a:ea typeface="ＭＳ Ｐ明朝" pitchFamily="18" charset="-128"/>
            </a:rPr>
            <a:t>　</a:t>
          </a:r>
          <a:r>
            <a:rPr kumimoji="1" lang="ja-JP" altLang="en-US" sz="800" b="0">
              <a:solidFill>
                <a:schemeClr val="dk1"/>
              </a:solidFill>
              <a:latin typeface="ＭＳ Ｐ明朝" pitchFamily="18" charset="-128"/>
              <a:ea typeface="ＭＳ Ｐ明朝" pitchFamily="18" charset="-128"/>
              <a:cs typeface="+mn-cs"/>
            </a:rPr>
            <a:t>短時間職員は、常勤職員に換算し、小数点以下切り捨て</a:t>
          </a:r>
          <a:endParaRPr kumimoji="1" lang="en-US" sz="800" b="0">
            <a:solidFill>
              <a:schemeClr val="dk1"/>
            </a:solidFill>
            <a:latin typeface="ＭＳ Ｐ明朝" pitchFamily="18" charset="-128"/>
            <a:ea typeface="ＭＳ Ｐ明朝" pitchFamily="18" charset="-128"/>
            <a:cs typeface="+mn-cs"/>
          </a:endParaRPr>
        </a:p>
        <a:p>
          <a:pPr>
            <a:lnSpc>
              <a:spcPts val="1300"/>
            </a:lnSpc>
          </a:pPr>
          <a:endParaRPr kumimoji="1" lang="en-US" altLang="ja-JP" sz="1100" b="1"/>
        </a:p>
        <a:p>
          <a:pPr>
            <a:lnSpc>
              <a:spcPts val="1200"/>
            </a:lnSpc>
          </a:pPr>
          <a:endParaRPr kumimoji="1" lang="ja-JP" altLang="en-US" sz="1100" b="1"/>
        </a:p>
      </xdr:txBody>
    </xdr:sp>
    <xdr:clientData/>
  </xdr:twoCellAnchor>
  <xdr:twoCellAnchor>
    <xdr:from>
      <xdr:col>18</xdr:col>
      <xdr:colOff>167640</xdr:colOff>
      <xdr:row>35</xdr:row>
      <xdr:rowOff>47626</xdr:rowOff>
    </xdr:from>
    <xdr:to>
      <xdr:col>21</xdr:col>
      <xdr:colOff>137204</xdr:colOff>
      <xdr:row>36</xdr:row>
      <xdr:rowOff>104776</xdr:rowOff>
    </xdr:to>
    <xdr:sp macro="" textlink="">
      <xdr:nvSpPr>
        <xdr:cNvPr id="8" name="テキスト ボックス 7"/>
        <xdr:cNvSpPr txBox="1"/>
      </xdr:nvSpPr>
      <xdr:spPr>
        <a:xfrm>
          <a:off x="5654040" y="2990851"/>
          <a:ext cx="769664" cy="342900"/>
        </a:xfrm>
        <a:prstGeom prst="rect">
          <a:avLst/>
        </a:prstGeom>
        <a:solidFill>
          <a:schemeClr val="bg1"/>
        </a:solidFill>
        <a:ln w="0" cmpd="sng">
          <a:noFill/>
        </a:ln>
      </xdr:spPr>
      <xdr:style>
        <a:lnRef idx="0">
          <a:scrgbClr r="0" g="0" b="0"/>
        </a:lnRef>
        <a:fillRef idx="0">
          <a:scrgbClr r="0" g="0" b="0"/>
        </a:fillRef>
        <a:effectRef idx="0">
          <a:scrgbClr r="0" g="0" b="0"/>
        </a:effectRef>
        <a:fontRef idx="minor">
          <a:schemeClr val="dk1"/>
        </a:fontRef>
      </xdr:style>
      <xdr:txBody>
        <a:bodyPr wrap="square" rtlCol="0" anchor="t"/>
        <a:lstStyle/>
        <a:p>
          <a:pPr>
            <a:lnSpc>
              <a:spcPts val="700"/>
            </a:lnSpc>
          </a:pPr>
          <a:r>
            <a:rPr kumimoji="1" lang="en-US" altLang="ja-JP" sz="800" b="0">
              <a:latin typeface="ＭＳ Ｐ明朝" pitchFamily="18" charset="-128"/>
              <a:ea typeface="ＭＳ Ｐ明朝" pitchFamily="18" charset="-128"/>
            </a:rPr>
            <a:t>※</a:t>
          </a:r>
          <a:r>
            <a:rPr kumimoji="1" lang="ja-JP" altLang="en-US" sz="800" b="0">
              <a:latin typeface="ＭＳ Ｐ明朝" pitchFamily="18" charset="-128"/>
              <a:ea typeface="ＭＳ Ｐ明朝" pitchFamily="18" charset="-128"/>
            </a:rPr>
            <a:t>　小数点以下四捨五入</a:t>
          </a:r>
          <a:endParaRPr kumimoji="1" lang="en-US" altLang="ja-JP" sz="800" b="0">
            <a:latin typeface="ＭＳ Ｐ明朝" pitchFamily="18" charset="-128"/>
            <a:ea typeface="ＭＳ Ｐ明朝" pitchFamily="18" charset="-128"/>
          </a:endParaRPr>
        </a:p>
        <a:p>
          <a:pPr>
            <a:lnSpc>
              <a:spcPts val="700"/>
            </a:lnSpc>
          </a:pPr>
          <a:endParaRPr kumimoji="1" lang="en-US" altLang="ja-JP" sz="800" b="0">
            <a:latin typeface="ＭＳ Ｐ明朝" pitchFamily="18" charset="-128"/>
            <a:ea typeface="ＭＳ Ｐ明朝" pitchFamily="18" charset="-128"/>
          </a:endParaRPr>
        </a:p>
        <a:p>
          <a:pPr>
            <a:lnSpc>
              <a:spcPts val="900"/>
            </a:lnSpc>
          </a:pPr>
          <a:endParaRPr kumimoji="1" lang="ja-JP" altLang="en-US" sz="1100" b="1"/>
        </a:p>
      </xdr:txBody>
    </xdr:sp>
    <xdr:clientData/>
  </xdr:twoCellAnchor>
  <xdr:twoCellAnchor>
    <xdr:from>
      <xdr:col>18</xdr:col>
      <xdr:colOff>255270</xdr:colOff>
      <xdr:row>29</xdr:row>
      <xdr:rowOff>228600</xdr:rowOff>
    </xdr:from>
    <xdr:to>
      <xdr:col>21</xdr:col>
      <xdr:colOff>186671</xdr:colOff>
      <xdr:row>32</xdr:row>
      <xdr:rowOff>163874</xdr:rowOff>
    </xdr:to>
    <xdr:sp macro="" textlink="">
      <xdr:nvSpPr>
        <xdr:cNvPr id="9" name="テキスト ボックス 8"/>
        <xdr:cNvSpPr txBox="1"/>
      </xdr:nvSpPr>
      <xdr:spPr>
        <a:xfrm>
          <a:off x="5741670" y="1704975"/>
          <a:ext cx="731501" cy="649649"/>
        </a:xfrm>
        <a:prstGeom prst="rect">
          <a:avLst/>
        </a:prstGeom>
        <a:solidFill>
          <a:schemeClr val="lt1"/>
        </a:solidFill>
        <a:ln w="0" cmpd="sng">
          <a:noFill/>
        </a:ln>
      </xdr:spPr>
      <xdr:style>
        <a:lnRef idx="0">
          <a:scrgbClr r="0" g="0" b="0"/>
        </a:lnRef>
        <a:fillRef idx="0">
          <a:scrgbClr r="0" g="0" b="0"/>
        </a:fillRef>
        <a:effectRef idx="0">
          <a:scrgbClr r="0" g="0" b="0"/>
        </a:effectRef>
        <a:fontRef idx="minor">
          <a:schemeClr val="dk1"/>
        </a:fontRef>
      </xdr:style>
      <xdr:txBody>
        <a:bodyPr wrap="square" rtlCol="0" anchor="t"/>
        <a:lstStyle/>
        <a:p>
          <a:pPr>
            <a:lnSpc>
              <a:spcPts val="600"/>
            </a:lnSpc>
          </a:pPr>
          <a:r>
            <a:rPr kumimoji="1" lang="en-US" altLang="ja-JP" sz="800" b="0">
              <a:latin typeface="ＭＳ Ｐ明朝" pitchFamily="18" charset="-128"/>
              <a:ea typeface="ＭＳ Ｐ明朝" pitchFamily="18" charset="-128"/>
            </a:rPr>
            <a:t>※</a:t>
          </a:r>
          <a:r>
            <a:rPr kumimoji="1" lang="ja-JP" altLang="en-US" sz="800" b="0">
              <a:latin typeface="ＭＳ Ｐ明朝" pitchFamily="18" charset="-128"/>
              <a:ea typeface="ＭＳ Ｐ明朝" pitchFamily="18" charset="-128"/>
            </a:rPr>
            <a:t>　それぞれ小数点第２位以下を切り捨てる</a:t>
          </a:r>
          <a:endParaRPr kumimoji="1" lang="en-US" altLang="ja-JP" sz="800" b="0">
            <a:latin typeface="ＭＳ Ｐ明朝" pitchFamily="18" charset="-128"/>
            <a:ea typeface="ＭＳ Ｐ明朝" pitchFamily="18" charset="-128"/>
          </a:endParaRPr>
        </a:p>
        <a:p>
          <a:pPr>
            <a:lnSpc>
              <a:spcPts val="800"/>
            </a:lnSpc>
          </a:pPr>
          <a:endParaRPr kumimoji="1" lang="en-US" altLang="ja-JP" sz="800" b="0">
            <a:latin typeface="ＭＳ Ｐ明朝" pitchFamily="18" charset="-128"/>
            <a:ea typeface="ＭＳ Ｐ明朝" pitchFamily="18" charset="-128"/>
          </a:endParaRPr>
        </a:p>
        <a:p>
          <a:pPr>
            <a:lnSpc>
              <a:spcPts val="900"/>
            </a:lnSpc>
          </a:pPr>
          <a:endParaRPr kumimoji="1" lang="ja-JP" altLang="en-US" sz="1100" b="1"/>
        </a:p>
      </xdr:txBody>
    </xdr:sp>
    <xdr:clientData/>
  </xdr:twoCellAnchor>
  <xdr:twoCellAnchor>
    <xdr:from>
      <xdr:col>0</xdr:col>
      <xdr:colOff>57150</xdr:colOff>
      <xdr:row>47</xdr:row>
      <xdr:rowOff>114299</xdr:rowOff>
    </xdr:from>
    <xdr:to>
      <xdr:col>17</xdr:col>
      <xdr:colOff>266700</xdr:colOff>
      <xdr:row>51</xdr:row>
      <xdr:rowOff>114299</xdr:rowOff>
    </xdr:to>
    <xdr:sp macro="" textlink="">
      <xdr:nvSpPr>
        <xdr:cNvPr id="10" name="Rectangle 1"/>
        <xdr:cNvSpPr>
          <a:spLocks noChangeArrowheads="1"/>
        </xdr:cNvSpPr>
      </xdr:nvSpPr>
      <xdr:spPr bwMode="auto">
        <a:xfrm>
          <a:off x="57150" y="9344024"/>
          <a:ext cx="5648325" cy="695325"/>
        </a:xfrm>
        <a:prstGeom prst="rect">
          <a:avLst/>
        </a:prstGeom>
        <a:solidFill>
          <a:sysClr val="window" lastClr="FFFFFF"/>
        </a:solidFill>
        <a:ln w="9525">
          <a:noFill/>
          <a:miter lim="800000"/>
          <a:headEnd/>
          <a:tailEnd/>
        </a:ln>
      </xdr:spPr>
      <xdr:txBody>
        <a:bodyPr vertOverflow="clip" wrap="square" lIns="27432" tIns="18288" rIns="0" bIns="0" anchor="t" upright="1"/>
        <a:lstStyle/>
        <a:p>
          <a:pPr algn="l" rtl="0">
            <a:lnSpc>
              <a:spcPts val="1100"/>
            </a:lnSpc>
            <a:defRPr sz="1000"/>
          </a:pPr>
          <a:r>
            <a:rPr lang="en-US" altLang="ja-JP" sz="1050" b="0" i="0" u="none" strike="noStrike" baseline="0">
              <a:solidFill>
                <a:sysClr val="windowText" lastClr="000000"/>
              </a:solidFill>
              <a:latin typeface="ＭＳ Ｐ明朝"/>
              <a:ea typeface="ＭＳ Ｐ明朝"/>
            </a:rPr>
            <a:t>※</a:t>
          </a:r>
          <a:r>
            <a:rPr lang="ja-JP" altLang="en-US" sz="1050">
              <a:solidFill>
                <a:sysClr val="windowText" lastClr="000000"/>
              </a:solidFill>
            </a:rPr>
            <a:t>令和７年４月１１日</a:t>
          </a:r>
          <a:r>
            <a:rPr lang="ja-JP" altLang="en-US" sz="1050" b="0" i="0" u="none" strike="noStrike" baseline="0">
              <a:solidFill>
                <a:sysClr val="windowText" lastClr="000000"/>
              </a:solidFill>
              <a:latin typeface="ＭＳ Ｐ明朝"/>
              <a:ea typeface="ＭＳ Ｐ明朝"/>
            </a:rPr>
            <a:t>付けこ成保２９５・７文科初第２３３号こども家庭庁成育局長・</a:t>
          </a:r>
          <a:r>
            <a:rPr lang="ja-JP" altLang="en-US" sz="1050">
              <a:solidFill>
                <a:sysClr val="windowText" lastClr="000000"/>
              </a:solidFill>
            </a:rPr>
            <a:t>文部科学省初等中等教育局長連名通知</a:t>
          </a:r>
          <a:r>
            <a:rPr lang="ja-JP" altLang="en-US" sz="1050" b="0" i="0" u="none" strike="noStrike" baseline="0">
              <a:solidFill>
                <a:sysClr val="windowText" lastClr="000000"/>
              </a:solidFill>
              <a:latin typeface="ＭＳ Ｐ明朝"/>
              <a:ea typeface="ＭＳ Ｐ明朝"/>
            </a:rPr>
            <a:t>「特定教育・保育等に要する費用の額の算定に関する基準等の実施上の留意事項について」に基づき、「年齢別にそれぞれ小数点第１位まで計算し（小数点以下第２位以下切り捨て）、合算した値の小数点第１位を四捨五入する」方式により算出している。</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142876</xdr:colOff>
      <xdr:row>44</xdr:row>
      <xdr:rowOff>76200</xdr:rowOff>
    </xdr:from>
    <xdr:to>
      <xdr:col>31</xdr:col>
      <xdr:colOff>238126</xdr:colOff>
      <xdr:row>46</xdr:row>
      <xdr:rowOff>57150</xdr:rowOff>
    </xdr:to>
    <xdr:sp macro="" textlink="">
      <xdr:nvSpPr>
        <xdr:cNvPr id="2" name="Rectangle 1"/>
        <xdr:cNvSpPr>
          <a:spLocks noChangeArrowheads="1"/>
        </xdr:cNvSpPr>
      </xdr:nvSpPr>
      <xdr:spPr bwMode="auto">
        <a:xfrm>
          <a:off x="2257426" y="12420600"/>
          <a:ext cx="8429625" cy="552450"/>
        </a:xfrm>
        <a:prstGeom prst="rect">
          <a:avLst/>
        </a:prstGeom>
        <a:noFill/>
        <a:ln w="9525">
          <a:noFill/>
          <a:miter lim="800000"/>
          <a:headEnd/>
          <a:tailEnd/>
        </a:ln>
      </xdr:spPr>
      <xdr:txBody>
        <a:bodyPr vertOverflow="clip" wrap="square" lIns="27432" tIns="18288" rIns="0" bIns="0" anchor="t" upright="1"/>
        <a:lstStyle/>
        <a:p>
          <a:pPr algn="l" rtl="0">
            <a:lnSpc>
              <a:spcPts val="1100"/>
            </a:lnSpc>
            <a:defRPr sz="1000"/>
          </a:pPr>
          <a:r>
            <a:rPr lang="en-US" altLang="ja-JP" sz="1050" b="0" i="0" u="none" strike="noStrike" baseline="0">
              <a:solidFill>
                <a:srgbClr val="FF0000"/>
              </a:solidFill>
              <a:latin typeface="ＭＳ Ｐ明朝"/>
              <a:ea typeface="ＭＳ Ｐ明朝"/>
            </a:rPr>
            <a:t>※</a:t>
          </a:r>
          <a:r>
            <a:rPr lang="ja-JP" altLang="en-US" sz="1050">
              <a:solidFill>
                <a:srgbClr val="FF0000"/>
              </a:solidFill>
            </a:rPr>
            <a:t>令和７年４月１１日</a:t>
          </a:r>
          <a:r>
            <a:rPr lang="ja-JP" altLang="en-US" sz="1050" b="0" i="0" u="none" strike="noStrike" baseline="0">
              <a:solidFill>
                <a:srgbClr val="FF0000"/>
              </a:solidFill>
              <a:latin typeface="ＭＳ Ｐ明朝"/>
              <a:ea typeface="ＭＳ Ｐ明朝"/>
            </a:rPr>
            <a:t>付けこ成保２９５・７文科初第２３３号こども家庭庁成育局長・</a:t>
          </a:r>
          <a:r>
            <a:rPr lang="ja-JP" altLang="en-US" sz="1050">
              <a:solidFill>
                <a:srgbClr val="FF0000"/>
              </a:solidFill>
            </a:rPr>
            <a:t>文部科学省初等中等教育局長連名通知</a:t>
          </a:r>
          <a:r>
            <a:rPr lang="ja-JP" altLang="en-US" sz="1050" b="0" i="0" u="none" strike="noStrike" baseline="0">
              <a:solidFill>
                <a:srgbClr val="FF0000"/>
              </a:solidFill>
              <a:latin typeface="ＭＳ Ｐ明朝"/>
              <a:ea typeface="ＭＳ Ｐ明朝"/>
            </a:rPr>
            <a:t>「特定教育・保育等に要する費用の額の算定に関する基準等の実施上の留意事項について」に基づき、「年齢別にそれぞれ小数点第１位まで計算し（小数点以下第２位以下切り捨て）、合算した値の小数点第１位を四捨五入する」方式により算出している。</a:t>
          </a:r>
        </a:p>
      </xdr:txBody>
    </xdr:sp>
    <xdr:clientData/>
  </xdr:twoCellAnchor>
  <xdr:twoCellAnchor>
    <xdr:from>
      <xdr:col>6</xdr:col>
      <xdr:colOff>171451</xdr:colOff>
      <xdr:row>52</xdr:row>
      <xdr:rowOff>95250</xdr:rowOff>
    </xdr:from>
    <xdr:to>
      <xdr:col>31</xdr:col>
      <xdr:colOff>266701</xdr:colOff>
      <xdr:row>54</xdr:row>
      <xdr:rowOff>76200</xdr:rowOff>
    </xdr:to>
    <xdr:sp macro="" textlink="">
      <xdr:nvSpPr>
        <xdr:cNvPr id="4" name="Rectangle 1"/>
        <xdr:cNvSpPr>
          <a:spLocks noChangeArrowheads="1"/>
        </xdr:cNvSpPr>
      </xdr:nvSpPr>
      <xdr:spPr bwMode="auto">
        <a:xfrm>
          <a:off x="2286001" y="14725650"/>
          <a:ext cx="8429625" cy="552450"/>
        </a:xfrm>
        <a:prstGeom prst="rect">
          <a:avLst/>
        </a:prstGeom>
        <a:noFill/>
        <a:ln w="9525">
          <a:noFill/>
          <a:miter lim="800000"/>
          <a:headEnd/>
          <a:tailEnd/>
        </a:ln>
      </xdr:spPr>
      <xdr:txBody>
        <a:bodyPr vertOverflow="clip" wrap="square" lIns="27432" tIns="18288" rIns="0" bIns="0" anchor="t" upright="1"/>
        <a:lstStyle/>
        <a:p>
          <a:pPr marL="0" marR="0" lvl="0" indent="0" algn="l" defTabSz="914400" rtl="0" eaLnBrk="1" fontAlgn="auto" latinLnBrk="0" hangingPunct="1">
            <a:lnSpc>
              <a:spcPts val="1100"/>
            </a:lnSpc>
            <a:spcBef>
              <a:spcPts val="0"/>
            </a:spcBef>
            <a:spcAft>
              <a:spcPts val="0"/>
            </a:spcAft>
            <a:buClrTx/>
            <a:buSzTx/>
            <a:buFontTx/>
            <a:buNone/>
            <a:tabLst/>
            <a:defRPr sz="1000"/>
          </a:pPr>
          <a:r>
            <a:rPr lang="en-US" altLang="ja-JP" sz="1000" b="0" i="0" baseline="0">
              <a:solidFill>
                <a:srgbClr val="FF0000"/>
              </a:solidFill>
              <a:effectLst/>
              <a:latin typeface="+mn-lt"/>
              <a:ea typeface="+mn-ea"/>
              <a:cs typeface="+mn-cs"/>
            </a:rPr>
            <a:t>※</a:t>
          </a:r>
          <a:r>
            <a:rPr lang="ja-JP" altLang="ja-JP" sz="1000">
              <a:solidFill>
                <a:srgbClr val="FF0000"/>
              </a:solidFill>
              <a:effectLst/>
              <a:latin typeface="+mn-lt"/>
              <a:ea typeface="+mn-ea"/>
              <a:cs typeface="+mn-cs"/>
            </a:rPr>
            <a:t>令和７年４月１１日</a:t>
          </a:r>
          <a:r>
            <a:rPr lang="ja-JP" altLang="ja-JP" sz="1000" b="0" i="0" baseline="0">
              <a:solidFill>
                <a:srgbClr val="FF0000"/>
              </a:solidFill>
              <a:effectLst/>
              <a:latin typeface="+mn-lt"/>
              <a:ea typeface="+mn-ea"/>
              <a:cs typeface="+mn-cs"/>
            </a:rPr>
            <a:t>付けこ成保２９５・７文科初第２３３号こども家庭庁成育局長・</a:t>
          </a:r>
          <a:r>
            <a:rPr lang="ja-JP" altLang="ja-JP" sz="1000">
              <a:solidFill>
                <a:srgbClr val="FF0000"/>
              </a:solidFill>
              <a:effectLst/>
              <a:latin typeface="+mn-lt"/>
              <a:ea typeface="+mn-ea"/>
              <a:cs typeface="+mn-cs"/>
            </a:rPr>
            <a:t>文部科学省初等中等教育局長連名通知</a:t>
          </a:r>
          <a:r>
            <a:rPr lang="ja-JP" altLang="ja-JP" sz="1000" b="0" i="0" baseline="0">
              <a:solidFill>
                <a:srgbClr val="FF0000"/>
              </a:solidFill>
              <a:effectLst/>
              <a:latin typeface="+mn-lt"/>
              <a:ea typeface="+mn-ea"/>
              <a:cs typeface="+mn-cs"/>
            </a:rPr>
            <a:t>「特定教育・保育等に要する費用の額の算定に関する基準等の実施上の留意事項について」に基づき、「年齢別にそれぞれ小数点第１位まで計算し（小数点以下第２位以下切り捨て）、合算した値の小数点第１位を四捨五入する」方式により算出している。</a:t>
          </a:r>
          <a:endParaRPr lang="ja-JP" altLang="ja-JP" sz="1050">
            <a:solidFill>
              <a:srgbClr val="FF0000"/>
            </a:solidFill>
            <a:effectLst/>
          </a:endParaRPr>
        </a:p>
        <a:p>
          <a:pPr algn="l" rtl="0">
            <a:lnSpc>
              <a:spcPts val="1100"/>
            </a:lnSpc>
            <a:defRPr sz="1000"/>
          </a:pPr>
          <a:endParaRPr lang="ja-JP" altLang="en-US" sz="1050" b="0" i="0" u="none" strike="noStrike" baseline="0">
            <a:solidFill>
              <a:srgbClr val="000000"/>
            </a:solidFill>
            <a:latin typeface="ＭＳ Ｐ明朝"/>
            <a:ea typeface="ＭＳ Ｐ明朝"/>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16564</xdr:colOff>
      <xdr:row>16</xdr:row>
      <xdr:rowOff>165657</xdr:rowOff>
    </xdr:from>
    <xdr:to>
      <xdr:col>1</xdr:col>
      <xdr:colOff>654326</xdr:colOff>
      <xdr:row>61</xdr:row>
      <xdr:rowOff>157373</xdr:rowOff>
    </xdr:to>
    <xdr:grpSp>
      <xdr:nvGrpSpPr>
        <xdr:cNvPr id="5" name="グループ化 4"/>
        <xdr:cNvGrpSpPr/>
      </xdr:nvGrpSpPr>
      <xdr:grpSpPr>
        <a:xfrm>
          <a:off x="15802" y="3876462"/>
          <a:ext cx="1218050" cy="2400619"/>
          <a:chOff x="-3212" y="4696244"/>
          <a:chExt cx="1496422" cy="2642151"/>
        </a:xfrm>
      </xdr:grpSpPr>
      <xdr:sp macro="" textlink="">
        <xdr:nvSpPr>
          <xdr:cNvPr id="6" name="テキスト ボックス 5"/>
          <xdr:cNvSpPr txBox="1"/>
        </xdr:nvSpPr>
        <xdr:spPr>
          <a:xfrm>
            <a:off x="258931" y="4696244"/>
            <a:ext cx="1234279" cy="2642151"/>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r>
              <a:rPr kumimoji="1" lang="ja-JP" altLang="en-US" sz="1100"/>
              <a:t>行が足りない場合は、左の［＋］をクリックし、非表示の行を再表示しててください。余分な行は削除してください。</a:t>
            </a:r>
          </a:p>
        </xdr:txBody>
      </xdr:sp>
      <xdr:sp macro="" textlink="">
        <xdr:nvSpPr>
          <xdr:cNvPr id="7" name="左矢印 6"/>
          <xdr:cNvSpPr/>
        </xdr:nvSpPr>
        <xdr:spPr>
          <a:xfrm>
            <a:off x="-3212" y="5847522"/>
            <a:ext cx="266364" cy="331304"/>
          </a:xfrm>
          <a:prstGeom prst="leftArrow">
            <a:avLst/>
          </a:prstGeom>
          <a:solidFill>
            <a:schemeClr val="accent2">
              <a:lumMod val="60000"/>
              <a:lumOff val="4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6</xdr:col>
      <xdr:colOff>23246</xdr:colOff>
      <xdr:row>5</xdr:row>
      <xdr:rowOff>18190</xdr:rowOff>
    </xdr:from>
    <xdr:to>
      <xdr:col>20</xdr:col>
      <xdr:colOff>10109</xdr:colOff>
      <xdr:row>5</xdr:row>
      <xdr:rowOff>175087</xdr:rowOff>
    </xdr:to>
    <xdr:sp macro="" textlink="">
      <xdr:nvSpPr>
        <xdr:cNvPr id="2" name="テキスト ボックス 1"/>
        <xdr:cNvSpPr txBox="1"/>
      </xdr:nvSpPr>
      <xdr:spPr>
        <a:xfrm>
          <a:off x="2499746" y="868113"/>
          <a:ext cx="1327690" cy="1568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900">
              <a:latin typeface="ＭＳ Ｐ明朝" panose="02020600040205080304" pitchFamily="18" charset="-128"/>
              <a:ea typeface="ＭＳ Ｐ明朝" panose="02020600040205080304" pitchFamily="18" charset="-128"/>
            </a:rPr>
            <a:t>6</a:t>
          </a:r>
          <a:endParaRPr kumimoji="1" lang="ja-JP" altLang="en-US" sz="900">
            <a:latin typeface="ＭＳ Ｐ明朝" panose="02020600040205080304" pitchFamily="18" charset="-128"/>
            <a:ea typeface="ＭＳ Ｐ明朝" panose="02020600040205080304" pitchFamily="18" charset="-128"/>
          </a:endParaRPr>
        </a:p>
      </xdr:txBody>
    </xdr:sp>
    <xdr:clientData/>
  </xdr:twoCellAnchor>
  <xdr:twoCellAnchor>
    <xdr:from>
      <xdr:col>0</xdr:col>
      <xdr:colOff>0</xdr:colOff>
      <xdr:row>22</xdr:row>
      <xdr:rowOff>102595</xdr:rowOff>
    </xdr:from>
    <xdr:to>
      <xdr:col>0</xdr:col>
      <xdr:colOff>658414</xdr:colOff>
      <xdr:row>75</xdr:row>
      <xdr:rowOff>124561</xdr:rowOff>
    </xdr:to>
    <xdr:grpSp>
      <xdr:nvGrpSpPr>
        <xdr:cNvPr id="3" name="グループ化 2"/>
        <xdr:cNvGrpSpPr/>
      </xdr:nvGrpSpPr>
      <xdr:grpSpPr>
        <a:xfrm>
          <a:off x="0" y="4923710"/>
          <a:ext cx="658414" cy="13525486"/>
          <a:chOff x="-3212" y="5641557"/>
          <a:chExt cx="749394" cy="944629"/>
        </a:xfrm>
      </xdr:grpSpPr>
      <xdr:sp macro="" textlink="">
        <xdr:nvSpPr>
          <xdr:cNvPr id="4" name="テキスト ボックス 3"/>
          <xdr:cNvSpPr txBox="1"/>
        </xdr:nvSpPr>
        <xdr:spPr>
          <a:xfrm>
            <a:off x="117396" y="5641557"/>
            <a:ext cx="628786" cy="944629"/>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r>
              <a:rPr kumimoji="1" lang="ja-JP" altLang="en-US" sz="1050"/>
              <a:t>行が足りない場合は、シートの保護を解除してから、左の［＋］をクリックし、非表示の行を再表示しててください。余分な行は削除してください。</a:t>
            </a:r>
          </a:p>
        </xdr:txBody>
      </xdr:sp>
      <xdr:sp macro="" textlink="">
        <xdr:nvSpPr>
          <xdr:cNvPr id="5" name="左矢印 4"/>
          <xdr:cNvSpPr/>
        </xdr:nvSpPr>
        <xdr:spPr>
          <a:xfrm>
            <a:off x="-3212" y="5953101"/>
            <a:ext cx="165469" cy="94518"/>
          </a:xfrm>
          <a:prstGeom prst="leftArrow">
            <a:avLst/>
          </a:prstGeom>
          <a:solidFill>
            <a:schemeClr val="accent2">
              <a:lumMod val="60000"/>
              <a:lumOff val="4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204</xdr:col>
      <xdr:colOff>36631</xdr:colOff>
      <xdr:row>5</xdr:row>
      <xdr:rowOff>14654</xdr:rowOff>
    </xdr:from>
    <xdr:to>
      <xdr:col>211</xdr:col>
      <xdr:colOff>331225</xdr:colOff>
      <xdr:row>5</xdr:row>
      <xdr:rowOff>171551</xdr:rowOff>
    </xdr:to>
    <xdr:sp macro="" textlink="">
      <xdr:nvSpPr>
        <xdr:cNvPr id="6" name="テキスト ボックス 5"/>
        <xdr:cNvSpPr txBox="1"/>
      </xdr:nvSpPr>
      <xdr:spPr>
        <a:xfrm>
          <a:off x="13305689" y="864577"/>
          <a:ext cx="653613" cy="1568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900">
              <a:latin typeface="ＭＳ Ｐ明朝" panose="02020600040205080304" pitchFamily="18" charset="-128"/>
              <a:ea typeface="ＭＳ Ｐ明朝" panose="02020600040205080304" pitchFamily="18" charset="-128"/>
            </a:rPr>
            <a:t>23</a:t>
          </a:r>
          <a:endParaRPr kumimoji="1" lang="ja-JP" altLang="en-US" sz="900">
            <a:latin typeface="ＭＳ Ｐ明朝" panose="02020600040205080304" pitchFamily="18" charset="-128"/>
            <a:ea typeface="ＭＳ Ｐ明朝" panose="02020600040205080304" pitchFamily="18" charset="-128"/>
          </a:endParaRPr>
        </a:p>
      </xdr:txBody>
    </xdr:sp>
    <xdr:clientData/>
  </xdr:twoCellAnchor>
  <xdr:twoCellAnchor>
    <xdr:from>
      <xdr:col>211</xdr:col>
      <xdr:colOff>58616</xdr:colOff>
      <xdr:row>5</xdr:row>
      <xdr:rowOff>131885</xdr:rowOff>
    </xdr:from>
    <xdr:to>
      <xdr:col>213</xdr:col>
      <xdr:colOff>740020</xdr:colOff>
      <xdr:row>11</xdr:row>
      <xdr:rowOff>197827</xdr:rowOff>
    </xdr:to>
    <xdr:sp macro="" textlink="">
      <xdr:nvSpPr>
        <xdr:cNvPr id="9" name="テキスト ボックス 8"/>
        <xdr:cNvSpPr txBox="1"/>
      </xdr:nvSpPr>
      <xdr:spPr>
        <a:xfrm>
          <a:off x="13672039" y="981808"/>
          <a:ext cx="1824404" cy="110636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t>休憩時間の記載は任意です。</a:t>
          </a:r>
          <a:endParaRPr kumimoji="1" lang="en-US" altLang="ja-JP" sz="1050"/>
        </a:p>
        <a:p>
          <a:r>
            <a:rPr kumimoji="1" lang="ja-JP" altLang="en-US" sz="1050"/>
            <a:t>記載する場合は、下のテキストボックスをコピーして適宜ご活用ください。</a:t>
          </a:r>
          <a:endParaRPr kumimoji="1" lang="en-US" altLang="ja-JP" sz="1050"/>
        </a:p>
      </xdr:txBody>
    </xdr:sp>
    <xdr:clientData/>
  </xdr:twoCellAnchor>
  <xdr:twoCellAnchor>
    <xdr:from>
      <xdr:col>97</xdr:col>
      <xdr:colOff>7326</xdr:colOff>
      <xdr:row>12</xdr:row>
      <xdr:rowOff>7324</xdr:rowOff>
    </xdr:from>
    <xdr:to>
      <xdr:col>109</xdr:col>
      <xdr:colOff>0</xdr:colOff>
      <xdr:row>12</xdr:row>
      <xdr:rowOff>278420</xdr:rowOff>
    </xdr:to>
    <xdr:sp macro="" textlink="">
      <xdr:nvSpPr>
        <xdr:cNvPr id="10" name="テキスト ボックス 9"/>
        <xdr:cNvSpPr txBox="1"/>
      </xdr:nvSpPr>
      <xdr:spPr>
        <a:xfrm>
          <a:off x="7773864" y="2176093"/>
          <a:ext cx="608136" cy="271096"/>
        </a:xfrm>
        <a:prstGeom prst="rect">
          <a:avLst/>
        </a:prstGeom>
        <a:solidFill>
          <a:schemeClr val="accent5">
            <a:lumMod val="40000"/>
            <a:lumOff val="6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t>休憩</a:t>
          </a:r>
        </a:p>
      </xdr:txBody>
    </xdr:sp>
    <xdr:clientData/>
  </xdr:twoCellAnchor>
  <xdr:twoCellAnchor>
    <xdr:from>
      <xdr:col>212</xdr:col>
      <xdr:colOff>139211</xdr:colOff>
      <xdr:row>10</xdr:row>
      <xdr:rowOff>43962</xdr:rowOff>
    </xdr:from>
    <xdr:to>
      <xdr:col>213</xdr:col>
      <xdr:colOff>190500</xdr:colOff>
      <xdr:row>11</xdr:row>
      <xdr:rowOff>124560</xdr:rowOff>
    </xdr:to>
    <xdr:sp macro="" textlink="">
      <xdr:nvSpPr>
        <xdr:cNvPr id="11" name="テキスト ボックス 10"/>
        <xdr:cNvSpPr txBox="1"/>
      </xdr:nvSpPr>
      <xdr:spPr>
        <a:xfrm>
          <a:off x="14324134" y="1743808"/>
          <a:ext cx="622789" cy="271098"/>
        </a:xfrm>
        <a:prstGeom prst="rect">
          <a:avLst/>
        </a:prstGeom>
        <a:solidFill>
          <a:schemeClr val="accent5">
            <a:lumMod val="40000"/>
            <a:lumOff val="6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t>休憩</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6</xdr:col>
      <xdr:colOff>23246</xdr:colOff>
      <xdr:row>5</xdr:row>
      <xdr:rowOff>18190</xdr:rowOff>
    </xdr:from>
    <xdr:to>
      <xdr:col>20</xdr:col>
      <xdr:colOff>10109</xdr:colOff>
      <xdr:row>5</xdr:row>
      <xdr:rowOff>175087</xdr:rowOff>
    </xdr:to>
    <xdr:sp macro="" textlink="">
      <xdr:nvSpPr>
        <xdr:cNvPr id="2" name="テキスト ボックス 1"/>
        <xdr:cNvSpPr txBox="1"/>
      </xdr:nvSpPr>
      <xdr:spPr>
        <a:xfrm>
          <a:off x="2499746" y="875440"/>
          <a:ext cx="1282263" cy="1568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900">
              <a:latin typeface="ＭＳ Ｐ明朝" panose="02020600040205080304" pitchFamily="18" charset="-128"/>
              <a:ea typeface="ＭＳ Ｐ明朝" panose="02020600040205080304" pitchFamily="18" charset="-128"/>
            </a:rPr>
            <a:t>6</a:t>
          </a:r>
          <a:endParaRPr kumimoji="1" lang="ja-JP" altLang="en-US" sz="900">
            <a:latin typeface="ＭＳ Ｐ明朝" panose="02020600040205080304" pitchFamily="18" charset="-128"/>
            <a:ea typeface="ＭＳ Ｐ明朝" panose="02020600040205080304" pitchFamily="18" charset="-128"/>
          </a:endParaRPr>
        </a:p>
      </xdr:txBody>
    </xdr:sp>
    <xdr:clientData/>
  </xdr:twoCellAnchor>
  <xdr:twoCellAnchor>
    <xdr:from>
      <xdr:col>0</xdr:col>
      <xdr:colOff>0</xdr:colOff>
      <xdr:row>22</xdr:row>
      <xdr:rowOff>102595</xdr:rowOff>
    </xdr:from>
    <xdr:to>
      <xdr:col>0</xdr:col>
      <xdr:colOff>658414</xdr:colOff>
      <xdr:row>75</xdr:row>
      <xdr:rowOff>124561</xdr:rowOff>
    </xdr:to>
    <xdr:grpSp>
      <xdr:nvGrpSpPr>
        <xdr:cNvPr id="3" name="グループ化 2"/>
        <xdr:cNvGrpSpPr/>
      </xdr:nvGrpSpPr>
      <xdr:grpSpPr>
        <a:xfrm>
          <a:off x="0" y="4923710"/>
          <a:ext cx="658414" cy="13525486"/>
          <a:chOff x="-3212" y="5641557"/>
          <a:chExt cx="749394" cy="944629"/>
        </a:xfrm>
      </xdr:grpSpPr>
      <xdr:sp macro="" textlink="">
        <xdr:nvSpPr>
          <xdr:cNvPr id="4" name="テキスト ボックス 3"/>
          <xdr:cNvSpPr txBox="1"/>
        </xdr:nvSpPr>
        <xdr:spPr>
          <a:xfrm>
            <a:off x="117396" y="5641557"/>
            <a:ext cx="628786" cy="944629"/>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r>
              <a:rPr kumimoji="1" lang="ja-JP" altLang="en-US" sz="1050"/>
              <a:t>行が足りない場合は、シートの保護を解除してから、左の［＋］をクリックし、非表示の行を再表示しててください。余分な行は削除してください。</a:t>
            </a:r>
          </a:p>
        </xdr:txBody>
      </xdr:sp>
      <xdr:sp macro="" textlink="">
        <xdr:nvSpPr>
          <xdr:cNvPr id="5" name="左矢印 4"/>
          <xdr:cNvSpPr/>
        </xdr:nvSpPr>
        <xdr:spPr>
          <a:xfrm>
            <a:off x="-3212" y="5953101"/>
            <a:ext cx="165469" cy="94518"/>
          </a:xfrm>
          <a:prstGeom prst="leftArrow">
            <a:avLst/>
          </a:prstGeom>
          <a:solidFill>
            <a:schemeClr val="accent2">
              <a:lumMod val="60000"/>
              <a:lumOff val="4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204</xdr:col>
      <xdr:colOff>36631</xdr:colOff>
      <xdr:row>5</xdr:row>
      <xdr:rowOff>14654</xdr:rowOff>
    </xdr:from>
    <xdr:to>
      <xdr:col>211</xdr:col>
      <xdr:colOff>331225</xdr:colOff>
      <xdr:row>5</xdr:row>
      <xdr:rowOff>171551</xdr:rowOff>
    </xdr:to>
    <xdr:sp macro="" textlink="">
      <xdr:nvSpPr>
        <xdr:cNvPr id="6" name="テキスト ボックス 5"/>
        <xdr:cNvSpPr txBox="1"/>
      </xdr:nvSpPr>
      <xdr:spPr>
        <a:xfrm>
          <a:off x="12571531" y="871904"/>
          <a:ext cx="627969" cy="1568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900">
              <a:latin typeface="ＭＳ Ｐ明朝" panose="02020600040205080304" pitchFamily="18" charset="-128"/>
              <a:ea typeface="ＭＳ Ｐ明朝" panose="02020600040205080304" pitchFamily="18" charset="-128"/>
            </a:rPr>
            <a:t>23</a:t>
          </a:r>
          <a:endParaRPr kumimoji="1" lang="ja-JP" altLang="en-US" sz="900">
            <a:latin typeface="ＭＳ Ｐ明朝" panose="02020600040205080304" pitchFamily="18" charset="-128"/>
            <a:ea typeface="ＭＳ Ｐ明朝" panose="02020600040205080304" pitchFamily="18" charset="-128"/>
          </a:endParaRPr>
        </a:p>
      </xdr:txBody>
    </xdr:sp>
    <xdr:clientData/>
  </xdr:twoCellAnchor>
  <xdr:twoCellAnchor>
    <xdr:from>
      <xdr:col>211</xdr:col>
      <xdr:colOff>58616</xdr:colOff>
      <xdr:row>5</xdr:row>
      <xdr:rowOff>131885</xdr:rowOff>
    </xdr:from>
    <xdr:to>
      <xdr:col>213</xdr:col>
      <xdr:colOff>740020</xdr:colOff>
      <xdr:row>11</xdr:row>
      <xdr:rowOff>197827</xdr:rowOff>
    </xdr:to>
    <xdr:sp macro="" textlink="">
      <xdr:nvSpPr>
        <xdr:cNvPr id="7" name="テキスト ボックス 6"/>
        <xdr:cNvSpPr txBox="1"/>
      </xdr:nvSpPr>
      <xdr:spPr>
        <a:xfrm>
          <a:off x="12926891" y="989135"/>
          <a:ext cx="1824404" cy="111369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t>休憩時間の記載は任意です。</a:t>
          </a:r>
          <a:endParaRPr kumimoji="1" lang="en-US" altLang="ja-JP" sz="1050"/>
        </a:p>
        <a:p>
          <a:r>
            <a:rPr kumimoji="1" lang="ja-JP" altLang="en-US" sz="1050"/>
            <a:t>記載する場合は、下のテキストボックスをコピーして適宜ご活用ください。</a:t>
          </a:r>
          <a:endParaRPr kumimoji="1" lang="en-US" altLang="ja-JP" sz="1050"/>
        </a:p>
      </xdr:txBody>
    </xdr:sp>
    <xdr:clientData/>
  </xdr:twoCellAnchor>
  <xdr:twoCellAnchor>
    <xdr:from>
      <xdr:col>97</xdr:col>
      <xdr:colOff>7326</xdr:colOff>
      <xdr:row>12</xdr:row>
      <xdr:rowOff>7324</xdr:rowOff>
    </xdr:from>
    <xdr:to>
      <xdr:col>109</xdr:col>
      <xdr:colOff>0</xdr:colOff>
      <xdr:row>12</xdr:row>
      <xdr:rowOff>278420</xdr:rowOff>
    </xdr:to>
    <xdr:sp macro="" textlink="">
      <xdr:nvSpPr>
        <xdr:cNvPr id="8" name="テキスト ボックス 7"/>
        <xdr:cNvSpPr txBox="1"/>
      </xdr:nvSpPr>
      <xdr:spPr>
        <a:xfrm>
          <a:off x="7773864" y="2176093"/>
          <a:ext cx="608136" cy="271096"/>
        </a:xfrm>
        <a:prstGeom prst="rect">
          <a:avLst/>
        </a:prstGeom>
        <a:solidFill>
          <a:schemeClr val="accent5">
            <a:lumMod val="40000"/>
            <a:lumOff val="6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t>休憩</a:t>
          </a:r>
        </a:p>
      </xdr:txBody>
    </xdr:sp>
    <xdr:clientData/>
  </xdr:twoCellAnchor>
  <xdr:twoCellAnchor>
    <xdr:from>
      <xdr:col>212</xdr:col>
      <xdr:colOff>139211</xdr:colOff>
      <xdr:row>10</xdr:row>
      <xdr:rowOff>43962</xdr:rowOff>
    </xdr:from>
    <xdr:to>
      <xdr:col>213</xdr:col>
      <xdr:colOff>190500</xdr:colOff>
      <xdr:row>11</xdr:row>
      <xdr:rowOff>124560</xdr:rowOff>
    </xdr:to>
    <xdr:sp macro="" textlink="">
      <xdr:nvSpPr>
        <xdr:cNvPr id="9" name="テキスト ボックス 8"/>
        <xdr:cNvSpPr txBox="1"/>
      </xdr:nvSpPr>
      <xdr:spPr>
        <a:xfrm>
          <a:off x="13578986" y="1758462"/>
          <a:ext cx="622789" cy="271098"/>
        </a:xfrm>
        <a:prstGeom prst="rect">
          <a:avLst/>
        </a:prstGeom>
        <a:solidFill>
          <a:schemeClr val="accent5">
            <a:lumMod val="40000"/>
            <a:lumOff val="6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t>休憩</a:t>
          </a:r>
        </a:p>
      </xdr:txBody>
    </xdr:sp>
    <xdr:clientData/>
  </xdr:twoCellAnchor>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172895</xdr:colOff>
          <xdr:row>125</xdr:row>
          <xdr:rowOff>285749</xdr:rowOff>
        </xdr:from>
        <xdr:to>
          <xdr:col>1</xdr:col>
          <xdr:colOff>4681040</xdr:colOff>
          <xdr:row>125</xdr:row>
          <xdr:rowOff>1292678</xdr:rowOff>
        </xdr:to>
        <xdr:pic>
          <xdr:nvPicPr>
            <xdr:cNvPr id="2" name="図 1"/>
            <xdr:cNvPicPr>
              <a:picLocks noChangeAspect="1" noChangeArrowheads="1"/>
              <a:extLst>
                <a:ext uri="{84589F7E-364E-4C9E-8A38-B11213B215E9}">
                  <a14:cameraTool cellRange="#REF!" spid="_x0000_s1652"/>
                </a:ext>
              </a:extLst>
            </xdr:cNvPicPr>
          </xdr:nvPicPr>
          <xdr:blipFill>
            <a:blip xmlns:r="http://schemas.openxmlformats.org/officeDocument/2006/relationships" r:embed="rId1"/>
            <a:srcRect/>
            <a:stretch>
              <a:fillRect/>
            </a:stretch>
          </xdr:blipFill>
          <xdr:spPr bwMode="auto">
            <a:xfrm>
              <a:off x="1220645" y="57911999"/>
              <a:ext cx="4508145" cy="1006929"/>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editAs="oneCell">
    <xdr:from>
      <xdr:col>1</xdr:col>
      <xdr:colOff>56029</xdr:colOff>
      <xdr:row>143</xdr:row>
      <xdr:rowOff>762032</xdr:rowOff>
    </xdr:from>
    <xdr:to>
      <xdr:col>2</xdr:col>
      <xdr:colOff>5704</xdr:colOff>
      <xdr:row>143</xdr:row>
      <xdr:rowOff>1452280</xdr:rowOff>
    </xdr:to>
    <xdr:pic>
      <xdr:nvPicPr>
        <xdr:cNvPr id="3" name="図 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18054" y="63465107"/>
          <a:ext cx="7642412" cy="69024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2197154</xdr:colOff>
      <xdr:row>175</xdr:row>
      <xdr:rowOff>148275</xdr:rowOff>
    </xdr:from>
    <xdr:to>
      <xdr:col>1</xdr:col>
      <xdr:colOff>6846794</xdr:colOff>
      <xdr:row>175</xdr:row>
      <xdr:rowOff>867975</xdr:rowOff>
    </xdr:to>
    <xdr:pic>
      <xdr:nvPicPr>
        <xdr:cNvPr id="10" name="図 9"/>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250507" y="83038187"/>
          <a:ext cx="4649640" cy="719700"/>
        </a:xfrm>
        <a:prstGeom prst="rect">
          <a:avLst/>
        </a:prstGeom>
        <a:noFill/>
        <a:ln>
          <a:solidFill>
            <a:sysClr val="windowText" lastClr="000000"/>
          </a:solidFill>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2217965</xdr:colOff>
      <xdr:row>171</xdr:row>
      <xdr:rowOff>136072</xdr:rowOff>
    </xdr:from>
    <xdr:to>
      <xdr:col>1</xdr:col>
      <xdr:colOff>6894740</xdr:colOff>
      <xdr:row>171</xdr:row>
      <xdr:rowOff>621847</xdr:rowOff>
    </xdr:to>
    <xdr:pic>
      <xdr:nvPicPr>
        <xdr:cNvPr id="12" name="図 11"/>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3265715" y="82500108"/>
          <a:ext cx="4676775" cy="485775"/>
        </a:xfrm>
        <a:prstGeom prst="rect">
          <a:avLst/>
        </a:prstGeom>
        <a:noFill/>
        <a:ln>
          <a:solidFill>
            <a:sysClr val="windowText" lastClr="000000"/>
          </a:solidFill>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244929</xdr:colOff>
      <xdr:row>156</xdr:row>
      <xdr:rowOff>42886</xdr:rowOff>
    </xdr:from>
    <xdr:to>
      <xdr:col>2</xdr:col>
      <xdr:colOff>4213555</xdr:colOff>
      <xdr:row>159</xdr:row>
      <xdr:rowOff>1118769</xdr:rowOff>
    </xdr:to>
    <xdr:pic>
      <xdr:nvPicPr>
        <xdr:cNvPr id="5" name="図 4"/>
        <xdr:cNvPicPr>
          <a:picLocks noChangeAspect="1"/>
        </xdr:cNvPicPr>
      </xdr:nvPicPr>
      <xdr:blipFill>
        <a:blip xmlns:r="http://schemas.openxmlformats.org/officeDocument/2006/relationships" r:embed="rId5"/>
        <a:stretch>
          <a:fillRect/>
        </a:stretch>
      </xdr:blipFill>
      <xdr:spPr>
        <a:xfrm>
          <a:off x="8300358" y="80311422"/>
          <a:ext cx="3968626" cy="1802667"/>
        </a:xfrm>
        <a:prstGeom prst="rect">
          <a:avLst/>
        </a:prstGeom>
        <a:ln>
          <a:solidFill>
            <a:sysClr val="windowText" lastClr="000000"/>
          </a:solidFill>
        </a:ln>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7.bin"/><Relationship Id="rId4" Type="http://schemas.openxmlformats.org/officeDocument/2006/relationships/comments" Target="../comments6.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8.bin"/><Relationship Id="rId4" Type="http://schemas.openxmlformats.org/officeDocument/2006/relationships/comments" Target="../comments7.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theme="0"/>
  </sheetPr>
  <dimension ref="A1:AK49"/>
  <sheetViews>
    <sheetView tabSelected="1" view="pageBreakPreview" zoomScale="115" zoomScaleNormal="115" zoomScaleSheetLayoutView="115" workbookViewId="0">
      <selection activeCell="D3" sqref="D3"/>
    </sheetView>
  </sheetViews>
  <sheetFormatPr defaultRowHeight="12"/>
  <cols>
    <col min="1" max="3" width="4.125" style="11" customWidth="1"/>
    <col min="4" max="13" width="4" style="11" customWidth="1"/>
    <col min="14" max="19" width="4.125" style="11" customWidth="1"/>
    <col min="20" max="23" width="4.25" style="11" customWidth="1"/>
    <col min="24" max="16384" width="9" style="11"/>
  </cols>
  <sheetData>
    <row r="1" spans="1:37" ht="19.5" customHeight="1">
      <c r="A1" s="92" t="s">
        <v>676</v>
      </c>
      <c r="B1" s="77"/>
      <c r="D1" s="75" t="s">
        <v>102</v>
      </c>
    </row>
    <row r="2" spans="1:37" ht="17.25" customHeight="1">
      <c r="B2" s="77"/>
    </row>
    <row r="4" spans="1:37" ht="14.25" customHeight="1"/>
    <row r="5" spans="1:37" ht="26.25" customHeight="1">
      <c r="A5" s="576" t="s">
        <v>95</v>
      </c>
      <c r="B5" s="576"/>
      <c r="C5" s="576"/>
      <c r="D5" s="576"/>
      <c r="E5" s="576"/>
      <c r="F5" s="576"/>
      <c r="G5" s="576"/>
      <c r="H5" s="576"/>
      <c r="I5" s="576"/>
      <c r="J5" s="576"/>
      <c r="K5" s="576"/>
      <c r="L5" s="576"/>
      <c r="M5" s="576"/>
      <c r="N5" s="576"/>
      <c r="O5" s="576"/>
      <c r="P5" s="576"/>
      <c r="Q5" s="576"/>
      <c r="R5" s="576"/>
      <c r="S5" s="31"/>
      <c r="T5" s="31"/>
      <c r="U5" s="232"/>
      <c r="V5" s="201"/>
    </row>
    <row r="6" spans="1:37" ht="11.25" customHeight="1">
      <c r="A6" s="25"/>
      <c r="B6" s="25"/>
      <c r="C6" s="25"/>
      <c r="D6" s="25"/>
      <c r="E6" s="25"/>
      <c r="F6" s="25"/>
      <c r="G6" s="25"/>
      <c r="H6" s="25"/>
      <c r="I6" s="25"/>
      <c r="J6" s="25"/>
      <c r="K6" s="25"/>
      <c r="L6" s="25"/>
      <c r="M6" s="201"/>
      <c r="Q6" s="12"/>
      <c r="R6" s="12"/>
      <c r="S6" s="12"/>
      <c r="T6" s="12"/>
      <c r="U6" s="12"/>
      <c r="V6" s="12"/>
    </row>
    <row r="7" spans="1:37" ht="18.75" customHeight="1">
      <c r="M7" s="570" t="s">
        <v>37</v>
      </c>
      <c r="N7" s="570"/>
      <c r="O7" s="570"/>
      <c r="P7" s="111" t="s">
        <v>118</v>
      </c>
      <c r="Q7" s="188"/>
      <c r="R7" s="189" t="s">
        <v>84</v>
      </c>
      <c r="S7" s="188"/>
      <c r="T7" s="189" t="s">
        <v>85</v>
      </c>
      <c r="U7" s="188"/>
      <c r="V7" s="189" t="s">
        <v>13</v>
      </c>
      <c r="Y7" s="12"/>
      <c r="Z7" s="12"/>
      <c r="AA7" s="12"/>
    </row>
    <row r="8" spans="1:37" ht="19.5" customHeight="1">
      <c r="A8" s="419" t="s">
        <v>677</v>
      </c>
      <c r="B8" s="420"/>
      <c r="C8" s="420"/>
      <c r="D8" s="421"/>
      <c r="E8" s="421"/>
      <c r="F8" s="421"/>
      <c r="G8" s="421"/>
      <c r="H8" s="421"/>
      <c r="I8" s="421"/>
      <c r="J8" s="421"/>
      <c r="K8" s="421"/>
      <c r="L8" s="421"/>
      <c r="M8" s="421"/>
      <c r="N8" s="421"/>
      <c r="AB8" s="26"/>
      <c r="AC8" s="26"/>
      <c r="AD8" s="26"/>
      <c r="AE8" s="26"/>
      <c r="AF8" s="26"/>
      <c r="AG8" s="26"/>
      <c r="AH8" s="26"/>
      <c r="AI8" s="26"/>
      <c r="AJ8" s="26"/>
      <c r="AK8" s="26"/>
    </row>
    <row r="9" spans="1:37" ht="19.5" customHeight="1">
      <c r="A9" s="420">
        <v>1</v>
      </c>
      <c r="B9" s="419" t="s">
        <v>680</v>
      </c>
      <c r="C9" s="420"/>
      <c r="D9" s="421"/>
      <c r="E9" s="421"/>
      <c r="F9" s="421"/>
      <c r="G9" s="421"/>
      <c r="H9" s="421"/>
      <c r="I9" s="421"/>
      <c r="J9" s="421"/>
      <c r="K9" s="421"/>
      <c r="L9" s="421"/>
      <c r="M9" s="421"/>
      <c r="N9" s="421"/>
      <c r="AB9" s="26"/>
      <c r="AC9" s="26"/>
      <c r="AD9" s="26"/>
      <c r="AE9" s="26"/>
      <c r="AF9" s="26"/>
      <c r="AG9" s="26"/>
      <c r="AH9" s="26"/>
      <c r="AI9" s="26"/>
      <c r="AJ9" s="26"/>
      <c r="AK9" s="26"/>
    </row>
    <row r="10" spans="1:37" ht="19.5" customHeight="1">
      <c r="A10" s="420">
        <v>2</v>
      </c>
      <c r="B10" s="419" t="s">
        <v>678</v>
      </c>
      <c r="C10" s="420"/>
      <c r="D10" s="421"/>
      <c r="E10" s="421"/>
      <c r="F10" s="421"/>
      <c r="G10" s="421"/>
      <c r="H10" s="421"/>
      <c r="I10" s="421"/>
      <c r="J10" s="421"/>
      <c r="K10" s="421"/>
      <c r="L10" s="421"/>
      <c r="M10" s="421"/>
      <c r="N10" s="421"/>
      <c r="AB10" s="26"/>
      <c r="AC10" s="26"/>
      <c r="AD10" s="26"/>
      <c r="AE10" s="26"/>
      <c r="AF10" s="26"/>
      <c r="AG10" s="26"/>
      <c r="AH10" s="26"/>
      <c r="AI10" s="26"/>
      <c r="AJ10" s="26"/>
      <c r="AK10" s="26"/>
    </row>
    <row r="11" spans="1:37" s="19" customFormat="1" ht="19.5" customHeight="1">
      <c r="A11" s="420">
        <v>3</v>
      </c>
      <c r="B11" s="419" t="s">
        <v>679</v>
      </c>
      <c r="C11" s="420"/>
      <c r="D11" s="421"/>
      <c r="E11" s="421"/>
      <c r="F11" s="421"/>
      <c r="G11" s="421"/>
      <c r="H11" s="421"/>
      <c r="I11" s="421"/>
      <c r="J11" s="421"/>
      <c r="K11" s="421"/>
      <c r="L11" s="421"/>
      <c r="M11" s="421"/>
      <c r="N11" s="421"/>
      <c r="AB11" s="26"/>
      <c r="AC11" s="26"/>
      <c r="AD11" s="26"/>
      <c r="AE11" s="26"/>
      <c r="AF11" s="26"/>
      <c r="AG11" s="26"/>
      <c r="AH11" s="26"/>
      <c r="AI11" s="26"/>
      <c r="AJ11" s="26"/>
      <c r="AK11" s="26"/>
    </row>
    <row r="12" spans="1:37" s="19" customFormat="1" ht="19.5" customHeight="1">
      <c r="A12" s="420">
        <v>4</v>
      </c>
      <c r="B12" s="419" t="s">
        <v>170</v>
      </c>
      <c r="C12" s="420"/>
      <c r="D12" s="421"/>
      <c r="E12" s="421"/>
      <c r="F12" s="421"/>
      <c r="G12" s="421"/>
      <c r="H12" s="421"/>
      <c r="I12" s="421"/>
      <c r="J12" s="421"/>
      <c r="K12" s="421"/>
      <c r="L12" s="421"/>
      <c r="M12" s="421"/>
      <c r="N12" s="421"/>
      <c r="AB12" s="26"/>
      <c r="AC12" s="26"/>
      <c r="AD12" s="26"/>
      <c r="AE12" s="26"/>
      <c r="AF12" s="26"/>
      <c r="AG12" s="26"/>
      <c r="AH12" s="26"/>
      <c r="AI12" s="26"/>
      <c r="AJ12" s="26"/>
      <c r="AK12" s="26"/>
    </row>
    <row r="13" spans="1:37" s="19" customFormat="1" ht="19.5" customHeight="1">
      <c r="A13" s="420">
        <v>5</v>
      </c>
      <c r="B13" s="419" t="s">
        <v>604</v>
      </c>
      <c r="C13" s="420"/>
      <c r="D13" s="421"/>
      <c r="E13" s="421"/>
      <c r="F13" s="421"/>
      <c r="G13" s="421"/>
      <c r="H13" s="421"/>
      <c r="I13" s="421"/>
      <c r="J13" s="421"/>
      <c r="K13" s="421"/>
      <c r="L13" s="421"/>
      <c r="M13" s="421"/>
      <c r="N13" s="421"/>
      <c r="AB13" s="26"/>
      <c r="AC13" s="26"/>
      <c r="AD13" s="26"/>
      <c r="AE13" s="26"/>
      <c r="AF13" s="26"/>
      <c r="AG13" s="26"/>
      <c r="AH13" s="26"/>
      <c r="AI13" s="26"/>
      <c r="AJ13" s="26"/>
      <c r="AK13" s="26"/>
    </row>
    <row r="14" spans="1:37" ht="19.5" customHeight="1">
      <c r="A14" s="420">
        <v>6</v>
      </c>
      <c r="B14" s="583" t="s">
        <v>171</v>
      </c>
      <c r="C14" s="583"/>
      <c r="D14" s="583"/>
      <c r="E14" s="583"/>
      <c r="F14" s="583"/>
      <c r="G14" s="583"/>
      <c r="H14" s="583"/>
      <c r="I14" s="583"/>
      <c r="J14" s="583"/>
      <c r="K14" s="583"/>
      <c r="L14" s="583"/>
      <c r="M14" s="583"/>
      <c r="N14" s="583"/>
      <c r="O14" s="583"/>
      <c r="P14" s="583"/>
      <c r="Q14" s="583"/>
      <c r="R14" s="583"/>
      <c r="S14" s="583"/>
      <c r="T14" s="583"/>
      <c r="U14" s="583"/>
      <c r="AB14" s="26"/>
      <c r="AC14" s="26"/>
      <c r="AD14" s="26"/>
      <c r="AE14" s="26"/>
      <c r="AF14" s="26"/>
      <c r="AG14" s="26"/>
      <c r="AH14" s="26"/>
      <c r="AI14" s="26"/>
      <c r="AJ14" s="26"/>
      <c r="AK14" s="26"/>
    </row>
    <row r="15" spans="1:37" ht="19.5" customHeight="1">
      <c r="A15" s="204"/>
      <c r="B15" s="202"/>
      <c r="C15" s="202"/>
      <c r="D15" s="202"/>
      <c r="E15" s="202"/>
      <c r="F15" s="202"/>
      <c r="G15" s="202"/>
      <c r="H15" s="202"/>
      <c r="I15" s="202"/>
      <c r="J15" s="202"/>
      <c r="K15" s="202"/>
      <c r="L15" s="202"/>
      <c r="M15" s="202"/>
      <c r="N15" s="202"/>
      <c r="O15" s="202"/>
      <c r="P15" s="202"/>
      <c r="Q15" s="202"/>
      <c r="R15" s="202"/>
      <c r="S15" s="202"/>
      <c r="T15" s="202"/>
      <c r="U15" s="202"/>
      <c r="AB15" s="26"/>
      <c r="AC15" s="26"/>
      <c r="AD15" s="26"/>
      <c r="AE15" s="26"/>
      <c r="AF15" s="26"/>
      <c r="AG15" s="26"/>
      <c r="AH15" s="26"/>
      <c r="AI15" s="26"/>
      <c r="AJ15" s="26"/>
      <c r="AK15" s="26"/>
    </row>
    <row r="16" spans="1:37" ht="22.5" customHeight="1">
      <c r="A16" s="577" t="s">
        <v>88</v>
      </c>
      <c r="B16" s="577"/>
      <c r="C16" s="577"/>
      <c r="D16" s="577"/>
      <c r="E16" s="577"/>
      <c r="F16" s="577"/>
      <c r="G16" s="577"/>
      <c r="H16" s="577"/>
      <c r="I16" s="577"/>
      <c r="J16" s="577"/>
      <c r="K16" s="577"/>
      <c r="L16" s="577"/>
      <c r="M16" s="577"/>
    </row>
    <row r="17" spans="1:34" ht="18.75" customHeight="1">
      <c r="A17" s="579" t="s">
        <v>36</v>
      </c>
      <c r="B17" s="579"/>
      <c r="C17" s="579"/>
      <c r="D17" s="579"/>
      <c r="E17" s="579"/>
      <c r="F17" s="579"/>
      <c r="G17" s="579"/>
      <c r="H17" s="18"/>
      <c r="I17" s="18"/>
      <c r="J17" s="18"/>
      <c r="K17" s="18"/>
      <c r="L17" s="18"/>
    </row>
    <row r="18" spans="1:34" ht="7.5" customHeight="1">
      <c r="A18" s="19"/>
      <c r="B18" s="19"/>
      <c r="C18" s="19"/>
      <c r="D18" s="19"/>
      <c r="E18" s="19"/>
      <c r="F18" s="19"/>
      <c r="G18" s="19"/>
      <c r="H18" s="19"/>
      <c r="I18" s="578"/>
      <c r="J18" s="578"/>
      <c r="K18" s="578"/>
      <c r="L18" s="578"/>
    </row>
    <row r="19" spans="1:34" ht="22.5" customHeight="1">
      <c r="A19" s="559" t="s">
        <v>7</v>
      </c>
      <c r="B19" s="560"/>
      <c r="C19" s="560"/>
      <c r="D19" s="580"/>
      <c r="E19" s="581"/>
      <c r="F19" s="581"/>
      <c r="G19" s="581"/>
      <c r="H19" s="581"/>
      <c r="I19" s="581"/>
      <c r="J19" s="581"/>
      <c r="K19" s="582"/>
      <c r="L19" s="199" t="s">
        <v>20</v>
      </c>
      <c r="M19" s="557"/>
      <c r="N19" s="558"/>
      <c r="O19" s="558"/>
      <c r="P19" s="574"/>
      <c r="Q19" s="200" t="s">
        <v>21</v>
      </c>
      <c r="R19" s="557"/>
      <c r="S19" s="558"/>
      <c r="T19" s="558"/>
      <c r="U19" s="558"/>
      <c r="V19" s="574"/>
    </row>
    <row r="20" spans="1:34" ht="22.5" customHeight="1">
      <c r="A20" s="196"/>
      <c r="B20" s="197"/>
      <c r="C20" s="197"/>
      <c r="D20" s="76"/>
      <c r="E20" s="13"/>
      <c r="F20" s="13"/>
      <c r="G20" s="13"/>
      <c r="H20" s="13"/>
      <c r="I20" s="13"/>
      <c r="J20" s="13"/>
      <c r="K20" s="13"/>
      <c r="L20" s="571" t="s">
        <v>94</v>
      </c>
      <c r="M20" s="572"/>
      <c r="N20" s="561"/>
      <c r="O20" s="562"/>
      <c r="P20" s="562"/>
      <c r="Q20" s="562"/>
      <c r="R20" s="562"/>
      <c r="S20" s="562"/>
      <c r="T20" s="562"/>
      <c r="U20" s="562"/>
      <c r="V20" s="563"/>
    </row>
    <row r="21" spans="1:34" ht="14.25" customHeight="1">
      <c r="A21" s="567" t="s">
        <v>22</v>
      </c>
      <c r="B21" s="568"/>
      <c r="C21" s="568"/>
      <c r="D21" s="567" t="s">
        <v>28</v>
      </c>
      <c r="E21" s="568"/>
      <c r="F21" s="573"/>
      <c r="G21" s="573"/>
      <c r="H21" s="197" t="s">
        <v>38</v>
      </c>
      <c r="I21" s="573"/>
      <c r="J21" s="573"/>
      <c r="K21" s="573"/>
      <c r="L21" s="13"/>
      <c r="M21" s="13"/>
      <c r="N21" s="13"/>
      <c r="O21" s="13"/>
      <c r="P21" s="13"/>
      <c r="Q21" s="13"/>
      <c r="R21" s="13"/>
      <c r="S21" s="13"/>
      <c r="T21" s="13"/>
      <c r="U21" s="13"/>
      <c r="V21" s="104"/>
    </row>
    <row r="22" spans="1:34" ht="18.75" customHeight="1">
      <c r="A22" s="569"/>
      <c r="B22" s="570"/>
      <c r="C22" s="570"/>
      <c r="D22" s="564"/>
      <c r="E22" s="565"/>
      <c r="F22" s="565"/>
      <c r="G22" s="565"/>
      <c r="H22" s="565"/>
      <c r="I22" s="565"/>
      <c r="J22" s="565"/>
      <c r="K22" s="565"/>
      <c r="L22" s="565"/>
      <c r="M22" s="565"/>
      <c r="N22" s="565"/>
      <c r="O22" s="565"/>
      <c r="P22" s="565"/>
      <c r="Q22" s="565"/>
      <c r="R22" s="565"/>
      <c r="S22" s="565"/>
      <c r="T22" s="565"/>
      <c r="U22" s="565"/>
      <c r="V22" s="566"/>
    </row>
    <row r="23" spans="1:34" ht="22.5" customHeight="1">
      <c r="A23" s="559" t="s">
        <v>23</v>
      </c>
      <c r="B23" s="560"/>
      <c r="C23" s="560"/>
      <c r="D23" s="557"/>
      <c r="E23" s="558"/>
      <c r="F23" s="558"/>
      <c r="G23" s="558"/>
      <c r="H23" s="558"/>
      <c r="I23" s="558"/>
      <c r="J23" s="558"/>
      <c r="K23" s="558"/>
      <c r="L23" s="559" t="s">
        <v>27</v>
      </c>
      <c r="M23" s="560"/>
      <c r="N23" s="575"/>
      <c r="O23" s="557"/>
      <c r="P23" s="558"/>
      <c r="Q23" s="558"/>
      <c r="R23" s="558"/>
      <c r="S23" s="558"/>
      <c r="T23" s="558"/>
      <c r="U23" s="558"/>
      <c r="V23" s="574"/>
    </row>
    <row r="24" spans="1:34" ht="22.5" customHeight="1">
      <c r="A24" s="571" t="s">
        <v>24</v>
      </c>
      <c r="B24" s="593"/>
      <c r="C24" s="572"/>
      <c r="D24" s="557"/>
      <c r="E24" s="558"/>
      <c r="F24" s="118"/>
      <c r="G24" s="15" t="s">
        <v>84</v>
      </c>
      <c r="H24" s="107"/>
      <c r="I24" s="15" t="s">
        <v>85</v>
      </c>
      <c r="J24" s="107"/>
      <c r="K24" s="15" t="s">
        <v>13</v>
      </c>
      <c r="L24" s="571" t="s">
        <v>25</v>
      </c>
      <c r="M24" s="593"/>
      <c r="N24" s="572"/>
      <c r="O24" s="557"/>
      <c r="P24" s="589"/>
      <c r="Q24" s="107"/>
      <c r="R24" s="15" t="s">
        <v>84</v>
      </c>
      <c r="S24" s="107"/>
      <c r="T24" s="15" t="s">
        <v>85</v>
      </c>
      <c r="U24" s="107"/>
      <c r="V24" s="36" t="s">
        <v>13</v>
      </c>
    </row>
    <row r="25" spans="1:34" ht="24" customHeight="1">
      <c r="A25" s="559" t="s">
        <v>189</v>
      </c>
      <c r="B25" s="560"/>
      <c r="C25" s="560"/>
      <c r="D25" s="594"/>
      <c r="E25" s="595"/>
      <c r="F25" s="595"/>
      <c r="G25" s="595"/>
      <c r="H25" s="36" t="s">
        <v>26</v>
      </c>
      <c r="I25" s="596" t="s">
        <v>681</v>
      </c>
      <c r="J25" s="560"/>
      <c r="K25" s="560"/>
      <c r="L25" s="597"/>
      <c r="M25" s="581"/>
      <c r="N25" s="581"/>
      <c r="O25" s="36" t="s">
        <v>26</v>
      </c>
      <c r="P25" s="590" t="s">
        <v>82</v>
      </c>
      <c r="Q25" s="591"/>
      <c r="R25" s="592"/>
      <c r="S25" s="581"/>
      <c r="T25" s="581"/>
      <c r="U25" s="103" t="s">
        <v>26</v>
      </c>
      <c r="V25" s="105"/>
    </row>
    <row r="26" spans="1:34" ht="7.5" customHeight="1">
      <c r="A26" s="15"/>
      <c r="B26" s="15"/>
      <c r="C26" s="15"/>
      <c r="D26" s="204"/>
      <c r="E26" s="204"/>
      <c r="F26" s="202"/>
      <c r="G26" s="204"/>
      <c r="H26" s="74"/>
      <c r="I26" s="74"/>
      <c r="J26" s="74"/>
      <c r="K26" s="74"/>
      <c r="L26" s="74"/>
      <c r="M26" s="74"/>
      <c r="N26" s="74"/>
      <c r="O26" s="74"/>
      <c r="P26" s="74"/>
      <c r="Q26" s="74"/>
      <c r="R26" s="74"/>
      <c r="S26" s="74"/>
      <c r="T26" s="74"/>
      <c r="U26" s="74"/>
    </row>
    <row r="27" spans="1:34" ht="18.75" customHeight="1">
      <c r="A27" s="34" t="s">
        <v>172</v>
      </c>
      <c r="B27" s="24"/>
      <c r="C27" s="24"/>
      <c r="D27" s="202"/>
      <c r="E27" s="202"/>
      <c r="F27" s="202"/>
      <c r="G27" s="202"/>
      <c r="H27" s="20"/>
      <c r="I27" s="20"/>
      <c r="J27" s="20"/>
      <c r="K27" s="20"/>
      <c r="L27" s="20"/>
      <c r="M27" s="20"/>
    </row>
    <row r="28" spans="1:34" ht="7.5" customHeight="1">
      <c r="A28" s="15"/>
      <c r="B28" s="15"/>
      <c r="C28" s="15"/>
      <c r="D28" s="204"/>
      <c r="E28" s="204"/>
      <c r="F28" s="204"/>
      <c r="G28" s="204"/>
      <c r="H28" s="20"/>
      <c r="I28" s="20"/>
      <c r="J28" s="20"/>
      <c r="K28" s="20"/>
      <c r="L28" s="20"/>
      <c r="M28" s="20"/>
      <c r="V28" s="26"/>
      <c r="W28" s="26"/>
      <c r="X28" s="26"/>
      <c r="Y28" s="26"/>
      <c r="Z28" s="26"/>
      <c r="AA28" s="26"/>
      <c r="AB28" s="26"/>
      <c r="AC28" s="26"/>
      <c r="AD28" s="26"/>
    </row>
    <row r="29" spans="1:34" ht="22.5" customHeight="1">
      <c r="A29" s="559" t="s">
        <v>35</v>
      </c>
      <c r="B29" s="560"/>
      <c r="C29" s="575"/>
      <c r="D29" s="559" t="s">
        <v>29</v>
      </c>
      <c r="E29" s="560"/>
      <c r="F29" s="560"/>
      <c r="G29" s="560"/>
      <c r="H29" s="560"/>
      <c r="I29" s="560"/>
      <c r="J29" s="560"/>
      <c r="K29" s="560"/>
      <c r="L29" s="560"/>
      <c r="M29" s="571" t="s">
        <v>30</v>
      </c>
      <c r="N29" s="593"/>
      <c r="O29" s="593"/>
      <c r="P29" s="593"/>
      <c r="Q29" s="593"/>
      <c r="R29" s="593"/>
      <c r="S29" s="593"/>
      <c r="T29" s="593"/>
      <c r="U29" s="572"/>
      <c r="AA29" s="26"/>
      <c r="AB29" s="26"/>
      <c r="AC29" s="26"/>
      <c r="AD29" s="26"/>
      <c r="AE29" s="26"/>
      <c r="AF29" s="26"/>
      <c r="AG29" s="26"/>
      <c r="AH29" s="26"/>
    </row>
    <row r="30" spans="1:34" ht="22.5" customHeight="1">
      <c r="A30" s="559" t="s">
        <v>100</v>
      </c>
      <c r="B30" s="560"/>
      <c r="C30" s="575"/>
      <c r="D30" s="275"/>
      <c r="E30" s="272" t="s">
        <v>108</v>
      </c>
      <c r="F30" s="276"/>
      <c r="G30" s="272" t="s">
        <v>109</v>
      </c>
      <c r="H30" s="273" t="s">
        <v>34</v>
      </c>
      <c r="I30" s="275"/>
      <c r="J30" s="272" t="s">
        <v>108</v>
      </c>
      <c r="K30" s="276"/>
      <c r="L30" s="272" t="s">
        <v>109</v>
      </c>
      <c r="M30" s="275"/>
      <c r="N30" s="272" t="s">
        <v>108</v>
      </c>
      <c r="O30" s="276"/>
      <c r="P30" s="272" t="s">
        <v>109</v>
      </c>
      <c r="Q30" s="273" t="s">
        <v>34</v>
      </c>
      <c r="R30" s="275"/>
      <c r="S30" s="272" t="s">
        <v>108</v>
      </c>
      <c r="T30" s="276"/>
      <c r="U30" s="274" t="s">
        <v>109</v>
      </c>
      <c r="V30" s="26"/>
      <c r="W30" s="26"/>
      <c r="X30" s="26"/>
      <c r="Y30" s="26"/>
      <c r="Z30" s="26"/>
      <c r="AA30" s="26"/>
    </row>
    <row r="31" spans="1:34" ht="22.5" customHeight="1">
      <c r="A31" s="584" t="s">
        <v>33</v>
      </c>
      <c r="B31" s="585"/>
      <c r="C31" s="218" t="s">
        <v>31</v>
      </c>
      <c r="D31" s="275"/>
      <c r="E31" s="272" t="s">
        <v>108</v>
      </c>
      <c r="F31" s="276"/>
      <c r="G31" s="272" t="s">
        <v>109</v>
      </c>
      <c r="H31" s="273" t="s">
        <v>34</v>
      </c>
      <c r="I31" s="275"/>
      <c r="J31" s="272" t="s">
        <v>108</v>
      </c>
      <c r="K31" s="276"/>
      <c r="L31" s="272" t="s">
        <v>109</v>
      </c>
      <c r="M31" s="275"/>
      <c r="N31" s="272" t="s">
        <v>108</v>
      </c>
      <c r="O31" s="276"/>
      <c r="P31" s="272" t="s">
        <v>109</v>
      </c>
      <c r="Q31" s="273" t="s">
        <v>34</v>
      </c>
      <c r="R31" s="275"/>
      <c r="S31" s="272" t="s">
        <v>108</v>
      </c>
      <c r="T31" s="276"/>
      <c r="U31" s="274" t="s">
        <v>109</v>
      </c>
      <c r="Y31" s="26"/>
      <c r="Z31" s="26"/>
      <c r="AA31" s="26"/>
      <c r="AB31" s="26"/>
      <c r="AC31" s="26"/>
      <c r="AD31" s="26"/>
      <c r="AE31" s="26"/>
      <c r="AF31" s="26"/>
      <c r="AG31" s="26"/>
      <c r="AH31" s="26"/>
    </row>
    <row r="32" spans="1:34" ht="22.5" customHeight="1">
      <c r="A32" s="586"/>
      <c r="B32" s="587"/>
      <c r="C32" s="218" t="s">
        <v>32</v>
      </c>
      <c r="D32" s="275"/>
      <c r="E32" s="272" t="s">
        <v>108</v>
      </c>
      <c r="F32" s="276"/>
      <c r="G32" s="272" t="s">
        <v>109</v>
      </c>
      <c r="H32" s="273" t="s">
        <v>34</v>
      </c>
      <c r="I32" s="275"/>
      <c r="J32" s="272" t="s">
        <v>108</v>
      </c>
      <c r="K32" s="276"/>
      <c r="L32" s="272" t="s">
        <v>109</v>
      </c>
      <c r="M32" s="275"/>
      <c r="N32" s="272" t="s">
        <v>108</v>
      </c>
      <c r="O32" s="276"/>
      <c r="P32" s="272" t="s">
        <v>109</v>
      </c>
      <c r="Q32" s="273" t="s">
        <v>34</v>
      </c>
      <c r="R32" s="275"/>
      <c r="S32" s="272" t="s">
        <v>108</v>
      </c>
      <c r="T32" s="276"/>
      <c r="U32" s="274" t="s">
        <v>109</v>
      </c>
      <c r="V32" s="26"/>
      <c r="W32" s="26"/>
      <c r="X32" s="26"/>
      <c r="Y32" s="26"/>
      <c r="Z32" s="26"/>
      <c r="AA32" s="26"/>
      <c r="AB32" s="26"/>
      <c r="AC32" s="26"/>
      <c r="AD32" s="26"/>
      <c r="AE32" s="26"/>
    </row>
    <row r="33" spans="1:37" ht="22.5" customHeight="1">
      <c r="A33" s="596" t="s">
        <v>110</v>
      </c>
      <c r="B33" s="601"/>
      <c r="C33" s="602"/>
      <c r="D33" s="277" t="b">
        <v>0</v>
      </c>
      <c r="E33" s="271" t="s">
        <v>165</v>
      </c>
      <c r="F33" s="588" t="s">
        <v>117</v>
      </c>
      <c r="G33" s="588"/>
      <c r="H33" s="599" t="s">
        <v>111</v>
      </c>
      <c r="I33" s="599"/>
      <c r="J33" s="599"/>
      <c r="K33" s="599"/>
      <c r="L33" s="600"/>
      <c r="M33" s="277" t="b">
        <v>0</v>
      </c>
      <c r="N33" s="271" t="s">
        <v>165</v>
      </c>
      <c r="O33" s="588" t="s">
        <v>117</v>
      </c>
      <c r="P33" s="588"/>
      <c r="Q33" s="599" t="s">
        <v>111</v>
      </c>
      <c r="R33" s="599"/>
      <c r="S33" s="599"/>
      <c r="T33" s="599"/>
      <c r="U33" s="600"/>
      <c r="V33" s="26"/>
      <c r="W33" s="26"/>
      <c r="X33" s="26"/>
      <c r="Y33" s="26"/>
      <c r="Z33" s="26"/>
      <c r="AA33" s="26"/>
      <c r="AB33" s="26"/>
      <c r="AC33" s="26"/>
      <c r="AD33" s="26"/>
      <c r="AE33" s="26"/>
    </row>
    <row r="34" spans="1:37" ht="7.5" customHeight="1">
      <c r="A34" s="15"/>
      <c r="B34" s="15"/>
      <c r="C34" s="15"/>
      <c r="D34" s="204"/>
      <c r="E34" s="204"/>
      <c r="F34" s="204"/>
      <c r="G34" s="204"/>
      <c r="H34" s="20"/>
      <c r="I34" s="20"/>
      <c r="J34" s="20"/>
      <c r="K34" s="20"/>
      <c r="L34" s="20"/>
      <c r="M34" s="20"/>
      <c r="V34" s="26"/>
      <c r="W34" s="26"/>
      <c r="X34" s="26"/>
      <c r="Y34" s="26"/>
      <c r="Z34" s="26"/>
      <c r="AA34" s="26"/>
      <c r="AB34" s="26"/>
      <c r="AC34" s="26"/>
      <c r="AD34" s="26"/>
      <c r="AE34" s="26"/>
    </row>
    <row r="35" spans="1:37" ht="18.75" customHeight="1">
      <c r="A35" s="34" t="s">
        <v>190</v>
      </c>
      <c r="B35" s="24"/>
      <c r="C35" s="24"/>
      <c r="D35" s="202"/>
      <c r="E35" s="202"/>
      <c r="F35" s="202"/>
      <c r="G35" s="204"/>
      <c r="H35" s="20"/>
      <c r="I35" s="202"/>
      <c r="J35" s="20"/>
      <c r="K35" s="20"/>
      <c r="L35" s="20"/>
      <c r="M35" s="20"/>
      <c r="V35" s="26"/>
      <c r="W35" s="26"/>
      <c r="X35" s="26"/>
      <c r="Y35" s="26"/>
      <c r="Z35" s="26"/>
      <c r="AA35" s="26"/>
      <c r="AB35" s="26"/>
      <c r="AC35" s="26"/>
      <c r="AD35" s="26"/>
      <c r="AE35" s="26"/>
    </row>
    <row r="36" spans="1:37" ht="7.5" customHeight="1">
      <c r="A36" s="24"/>
      <c r="B36" s="24"/>
      <c r="C36" s="24"/>
      <c r="D36" s="202"/>
      <c r="E36" s="202"/>
      <c r="F36" s="202"/>
      <c r="G36" s="204"/>
      <c r="H36" s="20"/>
      <c r="I36" s="20"/>
      <c r="J36" s="20"/>
      <c r="K36" s="20"/>
      <c r="L36" s="20"/>
      <c r="M36" s="20"/>
      <c r="Y36" s="26"/>
      <c r="Z36" s="26"/>
      <c r="AA36" s="26"/>
      <c r="AB36" s="26"/>
      <c r="AC36" s="26"/>
      <c r="AD36" s="26"/>
      <c r="AE36" s="26"/>
      <c r="AF36" s="26"/>
      <c r="AG36" s="26"/>
      <c r="AH36" s="26"/>
    </row>
    <row r="37" spans="1:37" ht="22.5" customHeight="1">
      <c r="A37" s="603" t="s">
        <v>556</v>
      </c>
      <c r="B37" s="603"/>
      <c r="C37" s="603"/>
      <c r="D37" s="603"/>
      <c r="E37" s="603"/>
      <c r="F37" s="603"/>
      <c r="G37" s="603" t="s">
        <v>41</v>
      </c>
      <c r="H37" s="603"/>
      <c r="I37" s="603"/>
      <c r="J37" s="603"/>
      <c r="K37" s="603"/>
      <c r="L37" s="603"/>
      <c r="M37" s="603"/>
      <c r="N37" s="603"/>
      <c r="O37" s="603"/>
      <c r="P37" s="603"/>
      <c r="Q37" s="603"/>
      <c r="R37" s="603"/>
      <c r="S37" s="603"/>
      <c r="T37" s="603"/>
      <c r="U37" s="603"/>
      <c r="AB37" s="26"/>
      <c r="AC37" s="26"/>
      <c r="AD37" s="26"/>
      <c r="AE37" s="26"/>
      <c r="AF37" s="26"/>
      <c r="AG37" s="26"/>
      <c r="AH37" s="26"/>
      <c r="AI37" s="26"/>
      <c r="AJ37" s="26"/>
      <c r="AK37" s="26"/>
    </row>
    <row r="38" spans="1:37" ht="22.5" customHeight="1">
      <c r="A38" s="604"/>
      <c r="B38" s="604"/>
      <c r="C38" s="604"/>
      <c r="D38" s="604"/>
      <c r="E38" s="604"/>
      <c r="F38" s="604"/>
      <c r="G38" s="605"/>
      <c r="H38" s="605"/>
      <c r="I38" s="605"/>
      <c r="J38" s="605"/>
      <c r="K38" s="605"/>
      <c r="L38" s="605"/>
      <c r="M38" s="605"/>
      <c r="N38" s="605"/>
      <c r="O38" s="605"/>
      <c r="P38" s="605"/>
      <c r="Q38" s="605"/>
      <c r="R38" s="605"/>
      <c r="S38" s="605"/>
      <c r="T38" s="605"/>
      <c r="U38" s="605"/>
      <c r="AB38" s="26"/>
      <c r="AC38" s="26"/>
      <c r="AD38" s="26"/>
      <c r="AE38" s="26"/>
      <c r="AF38" s="26"/>
      <c r="AG38" s="26"/>
      <c r="AH38" s="26"/>
      <c r="AI38" s="26"/>
      <c r="AJ38" s="26"/>
      <c r="AK38" s="26"/>
    </row>
    <row r="39" spans="1:37" ht="22.5" customHeight="1">
      <c r="A39" s="604"/>
      <c r="B39" s="604"/>
      <c r="C39" s="604"/>
      <c r="D39" s="604"/>
      <c r="E39" s="604"/>
      <c r="F39" s="604"/>
      <c r="G39" s="605"/>
      <c r="H39" s="605"/>
      <c r="I39" s="605"/>
      <c r="J39" s="605"/>
      <c r="K39" s="605"/>
      <c r="L39" s="605"/>
      <c r="M39" s="605"/>
      <c r="N39" s="605"/>
      <c r="O39" s="605"/>
      <c r="P39" s="605"/>
      <c r="Q39" s="605"/>
      <c r="R39" s="605"/>
      <c r="S39" s="605"/>
      <c r="T39" s="605"/>
      <c r="U39" s="605"/>
      <c r="AB39" s="26"/>
      <c r="AC39" s="26"/>
      <c r="AD39" s="26"/>
      <c r="AE39" s="26"/>
      <c r="AF39" s="26"/>
      <c r="AG39" s="26"/>
      <c r="AH39" s="26"/>
      <c r="AI39" s="26"/>
      <c r="AJ39" s="26"/>
      <c r="AK39" s="26"/>
    </row>
    <row r="40" spans="1:37" ht="19.5" customHeight="1">
      <c r="A40" s="202"/>
      <c r="B40" s="204"/>
      <c r="C40" s="204"/>
      <c r="D40" s="224"/>
      <c r="E40" s="224"/>
      <c r="F40" s="224"/>
      <c r="G40" s="224"/>
      <c r="H40" s="224"/>
      <c r="I40" s="224"/>
      <c r="J40" s="224"/>
      <c r="K40" s="224"/>
      <c r="L40" s="224"/>
      <c r="M40" s="224"/>
      <c r="N40" s="224"/>
      <c r="AB40" s="26"/>
      <c r="AC40" s="26"/>
      <c r="AD40" s="26"/>
      <c r="AE40" s="26"/>
      <c r="AF40" s="26"/>
      <c r="AG40" s="26"/>
      <c r="AH40" s="26"/>
      <c r="AI40" s="26"/>
      <c r="AJ40" s="26"/>
      <c r="AK40" s="26"/>
    </row>
    <row r="41" spans="1:37" ht="13.5" customHeight="1">
      <c r="A41" s="204"/>
      <c r="B41" s="204"/>
      <c r="C41" s="204"/>
      <c r="D41" s="204"/>
      <c r="E41" s="204"/>
      <c r="F41" s="204"/>
      <c r="G41" s="204"/>
      <c r="H41" s="204"/>
      <c r="I41" s="204"/>
      <c r="J41" s="204"/>
      <c r="K41" s="204"/>
      <c r="L41" s="204"/>
      <c r="M41" s="204"/>
      <c r="N41" s="204"/>
    </row>
    <row r="42" spans="1:37" s="1" customFormat="1" ht="17.25" customHeight="1">
      <c r="A42" s="598" t="s">
        <v>91</v>
      </c>
      <c r="B42" s="598"/>
      <c r="C42" s="598"/>
      <c r="D42" s="598"/>
      <c r="E42" s="598"/>
      <c r="F42" s="598"/>
      <c r="G42" s="598"/>
      <c r="H42" s="598"/>
      <c r="I42" s="598"/>
      <c r="J42" s="598"/>
      <c r="K42" s="598"/>
      <c r="L42" s="598"/>
      <c r="M42" s="598"/>
      <c r="N42" s="598"/>
      <c r="O42" s="598"/>
      <c r="P42" s="598"/>
      <c r="Q42" s="598"/>
      <c r="R42" s="598"/>
      <c r="S42" s="598"/>
      <c r="T42" s="598"/>
      <c r="U42" s="598"/>
    </row>
    <row r="43" spans="1:37" s="1" customFormat="1" ht="19.5" customHeight="1">
      <c r="A43" s="27"/>
      <c r="B43" s="202"/>
      <c r="C43" s="28"/>
      <c r="D43" s="21"/>
      <c r="E43" s="204"/>
      <c r="F43" s="204"/>
      <c r="G43" s="204"/>
      <c r="H43" s="204"/>
      <c r="I43" s="204"/>
      <c r="J43" s="204"/>
      <c r="K43" s="204"/>
      <c r="L43" s="204"/>
      <c r="M43" s="204"/>
      <c r="N43" s="204"/>
      <c r="O43" s="204"/>
      <c r="P43" s="204"/>
      <c r="Q43" s="15"/>
      <c r="R43" s="15"/>
      <c r="S43" s="15"/>
      <c r="T43" s="15"/>
      <c r="U43" s="11"/>
    </row>
    <row r="44" spans="1:37" ht="15.75" customHeight="1"/>
    <row r="45" spans="1:37" ht="15.75" customHeight="1"/>
    <row r="46" spans="1:37" ht="15.75" customHeight="1"/>
    <row r="47" spans="1:37" ht="15.75" customHeight="1">
      <c r="L47" s="23"/>
    </row>
    <row r="48" spans="1:37" ht="15.75" customHeight="1"/>
    <row r="49" ht="12.75" customHeight="1"/>
  </sheetData>
  <mergeCells count="48">
    <mergeCell ref="A42:U42"/>
    <mergeCell ref="Q33:U33"/>
    <mergeCell ref="A33:C33"/>
    <mergeCell ref="F33:G33"/>
    <mergeCell ref="H33:L33"/>
    <mergeCell ref="A37:F37"/>
    <mergeCell ref="A38:F38"/>
    <mergeCell ref="A39:F39"/>
    <mergeCell ref="G37:U37"/>
    <mergeCell ref="G38:U38"/>
    <mergeCell ref="G39:U39"/>
    <mergeCell ref="A31:B32"/>
    <mergeCell ref="S25:T25"/>
    <mergeCell ref="O33:P33"/>
    <mergeCell ref="A30:C30"/>
    <mergeCell ref="D24:E24"/>
    <mergeCell ref="O24:P24"/>
    <mergeCell ref="A25:C25"/>
    <mergeCell ref="P25:R25"/>
    <mergeCell ref="M29:U29"/>
    <mergeCell ref="A29:C29"/>
    <mergeCell ref="M25:N25"/>
    <mergeCell ref="D25:G25"/>
    <mergeCell ref="D29:L29"/>
    <mergeCell ref="A24:C24"/>
    <mergeCell ref="L24:N24"/>
    <mergeCell ref="I25:L25"/>
    <mergeCell ref="A5:R5"/>
    <mergeCell ref="A16:M16"/>
    <mergeCell ref="I18:L18"/>
    <mergeCell ref="A19:C19"/>
    <mergeCell ref="M19:P19"/>
    <mergeCell ref="M7:O7"/>
    <mergeCell ref="R19:V19"/>
    <mergeCell ref="A17:G17"/>
    <mergeCell ref="D19:K19"/>
    <mergeCell ref="B14:U14"/>
    <mergeCell ref="D23:K23"/>
    <mergeCell ref="A23:C23"/>
    <mergeCell ref="N20:V20"/>
    <mergeCell ref="D22:V22"/>
    <mergeCell ref="A21:C22"/>
    <mergeCell ref="L20:M20"/>
    <mergeCell ref="F21:G21"/>
    <mergeCell ref="D21:E21"/>
    <mergeCell ref="I21:K21"/>
    <mergeCell ref="O23:V23"/>
    <mergeCell ref="L23:N23"/>
  </mergeCells>
  <phoneticPr fontId="4"/>
  <conditionalFormatting sqref="H33:L33">
    <cfRule type="expression" dxfId="16" priority="2">
      <formula>$D$33=FALSE</formula>
    </cfRule>
  </conditionalFormatting>
  <conditionalFormatting sqref="Q33:U33">
    <cfRule type="expression" dxfId="15" priority="1">
      <formula>$M$33=FALSE</formula>
    </cfRule>
  </conditionalFormatting>
  <dataValidations count="2">
    <dataValidation allowBlank="1" showInputMessage="1" showErrorMessage="1" prompt="保育施設の所在地を記入してください。" sqref="D22:V22"/>
    <dataValidation allowBlank="1" showInputMessage="1" showErrorMessage="1" prompt="本調書の作成月の初日人数を記入してください。" sqref="S25:T25"/>
  </dataValidations>
  <pageMargins left="0.78740157480314965" right="0.59055118110236227" top="0.59055118110236227" bottom="0.39370078740157483" header="0.51181102362204722" footer="0.51181102362204722"/>
  <pageSetup paperSize="9" scale="98"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56" r:id="rId4" name="Check Box 57">
              <controlPr defaultSize="0" autoFill="0" autoLine="0" autoPict="0">
                <anchor moveWithCells="1">
                  <from>
                    <xdr:col>3</xdr:col>
                    <xdr:colOff>28575</xdr:colOff>
                    <xdr:row>32</xdr:row>
                    <xdr:rowOff>28575</xdr:rowOff>
                  </from>
                  <to>
                    <xdr:col>4</xdr:col>
                    <xdr:colOff>9525</xdr:colOff>
                    <xdr:row>32</xdr:row>
                    <xdr:rowOff>266700</xdr:rowOff>
                  </to>
                </anchor>
              </controlPr>
            </control>
          </mc:Choice>
        </mc:AlternateContent>
        <mc:AlternateContent xmlns:mc="http://schemas.openxmlformats.org/markup-compatibility/2006">
          <mc:Choice Requires="x14">
            <control shapeId="2058" r:id="rId5" name="Check Box 10">
              <controlPr defaultSize="0" autoFill="0" autoLine="0" autoPict="0">
                <anchor moveWithCells="1">
                  <from>
                    <xdr:col>12</xdr:col>
                    <xdr:colOff>19050</xdr:colOff>
                    <xdr:row>32</xdr:row>
                    <xdr:rowOff>9525</xdr:rowOff>
                  </from>
                  <to>
                    <xdr:col>13</xdr:col>
                    <xdr:colOff>0</xdr:colOff>
                    <xdr:row>32</xdr:row>
                    <xdr:rowOff>247650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6">
        <x14:dataValidation type="list" allowBlank="1" showInputMessage="1" showErrorMessage="1">
          <x14:formula1>
            <xm:f>リスト!$G$2:$G$65</xm:f>
          </x14:formula1>
          <xm:sqref>Q24 F24 Q7</xm:sqref>
        </x14:dataValidation>
        <x14:dataValidation type="list" allowBlank="1" showInputMessage="1" showErrorMessage="1">
          <x14:formula1>
            <xm:f>リスト!$E$2:$E$13</xm:f>
          </x14:formula1>
          <xm:sqref>S24 H24 S7</xm:sqref>
        </x14:dataValidation>
        <x14:dataValidation type="list" allowBlank="1" showInputMessage="1" showErrorMessage="1">
          <x14:formula1>
            <xm:f>リスト!$F$2:$F$32</xm:f>
          </x14:formula1>
          <xm:sqref>U24 J24 U7</xm:sqref>
        </x14:dataValidation>
        <x14:dataValidation type="list" allowBlank="1" showInputMessage="1" showErrorMessage="1">
          <x14:formula1>
            <xm:f>リスト!$D$2:$D$4</xm:f>
          </x14:formula1>
          <xm:sqref>D24:E24 O24:P24</xm:sqref>
        </x14:dataValidation>
        <x14:dataValidation type="list" allowBlank="1" showInputMessage="1" showErrorMessage="1">
          <x14:formula1>
            <xm:f>リスト!$C$2:$C$13</xm:f>
          </x14:formula1>
          <xm:sqref>K30:K32 F30:F32 T30:T32 O30:O32</xm:sqref>
        </x14:dataValidation>
        <x14:dataValidation type="list" allowBlank="1" showInputMessage="1" showErrorMessage="1" prompt="24時間単位で選択してください。">
          <x14:formula1>
            <xm:f>リスト!$B$2:$B$25</xm:f>
          </x14:formula1>
          <xm:sqref>D30:D32 I30:I32 M30:M32 R30:R32</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0" tint="-0.499984740745262"/>
  </sheetPr>
  <dimension ref="B1:O206"/>
  <sheetViews>
    <sheetView workbookViewId="0">
      <selection activeCell="K10" sqref="K10"/>
    </sheetView>
  </sheetViews>
  <sheetFormatPr defaultRowHeight="13.5"/>
  <cols>
    <col min="11" max="11" width="15.125" bestFit="1" customWidth="1"/>
    <col min="12" max="12" width="15.125" customWidth="1"/>
  </cols>
  <sheetData>
    <row r="1" spans="2:15">
      <c r="B1" t="s">
        <v>108</v>
      </c>
      <c r="C1" t="s">
        <v>109</v>
      </c>
      <c r="D1" t="s">
        <v>114</v>
      </c>
      <c r="E1" t="s">
        <v>115</v>
      </c>
      <c r="F1" t="s">
        <v>116</v>
      </c>
      <c r="G1" t="s">
        <v>131</v>
      </c>
      <c r="O1" t="s">
        <v>141</v>
      </c>
    </row>
    <row r="2" spans="2:15">
      <c r="B2">
        <v>1</v>
      </c>
      <c r="C2" s="101" t="s">
        <v>106</v>
      </c>
      <c r="D2" t="s">
        <v>112</v>
      </c>
      <c r="E2">
        <v>1</v>
      </c>
      <c r="F2">
        <v>1</v>
      </c>
      <c r="G2">
        <v>1</v>
      </c>
      <c r="H2" t="s">
        <v>119</v>
      </c>
      <c r="I2" t="s">
        <v>121</v>
      </c>
      <c r="J2" t="s">
        <v>123</v>
      </c>
      <c r="K2" t="s">
        <v>125</v>
      </c>
      <c r="L2" t="s">
        <v>151</v>
      </c>
      <c r="M2" s="109">
        <v>0.25</v>
      </c>
      <c r="N2" t="s">
        <v>138</v>
      </c>
      <c r="O2" t="s">
        <v>142</v>
      </c>
    </row>
    <row r="3" spans="2:15">
      <c r="B3">
        <v>2</v>
      </c>
      <c r="C3" s="101" t="s">
        <v>107</v>
      </c>
      <c r="D3" t="s">
        <v>113</v>
      </c>
      <c r="E3">
        <v>2</v>
      </c>
      <c r="F3">
        <v>2</v>
      </c>
      <c r="G3">
        <v>2</v>
      </c>
      <c r="H3" t="s">
        <v>120</v>
      </c>
      <c r="I3" t="s">
        <v>122</v>
      </c>
      <c r="J3" t="s">
        <v>124</v>
      </c>
      <c r="K3" t="s">
        <v>126</v>
      </c>
      <c r="L3" t="s">
        <v>152</v>
      </c>
      <c r="M3" s="109">
        <v>0.25347222222222221</v>
      </c>
      <c r="N3" t="s">
        <v>139</v>
      </c>
      <c r="O3" t="s">
        <v>143</v>
      </c>
    </row>
    <row r="4" spans="2:15">
      <c r="B4">
        <v>3</v>
      </c>
      <c r="C4" s="102">
        <v>10</v>
      </c>
      <c r="D4" t="s">
        <v>101</v>
      </c>
      <c r="E4">
        <v>3</v>
      </c>
      <c r="F4">
        <v>3</v>
      </c>
      <c r="G4">
        <v>3</v>
      </c>
      <c r="K4" t="s">
        <v>127</v>
      </c>
      <c r="M4" s="109">
        <v>0.25694444444444398</v>
      </c>
      <c r="O4" t="s">
        <v>144</v>
      </c>
    </row>
    <row r="5" spans="2:15">
      <c r="B5">
        <v>4</v>
      </c>
      <c r="C5" s="102">
        <v>15</v>
      </c>
      <c r="E5">
        <v>4</v>
      </c>
      <c r="F5">
        <v>4</v>
      </c>
      <c r="G5">
        <v>4</v>
      </c>
      <c r="K5" t="s">
        <v>182</v>
      </c>
      <c r="M5" s="109">
        <v>0.26041666666666702</v>
      </c>
      <c r="O5" t="s">
        <v>145</v>
      </c>
    </row>
    <row r="6" spans="2:15">
      <c r="B6">
        <v>5</v>
      </c>
      <c r="C6" s="102">
        <v>20</v>
      </c>
      <c r="E6">
        <v>5</v>
      </c>
      <c r="F6">
        <v>5</v>
      </c>
      <c r="G6">
        <v>5</v>
      </c>
      <c r="K6" t="s">
        <v>128</v>
      </c>
      <c r="M6" s="109">
        <v>0.26388888888888901</v>
      </c>
      <c r="O6" t="s">
        <v>146</v>
      </c>
    </row>
    <row r="7" spans="2:15">
      <c r="B7">
        <v>6</v>
      </c>
      <c r="C7" s="102">
        <v>25</v>
      </c>
      <c r="E7">
        <v>6</v>
      </c>
      <c r="F7">
        <v>6</v>
      </c>
      <c r="G7">
        <v>6</v>
      </c>
      <c r="K7" t="s">
        <v>129</v>
      </c>
      <c r="M7" s="109">
        <v>0.26736111111111099</v>
      </c>
      <c r="O7" t="s">
        <v>147</v>
      </c>
    </row>
    <row r="8" spans="2:15">
      <c r="B8">
        <v>7</v>
      </c>
      <c r="C8" s="102">
        <v>30</v>
      </c>
      <c r="E8">
        <v>7</v>
      </c>
      <c r="F8">
        <v>7</v>
      </c>
      <c r="G8">
        <v>7</v>
      </c>
      <c r="K8" t="s">
        <v>199</v>
      </c>
      <c r="M8" s="109">
        <v>0.27083333333333298</v>
      </c>
    </row>
    <row r="9" spans="2:15">
      <c r="B9">
        <v>8</v>
      </c>
      <c r="C9" s="102">
        <v>35</v>
      </c>
      <c r="E9">
        <v>8</v>
      </c>
      <c r="F9">
        <v>8</v>
      </c>
      <c r="G9">
        <v>8</v>
      </c>
      <c r="K9" t="s">
        <v>657</v>
      </c>
      <c r="M9" s="109">
        <v>0.27430555555555602</v>
      </c>
    </row>
    <row r="10" spans="2:15">
      <c r="B10">
        <v>9</v>
      </c>
      <c r="C10" s="102">
        <v>40</v>
      </c>
      <c r="E10">
        <v>9</v>
      </c>
      <c r="F10">
        <v>9</v>
      </c>
      <c r="G10">
        <v>9</v>
      </c>
      <c r="M10" s="109">
        <v>0.27777777777777801</v>
      </c>
    </row>
    <row r="11" spans="2:15">
      <c r="B11">
        <v>10</v>
      </c>
      <c r="C11" s="102">
        <v>45</v>
      </c>
      <c r="E11">
        <v>10</v>
      </c>
      <c r="F11">
        <v>10</v>
      </c>
      <c r="G11">
        <v>10</v>
      </c>
      <c r="M11" s="109">
        <v>0.28125</v>
      </c>
    </row>
    <row r="12" spans="2:15">
      <c r="B12">
        <v>11</v>
      </c>
      <c r="C12" s="102">
        <v>50</v>
      </c>
      <c r="E12">
        <v>11</v>
      </c>
      <c r="F12">
        <v>11</v>
      </c>
      <c r="G12">
        <v>11</v>
      </c>
      <c r="M12" s="109">
        <v>0.28472222222222199</v>
      </c>
    </row>
    <row r="13" spans="2:15">
      <c r="B13">
        <v>12</v>
      </c>
      <c r="C13" s="102">
        <v>55</v>
      </c>
      <c r="E13">
        <v>12</v>
      </c>
      <c r="F13">
        <v>12</v>
      </c>
      <c r="G13">
        <v>12</v>
      </c>
      <c r="M13" s="109">
        <v>0.28819444444444398</v>
      </c>
    </row>
    <row r="14" spans="2:15">
      <c r="B14">
        <v>13</v>
      </c>
      <c r="F14">
        <v>13</v>
      </c>
      <c r="G14">
        <v>13</v>
      </c>
      <c r="M14" s="109">
        <v>0.29166666666666702</v>
      </c>
    </row>
    <row r="15" spans="2:15">
      <c r="B15">
        <v>14</v>
      </c>
      <c r="F15">
        <v>14</v>
      </c>
      <c r="G15">
        <v>14</v>
      </c>
      <c r="M15" s="109">
        <v>0.29513888888888901</v>
      </c>
    </row>
    <row r="16" spans="2:15">
      <c r="B16">
        <v>15</v>
      </c>
      <c r="F16">
        <v>15</v>
      </c>
      <c r="G16">
        <v>15</v>
      </c>
      <c r="M16" s="109">
        <v>0.29861111111111099</v>
      </c>
    </row>
    <row r="17" spans="2:13">
      <c r="B17">
        <v>16</v>
      </c>
      <c r="F17">
        <v>16</v>
      </c>
      <c r="G17">
        <v>16</v>
      </c>
      <c r="M17" s="109">
        <v>0.30208333333333298</v>
      </c>
    </row>
    <row r="18" spans="2:13">
      <c r="B18">
        <v>17</v>
      </c>
      <c r="F18">
        <v>17</v>
      </c>
      <c r="G18">
        <v>17</v>
      </c>
      <c r="M18" s="109">
        <v>0.30555555555555503</v>
      </c>
    </row>
    <row r="19" spans="2:13">
      <c r="B19">
        <v>18</v>
      </c>
      <c r="F19">
        <v>18</v>
      </c>
      <c r="G19">
        <v>18</v>
      </c>
      <c r="M19" s="109">
        <v>0.30902777777777801</v>
      </c>
    </row>
    <row r="20" spans="2:13">
      <c r="B20">
        <v>19</v>
      </c>
      <c r="F20">
        <v>19</v>
      </c>
      <c r="G20">
        <v>19</v>
      </c>
      <c r="M20" s="109">
        <v>0.3125</v>
      </c>
    </row>
    <row r="21" spans="2:13">
      <c r="B21">
        <v>20</v>
      </c>
      <c r="F21">
        <v>20</v>
      </c>
      <c r="G21">
        <v>20</v>
      </c>
      <c r="M21" s="109">
        <v>0.31597222222222199</v>
      </c>
    </row>
    <row r="22" spans="2:13">
      <c r="B22">
        <v>21</v>
      </c>
      <c r="F22">
        <v>21</v>
      </c>
      <c r="G22">
        <v>21</v>
      </c>
      <c r="M22" s="109">
        <v>0.31944444444444398</v>
      </c>
    </row>
    <row r="23" spans="2:13">
      <c r="B23">
        <v>22</v>
      </c>
      <c r="F23">
        <v>22</v>
      </c>
      <c r="G23">
        <v>22</v>
      </c>
      <c r="M23" s="109">
        <v>0.32291666666666602</v>
      </c>
    </row>
    <row r="24" spans="2:13">
      <c r="B24">
        <v>23</v>
      </c>
      <c r="F24">
        <v>23</v>
      </c>
      <c r="G24">
        <v>23</v>
      </c>
      <c r="M24" s="109">
        <v>0.32638888888888901</v>
      </c>
    </row>
    <row r="25" spans="2:13">
      <c r="B25">
        <v>24</v>
      </c>
      <c r="F25">
        <v>24</v>
      </c>
      <c r="G25">
        <v>24</v>
      </c>
      <c r="M25" s="109">
        <v>0.32986111111111099</v>
      </c>
    </row>
    <row r="26" spans="2:13">
      <c r="F26">
        <v>25</v>
      </c>
      <c r="G26">
        <v>25</v>
      </c>
      <c r="M26" s="109">
        <v>0.33333333333333298</v>
      </c>
    </row>
    <row r="27" spans="2:13">
      <c r="F27">
        <v>26</v>
      </c>
      <c r="G27">
        <v>26</v>
      </c>
      <c r="M27" s="109">
        <v>0.33680555555555503</v>
      </c>
    </row>
    <row r="28" spans="2:13">
      <c r="F28">
        <v>27</v>
      </c>
      <c r="G28">
        <v>27</v>
      </c>
      <c r="M28" s="109">
        <v>0.34027777777777801</v>
      </c>
    </row>
    <row r="29" spans="2:13">
      <c r="F29">
        <v>28</v>
      </c>
      <c r="G29">
        <v>28</v>
      </c>
      <c r="M29" s="109">
        <v>0.34375</v>
      </c>
    </row>
    <row r="30" spans="2:13">
      <c r="F30">
        <v>29</v>
      </c>
      <c r="G30">
        <v>29</v>
      </c>
      <c r="M30" s="109">
        <v>0.34722222222222199</v>
      </c>
    </row>
    <row r="31" spans="2:13">
      <c r="F31">
        <v>30</v>
      </c>
      <c r="G31">
        <v>30</v>
      </c>
      <c r="M31" s="109">
        <v>0.35069444444444398</v>
      </c>
    </row>
    <row r="32" spans="2:13">
      <c r="F32">
        <v>31</v>
      </c>
      <c r="G32">
        <v>31</v>
      </c>
      <c r="M32" s="109">
        <v>0.35416666666666602</v>
      </c>
    </row>
    <row r="33" spans="7:13">
      <c r="G33">
        <v>32</v>
      </c>
      <c r="M33" s="109">
        <v>0.35763888888888901</v>
      </c>
    </row>
    <row r="34" spans="7:13">
      <c r="G34">
        <v>33</v>
      </c>
      <c r="M34" s="109">
        <v>0.36111111111111099</v>
      </c>
    </row>
    <row r="35" spans="7:13">
      <c r="G35">
        <v>34</v>
      </c>
      <c r="M35" s="109">
        <v>0.36458333333333298</v>
      </c>
    </row>
    <row r="36" spans="7:13">
      <c r="G36">
        <v>35</v>
      </c>
      <c r="M36" s="109">
        <v>0.36805555555555503</v>
      </c>
    </row>
    <row r="37" spans="7:13">
      <c r="G37">
        <v>36</v>
      </c>
      <c r="M37" s="109">
        <v>0.37152777777777701</v>
      </c>
    </row>
    <row r="38" spans="7:13">
      <c r="G38">
        <v>37</v>
      </c>
      <c r="M38" s="109">
        <v>0.375</v>
      </c>
    </row>
    <row r="39" spans="7:13">
      <c r="G39">
        <v>38</v>
      </c>
      <c r="M39" s="109">
        <v>0.37847222222222199</v>
      </c>
    </row>
    <row r="40" spans="7:13">
      <c r="G40">
        <v>39</v>
      </c>
      <c r="M40" s="109">
        <v>0.38194444444444398</v>
      </c>
    </row>
    <row r="41" spans="7:13">
      <c r="G41">
        <v>40</v>
      </c>
      <c r="M41" s="109">
        <v>0.38541666666666602</v>
      </c>
    </row>
    <row r="42" spans="7:13">
      <c r="G42">
        <v>41</v>
      </c>
      <c r="M42" s="109">
        <v>0.38888888888888801</v>
      </c>
    </row>
    <row r="43" spans="7:13">
      <c r="G43">
        <v>42</v>
      </c>
      <c r="M43" s="109">
        <v>0.39236111111111099</v>
      </c>
    </row>
    <row r="44" spans="7:13">
      <c r="G44">
        <v>43</v>
      </c>
      <c r="M44" s="109">
        <v>0.39583333333333298</v>
      </c>
    </row>
    <row r="45" spans="7:13">
      <c r="G45">
        <v>44</v>
      </c>
      <c r="M45" s="109">
        <v>0.39930555555555503</v>
      </c>
    </row>
    <row r="46" spans="7:13">
      <c r="G46">
        <v>45</v>
      </c>
      <c r="M46" s="109">
        <v>0.40277777777777701</v>
      </c>
    </row>
    <row r="47" spans="7:13">
      <c r="G47">
        <v>46</v>
      </c>
      <c r="M47" s="109">
        <v>0.40625</v>
      </c>
    </row>
    <row r="48" spans="7:13">
      <c r="G48">
        <v>47</v>
      </c>
      <c r="M48" s="109">
        <v>0.40972222222222199</v>
      </c>
    </row>
    <row r="49" spans="7:13">
      <c r="G49">
        <v>48</v>
      </c>
      <c r="M49" s="109">
        <v>0.41319444444444398</v>
      </c>
    </row>
    <row r="50" spans="7:13">
      <c r="G50">
        <v>49</v>
      </c>
      <c r="M50" s="109">
        <v>0.41666666666666602</v>
      </c>
    </row>
    <row r="51" spans="7:13">
      <c r="G51">
        <v>50</v>
      </c>
      <c r="M51" s="109">
        <v>0.42013888888888801</v>
      </c>
    </row>
    <row r="52" spans="7:13">
      <c r="G52">
        <v>51</v>
      </c>
      <c r="M52" s="109">
        <v>0.42361111111110999</v>
      </c>
    </row>
    <row r="53" spans="7:13">
      <c r="G53">
        <v>52</v>
      </c>
      <c r="M53" s="109">
        <v>0.42708333333333298</v>
      </c>
    </row>
    <row r="54" spans="7:13">
      <c r="G54">
        <v>53</v>
      </c>
      <c r="M54" s="109">
        <v>0.43055555555555503</v>
      </c>
    </row>
    <row r="55" spans="7:13">
      <c r="G55">
        <v>54</v>
      </c>
      <c r="M55" s="109">
        <v>0.43402777777777701</v>
      </c>
    </row>
    <row r="56" spans="7:13">
      <c r="G56">
        <v>55</v>
      </c>
      <c r="M56" s="109">
        <v>0.4375</v>
      </c>
    </row>
    <row r="57" spans="7:13">
      <c r="G57">
        <v>56</v>
      </c>
      <c r="M57" s="109">
        <v>0.44097222222222199</v>
      </c>
    </row>
    <row r="58" spans="7:13">
      <c r="G58">
        <v>57</v>
      </c>
      <c r="M58" s="109">
        <v>0.44444444444444398</v>
      </c>
    </row>
    <row r="59" spans="7:13">
      <c r="G59">
        <v>58</v>
      </c>
      <c r="M59" s="109">
        <v>0.44791666666666602</v>
      </c>
    </row>
    <row r="60" spans="7:13">
      <c r="G60">
        <v>59</v>
      </c>
      <c r="M60" s="109">
        <v>0.45138888888888801</v>
      </c>
    </row>
    <row r="61" spans="7:13">
      <c r="G61">
        <v>60</v>
      </c>
      <c r="M61" s="109">
        <v>0.45486111111110999</v>
      </c>
    </row>
    <row r="62" spans="7:13">
      <c r="G62">
        <v>61</v>
      </c>
      <c r="M62" s="109">
        <v>0.45833333333333298</v>
      </c>
    </row>
    <row r="63" spans="7:13">
      <c r="G63">
        <v>62</v>
      </c>
      <c r="M63" s="109">
        <v>0.46180555555555503</v>
      </c>
    </row>
    <row r="64" spans="7:13">
      <c r="G64">
        <v>63</v>
      </c>
      <c r="M64" s="109">
        <v>0.46527777777777701</v>
      </c>
    </row>
    <row r="65" spans="7:13">
      <c r="G65">
        <v>64</v>
      </c>
      <c r="M65" s="109">
        <v>0.46875</v>
      </c>
    </row>
    <row r="66" spans="7:13">
      <c r="M66" s="109">
        <v>0.47222222222222099</v>
      </c>
    </row>
    <row r="67" spans="7:13">
      <c r="M67" s="109">
        <v>0.47569444444444398</v>
      </c>
    </row>
    <row r="68" spans="7:13">
      <c r="M68" s="109">
        <v>0.47916666666666602</v>
      </c>
    </row>
    <row r="69" spans="7:13">
      <c r="M69" s="109">
        <v>0.48263888888888801</v>
      </c>
    </row>
    <row r="70" spans="7:13">
      <c r="M70" s="109">
        <v>0.48611111111110999</v>
      </c>
    </row>
    <row r="71" spans="7:13">
      <c r="M71" s="109">
        <v>0.48958333333333198</v>
      </c>
    </row>
    <row r="72" spans="7:13">
      <c r="M72" s="109">
        <v>0.49305555555555503</v>
      </c>
    </row>
    <row r="73" spans="7:13">
      <c r="M73" s="109">
        <v>0.49652777777777701</v>
      </c>
    </row>
    <row r="74" spans="7:13">
      <c r="M74" s="109">
        <v>0.5</v>
      </c>
    </row>
    <row r="75" spans="7:13">
      <c r="M75" s="109">
        <v>0.50347222222222099</v>
      </c>
    </row>
    <row r="76" spans="7:13">
      <c r="M76" s="109">
        <v>0.50694444444444398</v>
      </c>
    </row>
    <row r="77" spans="7:13">
      <c r="M77" s="109">
        <v>0.51041666666666596</v>
      </c>
    </row>
    <row r="78" spans="7:13">
      <c r="M78" s="109">
        <v>0.51388888888888795</v>
      </c>
    </row>
    <row r="79" spans="7:13">
      <c r="M79" s="109">
        <v>0.51736111111111005</v>
      </c>
    </row>
    <row r="80" spans="7:13">
      <c r="M80" s="109">
        <v>0.52083333333333204</v>
      </c>
    </row>
    <row r="81" spans="13:13">
      <c r="M81" s="109">
        <v>0.52430555555555503</v>
      </c>
    </row>
    <row r="82" spans="13:13">
      <c r="M82" s="109">
        <v>0.52777777777777701</v>
      </c>
    </row>
    <row r="83" spans="13:13">
      <c r="M83" s="109">
        <v>0.53125</v>
      </c>
    </row>
    <row r="84" spans="13:13">
      <c r="M84" s="109">
        <v>0.53472222222222099</v>
      </c>
    </row>
    <row r="85" spans="13:13">
      <c r="M85" s="109">
        <v>0.53819444444444298</v>
      </c>
    </row>
    <row r="86" spans="13:13">
      <c r="M86" s="109">
        <v>0.54166666666666596</v>
      </c>
    </row>
    <row r="87" spans="13:13">
      <c r="M87" s="109">
        <v>0.54513888888888795</v>
      </c>
    </row>
    <row r="88" spans="13:13">
      <c r="M88" s="109">
        <v>0.54861111111111005</v>
      </c>
    </row>
    <row r="89" spans="13:13">
      <c r="M89" s="109">
        <v>0.55208333333333204</v>
      </c>
    </row>
    <row r="90" spans="13:13">
      <c r="M90" s="109">
        <v>0.55555555555555403</v>
      </c>
    </row>
    <row r="91" spans="13:13">
      <c r="M91" s="109">
        <v>0.55902777777777701</v>
      </c>
    </row>
    <row r="92" spans="13:13">
      <c r="M92" s="109">
        <v>0.5625</v>
      </c>
    </row>
    <row r="93" spans="13:13">
      <c r="M93" s="109">
        <v>0.56597222222222099</v>
      </c>
    </row>
    <row r="94" spans="13:13">
      <c r="M94" s="109">
        <v>0.56944444444444298</v>
      </c>
    </row>
    <row r="95" spans="13:13">
      <c r="M95" s="109">
        <v>0.57291666666666596</v>
      </c>
    </row>
    <row r="96" spans="13:13">
      <c r="M96" s="109">
        <v>0.57638888888888795</v>
      </c>
    </row>
    <row r="97" spans="13:13">
      <c r="M97" s="109">
        <v>0.57986111111111005</v>
      </c>
    </row>
    <row r="98" spans="13:13">
      <c r="M98" s="109">
        <v>0.58333333333333204</v>
      </c>
    </row>
    <row r="99" spans="13:13">
      <c r="M99" s="109">
        <v>0.58680555555555403</v>
      </c>
    </row>
    <row r="100" spans="13:13">
      <c r="M100" s="109">
        <v>0.59027777777777701</v>
      </c>
    </row>
    <row r="101" spans="13:13">
      <c r="M101" s="109">
        <v>0.59375</v>
      </c>
    </row>
    <row r="102" spans="13:13">
      <c r="M102" s="109">
        <v>0.59722222222222099</v>
      </c>
    </row>
    <row r="103" spans="13:13">
      <c r="M103" s="109">
        <v>0.60069444444444298</v>
      </c>
    </row>
    <row r="104" spans="13:13">
      <c r="M104" s="109">
        <v>0.60416666666666496</v>
      </c>
    </row>
    <row r="105" spans="13:13">
      <c r="M105" s="109">
        <v>0.60763888888888795</v>
      </c>
    </row>
    <row r="106" spans="13:13">
      <c r="M106" s="109">
        <v>0.61111111111111005</v>
      </c>
    </row>
    <row r="107" spans="13:13">
      <c r="M107" s="109">
        <v>0.61458333333333204</v>
      </c>
    </row>
    <row r="108" spans="13:13">
      <c r="M108" s="109">
        <v>0.61805555555555403</v>
      </c>
    </row>
    <row r="109" spans="13:13">
      <c r="M109" s="109">
        <v>0.62152777777777601</v>
      </c>
    </row>
    <row r="110" spans="13:13">
      <c r="M110" s="109">
        <v>0.625</v>
      </c>
    </row>
    <row r="111" spans="13:13">
      <c r="M111" s="109">
        <v>0.62847222222222099</v>
      </c>
    </row>
    <row r="112" spans="13:13">
      <c r="M112" s="109">
        <v>0.63194444444444298</v>
      </c>
    </row>
    <row r="113" spans="13:13">
      <c r="M113" s="109">
        <v>0.63541666666666496</v>
      </c>
    </row>
    <row r="114" spans="13:13">
      <c r="M114" s="109">
        <v>0.63888888888888795</v>
      </c>
    </row>
    <row r="115" spans="13:13">
      <c r="M115" s="109">
        <v>0.64236111111111005</v>
      </c>
    </row>
    <row r="116" spans="13:13">
      <c r="M116" s="109">
        <v>0.64583333333333204</v>
      </c>
    </row>
    <row r="117" spans="13:13">
      <c r="M117" s="109">
        <v>0.64930555555555403</v>
      </c>
    </row>
    <row r="118" spans="13:13">
      <c r="M118" s="109">
        <v>0.65277777777777601</v>
      </c>
    </row>
    <row r="119" spans="13:13">
      <c r="M119" s="109">
        <v>0.65625</v>
      </c>
    </row>
    <row r="120" spans="13:13">
      <c r="M120" s="109">
        <v>0.65972222222222099</v>
      </c>
    </row>
    <row r="121" spans="13:13">
      <c r="M121" s="109">
        <v>0.66319444444444298</v>
      </c>
    </row>
    <row r="122" spans="13:13">
      <c r="M122" s="109">
        <v>0.66666666666666496</v>
      </c>
    </row>
    <row r="123" spans="13:13">
      <c r="M123" s="109">
        <v>0.67013888888888695</v>
      </c>
    </row>
    <row r="124" spans="13:13">
      <c r="M124" s="109">
        <v>0.67361111111111005</v>
      </c>
    </row>
    <row r="125" spans="13:13">
      <c r="M125" s="109">
        <v>0.67708333333333204</v>
      </c>
    </row>
    <row r="126" spans="13:13">
      <c r="M126" s="109">
        <v>0.68055555555555403</v>
      </c>
    </row>
    <row r="127" spans="13:13">
      <c r="M127" s="109">
        <v>0.68402777777777601</v>
      </c>
    </row>
    <row r="128" spans="13:13">
      <c r="M128" s="109">
        <v>0.6875</v>
      </c>
    </row>
    <row r="129" spans="13:13">
      <c r="M129" s="109">
        <v>0.69097222222222099</v>
      </c>
    </row>
    <row r="130" spans="13:13">
      <c r="M130" s="109">
        <v>0.69444444444444298</v>
      </c>
    </row>
    <row r="131" spans="13:13">
      <c r="M131" s="109">
        <v>0.69791666666666496</v>
      </c>
    </row>
    <row r="132" spans="13:13">
      <c r="M132" s="109">
        <v>0.70138888888888695</v>
      </c>
    </row>
    <row r="133" spans="13:13">
      <c r="M133" s="109">
        <v>0.70486111111110905</v>
      </c>
    </row>
    <row r="134" spans="13:13">
      <c r="M134" s="109">
        <v>0.70833333333333204</v>
      </c>
    </row>
    <row r="135" spans="13:13">
      <c r="M135" s="109">
        <v>0.71180555555555403</v>
      </c>
    </row>
    <row r="136" spans="13:13">
      <c r="M136" s="109">
        <v>0.71527777777777601</v>
      </c>
    </row>
    <row r="137" spans="13:13">
      <c r="M137" s="109">
        <v>0.71875</v>
      </c>
    </row>
    <row r="138" spans="13:13">
      <c r="M138" s="109">
        <v>0.72222222222222099</v>
      </c>
    </row>
    <row r="139" spans="13:13">
      <c r="M139" s="109">
        <v>0.72569444444444298</v>
      </c>
    </row>
    <row r="140" spans="13:13">
      <c r="M140" s="109">
        <v>0.72916666666666496</v>
      </c>
    </row>
    <row r="141" spans="13:13">
      <c r="M141" s="109">
        <v>0.73263888888888695</v>
      </c>
    </row>
    <row r="142" spans="13:13">
      <c r="M142" s="109">
        <v>0.73611111111110905</v>
      </c>
    </row>
    <row r="143" spans="13:13">
      <c r="M143" s="109">
        <v>0.73958333333333204</v>
      </c>
    </row>
    <row r="144" spans="13:13">
      <c r="M144" s="109">
        <v>0.74305555555555403</v>
      </c>
    </row>
    <row r="145" spans="13:13">
      <c r="M145" s="109">
        <v>0.74652777777777601</v>
      </c>
    </row>
    <row r="146" spans="13:13">
      <c r="M146" s="109">
        <v>0.75</v>
      </c>
    </row>
    <row r="147" spans="13:13">
      <c r="M147" s="109">
        <v>0.75347222222221999</v>
      </c>
    </row>
    <row r="148" spans="13:13">
      <c r="M148" s="109">
        <v>0.75694444444444298</v>
      </c>
    </row>
    <row r="149" spans="13:13">
      <c r="M149" s="109">
        <v>0.76041666666666496</v>
      </c>
    </row>
    <row r="150" spans="13:13">
      <c r="M150" s="109">
        <v>0.76388888888888695</v>
      </c>
    </row>
    <row r="151" spans="13:13">
      <c r="M151" s="109">
        <v>0.76736111111110905</v>
      </c>
    </row>
    <row r="152" spans="13:13">
      <c r="M152" s="109">
        <v>0.77083333333333104</v>
      </c>
    </row>
    <row r="153" spans="13:13">
      <c r="M153" s="109">
        <v>0.77430555555555403</v>
      </c>
    </row>
    <row r="154" spans="13:13">
      <c r="M154" s="109">
        <v>0.77777777777777601</v>
      </c>
    </row>
    <row r="155" spans="13:13">
      <c r="M155" s="109">
        <v>0.78125</v>
      </c>
    </row>
    <row r="156" spans="13:13">
      <c r="M156" s="109">
        <v>0.78472222222221999</v>
      </c>
    </row>
    <row r="157" spans="13:13">
      <c r="M157" s="109">
        <v>0.78819444444444298</v>
      </c>
    </row>
    <row r="158" spans="13:13">
      <c r="M158" s="109">
        <v>0.79166666666666496</v>
      </c>
    </row>
    <row r="159" spans="13:13">
      <c r="M159" s="109">
        <v>0.79513888888888695</v>
      </c>
    </row>
    <row r="160" spans="13:13">
      <c r="M160" s="109">
        <v>0.79861111111110905</v>
      </c>
    </row>
    <row r="161" spans="13:13">
      <c r="M161" s="109">
        <v>0.80208333333333104</v>
      </c>
    </row>
    <row r="162" spans="13:13">
      <c r="M162" s="109">
        <v>0.80555555555555403</v>
      </c>
    </row>
    <row r="163" spans="13:13">
      <c r="M163" s="109">
        <v>0.80902777777777601</v>
      </c>
    </row>
    <row r="164" spans="13:13">
      <c r="M164" s="109">
        <v>0.8125</v>
      </c>
    </row>
    <row r="165" spans="13:13">
      <c r="M165" s="109">
        <v>0.81597222222221999</v>
      </c>
    </row>
    <row r="166" spans="13:13">
      <c r="M166" s="109">
        <v>0.81944444444444198</v>
      </c>
    </row>
    <row r="167" spans="13:13">
      <c r="M167" s="109">
        <v>0.82291666666666496</v>
      </c>
    </row>
    <row r="168" spans="13:13">
      <c r="M168" s="109">
        <v>0.82638888888888695</v>
      </c>
    </row>
    <row r="169" spans="13:13">
      <c r="M169" s="109">
        <v>0.82986111111110905</v>
      </c>
    </row>
    <row r="170" spans="13:13">
      <c r="M170" s="109">
        <v>0.83333333333333104</v>
      </c>
    </row>
    <row r="171" spans="13:13">
      <c r="M171" s="109">
        <v>0.83680555555555303</v>
      </c>
    </row>
    <row r="172" spans="13:13">
      <c r="M172" s="109">
        <v>0.84027777777777601</v>
      </c>
    </row>
    <row r="173" spans="13:13">
      <c r="M173" s="109">
        <v>0.84375</v>
      </c>
    </row>
    <row r="174" spans="13:13">
      <c r="M174" s="109">
        <v>0.84722222222221999</v>
      </c>
    </row>
    <row r="175" spans="13:13">
      <c r="M175" s="109">
        <v>0.85069444444444198</v>
      </c>
    </row>
    <row r="176" spans="13:13">
      <c r="M176" s="109">
        <v>0.85416666666666496</v>
      </c>
    </row>
    <row r="177" spans="13:13">
      <c r="M177" s="109">
        <v>0.85763888888888695</v>
      </c>
    </row>
    <row r="178" spans="13:13">
      <c r="M178" s="109">
        <v>0.86111111111110905</v>
      </c>
    </row>
    <row r="179" spans="13:13">
      <c r="M179" s="109">
        <v>0.86458333333333104</v>
      </c>
    </row>
    <row r="180" spans="13:13">
      <c r="M180" s="109">
        <v>0.86805555555555303</v>
      </c>
    </row>
    <row r="181" spans="13:13">
      <c r="M181" s="109">
        <v>0.87152777777777601</v>
      </c>
    </row>
    <row r="182" spans="13:13">
      <c r="M182" s="109">
        <v>0.875</v>
      </c>
    </row>
    <row r="183" spans="13:13">
      <c r="M183" s="109">
        <v>0.87847222222221999</v>
      </c>
    </row>
    <row r="184" spans="13:13">
      <c r="M184" s="109">
        <v>0.88194444444444198</v>
      </c>
    </row>
    <row r="185" spans="13:13">
      <c r="M185" s="109">
        <v>0.88541666666666397</v>
      </c>
    </row>
    <row r="186" spans="13:13">
      <c r="M186" s="109">
        <v>0.88888888888888695</v>
      </c>
    </row>
    <row r="187" spans="13:13">
      <c r="M187" s="109">
        <v>0.89236111111110905</v>
      </c>
    </row>
    <row r="188" spans="13:13">
      <c r="M188" s="109">
        <v>0.89583333333333104</v>
      </c>
    </row>
    <row r="189" spans="13:13">
      <c r="M189" s="109">
        <v>0.89930555555555303</v>
      </c>
    </row>
    <row r="190" spans="13:13">
      <c r="M190" s="109">
        <v>0.90277777777777501</v>
      </c>
    </row>
    <row r="191" spans="13:13">
      <c r="M191" s="109">
        <v>0.90625</v>
      </c>
    </row>
    <row r="192" spans="13:13">
      <c r="M192" s="109">
        <v>0.90972222222221999</v>
      </c>
    </row>
    <row r="193" spans="13:13">
      <c r="M193" s="109">
        <v>0.91319444444444198</v>
      </c>
    </row>
    <row r="194" spans="13:13">
      <c r="M194" s="109">
        <v>0.91666666666666397</v>
      </c>
    </row>
    <row r="195" spans="13:13">
      <c r="M195" s="109">
        <v>0.92013888888888695</v>
      </c>
    </row>
    <row r="196" spans="13:13">
      <c r="M196" s="109">
        <v>0.92361111111110905</v>
      </c>
    </row>
    <row r="197" spans="13:13">
      <c r="M197" s="109">
        <v>0.92708333333333104</v>
      </c>
    </row>
    <row r="198" spans="13:13">
      <c r="M198" s="109">
        <v>0.93055555555555303</v>
      </c>
    </row>
    <row r="199" spans="13:13">
      <c r="M199" s="109">
        <v>0.93402777777777501</v>
      </c>
    </row>
    <row r="200" spans="13:13">
      <c r="M200" s="109">
        <v>0.9375</v>
      </c>
    </row>
    <row r="201" spans="13:13">
      <c r="M201" s="109">
        <v>0.94097222222221999</v>
      </c>
    </row>
    <row r="202" spans="13:13">
      <c r="M202" s="109">
        <v>0.94444444444444198</v>
      </c>
    </row>
    <row r="203" spans="13:13">
      <c r="M203" s="109">
        <v>0.94791666666666397</v>
      </c>
    </row>
    <row r="204" spans="13:13">
      <c r="M204" s="109">
        <v>0.95138888888888595</v>
      </c>
    </row>
    <row r="205" spans="13:13">
      <c r="M205" s="109">
        <v>0.95486111111110905</v>
      </c>
    </row>
    <row r="206" spans="13:13">
      <c r="M206" s="109">
        <v>0.95833333333333104</v>
      </c>
    </row>
  </sheetData>
  <phoneticPr fontId="4"/>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pageSetUpPr fitToPage="1"/>
  </sheetPr>
  <dimension ref="B1:AO149"/>
  <sheetViews>
    <sheetView topLeftCell="A37" zoomScale="115" zoomScaleNormal="115" workbookViewId="0">
      <selection activeCell="I37" sqref="I37:K37"/>
    </sheetView>
  </sheetViews>
  <sheetFormatPr defaultRowHeight="12"/>
  <cols>
    <col min="1" max="1" width="3.625" style="11" customWidth="1"/>
    <col min="2" max="7" width="4.125" style="11" customWidth="1"/>
    <col min="8" max="8" width="4.5" style="11" customWidth="1"/>
    <col min="9" max="21" width="4" style="11" customWidth="1"/>
    <col min="22" max="23" width="4.125" style="11" customWidth="1"/>
    <col min="24" max="27" width="4.25" style="11" customWidth="1"/>
    <col min="28" max="16384" width="9" style="11"/>
  </cols>
  <sheetData>
    <row r="1" spans="2:22" ht="16.5" customHeight="1">
      <c r="B1" s="40" t="s">
        <v>87</v>
      </c>
    </row>
    <row r="2" spans="2:22" ht="6" customHeight="1"/>
    <row r="3" spans="2:22" ht="7.5" customHeight="1">
      <c r="B3" s="63"/>
      <c r="C3" s="205"/>
      <c r="D3" s="205"/>
      <c r="E3" s="201"/>
      <c r="F3" s="201"/>
      <c r="G3" s="201"/>
      <c r="H3" s="43"/>
      <c r="I3" s="204"/>
      <c r="J3" s="204"/>
      <c r="K3" s="204"/>
      <c r="L3" s="204"/>
      <c r="M3" s="204"/>
      <c r="N3" s="204"/>
      <c r="O3" s="202"/>
      <c r="P3" s="204"/>
      <c r="Q3" s="204"/>
      <c r="R3" s="204"/>
      <c r="S3" s="20"/>
      <c r="T3" s="204"/>
      <c r="U3" s="20"/>
    </row>
    <row r="4" spans="2:22" ht="16.5" customHeight="1">
      <c r="B4" s="30" t="s">
        <v>554</v>
      </c>
      <c r="C4" s="30"/>
      <c r="D4" s="30"/>
      <c r="E4" s="30"/>
      <c r="F4" s="30"/>
      <c r="G4" s="30"/>
      <c r="H4" s="30"/>
      <c r="I4" s="30"/>
      <c r="J4" s="30"/>
      <c r="K4" s="30"/>
      <c r="L4" s="30"/>
      <c r="M4" s="44"/>
      <c r="N4" s="44"/>
      <c r="O4" s="44"/>
      <c r="P4" s="44"/>
      <c r="Q4" s="44"/>
      <c r="R4" s="44"/>
      <c r="S4" s="44"/>
      <c r="T4" s="44"/>
      <c r="U4" s="44"/>
      <c r="V4" s="44"/>
    </row>
    <row r="5" spans="2:22" ht="7.5" customHeight="1" thickBot="1">
      <c r="B5" s="30"/>
      <c r="C5" s="30"/>
      <c r="D5" s="30"/>
      <c r="E5" s="617"/>
      <c r="F5" s="617"/>
      <c r="G5" s="206"/>
      <c r="H5" s="206"/>
      <c r="I5" s="206"/>
      <c r="J5" s="206"/>
      <c r="K5" s="206"/>
      <c r="L5" s="206"/>
      <c r="M5" s="42"/>
      <c r="N5" s="42"/>
      <c r="O5" s="44"/>
      <c r="P5" s="223"/>
      <c r="Q5" s="42"/>
      <c r="R5" s="42"/>
      <c r="S5" s="44"/>
      <c r="T5" s="35"/>
      <c r="U5" s="35"/>
      <c r="V5" s="35"/>
    </row>
    <row r="6" spans="2:22" ht="16.5" customHeight="1">
      <c r="B6" s="626"/>
      <c r="C6" s="627"/>
      <c r="D6" s="628"/>
      <c r="E6" s="618"/>
      <c r="F6" s="619"/>
      <c r="G6" s="207"/>
      <c r="H6" s="51"/>
      <c r="I6" s="619" t="s">
        <v>40</v>
      </c>
      <c r="J6" s="619"/>
      <c r="K6" s="619"/>
      <c r="L6" s="619"/>
      <c r="M6" s="633" t="s">
        <v>39</v>
      </c>
      <c r="N6" s="634"/>
      <c r="O6" s="634"/>
      <c r="P6" s="635"/>
      <c r="Q6" s="634" t="s">
        <v>75</v>
      </c>
      <c r="R6" s="634"/>
      <c r="S6" s="634"/>
      <c r="T6" s="634"/>
      <c r="U6" s="61"/>
      <c r="V6" s="35"/>
    </row>
    <row r="7" spans="2:22" ht="16.5" customHeight="1" thickBot="1">
      <c r="B7" s="48"/>
      <c r="C7" s="214"/>
      <c r="D7" s="49"/>
      <c r="E7" s="52"/>
      <c r="F7" s="50"/>
      <c r="G7" s="50"/>
      <c r="H7" s="53"/>
      <c r="I7" s="50"/>
      <c r="J7" s="50"/>
      <c r="K7" s="50"/>
      <c r="L7" s="50"/>
      <c r="M7" s="59"/>
      <c r="N7" s="212"/>
      <c r="O7" s="212"/>
      <c r="P7" s="60"/>
      <c r="Q7" s="636" t="s">
        <v>74</v>
      </c>
      <c r="R7" s="636"/>
      <c r="S7" s="636"/>
      <c r="T7" s="636"/>
      <c r="U7" s="61"/>
      <c r="V7" s="35"/>
    </row>
    <row r="8" spans="2:22" ht="16.5" customHeight="1">
      <c r="B8" s="629">
        <v>39904</v>
      </c>
      <c r="C8" s="630"/>
      <c r="D8" s="630"/>
      <c r="E8" s="618" t="s">
        <v>66</v>
      </c>
      <c r="F8" s="619"/>
      <c r="G8" s="619"/>
      <c r="H8" s="51" t="s">
        <v>70</v>
      </c>
      <c r="I8" s="637"/>
      <c r="J8" s="638"/>
      <c r="K8" s="638"/>
      <c r="L8" s="209" t="s">
        <v>26</v>
      </c>
      <c r="M8" s="637"/>
      <c r="N8" s="638"/>
      <c r="O8" s="638"/>
      <c r="P8" s="221" t="s">
        <v>26</v>
      </c>
      <c r="Q8" s="637"/>
      <c r="R8" s="638"/>
      <c r="S8" s="638"/>
      <c r="T8" s="209" t="s">
        <v>26</v>
      </c>
      <c r="U8" s="62"/>
    </row>
    <row r="9" spans="2:22" ht="16.5" customHeight="1">
      <c r="B9" s="620"/>
      <c r="C9" s="621"/>
      <c r="D9" s="621"/>
      <c r="E9" s="608" t="s">
        <v>99</v>
      </c>
      <c r="F9" s="609"/>
      <c r="G9" s="609"/>
      <c r="H9" s="226" t="s">
        <v>71</v>
      </c>
      <c r="I9" s="615"/>
      <c r="J9" s="616"/>
      <c r="K9" s="616"/>
      <c r="L9" s="204" t="s">
        <v>26</v>
      </c>
      <c r="M9" s="615"/>
      <c r="N9" s="616"/>
      <c r="O9" s="616"/>
      <c r="P9" s="226" t="s">
        <v>26</v>
      </c>
      <c r="Q9" s="615"/>
      <c r="R9" s="616"/>
      <c r="S9" s="616"/>
      <c r="T9" s="204" t="s">
        <v>26</v>
      </c>
      <c r="U9" s="62"/>
    </row>
    <row r="10" spans="2:22" ht="16.5" customHeight="1">
      <c r="B10" s="620"/>
      <c r="C10" s="621"/>
      <c r="D10" s="621"/>
      <c r="E10" s="608" t="s">
        <v>65</v>
      </c>
      <c r="F10" s="609"/>
      <c r="G10" s="609"/>
      <c r="H10" s="54" t="s">
        <v>72</v>
      </c>
      <c r="I10" s="612" t="str">
        <f>IF(I8="","",ROUNDDOWN(I8/I9*100,2))</f>
        <v/>
      </c>
      <c r="J10" s="613"/>
      <c r="K10" s="613"/>
      <c r="L10" s="204" t="s">
        <v>73</v>
      </c>
      <c r="M10" s="612" t="str">
        <f>IF(M8="","",ROUNDDOWN(M8/M9*100,2))</f>
        <v/>
      </c>
      <c r="N10" s="613"/>
      <c r="O10" s="613"/>
      <c r="P10" s="226" t="s">
        <v>73</v>
      </c>
      <c r="Q10" s="612" t="str">
        <f>IF(Q8="","",ROUNDDOWN(Q8/Q9*100,2))</f>
        <v/>
      </c>
      <c r="R10" s="613"/>
      <c r="S10" s="613"/>
      <c r="T10" s="204" t="s">
        <v>73</v>
      </c>
      <c r="U10" s="62"/>
    </row>
    <row r="11" spans="2:22" ht="16.5" customHeight="1">
      <c r="B11" s="622">
        <v>39934</v>
      </c>
      <c r="C11" s="623"/>
      <c r="D11" s="623"/>
      <c r="E11" s="610" t="s">
        <v>66</v>
      </c>
      <c r="F11" s="611"/>
      <c r="G11" s="611"/>
      <c r="H11" s="55" t="s">
        <v>70</v>
      </c>
      <c r="I11" s="614"/>
      <c r="J11" s="573"/>
      <c r="K11" s="573"/>
      <c r="L11" s="197" t="s">
        <v>26</v>
      </c>
      <c r="M11" s="614"/>
      <c r="N11" s="573"/>
      <c r="O11" s="573"/>
      <c r="P11" s="14" t="s">
        <v>26</v>
      </c>
      <c r="Q11" s="614"/>
      <c r="R11" s="573"/>
      <c r="S11" s="573"/>
      <c r="T11" s="197" t="s">
        <v>26</v>
      </c>
      <c r="U11" s="62"/>
    </row>
    <row r="12" spans="2:22" ht="16.5" customHeight="1">
      <c r="B12" s="620"/>
      <c r="C12" s="621"/>
      <c r="D12" s="621"/>
      <c r="E12" s="608" t="s">
        <v>99</v>
      </c>
      <c r="F12" s="609"/>
      <c r="G12" s="609"/>
      <c r="H12" s="226" t="s">
        <v>71</v>
      </c>
      <c r="I12" s="615"/>
      <c r="J12" s="616"/>
      <c r="K12" s="616"/>
      <c r="L12" s="204" t="s">
        <v>26</v>
      </c>
      <c r="M12" s="615"/>
      <c r="N12" s="616"/>
      <c r="O12" s="616"/>
      <c r="P12" s="226" t="s">
        <v>26</v>
      </c>
      <c r="Q12" s="615"/>
      <c r="R12" s="616"/>
      <c r="S12" s="616"/>
      <c r="T12" s="204" t="s">
        <v>26</v>
      </c>
      <c r="U12" s="62"/>
    </row>
    <row r="13" spans="2:22" ht="16.5" customHeight="1">
      <c r="B13" s="624"/>
      <c r="C13" s="625"/>
      <c r="D13" s="625"/>
      <c r="E13" s="569" t="s">
        <v>65</v>
      </c>
      <c r="F13" s="570"/>
      <c r="G13" s="570"/>
      <c r="H13" s="37" t="s">
        <v>72</v>
      </c>
      <c r="I13" s="612" t="str">
        <f>IF(I11="","",ROUNDDOWN(I11/I12*100,2))</f>
        <v/>
      </c>
      <c r="J13" s="613"/>
      <c r="K13" s="613"/>
      <c r="L13" s="204" t="s">
        <v>73</v>
      </c>
      <c r="M13" s="612" t="str">
        <f>IF(M11="","",ROUNDDOWN(M11/M12*100,2))</f>
        <v/>
      </c>
      <c r="N13" s="613"/>
      <c r="O13" s="613"/>
      <c r="P13" s="226" t="s">
        <v>73</v>
      </c>
      <c r="Q13" s="612" t="str">
        <f>IF(Q11="","",ROUNDDOWN(Q11/Q12*100,2))</f>
        <v/>
      </c>
      <c r="R13" s="613"/>
      <c r="S13" s="613"/>
      <c r="T13" s="198" t="s">
        <v>73</v>
      </c>
      <c r="U13" s="62"/>
    </row>
    <row r="14" spans="2:22" ht="16.5" customHeight="1">
      <c r="B14" s="620">
        <v>39965</v>
      </c>
      <c r="C14" s="621"/>
      <c r="D14" s="621"/>
      <c r="E14" s="606" t="s">
        <v>66</v>
      </c>
      <c r="F14" s="607"/>
      <c r="G14" s="607"/>
      <c r="H14" s="56" t="s">
        <v>70</v>
      </c>
      <c r="I14" s="614"/>
      <c r="J14" s="573"/>
      <c r="K14" s="573"/>
      <c r="L14" s="197" t="s">
        <v>26</v>
      </c>
      <c r="M14" s="614"/>
      <c r="N14" s="573"/>
      <c r="O14" s="573"/>
      <c r="P14" s="14" t="s">
        <v>26</v>
      </c>
      <c r="Q14" s="614"/>
      <c r="R14" s="573"/>
      <c r="S14" s="573"/>
      <c r="T14" s="204" t="s">
        <v>26</v>
      </c>
      <c r="U14" s="62"/>
    </row>
    <row r="15" spans="2:22" ht="16.5" customHeight="1">
      <c r="B15" s="620"/>
      <c r="C15" s="621"/>
      <c r="D15" s="621"/>
      <c r="E15" s="608" t="s">
        <v>99</v>
      </c>
      <c r="F15" s="609"/>
      <c r="G15" s="609"/>
      <c r="H15" s="226" t="s">
        <v>71</v>
      </c>
      <c r="I15" s="615"/>
      <c r="J15" s="616"/>
      <c r="K15" s="616"/>
      <c r="L15" s="204" t="s">
        <v>26</v>
      </c>
      <c r="M15" s="615"/>
      <c r="N15" s="616"/>
      <c r="O15" s="616"/>
      <c r="P15" s="226" t="s">
        <v>26</v>
      </c>
      <c r="Q15" s="615"/>
      <c r="R15" s="616"/>
      <c r="S15" s="616"/>
      <c r="T15" s="204" t="s">
        <v>26</v>
      </c>
      <c r="U15" s="62"/>
    </row>
    <row r="16" spans="2:22" ht="16.5" customHeight="1">
      <c r="B16" s="620"/>
      <c r="C16" s="621"/>
      <c r="D16" s="621"/>
      <c r="E16" s="608" t="s">
        <v>65</v>
      </c>
      <c r="F16" s="609"/>
      <c r="G16" s="609"/>
      <c r="H16" s="54" t="s">
        <v>72</v>
      </c>
      <c r="I16" s="612" t="str">
        <f>IF(I14="","",ROUNDDOWN(I14/I15*100,2))</f>
        <v/>
      </c>
      <c r="J16" s="613"/>
      <c r="K16" s="613"/>
      <c r="L16" s="204" t="s">
        <v>73</v>
      </c>
      <c r="M16" s="612" t="str">
        <f>IF(M14="","",ROUNDDOWN(M14/M15*100,2))</f>
        <v/>
      </c>
      <c r="N16" s="613"/>
      <c r="O16" s="613"/>
      <c r="P16" s="226" t="s">
        <v>73</v>
      </c>
      <c r="Q16" s="612" t="str">
        <f>IF(Q14="","",ROUNDDOWN(Q14/Q15*100,2))</f>
        <v/>
      </c>
      <c r="R16" s="613"/>
      <c r="S16" s="613"/>
      <c r="T16" s="204" t="s">
        <v>73</v>
      </c>
      <c r="U16" s="62"/>
    </row>
    <row r="17" spans="2:21" ht="16.5" customHeight="1">
      <c r="B17" s="622">
        <v>39995</v>
      </c>
      <c r="C17" s="623"/>
      <c r="D17" s="623"/>
      <c r="E17" s="610" t="s">
        <v>66</v>
      </c>
      <c r="F17" s="611"/>
      <c r="G17" s="611"/>
      <c r="H17" s="55" t="s">
        <v>70</v>
      </c>
      <c r="I17" s="614"/>
      <c r="J17" s="573"/>
      <c r="K17" s="573"/>
      <c r="L17" s="197" t="s">
        <v>26</v>
      </c>
      <c r="M17" s="614"/>
      <c r="N17" s="573"/>
      <c r="O17" s="573"/>
      <c r="P17" s="14" t="s">
        <v>26</v>
      </c>
      <c r="Q17" s="614"/>
      <c r="R17" s="573"/>
      <c r="S17" s="573"/>
      <c r="T17" s="197" t="s">
        <v>26</v>
      </c>
      <c r="U17" s="62"/>
    </row>
    <row r="18" spans="2:21" ht="16.5" customHeight="1">
      <c r="B18" s="620"/>
      <c r="C18" s="621"/>
      <c r="D18" s="621"/>
      <c r="E18" s="608" t="s">
        <v>99</v>
      </c>
      <c r="F18" s="609"/>
      <c r="G18" s="609"/>
      <c r="H18" s="226" t="s">
        <v>71</v>
      </c>
      <c r="I18" s="615"/>
      <c r="J18" s="616"/>
      <c r="K18" s="616"/>
      <c r="L18" s="204" t="s">
        <v>26</v>
      </c>
      <c r="M18" s="615"/>
      <c r="N18" s="616"/>
      <c r="O18" s="616"/>
      <c r="P18" s="226" t="s">
        <v>26</v>
      </c>
      <c r="Q18" s="615"/>
      <c r="R18" s="616"/>
      <c r="S18" s="616"/>
      <c r="T18" s="204" t="s">
        <v>26</v>
      </c>
      <c r="U18" s="62"/>
    </row>
    <row r="19" spans="2:21" ht="16.5" customHeight="1">
      <c r="B19" s="624"/>
      <c r="C19" s="625"/>
      <c r="D19" s="625"/>
      <c r="E19" s="569" t="s">
        <v>65</v>
      </c>
      <c r="F19" s="570"/>
      <c r="G19" s="570"/>
      <c r="H19" s="37" t="s">
        <v>72</v>
      </c>
      <c r="I19" s="612" t="str">
        <f>IF(I17="","",ROUNDDOWN(I17/I18*100,2))</f>
        <v/>
      </c>
      <c r="J19" s="613"/>
      <c r="K19" s="613"/>
      <c r="L19" s="204" t="s">
        <v>73</v>
      </c>
      <c r="M19" s="612" t="str">
        <f>IF(M17="","",ROUNDDOWN(M17/M18*100,2))</f>
        <v/>
      </c>
      <c r="N19" s="613"/>
      <c r="O19" s="613"/>
      <c r="P19" s="226" t="s">
        <v>73</v>
      </c>
      <c r="Q19" s="612" t="str">
        <f>IF(Q17="","",ROUNDDOWN(Q17/Q18*100,2))</f>
        <v/>
      </c>
      <c r="R19" s="613"/>
      <c r="S19" s="613"/>
      <c r="T19" s="198" t="s">
        <v>73</v>
      </c>
      <c r="U19" s="62"/>
    </row>
    <row r="20" spans="2:21" ht="16.5" customHeight="1">
      <c r="B20" s="620">
        <v>40026</v>
      </c>
      <c r="C20" s="621"/>
      <c r="D20" s="621"/>
      <c r="E20" s="606" t="s">
        <v>66</v>
      </c>
      <c r="F20" s="607"/>
      <c r="G20" s="607"/>
      <c r="H20" s="56" t="s">
        <v>70</v>
      </c>
      <c r="I20" s="614"/>
      <c r="J20" s="573"/>
      <c r="K20" s="573"/>
      <c r="L20" s="197" t="s">
        <v>26</v>
      </c>
      <c r="M20" s="614"/>
      <c r="N20" s="573"/>
      <c r="O20" s="573"/>
      <c r="P20" s="14" t="s">
        <v>26</v>
      </c>
      <c r="Q20" s="614"/>
      <c r="R20" s="573"/>
      <c r="S20" s="573"/>
      <c r="T20" s="204" t="s">
        <v>26</v>
      </c>
      <c r="U20" s="62"/>
    </row>
    <row r="21" spans="2:21" ht="16.5" customHeight="1">
      <c r="B21" s="620"/>
      <c r="C21" s="621"/>
      <c r="D21" s="621"/>
      <c r="E21" s="608" t="s">
        <v>99</v>
      </c>
      <c r="F21" s="609"/>
      <c r="G21" s="609"/>
      <c r="H21" s="226" t="s">
        <v>71</v>
      </c>
      <c r="I21" s="615"/>
      <c r="J21" s="616"/>
      <c r="K21" s="616"/>
      <c r="L21" s="204" t="s">
        <v>26</v>
      </c>
      <c r="M21" s="615"/>
      <c r="N21" s="616"/>
      <c r="O21" s="616"/>
      <c r="P21" s="226" t="s">
        <v>26</v>
      </c>
      <c r="Q21" s="615"/>
      <c r="R21" s="616"/>
      <c r="S21" s="616"/>
      <c r="T21" s="204" t="s">
        <v>26</v>
      </c>
      <c r="U21" s="62"/>
    </row>
    <row r="22" spans="2:21" ht="16.5" customHeight="1">
      <c r="B22" s="620"/>
      <c r="C22" s="621"/>
      <c r="D22" s="621"/>
      <c r="E22" s="608" t="s">
        <v>65</v>
      </c>
      <c r="F22" s="609"/>
      <c r="G22" s="609"/>
      <c r="H22" s="54" t="s">
        <v>72</v>
      </c>
      <c r="I22" s="612" t="str">
        <f>IF(I20="","",ROUNDDOWN(I20/I21*100,2))</f>
        <v/>
      </c>
      <c r="J22" s="613"/>
      <c r="K22" s="613"/>
      <c r="L22" s="204" t="s">
        <v>73</v>
      </c>
      <c r="M22" s="612" t="str">
        <f>IF(M20="","",ROUNDDOWN(M20/M21*100,2))</f>
        <v/>
      </c>
      <c r="N22" s="613"/>
      <c r="O22" s="613"/>
      <c r="P22" s="226" t="s">
        <v>73</v>
      </c>
      <c r="Q22" s="612" t="str">
        <f>IF(Q20="","",ROUNDDOWN(Q20/Q21*100,2))</f>
        <v/>
      </c>
      <c r="R22" s="613"/>
      <c r="S22" s="613"/>
      <c r="T22" s="204" t="s">
        <v>73</v>
      </c>
      <c r="U22" s="62"/>
    </row>
    <row r="23" spans="2:21" ht="16.5" customHeight="1">
      <c r="B23" s="622">
        <v>40057</v>
      </c>
      <c r="C23" s="623"/>
      <c r="D23" s="623"/>
      <c r="E23" s="610" t="s">
        <v>66</v>
      </c>
      <c r="F23" s="611"/>
      <c r="G23" s="611"/>
      <c r="H23" s="55" t="s">
        <v>70</v>
      </c>
      <c r="I23" s="614"/>
      <c r="J23" s="573"/>
      <c r="K23" s="573"/>
      <c r="L23" s="197" t="s">
        <v>26</v>
      </c>
      <c r="M23" s="614"/>
      <c r="N23" s="573"/>
      <c r="O23" s="573"/>
      <c r="P23" s="14" t="s">
        <v>26</v>
      </c>
      <c r="Q23" s="614"/>
      <c r="R23" s="573"/>
      <c r="S23" s="573"/>
      <c r="T23" s="197" t="s">
        <v>26</v>
      </c>
      <c r="U23" s="62"/>
    </row>
    <row r="24" spans="2:21" ht="16.5" customHeight="1">
      <c r="B24" s="620"/>
      <c r="C24" s="621"/>
      <c r="D24" s="621"/>
      <c r="E24" s="608" t="s">
        <v>99</v>
      </c>
      <c r="F24" s="609"/>
      <c r="G24" s="609"/>
      <c r="H24" s="226" t="s">
        <v>71</v>
      </c>
      <c r="I24" s="615"/>
      <c r="J24" s="616"/>
      <c r="K24" s="616"/>
      <c r="L24" s="204" t="s">
        <v>26</v>
      </c>
      <c r="M24" s="615"/>
      <c r="N24" s="616"/>
      <c r="O24" s="616"/>
      <c r="P24" s="226" t="s">
        <v>26</v>
      </c>
      <c r="Q24" s="615"/>
      <c r="R24" s="616"/>
      <c r="S24" s="616"/>
      <c r="T24" s="204" t="s">
        <v>26</v>
      </c>
      <c r="U24" s="62"/>
    </row>
    <row r="25" spans="2:21" ht="16.5" customHeight="1">
      <c r="B25" s="624"/>
      <c r="C25" s="625"/>
      <c r="D25" s="625"/>
      <c r="E25" s="569" t="s">
        <v>65</v>
      </c>
      <c r="F25" s="570"/>
      <c r="G25" s="570"/>
      <c r="H25" s="37" t="s">
        <v>72</v>
      </c>
      <c r="I25" s="612" t="str">
        <f>IF(I23="","",ROUNDDOWN(I23/I24*100,2))</f>
        <v/>
      </c>
      <c r="J25" s="613"/>
      <c r="K25" s="613"/>
      <c r="L25" s="204" t="s">
        <v>73</v>
      </c>
      <c r="M25" s="612" t="str">
        <f>IF(M23="","",ROUNDDOWN(M23/M24*100,2))</f>
        <v/>
      </c>
      <c r="N25" s="613"/>
      <c r="O25" s="613"/>
      <c r="P25" s="226" t="s">
        <v>73</v>
      </c>
      <c r="Q25" s="612" t="str">
        <f>IF(Q23="","",ROUNDDOWN(Q23/Q24*100,2))</f>
        <v/>
      </c>
      <c r="R25" s="613"/>
      <c r="S25" s="613"/>
      <c r="T25" s="198" t="s">
        <v>73</v>
      </c>
      <c r="U25" s="62"/>
    </row>
    <row r="26" spans="2:21" ht="16.5" customHeight="1">
      <c r="B26" s="620">
        <v>40087</v>
      </c>
      <c r="C26" s="621"/>
      <c r="D26" s="621"/>
      <c r="E26" s="606" t="s">
        <v>66</v>
      </c>
      <c r="F26" s="607"/>
      <c r="G26" s="607"/>
      <c r="H26" s="56" t="s">
        <v>70</v>
      </c>
      <c r="I26" s="614"/>
      <c r="J26" s="573"/>
      <c r="K26" s="573"/>
      <c r="L26" s="197" t="s">
        <v>26</v>
      </c>
      <c r="M26" s="614"/>
      <c r="N26" s="573"/>
      <c r="O26" s="573"/>
      <c r="P26" s="14" t="s">
        <v>26</v>
      </c>
      <c r="Q26" s="614"/>
      <c r="R26" s="573"/>
      <c r="S26" s="573"/>
      <c r="T26" s="204" t="s">
        <v>26</v>
      </c>
      <c r="U26" s="62"/>
    </row>
    <row r="27" spans="2:21" ht="16.5" customHeight="1">
      <c r="B27" s="620"/>
      <c r="C27" s="621"/>
      <c r="D27" s="621"/>
      <c r="E27" s="608" t="s">
        <v>99</v>
      </c>
      <c r="F27" s="609"/>
      <c r="G27" s="609"/>
      <c r="H27" s="226" t="s">
        <v>71</v>
      </c>
      <c r="I27" s="615"/>
      <c r="J27" s="616"/>
      <c r="K27" s="616"/>
      <c r="L27" s="204" t="s">
        <v>26</v>
      </c>
      <c r="M27" s="615"/>
      <c r="N27" s="616"/>
      <c r="O27" s="616"/>
      <c r="P27" s="226" t="s">
        <v>26</v>
      </c>
      <c r="Q27" s="615"/>
      <c r="R27" s="616"/>
      <c r="S27" s="616"/>
      <c r="T27" s="204" t="s">
        <v>26</v>
      </c>
      <c r="U27" s="62"/>
    </row>
    <row r="28" spans="2:21" ht="16.5" customHeight="1">
      <c r="B28" s="620"/>
      <c r="C28" s="621"/>
      <c r="D28" s="621"/>
      <c r="E28" s="608" t="s">
        <v>65</v>
      </c>
      <c r="F28" s="609"/>
      <c r="G28" s="609"/>
      <c r="H28" s="54" t="s">
        <v>72</v>
      </c>
      <c r="I28" s="612" t="str">
        <f>IF(I26="","",ROUNDDOWN(I26/I27*100,2))</f>
        <v/>
      </c>
      <c r="J28" s="613"/>
      <c r="K28" s="613"/>
      <c r="L28" s="204" t="s">
        <v>73</v>
      </c>
      <c r="M28" s="612" t="str">
        <f>IF(M26="","",ROUNDDOWN(M26/M27*100,2))</f>
        <v/>
      </c>
      <c r="N28" s="613"/>
      <c r="O28" s="613"/>
      <c r="P28" s="226" t="s">
        <v>73</v>
      </c>
      <c r="Q28" s="612" t="str">
        <f>IF(Q26="","",ROUNDDOWN(Q26/Q27*100,2))</f>
        <v/>
      </c>
      <c r="R28" s="613"/>
      <c r="S28" s="613"/>
      <c r="T28" s="204" t="s">
        <v>73</v>
      </c>
      <c r="U28" s="62"/>
    </row>
    <row r="29" spans="2:21" ht="16.5" customHeight="1">
      <c r="B29" s="622">
        <v>40118</v>
      </c>
      <c r="C29" s="623"/>
      <c r="D29" s="623"/>
      <c r="E29" s="610" t="s">
        <v>66</v>
      </c>
      <c r="F29" s="611"/>
      <c r="G29" s="611"/>
      <c r="H29" s="55" t="s">
        <v>70</v>
      </c>
      <c r="I29" s="614"/>
      <c r="J29" s="573"/>
      <c r="K29" s="573"/>
      <c r="L29" s="197" t="s">
        <v>26</v>
      </c>
      <c r="M29" s="614"/>
      <c r="N29" s="573"/>
      <c r="O29" s="573"/>
      <c r="P29" s="14" t="s">
        <v>26</v>
      </c>
      <c r="Q29" s="614"/>
      <c r="R29" s="573"/>
      <c r="S29" s="573"/>
      <c r="T29" s="197" t="s">
        <v>26</v>
      </c>
      <c r="U29" s="62"/>
    </row>
    <row r="30" spans="2:21" ht="16.5" customHeight="1">
      <c r="B30" s="620"/>
      <c r="C30" s="621"/>
      <c r="D30" s="621"/>
      <c r="E30" s="608" t="s">
        <v>99</v>
      </c>
      <c r="F30" s="609"/>
      <c r="G30" s="609"/>
      <c r="H30" s="226" t="s">
        <v>71</v>
      </c>
      <c r="I30" s="615"/>
      <c r="J30" s="616"/>
      <c r="K30" s="616"/>
      <c r="L30" s="204" t="s">
        <v>26</v>
      </c>
      <c r="M30" s="615"/>
      <c r="N30" s="616"/>
      <c r="O30" s="616"/>
      <c r="P30" s="226" t="s">
        <v>26</v>
      </c>
      <c r="Q30" s="615"/>
      <c r="R30" s="616"/>
      <c r="S30" s="616"/>
      <c r="T30" s="204" t="s">
        <v>26</v>
      </c>
      <c r="U30" s="62"/>
    </row>
    <row r="31" spans="2:21" ht="16.5" customHeight="1">
      <c r="B31" s="624"/>
      <c r="C31" s="625"/>
      <c r="D31" s="625"/>
      <c r="E31" s="569" t="s">
        <v>65</v>
      </c>
      <c r="F31" s="570"/>
      <c r="G31" s="570"/>
      <c r="H31" s="37" t="s">
        <v>72</v>
      </c>
      <c r="I31" s="612" t="str">
        <f>IF(I29="","",ROUNDDOWN(I29/I30*100,2))</f>
        <v/>
      </c>
      <c r="J31" s="613"/>
      <c r="K31" s="613"/>
      <c r="L31" s="204" t="s">
        <v>73</v>
      </c>
      <c r="M31" s="612" t="str">
        <f>IF(M29="","",ROUNDDOWN(M29/M30*100,2))</f>
        <v/>
      </c>
      <c r="N31" s="613"/>
      <c r="O31" s="613"/>
      <c r="P31" s="226" t="s">
        <v>73</v>
      </c>
      <c r="Q31" s="612" t="str">
        <f>IF(Q29="","",ROUNDDOWN(Q29/Q30*100,2))</f>
        <v/>
      </c>
      <c r="R31" s="613"/>
      <c r="S31" s="613"/>
      <c r="T31" s="198" t="s">
        <v>73</v>
      </c>
      <c r="U31" s="62"/>
    </row>
    <row r="32" spans="2:21" ht="16.5" customHeight="1">
      <c r="B32" s="620">
        <v>40148</v>
      </c>
      <c r="C32" s="621"/>
      <c r="D32" s="621"/>
      <c r="E32" s="606" t="s">
        <v>66</v>
      </c>
      <c r="F32" s="607"/>
      <c r="G32" s="607"/>
      <c r="H32" s="56" t="s">
        <v>70</v>
      </c>
      <c r="I32" s="614"/>
      <c r="J32" s="573"/>
      <c r="K32" s="573"/>
      <c r="L32" s="197" t="s">
        <v>26</v>
      </c>
      <c r="M32" s="614"/>
      <c r="N32" s="573"/>
      <c r="O32" s="573"/>
      <c r="P32" s="14" t="s">
        <v>26</v>
      </c>
      <c r="Q32" s="614"/>
      <c r="R32" s="573"/>
      <c r="S32" s="573"/>
      <c r="T32" s="204" t="s">
        <v>26</v>
      </c>
      <c r="U32" s="62"/>
    </row>
    <row r="33" spans="2:21" ht="16.5" customHeight="1">
      <c r="B33" s="620"/>
      <c r="C33" s="621"/>
      <c r="D33" s="621"/>
      <c r="E33" s="608" t="s">
        <v>99</v>
      </c>
      <c r="F33" s="609"/>
      <c r="G33" s="609"/>
      <c r="H33" s="226" t="s">
        <v>71</v>
      </c>
      <c r="I33" s="615"/>
      <c r="J33" s="616"/>
      <c r="K33" s="616"/>
      <c r="L33" s="204" t="s">
        <v>26</v>
      </c>
      <c r="M33" s="615"/>
      <c r="N33" s="616"/>
      <c r="O33" s="616"/>
      <c r="P33" s="226" t="s">
        <v>26</v>
      </c>
      <c r="Q33" s="615"/>
      <c r="R33" s="616"/>
      <c r="S33" s="616"/>
      <c r="T33" s="204" t="s">
        <v>26</v>
      </c>
      <c r="U33" s="62"/>
    </row>
    <row r="34" spans="2:21" ht="16.5" customHeight="1">
      <c r="B34" s="620"/>
      <c r="C34" s="621"/>
      <c r="D34" s="621"/>
      <c r="E34" s="608" t="s">
        <v>65</v>
      </c>
      <c r="F34" s="609"/>
      <c r="G34" s="609"/>
      <c r="H34" s="54" t="s">
        <v>72</v>
      </c>
      <c r="I34" s="612" t="str">
        <f>IF(I32="","",ROUNDDOWN(I32/I33*100,2))</f>
        <v/>
      </c>
      <c r="J34" s="613"/>
      <c r="K34" s="613"/>
      <c r="L34" s="204" t="s">
        <v>73</v>
      </c>
      <c r="M34" s="612" t="str">
        <f>IF(M32="","",ROUNDDOWN(M32/M33*100,2))</f>
        <v/>
      </c>
      <c r="N34" s="613"/>
      <c r="O34" s="613"/>
      <c r="P34" s="226" t="s">
        <v>73</v>
      </c>
      <c r="Q34" s="612" t="str">
        <f>IF(Q32="","",ROUNDDOWN(Q32/Q33*100,2))</f>
        <v/>
      </c>
      <c r="R34" s="613"/>
      <c r="S34" s="613"/>
      <c r="T34" s="204" t="s">
        <v>73</v>
      </c>
      <c r="U34" s="62"/>
    </row>
    <row r="35" spans="2:21" ht="16.5" customHeight="1">
      <c r="B35" s="622">
        <v>39814</v>
      </c>
      <c r="C35" s="623"/>
      <c r="D35" s="623"/>
      <c r="E35" s="610" t="s">
        <v>66</v>
      </c>
      <c r="F35" s="611"/>
      <c r="G35" s="611"/>
      <c r="H35" s="55" t="s">
        <v>70</v>
      </c>
      <c r="I35" s="614"/>
      <c r="J35" s="573"/>
      <c r="K35" s="573"/>
      <c r="L35" s="197" t="s">
        <v>26</v>
      </c>
      <c r="M35" s="614"/>
      <c r="N35" s="573"/>
      <c r="O35" s="573"/>
      <c r="P35" s="14" t="s">
        <v>26</v>
      </c>
      <c r="Q35" s="614"/>
      <c r="R35" s="573"/>
      <c r="S35" s="573"/>
      <c r="T35" s="197" t="s">
        <v>26</v>
      </c>
      <c r="U35" s="62"/>
    </row>
    <row r="36" spans="2:21" ht="16.5" customHeight="1">
      <c r="B36" s="620"/>
      <c r="C36" s="621"/>
      <c r="D36" s="621"/>
      <c r="E36" s="608" t="s">
        <v>99</v>
      </c>
      <c r="F36" s="609"/>
      <c r="G36" s="609"/>
      <c r="H36" s="226" t="s">
        <v>71</v>
      </c>
      <c r="I36" s="615"/>
      <c r="J36" s="616"/>
      <c r="K36" s="616"/>
      <c r="L36" s="204" t="s">
        <v>26</v>
      </c>
      <c r="M36" s="615"/>
      <c r="N36" s="616"/>
      <c r="O36" s="616"/>
      <c r="P36" s="226" t="s">
        <v>26</v>
      </c>
      <c r="Q36" s="615"/>
      <c r="R36" s="616"/>
      <c r="S36" s="616"/>
      <c r="T36" s="204" t="s">
        <v>26</v>
      </c>
      <c r="U36" s="62"/>
    </row>
    <row r="37" spans="2:21" ht="16.5" customHeight="1">
      <c r="B37" s="624"/>
      <c r="C37" s="625"/>
      <c r="D37" s="625"/>
      <c r="E37" s="569" t="s">
        <v>65</v>
      </c>
      <c r="F37" s="570"/>
      <c r="G37" s="570"/>
      <c r="H37" s="37" t="s">
        <v>72</v>
      </c>
      <c r="I37" s="612" t="str">
        <f>IF(I35="","",ROUNDDOWN(I35/I36*100,2))</f>
        <v/>
      </c>
      <c r="J37" s="613"/>
      <c r="K37" s="613"/>
      <c r="L37" s="204" t="s">
        <v>73</v>
      </c>
      <c r="M37" s="612" t="str">
        <f>IF(M35="","",ROUNDDOWN(M35/M36*100,2))</f>
        <v/>
      </c>
      <c r="N37" s="613"/>
      <c r="O37" s="613"/>
      <c r="P37" s="226" t="s">
        <v>73</v>
      </c>
      <c r="Q37" s="612" t="str">
        <f>IF(Q35="","",ROUNDDOWN(Q35/Q36*100,2))</f>
        <v/>
      </c>
      <c r="R37" s="613"/>
      <c r="S37" s="613"/>
      <c r="T37" s="198" t="s">
        <v>73</v>
      </c>
      <c r="U37" s="62"/>
    </row>
    <row r="38" spans="2:21" ht="16.5" customHeight="1">
      <c r="B38" s="620">
        <v>39845</v>
      </c>
      <c r="C38" s="621"/>
      <c r="D38" s="621"/>
      <c r="E38" s="606" t="s">
        <v>66</v>
      </c>
      <c r="F38" s="607"/>
      <c r="G38" s="607"/>
      <c r="H38" s="56" t="s">
        <v>70</v>
      </c>
      <c r="I38" s="614"/>
      <c r="J38" s="573"/>
      <c r="K38" s="573"/>
      <c r="L38" s="197" t="s">
        <v>26</v>
      </c>
      <c r="M38" s="614"/>
      <c r="N38" s="573"/>
      <c r="O38" s="573"/>
      <c r="P38" s="14" t="s">
        <v>26</v>
      </c>
      <c r="Q38" s="614"/>
      <c r="R38" s="573"/>
      <c r="S38" s="573"/>
      <c r="T38" s="204" t="s">
        <v>26</v>
      </c>
      <c r="U38" s="62"/>
    </row>
    <row r="39" spans="2:21" ht="16.5" customHeight="1">
      <c r="B39" s="620"/>
      <c r="C39" s="621"/>
      <c r="D39" s="621"/>
      <c r="E39" s="608" t="s">
        <v>99</v>
      </c>
      <c r="F39" s="609"/>
      <c r="G39" s="609"/>
      <c r="H39" s="226" t="s">
        <v>71</v>
      </c>
      <c r="I39" s="615"/>
      <c r="J39" s="616"/>
      <c r="K39" s="616"/>
      <c r="L39" s="204" t="s">
        <v>26</v>
      </c>
      <c r="M39" s="615"/>
      <c r="N39" s="616"/>
      <c r="O39" s="616"/>
      <c r="P39" s="226" t="s">
        <v>26</v>
      </c>
      <c r="Q39" s="615"/>
      <c r="R39" s="616"/>
      <c r="S39" s="616"/>
      <c r="T39" s="204" t="s">
        <v>26</v>
      </c>
      <c r="U39" s="62"/>
    </row>
    <row r="40" spans="2:21" ht="16.5" customHeight="1">
      <c r="B40" s="620"/>
      <c r="C40" s="621"/>
      <c r="D40" s="621"/>
      <c r="E40" s="608" t="s">
        <v>65</v>
      </c>
      <c r="F40" s="609"/>
      <c r="G40" s="609"/>
      <c r="H40" s="54" t="s">
        <v>72</v>
      </c>
      <c r="I40" s="612" t="str">
        <f>IF(I38="","",ROUNDDOWN(I38/I39*100,2))</f>
        <v/>
      </c>
      <c r="J40" s="613"/>
      <c r="K40" s="613"/>
      <c r="L40" s="204" t="s">
        <v>73</v>
      </c>
      <c r="M40" s="612" t="str">
        <f>IF(M38="","",ROUNDDOWN(M38/M39*100,2))</f>
        <v/>
      </c>
      <c r="N40" s="613"/>
      <c r="O40" s="613"/>
      <c r="P40" s="226" t="s">
        <v>73</v>
      </c>
      <c r="Q40" s="612" t="str">
        <f>IF(Q38="","",ROUNDDOWN(Q38/Q39*100,2))</f>
        <v/>
      </c>
      <c r="R40" s="613"/>
      <c r="S40" s="613"/>
      <c r="T40" s="204" t="s">
        <v>73</v>
      </c>
      <c r="U40" s="62"/>
    </row>
    <row r="41" spans="2:21" ht="16.5" customHeight="1">
      <c r="B41" s="622">
        <v>39873</v>
      </c>
      <c r="C41" s="623"/>
      <c r="D41" s="623"/>
      <c r="E41" s="610" t="s">
        <v>66</v>
      </c>
      <c r="F41" s="611"/>
      <c r="G41" s="611"/>
      <c r="H41" s="55" t="s">
        <v>70</v>
      </c>
      <c r="I41" s="614"/>
      <c r="J41" s="573"/>
      <c r="K41" s="573"/>
      <c r="L41" s="197" t="s">
        <v>26</v>
      </c>
      <c r="M41" s="614"/>
      <c r="N41" s="573"/>
      <c r="O41" s="573"/>
      <c r="P41" s="14" t="s">
        <v>26</v>
      </c>
      <c r="Q41" s="614"/>
      <c r="R41" s="573"/>
      <c r="S41" s="573"/>
      <c r="T41" s="197" t="s">
        <v>26</v>
      </c>
      <c r="U41" s="62"/>
    </row>
    <row r="42" spans="2:21" ht="16.5" customHeight="1">
      <c r="B42" s="620"/>
      <c r="C42" s="621"/>
      <c r="D42" s="621"/>
      <c r="E42" s="608" t="s">
        <v>99</v>
      </c>
      <c r="F42" s="609"/>
      <c r="G42" s="609"/>
      <c r="H42" s="226" t="s">
        <v>71</v>
      </c>
      <c r="I42" s="615"/>
      <c r="J42" s="616"/>
      <c r="K42" s="616"/>
      <c r="L42" s="204" t="s">
        <v>26</v>
      </c>
      <c r="M42" s="615"/>
      <c r="N42" s="616"/>
      <c r="O42" s="616"/>
      <c r="P42" s="226" t="s">
        <v>26</v>
      </c>
      <c r="Q42" s="615"/>
      <c r="R42" s="616"/>
      <c r="S42" s="616"/>
      <c r="T42" s="204" t="s">
        <v>26</v>
      </c>
      <c r="U42" s="62"/>
    </row>
    <row r="43" spans="2:21" ht="16.5" customHeight="1">
      <c r="B43" s="624"/>
      <c r="C43" s="625"/>
      <c r="D43" s="625"/>
      <c r="E43" s="569" t="s">
        <v>65</v>
      </c>
      <c r="F43" s="570"/>
      <c r="G43" s="570"/>
      <c r="H43" s="37" t="s">
        <v>72</v>
      </c>
      <c r="I43" s="639" t="str">
        <f>IF(I41="","",ROUNDDOWN(I41/I42*100,2))</f>
        <v/>
      </c>
      <c r="J43" s="640"/>
      <c r="K43" s="640"/>
      <c r="L43" s="198" t="s">
        <v>73</v>
      </c>
      <c r="M43" s="639" t="str">
        <f>IF(M41="","",ROUNDDOWN(M41/M42*100,2))</f>
        <v/>
      </c>
      <c r="N43" s="640"/>
      <c r="O43" s="640"/>
      <c r="P43" s="38" t="s">
        <v>73</v>
      </c>
      <c r="Q43" s="639" t="str">
        <f>IF(Q41="","",ROUNDDOWN(Q41/Q42*100,2))</f>
        <v/>
      </c>
      <c r="R43" s="640"/>
      <c r="S43" s="640"/>
      <c r="T43" s="198" t="s">
        <v>73</v>
      </c>
      <c r="U43" s="62"/>
    </row>
    <row r="44" spans="2:21" ht="16.5" customHeight="1">
      <c r="B44" s="620" t="s">
        <v>60</v>
      </c>
      <c r="C44" s="621"/>
      <c r="D44" s="621"/>
      <c r="E44" s="57" t="s">
        <v>67</v>
      </c>
      <c r="F44" s="45"/>
      <c r="G44" s="203"/>
      <c r="H44" s="56" t="s">
        <v>70</v>
      </c>
      <c r="I44" s="641">
        <f>I8+I11+I14+I17+I20+I23+I26+I29+I32+I35+I38+I41</f>
        <v>0</v>
      </c>
      <c r="J44" s="642"/>
      <c r="K44" s="642"/>
      <c r="L44" s="213" t="s">
        <v>26</v>
      </c>
      <c r="M44" s="641">
        <f>M8+M11+M14+M17+M20+M23+M26+M29+M32+M35+M38+M41</f>
        <v>0</v>
      </c>
      <c r="N44" s="642"/>
      <c r="O44" s="642"/>
      <c r="P44" s="129" t="s">
        <v>26</v>
      </c>
      <c r="Q44" s="641">
        <f>Q8+Q11+Q14+Q17+Q20+Q23+Q26+Q29+Q32+Q35+Q38+Q41</f>
        <v>0</v>
      </c>
      <c r="R44" s="642"/>
      <c r="S44" s="642"/>
      <c r="T44" s="204" t="s">
        <v>26</v>
      </c>
      <c r="U44" s="62"/>
    </row>
    <row r="45" spans="2:21" ht="16.5" customHeight="1">
      <c r="B45" s="620"/>
      <c r="C45" s="621"/>
      <c r="D45" s="621"/>
      <c r="E45" s="608" t="s">
        <v>68</v>
      </c>
      <c r="F45" s="609"/>
      <c r="G45" s="609"/>
      <c r="H45" s="226" t="s">
        <v>71</v>
      </c>
      <c r="I45" s="641">
        <f>I9+I12+I15+I18+I21+I24+I27+I30+I33+I36+I39+I42</f>
        <v>0</v>
      </c>
      <c r="J45" s="642"/>
      <c r="K45" s="642"/>
      <c r="L45" s="213" t="s">
        <v>26</v>
      </c>
      <c r="M45" s="641">
        <f>M9+M12+M15+M18+M21+M24+M27+M30+M33+M36+M39+M42</f>
        <v>0</v>
      </c>
      <c r="N45" s="642"/>
      <c r="O45" s="642"/>
      <c r="P45" s="129" t="s">
        <v>26</v>
      </c>
      <c r="Q45" s="641">
        <f>Q9+Q12+Q15+Q18+Q21+Q24+Q27+Q30+Q33+Q36+Q39+Q42</f>
        <v>0</v>
      </c>
      <c r="R45" s="642"/>
      <c r="S45" s="642"/>
      <c r="T45" s="204" t="s">
        <v>26</v>
      </c>
      <c r="U45" s="62"/>
    </row>
    <row r="46" spans="2:21" ht="16.5" customHeight="1" thickBot="1">
      <c r="B46" s="631"/>
      <c r="C46" s="632"/>
      <c r="D46" s="632"/>
      <c r="E46" s="650" t="s">
        <v>69</v>
      </c>
      <c r="F46" s="651"/>
      <c r="G46" s="651"/>
      <c r="H46" s="58" t="s">
        <v>72</v>
      </c>
      <c r="I46" s="645" t="str">
        <f>IFERROR(IF(I44="","",ROUNDDOWN(I44/I45*100,2)),"")</f>
        <v/>
      </c>
      <c r="J46" s="646"/>
      <c r="K46" s="646"/>
      <c r="L46" s="204" t="s">
        <v>73</v>
      </c>
      <c r="M46" s="645" t="str">
        <f>IFERROR(IF(M44="","",ROUNDDOWN(M44/M45*100,2)),"")</f>
        <v/>
      </c>
      <c r="N46" s="646"/>
      <c r="O46" s="646"/>
      <c r="P46" s="226" t="s">
        <v>73</v>
      </c>
      <c r="Q46" s="645" t="str">
        <f>IFERROR(IF(Q44="","",ROUNDDOWN(Q44/Q45*100,2)),"")</f>
        <v/>
      </c>
      <c r="R46" s="646"/>
      <c r="S46" s="646"/>
      <c r="T46" s="204" t="s">
        <v>73</v>
      </c>
      <c r="U46" s="62"/>
    </row>
    <row r="47" spans="2:21" ht="9" customHeight="1">
      <c r="B47" s="205"/>
      <c r="C47" s="205"/>
      <c r="D47" s="205"/>
      <c r="E47" s="201"/>
      <c r="F47" s="201"/>
      <c r="G47" s="201"/>
      <c r="H47" s="43"/>
      <c r="I47" s="209"/>
      <c r="J47" s="209"/>
      <c r="K47" s="209"/>
      <c r="L47" s="209"/>
      <c r="M47" s="209"/>
      <c r="N47" s="209"/>
      <c r="O47" s="46"/>
      <c r="P47" s="209"/>
      <c r="Q47" s="209"/>
      <c r="R47" s="209"/>
      <c r="S47" s="47"/>
      <c r="T47" s="209"/>
      <c r="U47" s="20"/>
    </row>
    <row r="48" spans="2:21" ht="16.5" customHeight="1">
      <c r="B48" s="63" t="s">
        <v>553</v>
      </c>
      <c r="C48" s="205"/>
      <c r="D48" s="205"/>
      <c r="E48" s="201"/>
      <c r="F48" s="201"/>
      <c r="G48" s="201"/>
      <c r="H48" s="43"/>
      <c r="I48" s="204"/>
      <c r="J48" s="204"/>
      <c r="K48" s="204"/>
      <c r="L48" s="204"/>
      <c r="M48" s="204"/>
      <c r="N48" s="204"/>
      <c r="O48" s="202"/>
      <c r="P48" s="204"/>
      <c r="Q48" s="204"/>
      <c r="R48" s="204"/>
      <c r="S48" s="20"/>
      <c r="T48" s="204"/>
      <c r="U48" s="20"/>
    </row>
    <row r="49" spans="2:35" ht="7.5" customHeight="1" thickBot="1">
      <c r="B49" s="63"/>
      <c r="C49" s="205"/>
      <c r="D49" s="205"/>
      <c r="E49" s="201"/>
      <c r="F49" s="201"/>
      <c r="G49" s="201"/>
      <c r="H49" s="43"/>
      <c r="I49" s="204"/>
      <c r="J49" s="204"/>
      <c r="K49" s="204"/>
      <c r="L49" s="204"/>
      <c r="M49" s="204"/>
      <c r="N49" s="204"/>
      <c r="O49" s="202"/>
      <c r="P49" s="204"/>
      <c r="Q49" s="204"/>
      <c r="R49" s="204"/>
      <c r="S49" s="20"/>
      <c r="T49" s="204"/>
      <c r="U49" s="20"/>
    </row>
    <row r="50" spans="2:35" ht="14.25" customHeight="1" thickBot="1">
      <c r="B50" s="262"/>
      <c r="C50" s="644" t="s">
        <v>173</v>
      </c>
      <c r="D50" s="644"/>
      <c r="E50" s="644"/>
      <c r="F50" s="644"/>
      <c r="G50" s="644"/>
      <c r="H50" s="644"/>
      <c r="I50" s="644"/>
      <c r="J50" s="263"/>
      <c r="K50" s="263"/>
      <c r="L50" s="263"/>
      <c r="M50" s="263"/>
      <c r="N50" s="263"/>
      <c r="O50" s="264"/>
      <c r="P50" s="204"/>
      <c r="Q50" s="204"/>
      <c r="R50" s="204"/>
      <c r="S50" s="20"/>
      <c r="T50" s="204"/>
      <c r="U50" s="20"/>
    </row>
    <row r="51" spans="2:35" ht="14.25" customHeight="1">
      <c r="B51" s="265"/>
      <c r="C51" s="643" t="s">
        <v>174</v>
      </c>
      <c r="D51" s="643"/>
      <c r="E51" s="643"/>
      <c r="F51" s="643"/>
      <c r="G51" s="643"/>
      <c r="H51" s="643"/>
      <c r="I51" s="643"/>
      <c r="J51" s="266"/>
      <c r="K51" s="202" t="s">
        <v>175</v>
      </c>
      <c r="L51" s="204"/>
      <c r="M51" s="204"/>
      <c r="N51" s="204"/>
      <c r="O51" s="267"/>
      <c r="P51" s="204"/>
      <c r="Q51" s="204"/>
      <c r="R51" s="204"/>
      <c r="S51" s="20"/>
      <c r="T51" s="204"/>
      <c r="U51" s="20"/>
    </row>
    <row r="52" spans="2:35" ht="14.25" customHeight="1">
      <c r="B52" s="208"/>
      <c r="C52" s="205"/>
      <c r="D52" s="205"/>
      <c r="E52" s="204"/>
      <c r="F52" s="204"/>
      <c r="G52" s="204"/>
      <c r="H52" s="223"/>
      <c r="I52" s="204"/>
      <c r="J52" s="268"/>
      <c r="K52" s="583" t="s">
        <v>176</v>
      </c>
      <c r="L52" s="583"/>
      <c r="M52" s="583"/>
      <c r="N52" s="583"/>
      <c r="O52" s="652"/>
      <c r="P52" s="204"/>
      <c r="Q52" s="204"/>
      <c r="R52" s="204"/>
      <c r="S52" s="20"/>
      <c r="T52" s="204"/>
      <c r="U52" s="20"/>
    </row>
    <row r="53" spans="2:35" ht="14.25" customHeight="1" thickBot="1">
      <c r="B53" s="210"/>
      <c r="C53" s="211"/>
      <c r="D53" s="211"/>
      <c r="E53" s="214"/>
      <c r="F53" s="214"/>
      <c r="G53" s="214"/>
      <c r="H53" s="269"/>
      <c r="I53" s="214"/>
      <c r="J53" s="270"/>
      <c r="K53" s="648" t="s">
        <v>177</v>
      </c>
      <c r="L53" s="648"/>
      <c r="M53" s="648"/>
      <c r="N53" s="648"/>
      <c r="O53" s="649"/>
      <c r="P53" s="204"/>
      <c r="Q53" s="204"/>
      <c r="R53" s="204"/>
      <c r="S53" s="20"/>
      <c r="T53" s="204"/>
      <c r="U53" s="20"/>
    </row>
    <row r="54" spans="2:35" ht="7.5" customHeight="1">
      <c r="B54" s="205"/>
      <c r="C54" s="205"/>
      <c r="D54" s="205"/>
      <c r="E54" s="204"/>
      <c r="F54" s="204"/>
      <c r="G54" s="204"/>
      <c r="H54" s="223"/>
      <c r="I54" s="204"/>
      <c r="J54" s="204"/>
      <c r="K54" s="202"/>
      <c r="L54" s="202"/>
      <c r="M54" s="202"/>
      <c r="N54" s="202"/>
      <c r="O54" s="202"/>
      <c r="P54" s="204"/>
      <c r="Q54" s="204"/>
      <c r="R54" s="204"/>
      <c r="S54" s="20"/>
      <c r="T54" s="204"/>
      <c r="U54" s="20"/>
    </row>
    <row r="55" spans="2:35" ht="16.5" customHeight="1">
      <c r="B55" s="647" t="s">
        <v>90</v>
      </c>
      <c r="C55" s="647"/>
      <c r="D55" s="647"/>
      <c r="E55" s="647"/>
      <c r="F55" s="647"/>
      <c r="G55" s="647"/>
      <c r="H55" s="647"/>
      <c r="I55" s="647"/>
      <c r="J55" s="647"/>
      <c r="K55" s="647"/>
      <c r="L55" s="647"/>
      <c r="M55" s="647"/>
      <c r="N55" s="647"/>
      <c r="O55" s="647"/>
      <c r="P55" s="647"/>
      <c r="Q55" s="647"/>
      <c r="R55" s="647"/>
      <c r="S55" s="647"/>
      <c r="T55" s="647"/>
      <c r="U55" s="647"/>
    </row>
    <row r="56" spans="2:35" ht="16.5" customHeight="1">
      <c r="B56" s="205"/>
      <c r="C56" s="205"/>
      <c r="D56" s="205"/>
      <c r="E56" s="201"/>
      <c r="F56" s="201"/>
      <c r="G56" s="201"/>
      <c r="H56" s="43"/>
      <c r="I56" s="204"/>
      <c r="J56" s="204"/>
      <c r="K56" s="204"/>
      <c r="L56" s="204"/>
      <c r="M56" s="204"/>
      <c r="N56" s="204"/>
      <c r="O56" s="202"/>
      <c r="P56" s="204"/>
      <c r="Q56" s="204"/>
      <c r="R56" s="204"/>
      <c r="S56" s="20"/>
      <c r="T56" s="204"/>
      <c r="U56" s="20"/>
    </row>
    <row r="57" spans="2:35" ht="16.5" customHeight="1">
      <c r="B57" s="201"/>
      <c r="C57" s="201"/>
      <c r="D57" s="41"/>
      <c r="E57" s="201"/>
      <c r="F57" s="201"/>
      <c r="G57" s="201"/>
      <c r="H57" s="201"/>
      <c r="I57" s="204"/>
      <c r="J57" s="204"/>
      <c r="K57" s="204"/>
      <c r="L57" s="204"/>
      <c r="M57" s="204"/>
      <c r="N57" s="204"/>
      <c r="O57" s="202"/>
      <c r="P57" s="202"/>
      <c r="Q57" s="204"/>
      <c r="R57" s="204"/>
      <c r="S57" s="20"/>
      <c r="T57" s="20"/>
      <c r="U57" s="20"/>
    </row>
    <row r="58" spans="2:35" ht="19.5" customHeight="1">
      <c r="B58" s="15"/>
      <c r="C58" s="15"/>
      <c r="D58" s="15"/>
      <c r="E58" s="15"/>
      <c r="F58" s="204"/>
      <c r="G58" s="204"/>
      <c r="H58" s="204"/>
      <c r="I58" s="204"/>
      <c r="J58" s="204"/>
      <c r="K58" s="204"/>
      <c r="L58" s="204"/>
      <c r="M58" s="204"/>
      <c r="N58" s="204"/>
      <c r="O58" s="202"/>
      <c r="P58" s="202"/>
      <c r="Q58" s="204"/>
      <c r="R58" s="204"/>
      <c r="S58" s="20"/>
      <c r="T58" s="20"/>
      <c r="U58" s="20"/>
    </row>
    <row r="59" spans="2:35" ht="19.5" customHeight="1">
      <c r="B59" s="15"/>
      <c r="C59" s="15"/>
      <c r="D59" s="15"/>
      <c r="E59" s="15"/>
      <c r="F59" s="15"/>
      <c r="G59" s="15"/>
      <c r="H59" s="15"/>
      <c r="I59" s="15"/>
      <c r="J59" s="15"/>
      <c r="K59" s="15"/>
      <c r="L59" s="15"/>
      <c r="M59" s="15"/>
      <c r="N59" s="15"/>
      <c r="O59" s="15"/>
      <c r="P59" s="15"/>
      <c r="Q59" s="15"/>
      <c r="R59" s="15"/>
      <c r="S59" s="15"/>
      <c r="T59" s="15"/>
      <c r="U59" s="15"/>
    </row>
    <row r="60" spans="2:35" ht="19.5" customHeight="1">
      <c r="B60" s="15"/>
      <c r="C60" s="15"/>
      <c r="D60" s="15"/>
      <c r="E60" s="15"/>
      <c r="F60" s="15"/>
      <c r="G60" s="15"/>
      <c r="H60" s="15"/>
      <c r="I60" s="15"/>
      <c r="J60" s="15"/>
      <c r="K60" s="15"/>
      <c r="L60" s="15"/>
      <c r="M60" s="15"/>
      <c r="N60" s="15"/>
      <c r="O60" s="15"/>
      <c r="P60" s="15"/>
      <c r="Q60" s="15"/>
      <c r="R60" s="15"/>
      <c r="S60" s="15"/>
      <c r="T60" s="15"/>
      <c r="U60" s="15"/>
    </row>
    <row r="61" spans="2:35" ht="19.5" customHeight="1">
      <c r="B61" s="15"/>
      <c r="C61" s="15"/>
      <c r="D61" s="15"/>
      <c r="E61" s="583"/>
      <c r="F61" s="583"/>
      <c r="G61" s="583"/>
      <c r="H61" s="583"/>
      <c r="I61" s="583"/>
      <c r="J61" s="583"/>
      <c r="K61" s="583"/>
      <c r="L61" s="583"/>
      <c r="M61" s="583"/>
      <c r="N61" s="583"/>
      <c r="O61" s="583"/>
      <c r="P61" s="583"/>
      <c r="Q61" s="583"/>
      <c r="R61" s="583"/>
      <c r="S61" s="583"/>
      <c r="T61" s="583"/>
      <c r="U61" s="583"/>
    </row>
    <row r="62" spans="2:35" ht="7.5" customHeight="1">
      <c r="B62" s="204"/>
      <c r="C62" s="204"/>
      <c r="D62" s="204"/>
      <c r="E62" s="202"/>
      <c r="F62" s="202"/>
      <c r="G62" s="202"/>
      <c r="H62" s="202"/>
      <c r="I62" s="202"/>
      <c r="J62" s="202"/>
      <c r="K62" s="202"/>
      <c r="L62" s="202"/>
      <c r="M62" s="202"/>
      <c r="N62" s="202"/>
      <c r="O62" s="202"/>
      <c r="P62" s="202"/>
      <c r="Q62" s="202"/>
      <c r="R62" s="202"/>
      <c r="S62" s="202"/>
      <c r="T62" s="202"/>
      <c r="U62" s="202"/>
      <c r="Z62" s="26"/>
      <c r="AA62" s="26"/>
      <c r="AB62" s="26"/>
      <c r="AC62" s="26"/>
      <c r="AD62" s="26"/>
      <c r="AE62" s="26"/>
      <c r="AF62" s="26"/>
      <c r="AG62" s="26"/>
      <c r="AH62" s="26"/>
      <c r="AI62" s="26"/>
    </row>
    <row r="63" spans="2:35" ht="16.5" customHeight="1">
      <c r="Z63" s="26"/>
      <c r="AA63" s="26"/>
      <c r="AB63" s="26"/>
      <c r="AC63" s="26"/>
      <c r="AD63" s="26"/>
      <c r="AE63" s="26"/>
      <c r="AF63" s="26"/>
      <c r="AG63" s="26"/>
      <c r="AH63" s="26"/>
      <c r="AI63" s="26"/>
    </row>
    <row r="64" spans="2:35" ht="7.5" customHeight="1">
      <c r="Z64" s="26"/>
      <c r="AA64" s="26"/>
      <c r="AB64" s="26"/>
      <c r="AC64" s="26"/>
      <c r="AD64" s="26"/>
      <c r="AE64" s="26"/>
      <c r="AF64" s="26"/>
      <c r="AG64" s="26"/>
      <c r="AH64" s="26"/>
      <c r="AI64" s="26"/>
    </row>
    <row r="65" spans="2:41" ht="19.5" customHeight="1">
      <c r="AC65" s="26"/>
      <c r="AD65" s="26"/>
      <c r="AE65" s="26"/>
      <c r="AF65" s="26"/>
      <c r="AG65" s="26"/>
      <c r="AH65" s="26"/>
      <c r="AI65" s="26"/>
      <c r="AJ65" s="26"/>
      <c r="AK65" s="26"/>
      <c r="AL65" s="26"/>
    </row>
    <row r="66" spans="2:41" ht="19.5" customHeight="1">
      <c r="AF66" s="26"/>
      <c r="AG66" s="26"/>
      <c r="AH66" s="26"/>
      <c r="AI66" s="26"/>
      <c r="AJ66" s="26"/>
      <c r="AK66" s="26"/>
      <c r="AL66" s="26"/>
      <c r="AM66" s="26"/>
      <c r="AN66" s="26"/>
      <c r="AO66" s="26"/>
    </row>
    <row r="67" spans="2:41" ht="19.5" customHeight="1">
      <c r="AF67" s="26"/>
      <c r="AG67" s="26"/>
      <c r="AH67" s="26"/>
      <c r="AI67" s="26"/>
      <c r="AJ67" s="26"/>
      <c r="AK67" s="26"/>
      <c r="AL67" s="26"/>
      <c r="AM67" s="26"/>
      <c r="AN67" s="26"/>
      <c r="AO67" s="26"/>
    </row>
    <row r="68" spans="2:41" ht="19.5" customHeight="1">
      <c r="AF68" s="26"/>
      <c r="AG68" s="26"/>
      <c r="AH68" s="26"/>
      <c r="AI68" s="26"/>
      <c r="AJ68" s="26"/>
      <c r="AK68" s="26"/>
      <c r="AL68" s="26"/>
      <c r="AM68" s="26"/>
      <c r="AN68" s="26"/>
      <c r="AO68" s="26"/>
    </row>
    <row r="69" spans="2:41" ht="7.5" customHeight="1"/>
    <row r="70" spans="2:41" ht="16.5" customHeight="1"/>
    <row r="71" spans="2:41" ht="7.5" customHeight="1"/>
    <row r="72" spans="2:41" ht="19.5" customHeight="1"/>
    <row r="73" spans="2:41" ht="22.5" customHeight="1"/>
    <row r="74" spans="2:41" ht="22.5" customHeight="1"/>
    <row r="75" spans="2:41" ht="7.5" customHeight="1"/>
    <row r="76" spans="2:41" ht="16.5" customHeight="1"/>
    <row r="77" spans="2:41" ht="7.5" customHeight="1"/>
    <row r="78" spans="2:41" s="1" customFormat="1" ht="13.5" customHeight="1">
      <c r="B78" s="11"/>
      <c r="C78" s="11"/>
      <c r="D78" s="11"/>
      <c r="E78" s="11"/>
      <c r="F78" s="11"/>
      <c r="G78" s="11"/>
      <c r="H78" s="11"/>
      <c r="I78" s="11"/>
      <c r="J78" s="11"/>
      <c r="K78" s="11"/>
      <c r="L78" s="11"/>
      <c r="M78" s="11"/>
      <c r="N78" s="11"/>
      <c r="O78" s="11"/>
      <c r="P78" s="11"/>
      <c r="Q78" s="11"/>
      <c r="R78" s="11"/>
      <c r="S78" s="11"/>
      <c r="T78" s="11"/>
      <c r="U78" s="11"/>
      <c r="V78" s="11"/>
      <c r="W78" s="11"/>
      <c r="X78" s="11"/>
      <c r="Y78" s="11"/>
    </row>
    <row r="79" spans="2:41" s="1" customFormat="1" ht="13.5" customHeight="1">
      <c r="B79" s="11"/>
      <c r="C79" s="11"/>
      <c r="D79" s="11"/>
      <c r="E79" s="11"/>
      <c r="F79" s="11"/>
      <c r="G79" s="11"/>
      <c r="H79" s="11"/>
      <c r="I79" s="11"/>
      <c r="J79" s="11"/>
      <c r="K79" s="11"/>
      <c r="L79" s="11"/>
      <c r="M79" s="11"/>
      <c r="N79" s="11"/>
      <c r="O79" s="11"/>
      <c r="P79" s="11"/>
      <c r="Q79" s="11"/>
      <c r="R79" s="11"/>
      <c r="S79" s="11"/>
      <c r="T79" s="11"/>
      <c r="U79" s="11"/>
      <c r="V79" s="11"/>
      <c r="W79" s="11"/>
      <c r="X79" s="11"/>
      <c r="Y79" s="11"/>
    </row>
    <row r="80" spans="2:41" s="1" customFormat="1" ht="19.5" customHeight="1">
      <c r="B80" s="11"/>
      <c r="C80" s="11"/>
      <c r="D80" s="11"/>
      <c r="E80" s="11"/>
      <c r="F80" s="11"/>
      <c r="G80" s="11"/>
      <c r="H80" s="11"/>
      <c r="I80" s="11"/>
      <c r="J80" s="11"/>
      <c r="K80" s="11"/>
      <c r="L80" s="11"/>
      <c r="M80" s="11"/>
      <c r="N80" s="11"/>
      <c r="O80" s="11"/>
      <c r="P80" s="11"/>
      <c r="Q80" s="11"/>
      <c r="R80" s="11"/>
      <c r="S80" s="11"/>
      <c r="T80" s="11"/>
      <c r="U80" s="11"/>
      <c r="V80" s="11"/>
      <c r="W80" s="11"/>
      <c r="X80" s="11"/>
      <c r="Y80" s="11"/>
    </row>
    <row r="81" spans="2:25" s="1" customFormat="1" ht="19.5" customHeight="1">
      <c r="B81" s="11"/>
      <c r="C81" s="11"/>
      <c r="D81" s="11"/>
      <c r="E81" s="11"/>
      <c r="F81" s="11"/>
      <c r="G81" s="11"/>
      <c r="H81" s="11"/>
      <c r="I81" s="11"/>
      <c r="J81" s="11"/>
      <c r="K81" s="11"/>
      <c r="L81" s="11"/>
      <c r="M81" s="11"/>
      <c r="N81" s="11"/>
      <c r="O81" s="11"/>
      <c r="P81" s="11"/>
      <c r="Q81" s="11"/>
      <c r="R81" s="11"/>
      <c r="S81" s="11"/>
      <c r="T81" s="11"/>
      <c r="U81" s="11"/>
      <c r="V81" s="11"/>
      <c r="W81" s="11"/>
      <c r="X81" s="11"/>
      <c r="Y81" s="11"/>
    </row>
    <row r="82" spans="2:25" s="1" customFormat="1" ht="13.5" customHeight="1">
      <c r="B82" s="11"/>
      <c r="C82" s="11"/>
      <c r="D82" s="11"/>
      <c r="E82" s="11"/>
      <c r="F82" s="11"/>
      <c r="G82" s="11"/>
      <c r="H82" s="11"/>
      <c r="I82" s="11"/>
      <c r="J82" s="11"/>
      <c r="K82" s="11"/>
      <c r="L82" s="11"/>
      <c r="M82" s="11"/>
      <c r="N82" s="11"/>
      <c r="O82" s="11"/>
      <c r="P82" s="11"/>
      <c r="Q82" s="11"/>
      <c r="R82" s="11"/>
      <c r="S82" s="11"/>
      <c r="T82" s="11"/>
      <c r="U82" s="11"/>
      <c r="V82" s="11"/>
      <c r="W82" s="11"/>
      <c r="X82" s="11"/>
      <c r="Y82" s="11"/>
    </row>
    <row r="83" spans="2:25" s="1" customFormat="1" ht="12.75" customHeight="1">
      <c r="B83" s="11"/>
      <c r="C83" s="11"/>
      <c r="D83" s="11"/>
      <c r="E83" s="11"/>
      <c r="F83" s="11"/>
      <c r="G83" s="11"/>
      <c r="H83" s="11"/>
      <c r="I83" s="11"/>
      <c r="J83" s="11"/>
      <c r="K83" s="11"/>
      <c r="L83" s="11"/>
      <c r="M83" s="11"/>
      <c r="N83" s="11"/>
      <c r="O83" s="11"/>
      <c r="P83" s="11"/>
      <c r="Q83" s="11"/>
      <c r="R83" s="11"/>
      <c r="S83" s="11"/>
      <c r="T83" s="11"/>
      <c r="U83" s="11"/>
      <c r="V83" s="11"/>
      <c r="W83" s="11"/>
      <c r="X83" s="11"/>
      <c r="Y83" s="11"/>
    </row>
    <row r="84" spans="2:25" s="1" customFormat="1" ht="12.75" customHeight="1">
      <c r="B84" s="11"/>
      <c r="C84" s="11"/>
      <c r="D84" s="11"/>
      <c r="E84" s="11"/>
      <c r="F84" s="11"/>
      <c r="G84" s="11"/>
      <c r="H84" s="11"/>
      <c r="I84" s="11"/>
      <c r="J84" s="11"/>
      <c r="K84" s="11"/>
      <c r="L84" s="11"/>
      <c r="M84" s="11"/>
      <c r="N84" s="11"/>
      <c r="O84" s="11"/>
      <c r="P84" s="11"/>
      <c r="Q84" s="11"/>
      <c r="R84" s="11"/>
      <c r="S84" s="11"/>
      <c r="T84" s="11"/>
      <c r="U84" s="11"/>
      <c r="V84" s="11"/>
      <c r="W84" s="11"/>
      <c r="X84" s="11"/>
      <c r="Y84" s="11"/>
    </row>
    <row r="85" spans="2:25" s="1" customFormat="1" ht="19.5" customHeight="1">
      <c r="B85" s="11"/>
      <c r="C85" s="11"/>
      <c r="D85" s="11"/>
      <c r="E85" s="11"/>
      <c r="F85" s="11"/>
      <c r="G85" s="11"/>
      <c r="H85" s="11"/>
      <c r="I85" s="11"/>
      <c r="J85" s="11"/>
      <c r="K85" s="11"/>
      <c r="L85" s="11"/>
      <c r="M85" s="11"/>
      <c r="N85" s="11"/>
      <c r="O85" s="11"/>
      <c r="P85" s="11"/>
      <c r="Q85" s="11"/>
      <c r="R85" s="11"/>
      <c r="S85" s="11"/>
      <c r="T85" s="11"/>
      <c r="U85" s="11"/>
      <c r="V85" s="11"/>
      <c r="W85" s="11"/>
      <c r="X85" s="11"/>
      <c r="Y85" s="11"/>
    </row>
    <row r="86" spans="2:25" s="1" customFormat="1" ht="19.5" customHeight="1">
      <c r="B86" s="11"/>
      <c r="C86" s="11"/>
      <c r="D86" s="11"/>
      <c r="E86" s="11"/>
      <c r="F86" s="11"/>
      <c r="G86" s="11"/>
      <c r="H86" s="11"/>
      <c r="I86" s="11"/>
      <c r="J86" s="11"/>
      <c r="K86" s="11"/>
      <c r="L86" s="11"/>
      <c r="M86" s="11"/>
      <c r="N86" s="11"/>
      <c r="O86" s="11"/>
      <c r="P86" s="11"/>
      <c r="Q86" s="11"/>
      <c r="R86" s="11"/>
      <c r="S86" s="11"/>
      <c r="T86" s="11"/>
      <c r="U86" s="11"/>
      <c r="V86" s="11"/>
      <c r="W86" s="11"/>
      <c r="X86" s="11"/>
      <c r="Y86" s="11"/>
    </row>
    <row r="87" spans="2:25" s="1" customFormat="1" ht="19.5" customHeight="1">
      <c r="B87" s="11"/>
      <c r="C87" s="11"/>
      <c r="D87" s="11"/>
      <c r="E87" s="11"/>
      <c r="F87" s="11"/>
      <c r="G87" s="11"/>
      <c r="H87" s="11"/>
      <c r="I87" s="11"/>
      <c r="J87" s="11"/>
      <c r="K87" s="11"/>
      <c r="L87" s="11"/>
      <c r="M87" s="11"/>
      <c r="N87" s="11"/>
      <c r="O87" s="11"/>
      <c r="P87" s="11"/>
      <c r="Q87" s="11"/>
      <c r="R87" s="11"/>
      <c r="S87" s="11"/>
      <c r="T87" s="11"/>
      <c r="U87" s="11"/>
      <c r="V87" s="11"/>
      <c r="W87" s="11"/>
      <c r="X87" s="11"/>
      <c r="Y87" s="11"/>
    </row>
    <row r="88" spans="2:25" s="1" customFormat="1" ht="19.5" customHeight="1">
      <c r="B88" s="11"/>
      <c r="C88" s="11"/>
      <c r="D88" s="11"/>
      <c r="E88" s="11"/>
      <c r="F88" s="11"/>
      <c r="G88" s="11"/>
      <c r="H88" s="11"/>
      <c r="I88" s="11"/>
      <c r="J88" s="11"/>
      <c r="K88" s="11"/>
      <c r="L88" s="11"/>
      <c r="M88" s="11"/>
      <c r="N88" s="11"/>
      <c r="O88" s="11"/>
      <c r="P88" s="11"/>
      <c r="Q88" s="11"/>
      <c r="R88" s="11"/>
      <c r="S88" s="11"/>
      <c r="T88" s="11"/>
      <c r="U88" s="11"/>
      <c r="V88" s="11"/>
      <c r="W88" s="11"/>
      <c r="X88" s="11"/>
      <c r="Y88" s="11"/>
    </row>
    <row r="89" spans="2:25" s="1" customFormat="1" ht="19.5" customHeight="1">
      <c r="B89" s="11"/>
      <c r="C89" s="11"/>
      <c r="D89" s="11"/>
      <c r="E89" s="11"/>
      <c r="F89" s="11"/>
      <c r="G89" s="11"/>
      <c r="H89" s="11"/>
      <c r="I89" s="11"/>
      <c r="J89" s="11"/>
      <c r="K89" s="11"/>
      <c r="L89" s="11"/>
      <c r="M89" s="11"/>
      <c r="N89" s="11"/>
      <c r="O89" s="11"/>
      <c r="P89" s="11"/>
      <c r="Q89" s="11"/>
      <c r="R89" s="11"/>
      <c r="S89" s="11"/>
      <c r="T89" s="11"/>
      <c r="U89" s="11"/>
      <c r="V89" s="11"/>
      <c r="W89" s="11"/>
      <c r="X89" s="11"/>
      <c r="Y89" s="11"/>
    </row>
    <row r="90" spans="2:25" s="1" customFormat="1" ht="19.5" customHeight="1">
      <c r="B90" s="11"/>
      <c r="C90" s="11"/>
      <c r="D90" s="11"/>
      <c r="E90" s="11"/>
      <c r="F90" s="11"/>
      <c r="G90" s="11"/>
      <c r="H90" s="11"/>
      <c r="I90" s="11"/>
      <c r="J90" s="11"/>
      <c r="K90" s="11"/>
      <c r="L90" s="11"/>
      <c r="M90" s="11"/>
      <c r="N90" s="11"/>
      <c r="O90" s="11"/>
      <c r="P90" s="11"/>
      <c r="Q90" s="11"/>
      <c r="R90" s="11"/>
      <c r="S90" s="11"/>
      <c r="T90" s="11"/>
      <c r="U90" s="11"/>
      <c r="V90" s="11"/>
      <c r="W90" s="11"/>
      <c r="X90" s="11"/>
      <c r="Y90" s="11"/>
    </row>
    <row r="91" spans="2:25" ht="22.5" customHeight="1"/>
    <row r="92" spans="2:25" ht="22.5" customHeight="1"/>
    <row r="93" spans="2:25" ht="22.5" customHeight="1"/>
    <row r="94" spans="2:25" ht="22.5" customHeight="1"/>
    <row r="95" spans="2:25" ht="12" customHeight="1"/>
    <row r="96" spans="2:25" ht="16.5" customHeight="1"/>
    <row r="97" ht="9.75" customHeight="1"/>
    <row r="98" ht="18" customHeight="1"/>
    <row r="99" ht="21.75" customHeight="1"/>
    <row r="100" ht="21.75" customHeight="1"/>
    <row r="101" ht="13.5" customHeight="1"/>
    <row r="102" ht="13.5" customHeight="1"/>
    <row r="103" ht="13.5" customHeight="1"/>
    <row r="104" ht="21.75" customHeight="1"/>
    <row r="105" ht="13.5" customHeight="1"/>
    <row r="106" ht="13.5" customHeight="1"/>
    <row r="107" ht="13.5" customHeight="1"/>
    <row r="108" ht="22.5" customHeight="1"/>
    <row r="109" ht="22.5" customHeight="1"/>
    <row r="110" ht="12" customHeight="1"/>
    <row r="111" ht="17.25" customHeight="1"/>
    <row r="112" ht="22.5" customHeight="1"/>
    <row r="113" ht="22.5" customHeight="1"/>
    <row r="114" ht="22.5" customHeight="1"/>
    <row r="115" ht="16.5" customHeight="1"/>
    <row r="116" ht="26.25" customHeight="1"/>
    <row r="117" ht="26.25" customHeight="1"/>
    <row r="118" ht="26.25" customHeight="1"/>
    <row r="119" ht="29.25" customHeight="1"/>
    <row r="120" ht="26.25" customHeight="1"/>
    <row r="121" ht="26.25" customHeight="1"/>
    <row r="122" ht="25.5" customHeight="1"/>
    <row r="123" ht="25.5" customHeight="1"/>
    <row r="124" ht="25.5" customHeight="1"/>
    <row r="125" ht="25.5" customHeight="1"/>
    <row r="126" ht="25.5" customHeight="1"/>
    <row r="127" ht="25.5" customHeight="1"/>
    <row r="128" ht="25.5" customHeight="1"/>
    <row r="129" ht="25.5" customHeight="1"/>
    <row r="130" ht="25.5" customHeight="1"/>
    <row r="131" ht="25.5" customHeight="1"/>
    <row r="132" ht="19.5" customHeight="1"/>
    <row r="133" ht="19.5" customHeight="1"/>
    <row r="134" ht="19.5" customHeight="1"/>
    <row r="135" ht="19.5" customHeight="1"/>
    <row r="136" ht="5.25" customHeight="1"/>
    <row r="137" ht="17.25" customHeight="1"/>
    <row r="138" ht="17.25" customHeight="1"/>
    <row r="139" ht="17.25" customHeight="1"/>
    <row r="140" ht="17.25" customHeight="1"/>
    <row r="141" ht="5.25" customHeight="1"/>
    <row r="142" ht="6" customHeight="1"/>
    <row r="143" ht="15.75" customHeight="1"/>
    <row r="144" ht="15.75" customHeight="1"/>
    <row r="145" ht="15.75" customHeight="1"/>
    <row r="146" ht="15.75" customHeight="1"/>
    <row r="147" ht="15.75" customHeight="1"/>
    <row r="148" ht="15.75" customHeight="1"/>
    <row r="149" ht="12.75" customHeight="1"/>
  </sheetData>
  <mergeCells count="181">
    <mergeCell ref="M44:O44"/>
    <mergeCell ref="M39:O39"/>
    <mergeCell ref="M40:O40"/>
    <mergeCell ref="M41:O41"/>
    <mergeCell ref="M42:O42"/>
    <mergeCell ref="M36:O36"/>
    <mergeCell ref="M32:O32"/>
    <mergeCell ref="M21:O21"/>
    <mergeCell ref="M22:O22"/>
    <mergeCell ref="M25:O25"/>
    <mergeCell ref="M26:O26"/>
    <mergeCell ref="M27:O27"/>
    <mergeCell ref="M28:O28"/>
    <mergeCell ref="M24:O24"/>
    <mergeCell ref="B55:U55"/>
    <mergeCell ref="M45:O45"/>
    <mergeCell ref="M46:O46"/>
    <mergeCell ref="Q46:S46"/>
    <mergeCell ref="Q45:S45"/>
    <mergeCell ref="K53:O53"/>
    <mergeCell ref="E46:G46"/>
    <mergeCell ref="Q43:S43"/>
    <mergeCell ref="I33:K33"/>
    <mergeCell ref="I34:K34"/>
    <mergeCell ref="Q42:S42"/>
    <mergeCell ref="M38:O38"/>
    <mergeCell ref="I37:K37"/>
    <mergeCell ref="I38:K38"/>
    <mergeCell ref="I39:K39"/>
    <mergeCell ref="I40:K40"/>
    <mergeCell ref="I41:K41"/>
    <mergeCell ref="I42:K42"/>
    <mergeCell ref="I35:K35"/>
    <mergeCell ref="I36:K36"/>
    <mergeCell ref="K52:O52"/>
    <mergeCell ref="M33:O33"/>
    <mergeCell ref="M34:O34"/>
    <mergeCell ref="M43:O43"/>
    <mergeCell ref="I43:K43"/>
    <mergeCell ref="I44:K44"/>
    <mergeCell ref="C51:I51"/>
    <mergeCell ref="C50:I50"/>
    <mergeCell ref="I45:K45"/>
    <mergeCell ref="I46:K46"/>
    <mergeCell ref="E45:G45"/>
    <mergeCell ref="Q44:S44"/>
    <mergeCell ref="Q29:S29"/>
    <mergeCell ref="Q30:S30"/>
    <mergeCell ref="Q31:S31"/>
    <mergeCell ref="Q32:S32"/>
    <mergeCell ref="Q35:S35"/>
    <mergeCell ref="Q36:S36"/>
    <mergeCell ref="M29:O29"/>
    <mergeCell ref="M30:O30"/>
    <mergeCell ref="M35:O35"/>
    <mergeCell ref="Q38:S38"/>
    <mergeCell ref="Q39:S39"/>
    <mergeCell ref="Q40:S40"/>
    <mergeCell ref="Q37:S37"/>
    <mergeCell ref="M37:O37"/>
    <mergeCell ref="E34:G34"/>
    <mergeCell ref="I30:K30"/>
    <mergeCell ref="I6:L6"/>
    <mergeCell ref="M6:P6"/>
    <mergeCell ref="Q6:T6"/>
    <mergeCell ref="Q9:S9"/>
    <mergeCell ref="Q7:T7"/>
    <mergeCell ref="I8:K8"/>
    <mergeCell ref="I9:K9"/>
    <mergeCell ref="M8:O8"/>
    <mergeCell ref="Q8:S8"/>
    <mergeCell ref="M9:O9"/>
    <mergeCell ref="M14:O14"/>
    <mergeCell ref="M17:O17"/>
    <mergeCell ref="M18:O18"/>
    <mergeCell ref="M15:O15"/>
    <mergeCell ref="M16:O16"/>
    <mergeCell ref="I29:K29"/>
    <mergeCell ref="I11:K11"/>
    <mergeCell ref="I12:K12"/>
    <mergeCell ref="I13:K13"/>
    <mergeCell ref="I14:K14"/>
    <mergeCell ref="I28:K28"/>
    <mergeCell ref="I15:K15"/>
    <mergeCell ref="I16:K16"/>
    <mergeCell ref="I17:K17"/>
    <mergeCell ref="I18:K18"/>
    <mergeCell ref="I21:K21"/>
    <mergeCell ref="I22:K22"/>
    <mergeCell ref="I19:K19"/>
    <mergeCell ref="I20:K20"/>
    <mergeCell ref="I23:K23"/>
    <mergeCell ref="I24:K24"/>
    <mergeCell ref="M19:O19"/>
    <mergeCell ref="M20:O20"/>
    <mergeCell ref="M23:O23"/>
    <mergeCell ref="B35:D37"/>
    <mergeCell ref="I10:K10"/>
    <mergeCell ref="Q10:S10"/>
    <mergeCell ref="M10:O10"/>
    <mergeCell ref="B44:D46"/>
    <mergeCell ref="E38:G38"/>
    <mergeCell ref="E39:G39"/>
    <mergeCell ref="E43:G43"/>
    <mergeCell ref="B41:D43"/>
    <mergeCell ref="E40:G40"/>
    <mergeCell ref="B38:D40"/>
    <mergeCell ref="Q22:S22"/>
    <mergeCell ref="Q12:S12"/>
    <mergeCell ref="Q11:S11"/>
    <mergeCell ref="Q13:S13"/>
    <mergeCell ref="Q15:S15"/>
    <mergeCell ref="Q14:S14"/>
    <mergeCell ref="Q21:S21"/>
    <mergeCell ref="Q16:S16"/>
    <mergeCell ref="Q17:S17"/>
    <mergeCell ref="Q18:S18"/>
    <mergeCell ref="M11:O11"/>
    <mergeCell ref="M12:O12"/>
    <mergeCell ref="M13:O13"/>
    <mergeCell ref="Q19:S19"/>
    <mergeCell ref="Q20:S20"/>
    <mergeCell ref="Q33:S33"/>
    <mergeCell ref="B23:D25"/>
    <mergeCell ref="E26:G26"/>
    <mergeCell ref="E27:G27"/>
    <mergeCell ref="E28:G28"/>
    <mergeCell ref="B26:D28"/>
    <mergeCell ref="E23:G23"/>
    <mergeCell ref="E24:G24"/>
    <mergeCell ref="B32:D34"/>
    <mergeCell ref="E29:G29"/>
    <mergeCell ref="E30:G30"/>
    <mergeCell ref="E31:G31"/>
    <mergeCell ref="B29:D31"/>
    <mergeCell ref="B20:D22"/>
    <mergeCell ref="I25:K25"/>
    <mergeCell ref="I26:K26"/>
    <mergeCell ref="I27:K27"/>
    <mergeCell ref="I31:K31"/>
    <mergeCell ref="I32:K32"/>
    <mergeCell ref="E5:F5"/>
    <mergeCell ref="E6:F6"/>
    <mergeCell ref="B14:D16"/>
    <mergeCell ref="E17:G17"/>
    <mergeCell ref="E18:G18"/>
    <mergeCell ref="E19:G19"/>
    <mergeCell ref="B17:D19"/>
    <mergeCell ref="E8:G8"/>
    <mergeCell ref="E9:G9"/>
    <mergeCell ref="B6:D6"/>
    <mergeCell ref="E11:G11"/>
    <mergeCell ref="E12:G12"/>
    <mergeCell ref="E13:G13"/>
    <mergeCell ref="B11:D13"/>
    <mergeCell ref="B8:D10"/>
    <mergeCell ref="E10:G10"/>
    <mergeCell ref="E61:U61"/>
    <mergeCell ref="E14:G14"/>
    <mergeCell ref="E15:G15"/>
    <mergeCell ref="E16:G16"/>
    <mergeCell ref="E21:G21"/>
    <mergeCell ref="E22:G22"/>
    <mergeCell ref="E25:G25"/>
    <mergeCell ref="E20:G20"/>
    <mergeCell ref="E32:G32"/>
    <mergeCell ref="E33:G33"/>
    <mergeCell ref="E37:G37"/>
    <mergeCell ref="E35:G35"/>
    <mergeCell ref="E36:G36"/>
    <mergeCell ref="E41:G41"/>
    <mergeCell ref="E42:G42"/>
    <mergeCell ref="Q34:S34"/>
    <mergeCell ref="Q23:S23"/>
    <mergeCell ref="Q24:S24"/>
    <mergeCell ref="Q25:S25"/>
    <mergeCell ref="Q26:S26"/>
    <mergeCell ref="Q27:S27"/>
    <mergeCell ref="Q28:S28"/>
    <mergeCell ref="M31:O31"/>
    <mergeCell ref="Q41:S41"/>
  </mergeCells>
  <phoneticPr fontId="4"/>
  <conditionalFormatting sqref="B50">
    <cfRule type="expression" dxfId="14" priority="3">
      <formula>$B$51:$O$53=TRUE</formula>
    </cfRule>
  </conditionalFormatting>
  <conditionalFormatting sqref="B51:O53">
    <cfRule type="expression" dxfId="13" priority="1">
      <formula>$B$50="〇"</formula>
    </cfRule>
  </conditionalFormatting>
  <pageMargins left="0.98425196850393704" right="0.59055118110236227" top="0.78740157480314965" bottom="0.39370078740157483" header="0.51181102362204722" footer="0.51181102362204722"/>
  <pageSetup paperSize="9" scale="99" orientation="portrait" r:id="rId1"/>
  <headerFooter alignWithMargins="0"/>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リスト!$N$2:$N$3</xm:f>
          </x14:formula1>
          <xm:sqref>B50:B51 J51:J53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theme="0"/>
  </sheetPr>
  <dimension ref="I1:BR82"/>
  <sheetViews>
    <sheetView view="pageBreakPreview" topLeftCell="D1" zoomScale="120" zoomScaleNormal="100" zoomScaleSheetLayoutView="120" workbookViewId="0">
      <selection activeCell="R21" sqref="R21:S21"/>
    </sheetView>
  </sheetViews>
  <sheetFormatPr defaultRowHeight="20.25" customHeight="1"/>
  <cols>
    <col min="1" max="8" width="9" style="15"/>
    <col min="9" max="14" width="4" style="15" customWidth="1"/>
    <col min="15" max="15" width="11" style="15" customWidth="1"/>
    <col min="16" max="21" width="5.875" style="15" customWidth="1"/>
    <col min="22" max="22" width="10" style="15" customWidth="1"/>
    <col min="23" max="26" width="3.5" style="15" customWidth="1"/>
    <col min="27" max="27" width="9" style="15"/>
    <col min="28" max="32" width="3.5" style="15" customWidth="1"/>
    <col min="33" max="36" width="3.625" style="15" customWidth="1"/>
    <col min="37" max="38" width="4.125" style="15" customWidth="1"/>
    <col min="39" max="49" width="3.625" style="15" customWidth="1"/>
    <col min="50" max="51" width="4.125" style="15" customWidth="1"/>
    <col min="52" max="54" width="4.25" style="15" customWidth="1"/>
    <col min="55" max="16384" width="9" style="15"/>
  </cols>
  <sheetData>
    <row r="1" spans="9:70" ht="18.75" customHeight="1">
      <c r="I1" s="73" t="s">
        <v>86</v>
      </c>
      <c r="AB1" s="32"/>
    </row>
    <row r="2" spans="9:70" ht="16.5" customHeight="1">
      <c r="I2" s="29" t="s">
        <v>78</v>
      </c>
      <c r="W2" s="204"/>
    </row>
    <row r="3" spans="9:70" ht="7.5" customHeight="1" thickBot="1"/>
    <row r="4" spans="9:70" ht="16.5" customHeight="1">
      <c r="I4" s="690" t="s">
        <v>14</v>
      </c>
      <c r="J4" s="691"/>
      <c r="K4" s="691"/>
      <c r="L4" s="691"/>
      <c r="M4" s="691"/>
      <c r="N4" s="706"/>
      <c r="O4" s="690" t="s">
        <v>1</v>
      </c>
      <c r="P4" s="661"/>
      <c r="Q4" s="715"/>
      <c r="R4" s="702" t="s">
        <v>2</v>
      </c>
      <c r="S4" s="627"/>
      <c r="T4" s="627"/>
      <c r="U4" s="703"/>
      <c r="V4" s="704" t="s">
        <v>158</v>
      </c>
    </row>
    <row r="5" spans="9:70" ht="22.5" customHeight="1" thickBot="1">
      <c r="I5" s="707"/>
      <c r="J5" s="708"/>
      <c r="K5" s="708"/>
      <c r="L5" s="708"/>
      <c r="M5" s="708"/>
      <c r="N5" s="709"/>
      <c r="O5" s="707"/>
      <c r="P5" s="716"/>
      <c r="Q5" s="717"/>
      <c r="R5" s="339"/>
      <c r="S5" s="338" t="s">
        <v>85</v>
      </c>
      <c r="T5" s="339"/>
      <c r="U5" s="344" t="s">
        <v>565</v>
      </c>
      <c r="V5" s="705"/>
    </row>
    <row r="6" spans="9:70" ht="26.25" customHeight="1" thickBot="1">
      <c r="I6" s="657" t="s">
        <v>14</v>
      </c>
      <c r="J6" s="658"/>
      <c r="K6" s="658"/>
      <c r="L6" s="658"/>
      <c r="M6" s="658"/>
      <c r="N6" s="659"/>
      <c r="O6" s="342" t="s">
        <v>81</v>
      </c>
      <c r="P6" s="662" t="s">
        <v>566</v>
      </c>
      <c r="Q6" s="663"/>
      <c r="R6" s="660" t="s">
        <v>81</v>
      </c>
      <c r="S6" s="661"/>
      <c r="T6" s="662" t="s">
        <v>566</v>
      </c>
      <c r="U6" s="663"/>
      <c r="V6" s="130"/>
    </row>
    <row r="7" spans="9:70" ht="18.75" customHeight="1">
      <c r="I7" s="664" t="s">
        <v>558</v>
      </c>
      <c r="J7" s="665"/>
      <c r="K7" s="665"/>
      <c r="L7" s="665"/>
      <c r="M7" s="665"/>
      <c r="N7" s="569"/>
      <c r="O7" s="343"/>
      <c r="P7" s="653"/>
      <c r="Q7" s="654"/>
      <c r="R7" s="666"/>
      <c r="S7" s="667"/>
      <c r="T7" s="653"/>
      <c r="U7" s="654"/>
      <c r="V7" s="131"/>
      <c r="BA7" s="10"/>
    </row>
    <row r="8" spans="9:70" ht="18.75" customHeight="1" thickBot="1">
      <c r="I8" s="668" t="s">
        <v>559</v>
      </c>
      <c r="J8" s="603"/>
      <c r="K8" s="603"/>
      <c r="L8" s="603"/>
      <c r="M8" s="603"/>
      <c r="N8" s="559"/>
      <c r="O8" s="340"/>
      <c r="P8" s="653"/>
      <c r="Q8" s="654"/>
      <c r="R8" s="655"/>
      <c r="S8" s="656"/>
      <c r="T8" s="653"/>
      <c r="U8" s="654"/>
      <c r="V8" s="133"/>
      <c r="BC8" s="7"/>
      <c r="BD8" s="7"/>
      <c r="BE8" s="10"/>
      <c r="BF8" s="10"/>
      <c r="BG8" s="10"/>
      <c r="BH8" s="10"/>
      <c r="BI8" s="10"/>
      <c r="BJ8" s="10"/>
      <c r="BK8" s="10"/>
      <c r="BL8" s="225"/>
      <c r="BM8" s="225"/>
      <c r="BN8" s="225"/>
      <c r="BO8" s="10"/>
      <c r="BP8" s="10"/>
      <c r="BQ8" s="33"/>
      <c r="BR8" s="33" t="s">
        <v>26</v>
      </c>
    </row>
    <row r="9" spans="9:70" ht="18.75" customHeight="1">
      <c r="I9" s="668" t="s">
        <v>76</v>
      </c>
      <c r="J9" s="603"/>
      <c r="K9" s="603"/>
      <c r="L9" s="603"/>
      <c r="M9" s="603"/>
      <c r="N9" s="559"/>
      <c r="O9" s="340"/>
      <c r="P9" s="653"/>
      <c r="Q9" s="654"/>
      <c r="R9" s="655"/>
      <c r="S9" s="656"/>
      <c r="T9" s="653"/>
      <c r="U9" s="654"/>
      <c r="V9" s="133"/>
      <c r="BC9" s="7"/>
      <c r="BD9" s="7"/>
      <c r="BE9" s="3"/>
      <c r="BF9" s="674"/>
      <c r="BG9" s="675"/>
      <c r="BH9" s="675"/>
      <c r="BI9" s="675"/>
      <c r="BJ9" s="675"/>
      <c r="BK9" s="675"/>
      <c r="BL9" s="675"/>
      <c r="BM9" s="675"/>
      <c r="BN9" s="675"/>
      <c r="BO9" s="675"/>
      <c r="BP9" s="675"/>
      <c r="BQ9" s="10"/>
      <c r="BR9" s="10"/>
    </row>
    <row r="10" spans="9:70" ht="18.75" customHeight="1" thickBot="1">
      <c r="I10" s="668" t="s">
        <v>15</v>
      </c>
      <c r="J10" s="603"/>
      <c r="K10" s="603"/>
      <c r="L10" s="603"/>
      <c r="M10" s="603"/>
      <c r="N10" s="559"/>
      <c r="O10" s="340"/>
      <c r="P10" s="653"/>
      <c r="Q10" s="654"/>
      <c r="R10" s="655"/>
      <c r="S10" s="656"/>
      <c r="T10" s="653"/>
      <c r="U10" s="654"/>
      <c r="V10" s="133"/>
      <c r="BC10" s="7"/>
      <c r="BD10" s="7"/>
      <c r="BE10" s="10"/>
      <c r="BF10" s="10"/>
      <c r="BG10" s="10"/>
      <c r="BH10" s="10"/>
      <c r="BI10" s="10"/>
      <c r="BJ10" s="10"/>
      <c r="BK10" s="10"/>
      <c r="BL10" s="225"/>
      <c r="BM10" s="225"/>
      <c r="BN10" s="225"/>
      <c r="BQ10" s="33"/>
      <c r="BR10" s="33" t="s">
        <v>26</v>
      </c>
    </row>
    <row r="11" spans="9:70" ht="18.75" customHeight="1" thickBot="1">
      <c r="I11" s="668" t="s">
        <v>560</v>
      </c>
      <c r="J11" s="603"/>
      <c r="K11" s="603"/>
      <c r="L11" s="603"/>
      <c r="M11" s="603"/>
      <c r="N11" s="559"/>
      <c r="O11" s="340"/>
      <c r="P11" s="653"/>
      <c r="Q11" s="654"/>
      <c r="R11" s="655"/>
      <c r="S11" s="656"/>
      <c r="T11" s="653"/>
      <c r="U11" s="654"/>
      <c r="V11" s="133"/>
      <c r="BC11" s="7"/>
      <c r="BD11" s="7"/>
      <c r="BE11" s="10"/>
      <c r="BF11" s="10"/>
      <c r="BG11" s="10"/>
      <c r="BH11" s="10"/>
      <c r="BI11" s="10"/>
      <c r="BJ11" s="10"/>
      <c r="BK11" s="10"/>
      <c r="BL11" s="225"/>
      <c r="BM11" s="225"/>
      <c r="BN11" s="225"/>
      <c r="BQ11" s="33"/>
      <c r="BR11" s="33" t="s">
        <v>26</v>
      </c>
    </row>
    <row r="12" spans="9:70" ht="18.75" customHeight="1" thickBot="1">
      <c r="I12" s="700" t="s">
        <v>564</v>
      </c>
      <c r="J12" s="701"/>
      <c r="K12" s="701"/>
      <c r="L12" s="701"/>
      <c r="M12" s="701"/>
      <c r="N12" s="571"/>
      <c r="O12" s="340"/>
      <c r="P12" s="653"/>
      <c r="Q12" s="654"/>
      <c r="R12" s="655"/>
      <c r="S12" s="656"/>
      <c r="T12" s="653"/>
      <c r="U12" s="654"/>
      <c r="V12" s="133"/>
      <c r="BC12" s="7"/>
      <c r="BD12" s="7"/>
      <c r="BE12" s="10"/>
      <c r="BF12" s="10"/>
      <c r="BG12" s="10"/>
      <c r="BH12" s="10"/>
      <c r="BI12" s="10"/>
      <c r="BJ12" s="10"/>
      <c r="BK12" s="10"/>
      <c r="BL12" s="345"/>
      <c r="BM12" s="345"/>
      <c r="BN12" s="345"/>
      <c r="BQ12" s="33"/>
      <c r="BR12" s="33"/>
    </row>
    <row r="13" spans="9:70" ht="18.75" customHeight="1" thickBot="1">
      <c r="I13" s="679" t="s">
        <v>563</v>
      </c>
      <c r="J13" s="603"/>
      <c r="K13" s="603"/>
      <c r="L13" s="603"/>
      <c r="M13" s="603"/>
      <c r="N13" s="559"/>
      <c r="O13" s="340"/>
      <c r="P13" s="653"/>
      <c r="Q13" s="654"/>
      <c r="R13" s="655"/>
      <c r="S13" s="656"/>
      <c r="T13" s="653"/>
      <c r="U13" s="654"/>
      <c r="V13" s="133"/>
      <c r="BC13" s="7"/>
      <c r="BD13" s="7"/>
      <c r="BE13" s="10"/>
      <c r="BF13" s="10"/>
      <c r="BG13" s="10"/>
      <c r="BH13" s="10"/>
      <c r="BI13" s="10"/>
      <c r="BJ13" s="10"/>
      <c r="BK13" s="10"/>
      <c r="BL13" s="345"/>
      <c r="BM13" s="345"/>
      <c r="BN13" s="345"/>
      <c r="BQ13" s="33"/>
      <c r="BR13" s="33"/>
    </row>
    <row r="14" spans="9:70" ht="18.75" customHeight="1" thickBot="1">
      <c r="I14" s="668" t="s">
        <v>557</v>
      </c>
      <c r="J14" s="603"/>
      <c r="K14" s="603"/>
      <c r="L14" s="603"/>
      <c r="M14" s="603"/>
      <c r="N14" s="559"/>
      <c r="O14" s="340"/>
      <c r="P14" s="653"/>
      <c r="Q14" s="654"/>
      <c r="R14" s="655"/>
      <c r="S14" s="656"/>
      <c r="T14" s="653"/>
      <c r="U14" s="654"/>
      <c r="V14" s="133"/>
      <c r="BC14" s="10"/>
      <c r="BD14" s="10"/>
      <c r="BE14" s="10"/>
      <c r="BF14" s="216" t="s">
        <v>59</v>
      </c>
      <c r="BG14" s="7"/>
      <c r="BH14" s="7"/>
      <c r="BI14" s="7"/>
      <c r="BJ14" s="7"/>
      <c r="BK14" s="7"/>
      <c r="BL14" s="10"/>
      <c r="BM14" s="10"/>
      <c r="BN14" s="10"/>
      <c r="BQ14" s="33"/>
      <c r="BR14" s="33" t="s">
        <v>26</v>
      </c>
    </row>
    <row r="15" spans="9:70" ht="18.75" customHeight="1" thickBot="1">
      <c r="I15" s="668" t="s">
        <v>16</v>
      </c>
      <c r="J15" s="603"/>
      <c r="K15" s="603"/>
      <c r="L15" s="603"/>
      <c r="M15" s="603"/>
      <c r="N15" s="559"/>
      <c r="O15" s="340"/>
      <c r="P15" s="653"/>
      <c r="Q15" s="654"/>
      <c r="R15" s="655"/>
      <c r="S15" s="656"/>
      <c r="T15" s="653"/>
      <c r="U15" s="654"/>
      <c r="V15" s="133"/>
      <c r="BA15" s="31"/>
      <c r="BB15" s="204"/>
      <c r="BC15" s="676"/>
      <c r="BD15" s="676"/>
      <c r="BE15" s="10"/>
      <c r="BF15" s="7"/>
      <c r="BG15" s="7"/>
      <c r="BH15" s="7"/>
      <c r="BI15" s="7"/>
      <c r="BJ15" s="7"/>
      <c r="BK15" s="7"/>
      <c r="BL15" s="10"/>
      <c r="BM15" s="10"/>
      <c r="BN15" s="10"/>
      <c r="BQ15" s="33"/>
      <c r="BR15" s="33" t="s">
        <v>26</v>
      </c>
    </row>
    <row r="16" spans="9:70" ht="18.75" customHeight="1" thickBot="1">
      <c r="I16" s="668" t="s">
        <v>561</v>
      </c>
      <c r="J16" s="603"/>
      <c r="K16" s="603"/>
      <c r="L16" s="603"/>
      <c r="M16" s="603"/>
      <c r="N16" s="559"/>
      <c r="O16" s="340"/>
      <c r="P16" s="653"/>
      <c r="Q16" s="654"/>
      <c r="R16" s="655"/>
      <c r="S16" s="656"/>
      <c r="T16" s="653"/>
      <c r="U16" s="654"/>
      <c r="V16" s="133"/>
      <c r="BC16" s="676"/>
      <c r="BD16" s="676"/>
      <c r="BE16" s="10"/>
      <c r="BF16" s="7"/>
      <c r="BG16" s="7"/>
      <c r="BH16" s="7"/>
      <c r="BI16" s="7"/>
      <c r="BJ16" s="7"/>
      <c r="BK16" s="7"/>
      <c r="BL16" s="10"/>
      <c r="BM16" s="10"/>
      <c r="BN16" s="10"/>
      <c r="BQ16" s="33"/>
      <c r="BR16" s="33" t="s">
        <v>26</v>
      </c>
    </row>
    <row r="17" spans="9:44" ht="18.75" customHeight="1">
      <c r="I17" s="668" t="s">
        <v>17</v>
      </c>
      <c r="J17" s="603"/>
      <c r="K17" s="603"/>
      <c r="L17" s="603"/>
      <c r="M17" s="603"/>
      <c r="N17" s="559"/>
      <c r="O17" s="340"/>
      <c r="P17" s="653"/>
      <c r="Q17" s="654"/>
      <c r="R17" s="655"/>
      <c r="S17" s="656"/>
      <c r="T17" s="653"/>
      <c r="U17" s="654"/>
      <c r="V17" s="133"/>
    </row>
    <row r="18" spans="9:44" ht="18.75" customHeight="1">
      <c r="I18" s="679" t="s">
        <v>562</v>
      </c>
      <c r="J18" s="680"/>
      <c r="K18" s="680"/>
      <c r="L18" s="680"/>
      <c r="M18" s="680"/>
      <c r="N18" s="681"/>
      <c r="O18" s="340"/>
      <c r="P18" s="653"/>
      <c r="Q18" s="654"/>
      <c r="R18" s="655"/>
      <c r="S18" s="656"/>
      <c r="T18" s="653"/>
      <c r="U18" s="654"/>
      <c r="V18" s="133"/>
    </row>
    <row r="19" spans="9:44" ht="18.75" customHeight="1">
      <c r="I19" s="668" t="s">
        <v>18</v>
      </c>
      <c r="J19" s="603"/>
      <c r="K19" s="603"/>
      <c r="L19" s="603"/>
      <c r="M19" s="603"/>
      <c r="N19" s="559"/>
      <c r="O19" s="340"/>
      <c r="P19" s="653"/>
      <c r="Q19" s="654"/>
      <c r="R19" s="655"/>
      <c r="S19" s="656"/>
      <c r="T19" s="653"/>
      <c r="U19" s="654"/>
      <c r="V19" s="133"/>
    </row>
    <row r="20" spans="9:44" ht="18.75" customHeight="1" thickBot="1">
      <c r="I20" s="688" t="s">
        <v>12</v>
      </c>
      <c r="J20" s="689"/>
      <c r="K20" s="689"/>
      <c r="L20" s="689"/>
      <c r="M20" s="689"/>
      <c r="N20" s="567"/>
      <c r="O20" s="341"/>
      <c r="P20" s="653"/>
      <c r="Q20" s="654"/>
      <c r="R20" s="710"/>
      <c r="S20" s="711"/>
      <c r="T20" s="653"/>
      <c r="U20" s="654"/>
      <c r="V20" s="132"/>
    </row>
    <row r="21" spans="9:44" ht="22.5" customHeight="1" thickBot="1">
      <c r="I21" s="683" t="s">
        <v>77</v>
      </c>
      <c r="J21" s="684"/>
      <c r="K21" s="684"/>
      <c r="L21" s="684"/>
      <c r="M21" s="684"/>
      <c r="N21" s="685"/>
      <c r="O21" s="353">
        <f>SUM(O7:O20)</f>
        <v>0</v>
      </c>
      <c r="P21" s="669">
        <f>SUM(P7:Q20)</f>
        <v>0</v>
      </c>
      <c r="Q21" s="670"/>
      <c r="R21" s="713">
        <f>SUM(R7:R20)</f>
        <v>0</v>
      </c>
      <c r="S21" s="714"/>
      <c r="T21" s="669">
        <f>SUM(T7:U20)</f>
        <v>0</v>
      </c>
      <c r="U21" s="712"/>
      <c r="V21" s="130"/>
    </row>
    <row r="22" spans="9:44" ht="22.5" customHeight="1">
      <c r="I22" s="690" t="s">
        <v>196</v>
      </c>
      <c r="J22" s="691"/>
      <c r="K22" s="691"/>
      <c r="L22" s="691"/>
      <c r="M22" s="691"/>
      <c r="N22" s="692"/>
      <c r="O22" s="693"/>
      <c r="P22" s="694"/>
      <c r="Q22" s="695"/>
      <c r="R22" s="698"/>
      <c r="S22" s="694"/>
      <c r="T22" s="694"/>
      <c r="U22" s="699"/>
      <c r="V22" s="131"/>
    </row>
    <row r="23" spans="9:44" ht="18.75" customHeight="1" thickBot="1">
      <c r="I23" s="686" t="s">
        <v>103</v>
      </c>
      <c r="J23" s="687"/>
      <c r="K23" s="687"/>
      <c r="L23" s="687"/>
      <c r="M23" s="687"/>
      <c r="N23" s="650"/>
      <c r="O23" s="696"/>
      <c r="P23" s="672"/>
      <c r="Q23" s="697"/>
      <c r="R23" s="671"/>
      <c r="S23" s="672"/>
      <c r="T23" s="672"/>
      <c r="U23" s="673"/>
      <c r="V23" s="132"/>
    </row>
    <row r="24" spans="9:44" ht="18.75" customHeight="1"/>
    <row r="25" spans="9:44" ht="14.25" customHeight="1">
      <c r="I25" s="682" t="s">
        <v>197</v>
      </c>
      <c r="J25" s="682"/>
      <c r="K25" s="682"/>
      <c r="L25" s="682"/>
      <c r="M25" s="682"/>
      <c r="N25" s="682"/>
      <c r="O25" s="682"/>
      <c r="P25" s="682"/>
      <c r="Q25" s="682"/>
      <c r="R25" s="682"/>
      <c r="S25" s="682"/>
      <c r="T25" s="682"/>
      <c r="U25" s="682"/>
      <c r="V25" s="682"/>
      <c r="W25" s="682"/>
    </row>
    <row r="26" spans="9:44" ht="14.25" customHeight="1">
      <c r="AB26" s="677"/>
      <c r="AC26" s="678"/>
      <c r="AD26" s="678"/>
      <c r="AE26" s="202"/>
      <c r="AF26" s="204"/>
      <c r="AG26" s="204"/>
      <c r="AH26" s="21"/>
      <c r="AI26" s="21"/>
      <c r="AJ26" s="21"/>
      <c r="AK26" s="21"/>
      <c r="AL26" s="21"/>
      <c r="AM26" s="21"/>
      <c r="AN26" s="21"/>
      <c r="AO26" s="202"/>
      <c r="AP26" s="202"/>
      <c r="AQ26" s="609"/>
      <c r="AR26" s="609"/>
    </row>
    <row r="27" spans="9:44" ht="13.5" customHeight="1">
      <c r="AB27" s="24"/>
      <c r="AC27" s="204"/>
      <c r="AD27" s="204"/>
      <c r="AE27" s="204"/>
      <c r="AF27" s="204"/>
      <c r="AG27" s="204"/>
      <c r="AH27" s="204"/>
      <c r="AI27" s="204"/>
      <c r="AJ27" s="204"/>
      <c r="AK27" s="204"/>
      <c r="AL27" s="204"/>
      <c r="AM27" s="204"/>
      <c r="AN27" s="204"/>
      <c r="AO27" s="204"/>
      <c r="AP27" s="204"/>
    </row>
    <row r="28" spans="9:44" ht="13.5" customHeight="1">
      <c r="AB28" s="204"/>
      <c r="AC28" s="204"/>
      <c r="AD28" s="204"/>
      <c r="AE28" s="204"/>
      <c r="AF28" s="204"/>
      <c r="AG28" s="204"/>
      <c r="AH28" s="204"/>
      <c r="AI28" s="204"/>
      <c r="AJ28" s="204"/>
      <c r="AK28" s="204"/>
      <c r="AL28" s="204"/>
      <c r="AM28" s="204"/>
      <c r="AN28" s="204"/>
      <c r="AO28" s="204"/>
      <c r="AP28" s="204"/>
    </row>
    <row r="29" spans="9:44" ht="13.5" customHeight="1">
      <c r="AB29" s="204"/>
      <c r="AC29" s="204"/>
      <c r="AD29" s="204"/>
      <c r="AE29" s="204"/>
      <c r="AF29" s="204"/>
      <c r="AG29" s="204"/>
      <c r="AH29" s="204"/>
      <c r="AI29" s="204"/>
      <c r="AJ29" s="204"/>
      <c r="AK29" s="204"/>
      <c r="AL29" s="204"/>
      <c r="AM29" s="204"/>
      <c r="AN29" s="204"/>
      <c r="AO29" s="204"/>
      <c r="AP29" s="204"/>
    </row>
    <row r="30" spans="9:44" ht="13.5" customHeight="1">
      <c r="AB30" s="24"/>
      <c r="AC30" s="204"/>
      <c r="AD30" s="204"/>
      <c r="AE30" s="204"/>
      <c r="AF30" s="204"/>
      <c r="AG30" s="204"/>
      <c r="AH30" s="204"/>
      <c r="AI30" s="204"/>
      <c r="AJ30" s="204"/>
      <c r="AK30" s="204"/>
      <c r="AL30" s="204"/>
      <c r="AM30" s="204"/>
      <c r="AN30" s="204"/>
      <c r="AO30" s="204"/>
      <c r="AP30" s="204"/>
    </row>
    <row r="31" spans="9:44" ht="13.5" customHeight="1">
      <c r="AB31" s="204"/>
      <c r="AC31" s="204"/>
      <c r="AD31" s="204"/>
      <c r="AE31" s="204"/>
      <c r="AF31" s="204"/>
      <c r="AG31" s="204"/>
      <c r="AH31" s="204"/>
      <c r="AI31" s="204"/>
      <c r="AJ31" s="21"/>
      <c r="AK31" s="21"/>
      <c r="AL31" s="21"/>
      <c r="AM31" s="21"/>
      <c r="AN31" s="21"/>
      <c r="AO31" s="204"/>
      <c r="AP31" s="204"/>
    </row>
    <row r="32" spans="9:44" ht="13.5" customHeight="1">
      <c r="I32" s="80"/>
      <c r="AB32" s="204"/>
      <c r="AC32" s="204"/>
      <c r="AD32" s="204"/>
      <c r="AE32" s="5"/>
      <c r="AF32" s="5"/>
      <c r="AG32" s="5"/>
      <c r="AH32" s="5"/>
      <c r="AI32" s="5"/>
      <c r="AJ32" s="5"/>
      <c r="AK32" s="5"/>
      <c r="AL32" s="5"/>
      <c r="AM32" s="5"/>
      <c r="AN32" s="5"/>
      <c r="AO32" s="204"/>
      <c r="AP32" s="204"/>
    </row>
    <row r="33" spans="9:46" ht="13.5" customHeight="1">
      <c r="I33" s="81"/>
      <c r="J33" s="204"/>
      <c r="K33" s="204"/>
      <c r="L33" s="204"/>
      <c r="M33" s="204"/>
      <c r="N33" s="204"/>
      <c r="O33" s="204"/>
      <c r="P33" s="338"/>
      <c r="Q33" s="204"/>
      <c r="R33" s="204"/>
      <c r="S33" s="204"/>
      <c r="T33" s="204"/>
      <c r="U33" s="338"/>
      <c r="V33" s="11"/>
      <c r="W33" s="11"/>
      <c r="AA33" s="8"/>
      <c r="AB33" s="204"/>
      <c r="AC33" s="204"/>
      <c r="AD33" s="204"/>
      <c r="AE33" s="5"/>
      <c r="AF33" s="5"/>
      <c r="AG33" s="5"/>
      <c r="AH33" s="5"/>
      <c r="AI33" s="5"/>
      <c r="AJ33" s="5"/>
      <c r="AK33" s="5"/>
      <c r="AL33" s="5"/>
      <c r="AM33" s="5"/>
      <c r="AN33" s="5"/>
      <c r="AO33" s="204"/>
      <c r="AP33" s="204"/>
    </row>
    <row r="34" spans="9:46" ht="13.5" customHeight="1">
      <c r="I34" s="80"/>
      <c r="AB34" s="204"/>
      <c r="AC34" s="204"/>
      <c r="AD34" s="204"/>
      <c r="AE34" s="204"/>
      <c r="AF34" s="204"/>
      <c r="AG34" s="204"/>
      <c r="AH34" s="204"/>
      <c r="AI34" s="204"/>
      <c r="AJ34" s="204"/>
      <c r="AK34" s="204"/>
      <c r="AL34" s="204"/>
      <c r="AM34" s="204"/>
      <c r="AN34" s="204"/>
      <c r="AO34" s="204"/>
      <c r="AP34" s="204"/>
      <c r="AQ34" s="204"/>
      <c r="AR34" s="204"/>
      <c r="AS34" s="204"/>
      <c r="AT34" s="21"/>
    </row>
    <row r="35" spans="9:46" ht="13.5" customHeight="1">
      <c r="I35" s="80"/>
      <c r="AB35" s="204"/>
      <c r="AC35" s="204"/>
      <c r="AD35" s="204"/>
      <c r="AE35" s="204"/>
      <c r="AF35" s="204"/>
      <c r="AG35" s="204"/>
      <c r="AH35" s="204"/>
      <c r="AI35" s="204"/>
      <c r="AJ35" s="204"/>
      <c r="AK35" s="204"/>
      <c r="AL35" s="204"/>
      <c r="AM35" s="204"/>
      <c r="AN35" s="204"/>
      <c r="AO35" s="204"/>
      <c r="AP35" s="204"/>
      <c r="AQ35" s="204"/>
      <c r="AR35" s="204"/>
      <c r="AS35" s="204"/>
      <c r="AT35" s="21"/>
    </row>
    <row r="36" spans="9:46" ht="13.5" customHeight="1">
      <c r="I36" s="80"/>
      <c r="AB36" s="202"/>
      <c r="AC36" s="202"/>
      <c r="AD36" s="24"/>
      <c r="AE36" s="204"/>
      <c r="AF36" s="204"/>
      <c r="AG36" s="204"/>
      <c r="AH36" s="21"/>
      <c r="AI36" s="21"/>
      <c r="AJ36" s="21"/>
      <c r="AK36" s="21"/>
      <c r="AL36" s="21"/>
      <c r="AM36" s="21"/>
      <c r="AN36" s="21"/>
      <c r="AO36" s="204"/>
      <c r="AP36" s="204"/>
      <c r="AQ36" s="204"/>
      <c r="AR36" s="204"/>
      <c r="AS36" s="204"/>
      <c r="AT36" s="21"/>
    </row>
    <row r="37" spans="9:46" ht="13.5" customHeight="1">
      <c r="I37" s="80"/>
      <c r="AB37" s="21"/>
      <c r="AC37" s="202"/>
      <c r="AD37" s="202"/>
      <c r="AE37" s="202"/>
      <c r="AF37" s="202"/>
      <c r="AG37" s="202"/>
      <c r="AH37" s="202"/>
      <c r="AI37" s="202"/>
      <c r="AJ37" s="202"/>
      <c r="AK37" s="202"/>
      <c r="AL37" s="202"/>
      <c r="AM37" s="202"/>
      <c r="AN37" s="202"/>
      <c r="AO37" s="202"/>
      <c r="AP37" s="202"/>
      <c r="AQ37" s="204"/>
      <c r="AR37" s="204"/>
      <c r="AS37" s="204"/>
      <c r="AT37" s="21"/>
    </row>
    <row r="38" spans="9:46" ht="13.5" customHeight="1">
      <c r="AB38" s="204"/>
      <c r="AC38" s="202"/>
      <c r="AD38" s="202"/>
      <c r="AE38" s="202"/>
      <c r="AF38" s="202"/>
      <c r="AG38" s="202"/>
      <c r="AH38" s="202"/>
      <c r="AI38" s="202"/>
      <c r="AJ38" s="202"/>
      <c r="AK38" s="202"/>
      <c r="AL38" s="202"/>
      <c r="AM38" s="202"/>
      <c r="AN38" s="202"/>
      <c r="AO38" s="202"/>
      <c r="AP38" s="202"/>
      <c r="AQ38" s="204"/>
      <c r="AR38" s="204"/>
      <c r="AS38" s="204"/>
      <c r="AT38" s="21"/>
    </row>
    <row r="39" spans="9:46" ht="20.25" customHeight="1">
      <c r="AB39" s="21"/>
      <c r="AC39" s="202"/>
      <c r="AD39" s="202"/>
      <c r="AE39" s="202"/>
      <c r="AF39" s="202"/>
      <c r="AG39" s="202"/>
      <c r="AH39" s="202"/>
      <c r="AI39" s="202"/>
      <c r="AJ39" s="202"/>
      <c r="AK39" s="202"/>
      <c r="AL39" s="202"/>
      <c r="AM39" s="202"/>
      <c r="AN39" s="202"/>
      <c r="AO39" s="202"/>
      <c r="AP39" s="202"/>
      <c r="AQ39" s="204"/>
      <c r="AR39" s="204"/>
      <c r="AS39" s="204"/>
      <c r="AT39" s="21"/>
    </row>
    <row r="40" spans="9:46" ht="20.25" customHeight="1">
      <c r="AC40" s="202"/>
      <c r="AD40" s="202"/>
      <c r="AE40" s="202"/>
      <c r="AF40" s="202"/>
      <c r="AG40" s="202"/>
      <c r="AH40" s="202"/>
      <c r="AI40" s="202"/>
      <c r="AJ40" s="202"/>
      <c r="AK40" s="202"/>
      <c r="AL40" s="202"/>
      <c r="AM40" s="202"/>
      <c r="AN40" s="202"/>
      <c r="AO40" s="202"/>
      <c r="AP40" s="202"/>
      <c r="AQ40" s="204"/>
      <c r="AR40" s="204"/>
      <c r="AS40" s="204"/>
      <c r="AT40" s="21"/>
    </row>
    <row r="41" spans="9:46" ht="20.25" customHeight="1">
      <c r="AC41" s="202"/>
      <c r="AD41" s="202"/>
      <c r="AE41" s="202"/>
      <c r="AF41" s="202"/>
      <c r="AG41" s="202"/>
      <c r="AH41" s="202"/>
      <c r="AI41" s="202"/>
      <c r="AJ41" s="202"/>
      <c r="AK41" s="202"/>
      <c r="AL41" s="202"/>
      <c r="AM41" s="202"/>
      <c r="AN41" s="202"/>
      <c r="AO41" s="202"/>
      <c r="AP41" s="202"/>
      <c r="AQ41" s="204"/>
      <c r="AR41" s="204"/>
      <c r="AS41" s="204"/>
    </row>
    <row r="42" spans="9:46" ht="20.25" customHeight="1">
      <c r="AC42" s="202"/>
      <c r="AD42" s="202"/>
      <c r="AE42" s="202"/>
      <c r="AF42" s="202"/>
      <c r="AG42" s="202"/>
      <c r="AH42" s="202"/>
      <c r="AI42" s="202"/>
      <c r="AJ42" s="202"/>
      <c r="AK42" s="202"/>
      <c r="AL42" s="202"/>
      <c r="AM42" s="202"/>
      <c r="AN42" s="202"/>
      <c r="AO42" s="202"/>
      <c r="AP42" s="202"/>
    </row>
    <row r="43" spans="9:46" ht="20.25" customHeight="1">
      <c r="AQ43" s="202"/>
      <c r="AR43" s="204"/>
      <c r="AS43" s="21"/>
    </row>
    <row r="44" spans="9:46" ht="20.25" customHeight="1">
      <c r="AH44" s="204"/>
      <c r="AQ44" s="202"/>
      <c r="AR44" s="21"/>
      <c r="AS44" s="21"/>
    </row>
    <row r="45" spans="9:46" ht="20.25" customHeight="1">
      <c r="AD45" s="22"/>
      <c r="AQ45" s="204"/>
      <c r="AR45" s="204"/>
      <c r="AS45" s="204"/>
    </row>
    <row r="46" spans="9:46" ht="20.25" customHeight="1">
      <c r="AD46" s="22"/>
      <c r="AQ46" s="204"/>
      <c r="AR46" s="204"/>
      <c r="AS46" s="204"/>
    </row>
    <row r="47" spans="9:46" ht="20.25" customHeight="1">
      <c r="AD47" s="22"/>
      <c r="AQ47" s="204"/>
      <c r="AR47" s="204"/>
      <c r="AS47" s="204"/>
    </row>
    <row r="48" spans="9:46" ht="20.25" customHeight="1">
      <c r="AD48" s="22"/>
      <c r="AQ48" s="21"/>
      <c r="AR48" s="21"/>
      <c r="AS48" s="21"/>
    </row>
    <row r="49" spans="28:45" ht="20.25" customHeight="1">
      <c r="AD49" s="22"/>
      <c r="AQ49" s="202"/>
      <c r="AR49" s="202"/>
      <c r="AS49" s="202"/>
    </row>
    <row r="50" spans="28:45" ht="20.25" customHeight="1">
      <c r="AD50" s="22"/>
      <c r="AQ50" s="202"/>
      <c r="AR50" s="202"/>
      <c r="AS50" s="202"/>
    </row>
    <row r="51" spans="28:45" ht="20.25" customHeight="1">
      <c r="AD51" s="22"/>
      <c r="AQ51" s="202"/>
      <c r="AR51" s="202"/>
      <c r="AS51" s="202"/>
    </row>
    <row r="52" spans="28:45" ht="20.25" customHeight="1">
      <c r="AD52" s="22"/>
      <c r="AQ52" s="202"/>
      <c r="AR52" s="202"/>
      <c r="AS52" s="202"/>
    </row>
    <row r="53" spans="28:45" ht="20.25" customHeight="1">
      <c r="AD53" s="204"/>
      <c r="AE53" s="21"/>
      <c r="AF53" s="204"/>
      <c r="AG53" s="204"/>
      <c r="AH53" s="204"/>
      <c r="AJ53" s="202"/>
      <c r="AK53" s="202"/>
      <c r="AL53" s="202"/>
      <c r="AM53" s="202"/>
      <c r="AN53" s="202"/>
      <c r="AO53" s="204"/>
      <c r="AP53" s="21"/>
      <c r="AQ53" s="202"/>
      <c r="AR53" s="202"/>
      <c r="AS53" s="202"/>
    </row>
    <row r="54" spans="28:45" ht="20.25" customHeight="1">
      <c r="AD54" s="204"/>
      <c r="AF54" s="204"/>
      <c r="AG54" s="204"/>
      <c r="AH54" s="204"/>
      <c r="AI54" s="202"/>
      <c r="AJ54" s="202"/>
      <c r="AK54" s="202"/>
      <c r="AL54" s="202"/>
      <c r="AM54" s="202"/>
      <c r="AN54" s="202"/>
      <c r="AO54" s="204"/>
      <c r="AP54" s="204"/>
      <c r="AQ54" s="202"/>
      <c r="AR54" s="202"/>
      <c r="AS54" s="202"/>
    </row>
    <row r="55" spans="28:45" ht="20.25" customHeight="1">
      <c r="AD55" s="204"/>
      <c r="AF55" s="204"/>
      <c r="AG55" s="204"/>
      <c r="AH55" s="204"/>
      <c r="AI55" s="202"/>
      <c r="AJ55" s="202"/>
      <c r="AK55" s="202"/>
      <c r="AL55" s="202"/>
      <c r="AM55" s="202"/>
      <c r="AN55" s="202"/>
      <c r="AO55" s="204"/>
      <c r="AP55" s="204"/>
    </row>
    <row r="56" spans="28:45" ht="20.25" customHeight="1">
      <c r="AD56" s="204"/>
      <c r="AF56" s="204"/>
      <c r="AG56" s="204"/>
      <c r="AH56" s="204"/>
      <c r="AI56" s="202"/>
      <c r="AJ56" s="202"/>
      <c r="AK56" s="202"/>
      <c r="AL56" s="202"/>
      <c r="AM56" s="202"/>
      <c r="AN56" s="202"/>
      <c r="AO56" s="204"/>
      <c r="AP56" s="204"/>
    </row>
    <row r="57" spans="28:45" ht="20.25" customHeight="1">
      <c r="AB57" s="204"/>
      <c r="AC57" s="204"/>
      <c r="AD57" s="204"/>
      <c r="AF57" s="204"/>
      <c r="AG57" s="204"/>
      <c r="AH57" s="204"/>
      <c r="AI57" s="202"/>
      <c r="AJ57" s="202"/>
      <c r="AK57" s="202"/>
      <c r="AL57" s="202"/>
      <c r="AM57" s="202"/>
      <c r="AN57" s="202"/>
      <c r="AO57" s="204"/>
      <c r="AP57" s="204"/>
    </row>
    <row r="62" spans="28:45" ht="20.25" customHeight="1">
      <c r="AD62" s="202"/>
      <c r="AE62" s="202"/>
      <c r="AF62" s="202"/>
      <c r="AG62" s="202"/>
      <c r="AH62" s="202"/>
      <c r="AI62" s="202"/>
      <c r="AJ62" s="202"/>
      <c r="AK62" s="202"/>
      <c r="AL62" s="202"/>
      <c r="AM62" s="202"/>
      <c r="AN62" s="202"/>
      <c r="AO62" s="202"/>
      <c r="AP62" s="202"/>
    </row>
    <row r="63" spans="28:45" ht="20.25" customHeight="1">
      <c r="AB63" s="204"/>
      <c r="AC63" s="204"/>
      <c r="AD63" s="202"/>
      <c r="AE63" s="202"/>
      <c r="AF63" s="202"/>
      <c r="AG63" s="202"/>
      <c r="AH63" s="202"/>
      <c r="AI63" s="202"/>
      <c r="AJ63" s="202"/>
      <c r="AK63" s="202"/>
      <c r="AL63" s="202"/>
      <c r="AM63" s="202"/>
      <c r="AN63" s="202"/>
      <c r="AO63" s="202"/>
      <c r="AP63" s="202"/>
    </row>
    <row r="64" spans="28:45" ht="20.25" customHeight="1">
      <c r="AB64" s="21"/>
      <c r="AC64" s="202"/>
      <c r="AD64" s="202"/>
      <c r="AE64" s="202"/>
      <c r="AF64" s="202"/>
      <c r="AG64" s="202"/>
      <c r="AH64" s="202"/>
      <c r="AI64" s="202"/>
      <c r="AJ64" s="202"/>
      <c r="AK64" s="202"/>
      <c r="AL64" s="202"/>
      <c r="AM64" s="202"/>
      <c r="AN64" s="202"/>
      <c r="AO64" s="202"/>
      <c r="AP64" s="202"/>
    </row>
    <row r="65" spans="28:45" ht="20.25" customHeight="1">
      <c r="AB65" s="21"/>
      <c r="AC65" s="202"/>
      <c r="AD65" s="202"/>
      <c r="AE65" s="202"/>
      <c r="AF65" s="202"/>
      <c r="AG65" s="202"/>
      <c r="AH65" s="202"/>
      <c r="AI65" s="202"/>
      <c r="AJ65" s="202"/>
      <c r="AK65" s="202"/>
      <c r="AL65" s="202"/>
      <c r="AM65" s="202"/>
      <c r="AN65" s="202"/>
      <c r="AO65" s="202"/>
      <c r="AP65" s="202"/>
      <c r="AQ65" s="202"/>
    </row>
    <row r="66" spans="28:45" ht="20.25" customHeight="1">
      <c r="AB66" s="21"/>
      <c r="AC66" s="202"/>
      <c r="AD66" s="202"/>
      <c r="AE66" s="202"/>
      <c r="AF66" s="202"/>
      <c r="AG66" s="202"/>
      <c r="AH66" s="202"/>
      <c r="AI66" s="202"/>
      <c r="AJ66" s="202"/>
      <c r="AK66" s="202"/>
      <c r="AL66" s="202"/>
      <c r="AM66" s="202"/>
      <c r="AN66" s="202"/>
      <c r="AO66" s="202"/>
      <c r="AP66" s="202"/>
      <c r="AQ66" s="202"/>
    </row>
    <row r="67" spans="28:45" ht="20.25" customHeight="1">
      <c r="AC67" s="202"/>
      <c r="AD67" s="202"/>
      <c r="AE67" s="202"/>
      <c r="AF67" s="202"/>
      <c r="AG67" s="202"/>
      <c r="AH67" s="202"/>
      <c r="AI67" s="202"/>
      <c r="AJ67" s="202"/>
      <c r="AK67" s="202"/>
      <c r="AL67" s="202"/>
      <c r="AM67" s="202"/>
      <c r="AN67" s="202"/>
      <c r="AO67" s="202"/>
      <c r="AP67" s="202"/>
      <c r="AQ67" s="202"/>
    </row>
    <row r="68" spans="28:45" ht="20.25" customHeight="1">
      <c r="AC68" s="202"/>
      <c r="AD68" s="202"/>
      <c r="AE68" s="202"/>
      <c r="AF68" s="202"/>
      <c r="AG68" s="202"/>
      <c r="AH68" s="202"/>
      <c r="AI68" s="202"/>
      <c r="AJ68" s="202"/>
      <c r="AK68" s="202"/>
      <c r="AL68" s="202"/>
      <c r="AM68" s="202"/>
      <c r="AN68" s="202"/>
      <c r="AO68" s="202"/>
      <c r="AP68" s="202"/>
      <c r="AQ68" s="202"/>
    </row>
    <row r="69" spans="28:45" ht="20.25" customHeight="1">
      <c r="AC69" s="202"/>
      <c r="AD69" s="202"/>
      <c r="AE69" s="202"/>
      <c r="AF69" s="202"/>
      <c r="AG69" s="202"/>
      <c r="AH69" s="202"/>
      <c r="AI69" s="202"/>
      <c r="AJ69" s="202"/>
      <c r="AK69" s="202"/>
      <c r="AL69" s="202"/>
      <c r="AM69" s="202"/>
      <c r="AN69" s="202"/>
      <c r="AO69" s="202"/>
      <c r="AP69" s="202"/>
      <c r="AQ69" s="202"/>
    </row>
    <row r="70" spans="28:45" ht="20.25" customHeight="1">
      <c r="AB70" s="217"/>
      <c r="AC70" s="217"/>
      <c r="AD70" s="217"/>
      <c r="AE70" s="217"/>
      <c r="AF70" s="217"/>
      <c r="AG70" s="217"/>
      <c r="AH70" s="217"/>
      <c r="AI70" s="217"/>
      <c r="AJ70" s="217"/>
      <c r="AK70" s="217"/>
      <c r="AL70" s="217"/>
      <c r="AM70" s="217"/>
      <c r="AN70" s="217"/>
      <c r="AO70" s="217"/>
      <c r="AP70" s="217"/>
    </row>
    <row r="74" spans="28:45" ht="20.25" customHeight="1">
      <c r="AQ74" s="202"/>
      <c r="AR74" s="202"/>
      <c r="AS74" s="202"/>
    </row>
    <row r="75" spans="28:45" ht="20.25" customHeight="1">
      <c r="AQ75" s="202"/>
      <c r="AR75" s="202"/>
      <c r="AS75" s="202"/>
    </row>
    <row r="76" spans="28:45" ht="20.25" customHeight="1">
      <c r="AQ76" s="202"/>
      <c r="AR76" s="202"/>
      <c r="AS76" s="202"/>
    </row>
    <row r="77" spans="28:45" ht="20.25" customHeight="1">
      <c r="AQ77" s="202"/>
      <c r="AR77" s="202"/>
      <c r="AS77" s="202"/>
    </row>
    <row r="78" spans="28:45" ht="20.25" customHeight="1">
      <c r="AQ78" s="202"/>
      <c r="AR78" s="202"/>
      <c r="AS78" s="202"/>
    </row>
    <row r="79" spans="28:45" ht="20.25" customHeight="1">
      <c r="AQ79" s="202"/>
      <c r="AR79" s="202"/>
      <c r="AS79" s="202"/>
    </row>
    <row r="80" spans="28:45" ht="20.25" customHeight="1">
      <c r="AQ80" s="202"/>
      <c r="AR80" s="202"/>
      <c r="AS80" s="202"/>
    </row>
    <row r="81" spans="43:45" ht="20.25" customHeight="1">
      <c r="AQ81" s="202"/>
      <c r="AR81" s="202"/>
      <c r="AS81" s="202"/>
    </row>
    <row r="82" spans="43:45" ht="20.25" customHeight="1">
      <c r="AQ82" s="217"/>
      <c r="AR82" s="217"/>
      <c r="AS82" s="217"/>
    </row>
  </sheetData>
  <mergeCells count="80">
    <mergeCell ref="R4:U4"/>
    <mergeCell ref="V4:V5"/>
    <mergeCell ref="I4:N5"/>
    <mergeCell ref="R20:S20"/>
    <mergeCell ref="T21:U21"/>
    <mergeCell ref="R21:S21"/>
    <mergeCell ref="R16:S16"/>
    <mergeCell ref="T17:U17"/>
    <mergeCell ref="R17:S17"/>
    <mergeCell ref="T18:U18"/>
    <mergeCell ref="O4:Q5"/>
    <mergeCell ref="R9:S9"/>
    <mergeCell ref="T10:U10"/>
    <mergeCell ref="R10:S10"/>
    <mergeCell ref="T11:U11"/>
    <mergeCell ref="I14:N14"/>
    <mergeCell ref="I9:N9"/>
    <mergeCell ref="I10:N10"/>
    <mergeCell ref="I8:N8"/>
    <mergeCell ref="I13:N13"/>
    <mergeCell ref="I12:N12"/>
    <mergeCell ref="AB26:AD26"/>
    <mergeCell ref="I15:N15"/>
    <mergeCell ref="T20:U20"/>
    <mergeCell ref="I18:N18"/>
    <mergeCell ref="AQ26:AR26"/>
    <mergeCell ref="I25:W25"/>
    <mergeCell ref="I16:N16"/>
    <mergeCell ref="I17:N17"/>
    <mergeCell ref="I19:N19"/>
    <mergeCell ref="I21:N21"/>
    <mergeCell ref="I23:N23"/>
    <mergeCell ref="I20:N20"/>
    <mergeCell ref="I22:N22"/>
    <mergeCell ref="O22:Q22"/>
    <mergeCell ref="O23:Q23"/>
    <mergeCell ref="R22:U22"/>
    <mergeCell ref="R23:U23"/>
    <mergeCell ref="BF9:BP9"/>
    <mergeCell ref="R15:S15"/>
    <mergeCell ref="R19:S19"/>
    <mergeCell ref="R11:S11"/>
    <mergeCell ref="BC15:BD15"/>
    <mergeCell ref="BC16:BD16"/>
    <mergeCell ref="T16:U16"/>
    <mergeCell ref="T15:U15"/>
    <mergeCell ref="R14:S14"/>
    <mergeCell ref="T12:U12"/>
    <mergeCell ref="R18:S18"/>
    <mergeCell ref="T19:U19"/>
    <mergeCell ref="R13:S13"/>
    <mergeCell ref="T14:U14"/>
    <mergeCell ref="P17:Q17"/>
    <mergeCell ref="P18:Q18"/>
    <mergeCell ref="P19:Q19"/>
    <mergeCell ref="P20:Q20"/>
    <mergeCell ref="P21:Q21"/>
    <mergeCell ref="I6:N6"/>
    <mergeCell ref="R6:S6"/>
    <mergeCell ref="P6:Q6"/>
    <mergeCell ref="T13:U13"/>
    <mergeCell ref="I7:N7"/>
    <mergeCell ref="P7:Q7"/>
    <mergeCell ref="P8:Q8"/>
    <mergeCell ref="P9:Q9"/>
    <mergeCell ref="P10:Q10"/>
    <mergeCell ref="P11:Q11"/>
    <mergeCell ref="T8:U8"/>
    <mergeCell ref="R7:S7"/>
    <mergeCell ref="R8:S8"/>
    <mergeCell ref="T6:U6"/>
    <mergeCell ref="P12:Q12"/>
    <mergeCell ref="I11:N11"/>
    <mergeCell ref="P13:Q13"/>
    <mergeCell ref="P14:Q14"/>
    <mergeCell ref="P15:Q15"/>
    <mergeCell ref="P16:Q16"/>
    <mergeCell ref="T7:U7"/>
    <mergeCell ref="R12:S12"/>
    <mergeCell ref="T9:U9"/>
  </mergeCells>
  <phoneticPr fontId="4"/>
  <dataValidations count="2">
    <dataValidation allowBlank="1" showInputMessage="1" showErrorMessage="1" prompt="他施設等と兼務の場合は備考欄に「兼務」と記載してください。" sqref="O7:P7 P8:P20 R7:T7 T8:T20"/>
    <dataValidation allowBlank="1" showInputMessage="1" showErrorMessage="1" prompt="事務員と用務員を兼務するような場合は、業務の主となる方のみに記入し、備考欄に「兼務」と記載してください。" sqref="O17:O18 R17:S18"/>
  </dataValidations>
  <pageMargins left="0.78740157480314965" right="0.39370078740157483" top="0.78740157480314965" bottom="0.39370078740157483" header="0.51181102362204722" footer="0.51181102362204722"/>
  <pageSetup paperSize="9" scale="91" orientation="portrait" cellComments="asDisplayed" r:id="rId1"/>
  <headerFooter alignWithMargins="0"/>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リスト!$E$2:$E$13</xm:f>
          </x14:formula1>
          <xm:sqref>R5</xm:sqref>
        </x14:dataValidation>
        <x14:dataValidation type="list" allowBlank="1" showInputMessage="1" showErrorMessage="1">
          <x14:formula1>
            <xm:f>リスト!$F$2:$F$32</xm:f>
          </x14:formula1>
          <xm:sqref>T5</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0"/>
  </sheetPr>
  <dimension ref="A1:AX104"/>
  <sheetViews>
    <sheetView view="pageBreakPreview" zoomScaleNormal="100" zoomScaleSheetLayoutView="100" workbookViewId="0">
      <selection activeCell="N14" sqref="N14:P14"/>
    </sheetView>
  </sheetViews>
  <sheetFormatPr defaultRowHeight="20.25" customHeight="1"/>
  <cols>
    <col min="1" max="5" width="4" style="15" customWidth="1"/>
    <col min="6" max="6" width="7.375" style="15" customWidth="1"/>
    <col min="7" max="18" width="4" style="15" customWidth="1"/>
    <col min="19" max="30" width="3.5" style="15" customWidth="1"/>
    <col min="31" max="31" width="9" style="15"/>
    <col min="32" max="36" width="3.5" style="15" customWidth="1"/>
    <col min="37" max="40" width="3.625" style="15" customWidth="1"/>
    <col min="41" max="42" width="4.125" style="15" customWidth="1"/>
    <col min="43" max="53" width="3.625" style="15" customWidth="1"/>
    <col min="54" max="55" width="4.125" style="15" customWidth="1"/>
    <col min="56" max="59" width="4.25" style="15" customWidth="1"/>
    <col min="60" max="16384" width="9" style="15"/>
  </cols>
  <sheetData>
    <row r="1" spans="1:31" ht="14.25" customHeight="1">
      <c r="A1" s="34" t="s">
        <v>195</v>
      </c>
    </row>
    <row r="2" spans="1:31" ht="7.5" customHeight="1" thickBot="1">
      <c r="A2" s="34"/>
    </row>
    <row r="3" spans="1:31" ht="14.25" customHeight="1">
      <c r="A3" s="746"/>
      <c r="B3" s="747"/>
      <c r="C3" s="747"/>
      <c r="D3" s="747"/>
      <c r="E3" s="747"/>
      <c r="F3" s="747"/>
      <c r="G3" s="752" t="s">
        <v>1</v>
      </c>
      <c r="H3" s="627"/>
      <c r="I3" s="627"/>
      <c r="J3" s="627"/>
      <c r="K3" s="627"/>
      <c r="L3" s="753"/>
      <c r="M3" s="755" t="s">
        <v>2</v>
      </c>
      <c r="N3" s="756"/>
      <c r="O3" s="757"/>
      <c r="P3" s="757"/>
      <c r="Q3" s="752"/>
      <c r="R3" s="758"/>
    </row>
    <row r="4" spans="1:31" ht="14.25" customHeight="1">
      <c r="A4" s="748"/>
      <c r="B4" s="749"/>
      <c r="C4" s="749"/>
      <c r="D4" s="749"/>
      <c r="E4" s="749"/>
      <c r="F4" s="749"/>
      <c r="G4" s="569"/>
      <c r="H4" s="570"/>
      <c r="I4" s="570"/>
      <c r="J4" s="570"/>
      <c r="K4" s="570"/>
      <c r="L4" s="754"/>
      <c r="M4" s="110"/>
      <c r="N4" s="111"/>
      <c r="O4" s="111" t="str">
        <f>IF('３－1　職員数'!R5="","",'３－1　職員数'!R5)</f>
        <v/>
      </c>
      <c r="P4" s="111" t="str">
        <f>'３－1　職員数'!S5</f>
        <v>月</v>
      </c>
      <c r="Q4" s="111" t="str">
        <f>IF('３－1　職員数'!T5="","",'３－1　職員数'!T5)</f>
        <v/>
      </c>
      <c r="R4" s="112" t="s">
        <v>565</v>
      </c>
    </row>
    <row r="5" spans="1:31" ht="14.25" customHeight="1">
      <c r="A5" s="748"/>
      <c r="B5" s="749"/>
      <c r="C5" s="749"/>
      <c r="D5" s="749"/>
      <c r="E5" s="749"/>
      <c r="F5" s="749"/>
      <c r="G5" s="763" t="s">
        <v>97</v>
      </c>
      <c r="H5" s="764"/>
      <c r="I5" s="764"/>
      <c r="J5" s="764"/>
      <c r="K5" s="764"/>
      <c r="L5" s="765"/>
      <c r="M5" s="769" t="s">
        <v>97</v>
      </c>
      <c r="N5" s="764"/>
      <c r="O5" s="764"/>
      <c r="P5" s="764"/>
      <c r="Q5" s="764"/>
      <c r="R5" s="770"/>
      <c r="S5" s="16"/>
    </row>
    <row r="6" spans="1:31" ht="14.25" customHeight="1">
      <c r="A6" s="748"/>
      <c r="B6" s="749"/>
      <c r="C6" s="749"/>
      <c r="D6" s="749"/>
      <c r="E6" s="749"/>
      <c r="F6" s="749"/>
      <c r="G6" s="766"/>
      <c r="H6" s="767"/>
      <c r="I6" s="767"/>
      <c r="J6" s="767"/>
      <c r="K6" s="767"/>
      <c r="L6" s="768"/>
      <c r="M6" s="771"/>
      <c r="N6" s="767"/>
      <c r="O6" s="767"/>
      <c r="P6" s="767"/>
      <c r="Q6" s="767"/>
      <c r="R6" s="772"/>
      <c r="S6" s="16"/>
    </row>
    <row r="7" spans="1:31" ht="18.75" customHeight="1" thickBot="1">
      <c r="A7" s="750"/>
      <c r="B7" s="751"/>
      <c r="C7" s="751"/>
      <c r="D7" s="751"/>
      <c r="E7" s="751"/>
      <c r="F7" s="751"/>
      <c r="G7" s="354" t="s">
        <v>43</v>
      </c>
      <c r="H7" s="732" t="s">
        <v>58</v>
      </c>
      <c r="I7" s="733"/>
      <c r="J7" s="733"/>
      <c r="K7" s="733"/>
      <c r="L7" s="734"/>
      <c r="M7" s="355" t="s">
        <v>43</v>
      </c>
      <c r="N7" s="732" t="s">
        <v>58</v>
      </c>
      <c r="O7" s="733"/>
      <c r="P7" s="733"/>
      <c r="Q7" s="733"/>
      <c r="R7" s="735"/>
      <c r="S7" s="64"/>
      <c r="T7" s="10"/>
      <c r="U7" s="10"/>
      <c r="V7" s="10"/>
    </row>
    <row r="8" spans="1:31" ht="18.75" customHeight="1" thickBot="1">
      <c r="A8" s="736" t="s">
        <v>44</v>
      </c>
      <c r="B8" s="737"/>
      <c r="C8" s="737"/>
      <c r="D8" s="737"/>
      <c r="E8" s="737"/>
      <c r="F8" s="738"/>
      <c r="G8" s="113"/>
      <c r="H8" s="739" t="s">
        <v>53</v>
      </c>
      <c r="I8" s="740"/>
      <c r="J8" s="82" t="s">
        <v>56</v>
      </c>
      <c r="K8" s="192">
        <f>ROUNDDOWN(G8/3,1)</f>
        <v>0</v>
      </c>
      <c r="L8" s="3" t="s">
        <v>26</v>
      </c>
      <c r="M8" s="114"/>
      <c r="N8" s="739" t="s">
        <v>53</v>
      </c>
      <c r="O8" s="740"/>
      <c r="P8" s="82" t="s">
        <v>56</v>
      </c>
      <c r="Q8" s="192">
        <f>ROUNDDOWN(M8/3,1)</f>
        <v>0</v>
      </c>
      <c r="R8" s="97" t="s">
        <v>26</v>
      </c>
      <c r="S8" s="71"/>
      <c r="T8" s="17" t="s">
        <v>57</v>
      </c>
      <c r="U8" s="17"/>
      <c r="V8" s="17"/>
    </row>
    <row r="9" spans="1:31" ht="18.75" customHeight="1" thickBot="1">
      <c r="A9" s="741" t="s">
        <v>45</v>
      </c>
      <c r="B9" s="742"/>
      <c r="C9" s="742"/>
      <c r="D9" s="742"/>
      <c r="E9" s="742"/>
      <c r="F9" s="743"/>
      <c r="G9" s="113"/>
      <c r="H9" s="744" t="s">
        <v>54</v>
      </c>
      <c r="I9" s="745"/>
      <c r="J9" s="83" t="s">
        <v>56</v>
      </c>
      <c r="K9" s="192">
        <f>ROUNDDOWN(G9/6,1)</f>
        <v>0</v>
      </c>
      <c r="L9" s="84" t="s">
        <v>26</v>
      </c>
      <c r="M9" s="115"/>
      <c r="N9" s="744" t="s">
        <v>54</v>
      </c>
      <c r="O9" s="745"/>
      <c r="P9" s="83" t="s">
        <v>56</v>
      </c>
      <c r="Q9" s="192">
        <f>ROUNDDOWN(M9/6,1)</f>
        <v>0</v>
      </c>
      <c r="R9" s="96" t="s">
        <v>26</v>
      </c>
      <c r="S9" s="71"/>
      <c r="Z9" s="159"/>
    </row>
    <row r="10" spans="1:31" ht="18.75" customHeight="1" thickBot="1">
      <c r="A10" s="741" t="s">
        <v>46</v>
      </c>
      <c r="B10" s="742"/>
      <c r="C10" s="742"/>
      <c r="D10" s="742"/>
      <c r="E10" s="742"/>
      <c r="F10" s="743"/>
      <c r="G10" s="113"/>
      <c r="H10" s="744" t="s">
        <v>132</v>
      </c>
      <c r="I10" s="745"/>
      <c r="J10" s="83" t="s">
        <v>56</v>
      </c>
      <c r="K10" s="192">
        <f>ROUNDDOWN(G10/15,1)</f>
        <v>0</v>
      </c>
      <c r="L10" s="84" t="s">
        <v>26</v>
      </c>
      <c r="M10" s="115"/>
      <c r="N10" s="744" t="s">
        <v>132</v>
      </c>
      <c r="O10" s="745"/>
      <c r="P10" s="83" t="s">
        <v>56</v>
      </c>
      <c r="Q10" s="192">
        <f>ROUNDDOWN(M10/15,1)</f>
        <v>0</v>
      </c>
      <c r="R10" s="96" t="s">
        <v>26</v>
      </c>
      <c r="S10" s="71"/>
    </row>
    <row r="11" spans="1:31" ht="18.75" customHeight="1" thickBot="1">
      <c r="A11" s="741" t="s">
        <v>47</v>
      </c>
      <c r="B11" s="742"/>
      <c r="C11" s="742"/>
      <c r="D11" s="742"/>
      <c r="E11" s="742"/>
      <c r="F11" s="743"/>
      <c r="G11" s="113"/>
      <c r="H11" s="744" t="s">
        <v>104</v>
      </c>
      <c r="I11" s="745"/>
      <c r="J11" s="83" t="s">
        <v>56</v>
      </c>
      <c r="K11" s="192">
        <f>ROUNDDOWN(G11/25,1)</f>
        <v>0</v>
      </c>
      <c r="L11" s="84" t="s">
        <v>26</v>
      </c>
      <c r="M11" s="115"/>
      <c r="N11" s="744" t="s">
        <v>104</v>
      </c>
      <c r="O11" s="745"/>
      <c r="P11" s="83" t="s">
        <v>56</v>
      </c>
      <c r="Q11" s="192">
        <f>ROUNDDOWN(M11/25,1)</f>
        <v>0</v>
      </c>
      <c r="R11" s="96" t="s">
        <v>26</v>
      </c>
      <c r="S11" s="71"/>
    </row>
    <row r="12" spans="1:31" ht="18.75" customHeight="1" thickBot="1">
      <c r="A12" s="721" t="s">
        <v>48</v>
      </c>
      <c r="B12" s="722"/>
      <c r="C12" s="722"/>
      <c r="D12" s="722"/>
      <c r="E12" s="722"/>
      <c r="F12" s="723"/>
      <c r="G12" s="9">
        <f>SUM(G8:G11)</f>
        <v>0</v>
      </c>
      <c r="H12" s="79"/>
      <c r="I12" s="79" t="s">
        <v>136</v>
      </c>
      <c r="J12" s="93"/>
      <c r="K12" s="193">
        <f>IF(G12&gt;=90,0,1)</f>
        <v>1</v>
      </c>
      <c r="L12" s="119" t="s">
        <v>26</v>
      </c>
      <c r="M12" s="10">
        <f>SUM(M8:M11)</f>
        <v>0</v>
      </c>
      <c r="N12" s="94"/>
      <c r="O12" s="79" t="s">
        <v>136</v>
      </c>
      <c r="P12" s="95"/>
      <c r="Q12" s="193">
        <f>IF(M12&gt;=90,0,1)</f>
        <v>1</v>
      </c>
      <c r="R12" s="97" t="s">
        <v>26</v>
      </c>
      <c r="S12" s="64"/>
      <c r="T12" s="10"/>
      <c r="U12" s="10"/>
      <c r="W12" s="10"/>
      <c r="X12" s="10"/>
      <c r="Y12" s="10"/>
      <c r="Z12" s="10"/>
    </row>
    <row r="13" spans="1:31" ht="22.5" customHeight="1" thickBot="1">
      <c r="A13" s="721" t="s">
        <v>140</v>
      </c>
      <c r="B13" s="722"/>
      <c r="C13" s="722"/>
      <c r="D13" s="722"/>
      <c r="E13" s="722"/>
      <c r="F13" s="722"/>
      <c r="G13" s="165"/>
      <c r="H13" s="10"/>
      <c r="I13" s="10" t="s">
        <v>136</v>
      </c>
      <c r="J13" s="10"/>
      <c r="K13" s="194">
        <f>IF(G13="〇",1,0)</f>
        <v>0</v>
      </c>
      <c r="L13" s="119" t="s">
        <v>26</v>
      </c>
      <c r="M13" s="166"/>
      <c r="N13" s="3"/>
      <c r="O13" s="10" t="s">
        <v>137</v>
      </c>
      <c r="P13" s="3"/>
      <c r="Q13" s="194">
        <f>IF(M13="〇",1,0)</f>
        <v>0</v>
      </c>
      <c r="R13" s="96" t="s">
        <v>26</v>
      </c>
      <c r="S13" s="64"/>
      <c r="T13" s="10"/>
      <c r="U13" s="10"/>
      <c r="W13" s="10"/>
      <c r="X13" s="10"/>
      <c r="Y13" s="10"/>
      <c r="Z13" s="10"/>
    </row>
    <row r="14" spans="1:31" ht="22.5" customHeight="1" thickBot="1">
      <c r="A14" s="760"/>
      <c r="B14" s="761"/>
      <c r="C14" s="761"/>
      <c r="D14" s="761"/>
      <c r="E14" s="761"/>
      <c r="F14" s="761"/>
      <c r="G14" s="10"/>
      <c r="H14" s="761" t="s">
        <v>60</v>
      </c>
      <c r="I14" s="761"/>
      <c r="J14" s="762"/>
      <c r="K14" s="195">
        <f>ROUND(K8+K9+K10+K11+K12+K13,0)</f>
        <v>1</v>
      </c>
      <c r="L14" s="78" t="s">
        <v>55</v>
      </c>
      <c r="M14" s="85"/>
      <c r="N14" s="726" t="s">
        <v>60</v>
      </c>
      <c r="O14" s="726"/>
      <c r="P14" s="727"/>
      <c r="Q14" s="195">
        <f>ROUND(Q8+Q9+Q10+Q11+Q12+Q13,0)</f>
        <v>1</v>
      </c>
      <c r="R14" s="98" t="s">
        <v>55</v>
      </c>
      <c r="S14" s="16" t="s">
        <v>42</v>
      </c>
      <c r="T14" s="72"/>
      <c r="U14" s="233"/>
      <c r="V14" s="233"/>
      <c r="W14" s="233"/>
      <c r="Z14" s="250"/>
      <c r="AA14" s="759"/>
      <c r="AB14" s="759"/>
      <c r="AC14" s="759"/>
      <c r="AD14" s="759"/>
      <c r="AE14" s="759"/>
    </row>
    <row r="15" spans="1:31" ht="12" customHeight="1" thickBot="1">
      <c r="A15" s="39"/>
      <c r="B15" s="7"/>
      <c r="C15" s="7"/>
      <c r="D15" s="7"/>
      <c r="E15" s="7"/>
      <c r="F15" s="7"/>
      <c r="G15" s="10"/>
      <c r="H15" s="7"/>
      <c r="I15" s="7"/>
      <c r="J15" s="7"/>
      <c r="K15" s="86"/>
      <c r="L15" s="3"/>
      <c r="M15" s="85"/>
      <c r="N15" s="4"/>
      <c r="O15" s="4"/>
      <c r="P15" s="4"/>
      <c r="Q15" s="86"/>
      <c r="R15" s="97"/>
      <c r="S15" s="16"/>
      <c r="T15" s="233"/>
      <c r="U15" s="233"/>
      <c r="V15" s="233"/>
      <c r="W15" s="233"/>
      <c r="AA15" s="759"/>
      <c r="AB15" s="759"/>
      <c r="AC15" s="759"/>
      <c r="AD15" s="759"/>
      <c r="AE15" s="759"/>
    </row>
    <row r="16" spans="1:31" ht="12" customHeight="1" thickTop="1" thickBot="1">
      <c r="A16" s="67"/>
      <c r="B16" s="68"/>
      <c r="C16" s="68"/>
      <c r="D16" s="68"/>
      <c r="E16" s="68"/>
      <c r="F16" s="68"/>
      <c r="G16" s="69"/>
      <c r="H16" s="68"/>
      <c r="I16" s="68"/>
      <c r="J16" s="68"/>
      <c r="K16" s="89"/>
      <c r="L16" s="87"/>
      <c r="M16" s="90"/>
      <c r="N16" s="88"/>
      <c r="O16" s="88"/>
      <c r="P16" s="88"/>
      <c r="Q16" s="89"/>
      <c r="R16" s="70"/>
      <c r="S16" s="16"/>
      <c r="V16" s="225"/>
      <c r="W16" s="225"/>
    </row>
    <row r="17" spans="1:26" ht="18" customHeight="1" thickBot="1">
      <c r="A17" s="728" t="s">
        <v>3</v>
      </c>
      <c r="B17" s="729"/>
      <c r="C17" s="729"/>
      <c r="D17" s="729"/>
      <c r="E17" s="729"/>
      <c r="F17" s="729"/>
      <c r="H17" s="609" t="s">
        <v>79</v>
      </c>
      <c r="I17" s="609"/>
      <c r="J17" s="718"/>
      <c r="K17" s="116"/>
      <c r="L17" s="44" t="s">
        <v>26</v>
      </c>
      <c r="M17" s="91"/>
      <c r="N17" s="719" t="s">
        <v>79</v>
      </c>
      <c r="O17" s="719"/>
      <c r="P17" s="720"/>
      <c r="Q17" s="116"/>
      <c r="R17" s="99" t="s">
        <v>26</v>
      </c>
      <c r="S17" s="16"/>
    </row>
    <row r="18" spans="1:26" ht="14.25" customHeight="1">
      <c r="A18" s="728"/>
      <c r="B18" s="729"/>
      <c r="C18" s="729"/>
      <c r="D18" s="729"/>
      <c r="E18" s="729"/>
      <c r="F18" s="729"/>
      <c r="H18" s="609" t="s">
        <v>188</v>
      </c>
      <c r="I18" s="609"/>
      <c r="J18" s="718"/>
      <c r="K18" s="775"/>
      <c r="L18" s="44"/>
      <c r="M18" s="91"/>
      <c r="N18" s="719" t="s">
        <v>19</v>
      </c>
      <c r="O18" s="719"/>
      <c r="P18" s="720"/>
      <c r="Q18" s="773"/>
      <c r="R18" s="99"/>
      <c r="S18" s="16"/>
    </row>
    <row r="19" spans="1:26" ht="10.5" customHeight="1" thickBot="1">
      <c r="A19" s="728"/>
      <c r="B19" s="729"/>
      <c r="C19" s="729"/>
      <c r="D19" s="729"/>
      <c r="E19" s="729"/>
      <c r="F19" s="729"/>
      <c r="H19" s="609" t="s">
        <v>80</v>
      </c>
      <c r="I19" s="609"/>
      <c r="J19" s="718"/>
      <c r="K19" s="776"/>
      <c r="L19" s="44" t="s">
        <v>26</v>
      </c>
      <c r="M19" s="91"/>
      <c r="N19" s="719" t="s">
        <v>80</v>
      </c>
      <c r="O19" s="719"/>
      <c r="P19" s="720"/>
      <c r="Q19" s="774"/>
      <c r="R19" s="99" t="s">
        <v>26</v>
      </c>
      <c r="S19" s="16" t="s">
        <v>42</v>
      </c>
      <c r="X19" s="234"/>
      <c r="Y19" s="234"/>
      <c r="Z19" s="215"/>
    </row>
    <row r="20" spans="1:26" ht="22.5" customHeight="1" thickBot="1">
      <c r="A20" s="16"/>
      <c r="H20" s="609" t="s">
        <v>60</v>
      </c>
      <c r="I20" s="609"/>
      <c r="J20" s="718"/>
      <c r="K20" s="164">
        <f>ROUNDDOWN(K17+K18,0)</f>
        <v>0</v>
      </c>
      <c r="L20" s="44" t="s">
        <v>26</v>
      </c>
      <c r="M20" s="91"/>
      <c r="N20" s="719" t="s">
        <v>60</v>
      </c>
      <c r="O20" s="719"/>
      <c r="P20" s="720"/>
      <c r="Q20" s="164">
        <f>ROUNDDOWN(Q17+Q18,0)</f>
        <v>0</v>
      </c>
      <c r="R20" s="99" t="s">
        <v>26</v>
      </c>
      <c r="S20" s="16"/>
      <c r="X20" s="234"/>
      <c r="Y20" s="234"/>
      <c r="Z20" s="215"/>
    </row>
    <row r="21" spans="1:26" ht="5.25" customHeight="1" thickBot="1">
      <c r="A21" s="66"/>
      <c r="B21" s="65"/>
      <c r="C21" s="65"/>
      <c r="D21" s="65"/>
      <c r="E21" s="65"/>
      <c r="F21" s="65"/>
      <c r="G21" s="65"/>
      <c r="H21" s="65"/>
      <c r="I21" s="65"/>
      <c r="J21" s="65"/>
      <c r="K21" s="65"/>
      <c r="L21" s="65"/>
      <c r="M21" s="65"/>
      <c r="N21" s="65"/>
      <c r="O21" s="65"/>
      <c r="P21" s="65"/>
      <c r="Q21" s="65"/>
      <c r="R21" s="100"/>
      <c r="S21" s="16"/>
      <c r="Z21" s="215"/>
    </row>
    <row r="22" spans="1:26" ht="14.25" customHeight="1">
      <c r="S22" s="235"/>
    </row>
    <row r="23" spans="1:26" ht="14.25" customHeight="1">
      <c r="A23" s="34" t="s">
        <v>178</v>
      </c>
    </row>
    <row r="24" spans="1:26" ht="7.5" customHeight="1" thickBot="1">
      <c r="A24" s="34"/>
    </row>
    <row r="25" spans="1:26" ht="14.25" customHeight="1">
      <c r="A25" s="746"/>
      <c r="B25" s="747"/>
      <c r="C25" s="747"/>
      <c r="D25" s="747"/>
      <c r="E25" s="747"/>
      <c r="F25" s="747"/>
      <c r="G25" s="752" t="s">
        <v>1</v>
      </c>
      <c r="H25" s="627"/>
      <c r="I25" s="627"/>
      <c r="J25" s="627"/>
      <c r="K25" s="627"/>
      <c r="L25" s="753"/>
      <c r="M25" s="755" t="s">
        <v>2</v>
      </c>
      <c r="N25" s="756"/>
      <c r="O25" s="757"/>
      <c r="P25" s="757"/>
      <c r="Q25" s="752"/>
      <c r="R25" s="758"/>
    </row>
    <row r="26" spans="1:26" ht="14.25" customHeight="1">
      <c r="A26" s="748"/>
      <c r="B26" s="749"/>
      <c r="C26" s="749"/>
      <c r="D26" s="749"/>
      <c r="E26" s="749"/>
      <c r="F26" s="749"/>
      <c r="G26" s="569"/>
      <c r="H26" s="570"/>
      <c r="I26" s="570"/>
      <c r="J26" s="570"/>
      <c r="K26" s="570"/>
      <c r="L26" s="754"/>
      <c r="M26" s="110"/>
      <c r="N26" s="111"/>
      <c r="O26" s="111" t="str">
        <f t="shared" ref="O26:R26" si="0">O4</f>
        <v/>
      </c>
      <c r="P26" s="111" t="str">
        <f t="shared" si="0"/>
        <v>月</v>
      </c>
      <c r="Q26" s="111" t="str">
        <f>Q4</f>
        <v/>
      </c>
      <c r="R26" s="112" t="str">
        <f t="shared" si="0"/>
        <v>日</v>
      </c>
    </row>
    <row r="27" spans="1:26" ht="14.25" customHeight="1">
      <c r="A27" s="748"/>
      <c r="B27" s="749"/>
      <c r="C27" s="749"/>
      <c r="D27" s="749"/>
      <c r="E27" s="749"/>
      <c r="F27" s="749"/>
      <c r="G27" s="763" t="s">
        <v>97</v>
      </c>
      <c r="H27" s="764"/>
      <c r="I27" s="764"/>
      <c r="J27" s="764"/>
      <c r="K27" s="764"/>
      <c r="L27" s="765"/>
      <c r="M27" s="769" t="s">
        <v>97</v>
      </c>
      <c r="N27" s="764"/>
      <c r="O27" s="764"/>
      <c r="P27" s="764"/>
      <c r="Q27" s="764"/>
      <c r="R27" s="770"/>
      <c r="S27" s="16"/>
    </row>
    <row r="28" spans="1:26" ht="14.25" customHeight="1">
      <c r="A28" s="748"/>
      <c r="B28" s="749"/>
      <c r="C28" s="749"/>
      <c r="D28" s="749"/>
      <c r="E28" s="749"/>
      <c r="F28" s="749"/>
      <c r="G28" s="766"/>
      <c r="H28" s="767"/>
      <c r="I28" s="767"/>
      <c r="J28" s="767"/>
      <c r="K28" s="767"/>
      <c r="L28" s="768"/>
      <c r="M28" s="771"/>
      <c r="N28" s="767"/>
      <c r="O28" s="767"/>
      <c r="P28" s="767"/>
      <c r="Q28" s="767"/>
      <c r="R28" s="772"/>
      <c r="S28" s="16"/>
    </row>
    <row r="29" spans="1:26" ht="18.75" customHeight="1" thickBot="1">
      <c r="A29" s="750"/>
      <c r="B29" s="751"/>
      <c r="C29" s="751"/>
      <c r="D29" s="751"/>
      <c r="E29" s="751"/>
      <c r="F29" s="751"/>
      <c r="G29" s="354" t="s">
        <v>43</v>
      </c>
      <c r="H29" s="732" t="s">
        <v>58</v>
      </c>
      <c r="I29" s="733"/>
      <c r="J29" s="733"/>
      <c r="K29" s="733"/>
      <c r="L29" s="734"/>
      <c r="M29" s="355" t="s">
        <v>43</v>
      </c>
      <c r="N29" s="732" t="s">
        <v>58</v>
      </c>
      <c r="O29" s="733"/>
      <c r="P29" s="733"/>
      <c r="Q29" s="733"/>
      <c r="R29" s="735"/>
      <c r="S29" s="64"/>
      <c r="T29" s="10"/>
      <c r="U29" s="10"/>
      <c r="V29" s="10"/>
    </row>
    <row r="30" spans="1:26" ht="18.75" customHeight="1" thickBot="1">
      <c r="A30" s="736" t="s">
        <v>44</v>
      </c>
      <c r="B30" s="737"/>
      <c r="C30" s="737"/>
      <c r="D30" s="737"/>
      <c r="E30" s="737"/>
      <c r="F30" s="738"/>
      <c r="G30" s="251">
        <f>G8</f>
        <v>0</v>
      </c>
      <c r="H30" s="739" t="s">
        <v>53</v>
      </c>
      <c r="I30" s="740"/>
      <c r="J30" s="82" t="s">
        <v>56</v>
      </c>
      <c r="K30" s="192">
        <f>ROUNDDOWN(G30/3,1)</f>
        <v>0</v>
      </c>
      <c r="L30" s="3" t="s">
        <v>26</v>
      </c>
      <c r="M30" s="252">
        <f>M8</f>
        <v>0</v>
      </c>
      <c r="N30" s="739" t="s">
        <v>53</v>
      </c>
      <c r="O30" s="740"/>
      <c r="P30" s="82" t="s">
        <v>56</v>
      </c>
      <c r="Q30" s="192">
        <f>ROUNDDOWN(M30/3,1)</f>
        <v>0</v>
      </c>
      <c r="R30" s="97" t="s">
        <v>26</v>
      </c>
      <c r="S30" s="71"/>
      <c r="T30" s="17" t="s">
        <v>57</v>
      </c>
      <c r="U30" s="17"/>
      <c r="V30" s="17"/>
    </row>
    <row r="31" spans="1:26" ht="18.75" customHeight="1" thickBot="1">
      <c r="A31" s="741" t="s">
        <v>45</v>
      </c>
      <c r="B31" s="742"/>
      <c r="C31" s="742"/>
      <c r="D31" s="742"/>
      <c r="E31" s="742"/>
      <c r="F31" s="743"/>
      <c r="G31" s="251">
        <f>G9</f>
        <v>0</v>
      </c>
      <c r="H31" s="744" t="s">
        <v>54</v>
      </c>
      <c r="I31" s="745"/>
      <c r="J31" s="83" t="s">
        <v>56</v>
      </c>
      <c r="K31" s="192">
        <f>ROUNDDOWN(G31/6,1)</f>
        <v>0</v>
      </c>
      <c r="L31" s="84" t="s">
        <v>26</v>
      </c>
      <c r="M31" s="252">
        <f>M9</f>
        <v>0</v>
      </c>
      <c r="N31" s="744" t="s">
        <v>54</v>
      </c>
      <c r="O31" s="745"/>
      <c r="P31" s="83" t="s">
        <v>56</v>
      </c>
      <c r="Q31" s="192">
        <f>ROUNDDOWN(M31/6,1)</f>
        <v>0</v>
      </c>
      <c r="R31" s="96" t="s">
        <v>26</v>
      </c>
      <c r="S31" s="71"/>
      <c r="Z31" s="159"/>
    </row>
    <row r="32" spans="1:26" ht="18.75" customHeight="1" thickBot="1">
      <c r="A32" s="741" t="s">
        <v>46</v>
      </c>
      <c r="B32" s="742"/>
      <c r="C32" s="742"/>
      <c r="D32" s="742"/>
      <c r="E32" s="742"/>
      <c r="F32" s="743"/>
      <c r="G32" s="251">
        <f>G10</f>
        <v>0</v>
      </c>
      <c r="H32" s="744" t="s">
        <v>51</v>
      </c>
      <c r="I32" s="745"/>
      <c r="J32" s="83" t="s">
        <v>56</v>
      </c>
      <c r="K32" s="192">
        <f>ROUNDDOWN(G32/20,1)</f>
        <v>0</v>
      </c>
      <c r="L32" s="84" t="s">
        <v>26</v>
      </c>
      <c r="M32" s="252">
        <f>M10</f>
        <v>0</v>
      </c>
      <c r="N32" s="744" t="s">
        <v>51</v>
      </c>
      <c r="O32" s="745"/>
      <c r="P32" s="83" t="s">
        <v>56</v>
      </c>
      <c r="Q32" s="192">
        <f>ROUNDDOWN(M32/20,1)</f>
        <v>0</v>
      </c>
      <c r="R32" s="96" t="s">
        <v>26</v>
      </c>
      <c r="S32" s="71"/>
    </row>
    <row r="33" spans="1:48" ht="18.75" customHeight="1" thickBot="1">
      <c r="A33" s="741" t="s">
        <v>47</v>
      </c>
      <c r="B33" s="742"/>
      <c r="C33" s="742"/>
      <c r="D33" s="742"/>
      <c r="E33" s="742"/>
      <c r="F33" s="743"/>
      <c r="G33" s="251">
        <f>$G$11</f>
        <v>0</v>
      </c>
      <c r="H33" s="744" t="s">
        <v>52</v>
      </c>
      <c r="I33" s="745"/>
      <c r="J33" s="83" t="s">
        <v>56</v>
      </c>
      <c r="K33" s="192">
        <f>ROUNDDOWN(G33/30,1)</f>
        <v>0</v>
      </c>
      <c r="L33" s="84" t="s">
        <v>26</v>
      </c>
      <c r="M33" s="252">
        <f>$M$11</f>
        <v>0</v>
      </c>
      <c r="N33" s="744" t="s">
        <v>52</v>
      </c>
      <c r="O33" s="745"/>
      <c r="P33" s="83" t="s">
        <v>56</v>
      </c>
      <c r="Q33" s="192">
        <f>ROUNDDOWN(M33/30,1)</f>
        <v>0</v>
      </c>
      <c r="R33" s="96" t="s">
        <v>26</v>
      </c>
      <c r="S33" s="71"/>
    </row>
    <row r="34" spans="1:48" ht="18" customHeight="1" thickBot="1">
      <c r="A34" s="721" t="str">
        <f t="shared" ref="A34:R34" si="1">A12</f>
        <v>定員90人以下の保育所</v>
      </c>
      <c r="B34" s="722"/>
      <c r="C34" s="722"/>
      <c r="D34" s="722"/>
      <c r="E34" s="722"/>
      <c r="F34" s="723"/>
      <c r="G34" s="9">
        <f t="shared" si="1"/>
        <v>0</v>
      </c>
      <c r="H34" s="253"/>
      <c r="I34" s="167"/>
      <c r="J34" s="254" t="str">
        <f>I12</f>
        <v>（１人加配）</v>
      </c>
      <c r="K34" s="193">
        <f t="shared" si="1"/>
        <v>1</v>
      </c>
      <c r="L34" s="255" t="str">
        <f t="shared" si="1"/>
        <v>人</v>
      </c>
      <c r="M34" s="256">
        <f t="shared" si="1"/>
        <v>0</v>
      </c>
      <c r="N34" s="94"/>
      <c r="O34" s="167"/>
      <c r="P34" s="254" t="str">
        <f>O12</f>
        <v>（１人加配）</v>
      </c>
      <c r="Q34" s="257">
        <f t="shared" si="1"/>
        <v>1</v>
      </c>
      <c r="R34" s="97" t="str">
        <f t="shared" si="1"/>
        <v>人</v>
      </c>
      <c r="S34" s="64"/>
      <c r="T34" s="10"/>
      <c r="U34" s="10"/>
      <c r="W34" s="10"/>
      <c r="X34" s="10"/>
      <c r="Y34" s="10"/>
      <c r="Z34" s="10"/>
    </row>
    <row r="35" spans="1:48" ht="22.5" customHeight="1" thickBot="1">
      <c r="A35" s="721" t="str">
        <f t="shared" ref="A35:R35" si="2">A13</f>
        <v>保育標準時間の子どもを受け入れているか</v>
      </c>
      <c r="B35" s="722"/>
      <c r="C35" s="722"/>
      <c r="D35" s="722"/>
      <c r="E35" s="722"/>
      <c r="F35" s="722"/>
      <c r="G35" s="258">
        <f t="shared" si="2"/>
        <v>0</v>
      </c>
      <c r="H35" s="10"/>
      <c r="J35" s="259" t="str">
        <f>I13</f>
        <v>（１人加配）</v>
      </c>
      <c r="K35" s="194">
        <f t="shared" si="2"/>
        <v>0</v>
      </c>
      <c r="L35" s="3" t="str">
        <f t="shared" si="2"/>
        <v>人</v>
      </c>
      <c r="M35" s="258">
        <f t="shared" si="2"/>
        <v>0</v>
      </c>
      <c r="N35" s="3"/>
      <c r="P35" s="259" t="str">
        <f>O13</f>
        <v>（1人加配）</v>
      </c>
      <c r="Q35" s="194">
        <f t="shared" si="2"/>
        <v>0</v>
      </c>
      <c r="R35" s="96" t="str">
        <f t="shared" si="2"/>
        <v>人</v>
      </c>
      <c r="S35" s="64"/>
      <c r="T35" s="10"/>
      <c r="U35" s="10"/>
      <c r="W35" s="10"/>
      <c r="X35" s="10"/>
      <c r="Y35" s="10"/>
      <c r="Z35" s="10"/>
    </row>
    <row r="36" spans="1:48" ht="22.5" customHeight="1" thickBot="1">
      <c r="A36" s="760"/>
      <c r="B36" s="761"/>
      <c r="C36" s="761"/>
      <c r="D36" s="761"/>
      <c r="E36" s="761"/>
      <c r="F36" s="761"/>
      <c r="G36" s="10"/>
      <c r="H36" s="761" t="s">
        <v>60</v>
      </c>
      <c r="I36" s="761"/>
      <c r="J36" s="762"/>
      <c r="K36" s="195">
        <f>ROUND(K30+K31+K32+K33+K34+K35,0)</f>
        <v>1</v>
      </c>
      <c r="L36" s="78" t="s">
        <v>55</v>
      </c>
      <c r="M36" s="85"/>
      <c r="N36" s="726" t="s">
        <v>60</v>
      </c>
      <c r="O36" s="726"/>
      <c r="P36" s="727"/>
      <c r="Q36" s="195">
        <f>ROUND(Q30+Q31+Q32+Q33+Q34+Q35,0)</f>
        <v>1</v>
      </c>
      <c r="R36" s="98" t="s">
        <v>55</v>
      </c>
      <c r="S36" s="16" t="s">
        <v>42</v>
      </c>
      <c r="T36" s="72"/>
      <c r="U36" s="233"/>
      <c r="V36" s="233"/>
      <c r="W36" s="233"/>
      <c r="Z36" s="250"/>
      <c r="AA36" s="759"/>
      <c r="AB36" s="759"/>
      <c r="AC36" s="759"/>
      <c r="AD36" s="759"/>
      <c r="AE36" s="759"/>
    </row>
    <row r="37" spans="1:48" ht="12" customHeight="1" thickBot="1">
      <c r="A37" s="39"/>
      <c r="B37" s="7"/>
      <c r="C37" s="7"/>
      <c r="D37" s="7"/>
      <c r="E37" s="7"/>
      <c r="F37" s="7"/>
      <c r="G37" s="10"/>
      <c r="H37" s="7"/>
      <c r="I37" s="7"/>
      <c r="J37" s="7"/>
      <c r="K37" s="86"/>
      <c r="L37" s="3"/>
      <c r="M37" s="85"/>
      <c r="N37" s="4"/>
      <c r="O37" s="4"/>
      <c r="P37" s="4"/>
      <c r="Q37" s="86"/>
      <c r="R37" s="97"/>
      <c r="S37" s="16"/>
      <c r="T37" s="233"/>
      <c r="U37" s="233"/>
      <c r="V37" s="233"/>
      <c r="W37" s="233"/>
      <c r="AA37" s="759"/>
      <c r="AB37" s="759"/>
      <c r="AC37" s="759"/>
      <c r="AD37" s="759"/>
      <c r="AE37" s="759"/>
    </row>
    <row r="38" spans="1:48" ht="12" customHeight="1" thickTop="1" thickBot="1">
      <c r="A38" s="67"/>
      <c r="B38" s="68"/>
      <c r="C38" s="68"/>
      <c r="D38" s="68"/>
      <c r="E38" s="68"/>
      <c r="F38" s="68"/>
      <c r="G38" s="69"/>
      <c r="H38" s="68"/>
      <c r="I38" s="68"/>
      <c r="J38" s="68"/>
      <c r="K38" s="89"/>
      <c r="L38" s="87"/>
      <c r="M38" s="90"/>
      <c r="N38" s="88"/>
      <c r="O38" s="88"/>
      <c r="P38" s="88"/>
      <c r="Q38" s="89"/>
      <c r="R38" s="70"/>
      <c r="S38" s="16"/>
      <c r="V38" s="225"/>
      <c r="W38" s="225"/>
    </row>
    <row r="39" spans="1:48" ht="18" customHeight="1" thickBot="1">
      <c r="A39" s="728" t="s">
        <v>3</v>
      </c>
      <c r="B39" s="729"/>
      <c r="C39" s="729"/>
      <c r="D39" s="729"/>
      <c r="E39" s="729"/>
      <c r="F39" s="729"/>
      <c r="H39" s="609" t="s">
        <v>79</v>
      </c>
      <c r="I39" s="609"/>
      <c r="J39" s="718"/>
      <c r="K39" s="260">
        <f>K17</f>
        <v>0</v>
      </c>
      <c r="L39" s="44" t="s">
        <v>26</v>
      </c>
      <c r="M39" s="91"/>
      <c r="N39" s="719" t="s">
        <v>79</v>
      </c>
      <c r="O39" s="719"/>
      <c r="P39" s="720"/>
      <c r="Q39" s="260">
        <f>Q17</f>
        <v>0</v>
      </c>
      <c r="R39" s="99" t="s">
        <v>26</v>
      </c>
      <c r="S39" s="16"/>
    </row>
    <row r="40" spans="1:48" ht="14.25" customHeight="1">
      <c r="A40" s="728"/>
      <c r="B40" s="729"/>
      <c r="C40" s="729"/>
      <c r="D40" s="729"/>
      <c r="E40" s="729"/>
      <c r="F40" s="729"/>
      <c r="H40" s="609" t="s">
        <v>19</v>
      </c>
      <c r="I40" s="609"/>
      <c r="J40" s="718"/>
      <c r="K40" s="730">
        <f>K18</f>
        <v>0</v>
      </c>
      <c r="L40" s="44"/>
      <c r="M40" s="91"/>
      <c r="N40" s="719" t="s">
        <v>19</v>
      </c>
      <c r="O40" s="719"/>
      <c r="P40" s="720"/>
      <c r="Q40" s="724">
        <f>Q18</f>
        <v>0</v>
      </c>
      <c r="R40" s="99"/>
      <c r="S40" s="16"/>
    </row>
    <row r="41" spans="1:48" ht="10.5" customHeight="1" thickBot="1">
      <c r="A41" s="728"/>
      <c r="B41" s="729"/>
      <c r="C41" s="729"/>
      <c r="D41" s="729"/>
      <c r="E41" s="729"/>
      <c r="F41" s="729"/>
      <c r="H41" s="609" t="s">
        <v>80</v>
      </c>
      <c r="I41" s="609"/>
      <c r="J41" s="718"/>
      <c r="K41" s="731"/>
      <c r="L41" s="44" t="s">
        <v>26</v>
      </c>
      <c r="M41" s="91"/>
      <c r="N41" s="719" t="s">
        <v>80</v>
      </c>
      <c r="O41" s="719"/>
      <c r="P41" s="720"/>
      <c r="Q41" s="725"/>
      <c r="R41" s="99" t="s">
        <v>26</v>
      </c>
      <c r="S41" s="16" t="s">
        <v>42</v>
      </c>
      <c r="X41" s="234"/>
      <c r="Y41" s="234"/>
      <c r="Z41" s="215"/>
    </row>
    <row r="42" spans="1:48" ht="22.5" customHeight="1" thickBot="1">
      <c r="A42" s="16"/>
      <c r="H42" s="609" t="s">
        <v>60</v>
      </c>
      <c r="I42" s="609"/>
      <c r="J42" s="718"/>
      <c r="K42" s="164">
        <f>ROUNDDOWN(K39+K40,0)</f>
        <v>0</v>
      </c>
      <c r="L42" s="44" t="s">
        <v>26</v>
      </c>
      <c r="M42" s="91"/>
      <c r="N42" s="719" t="s">
        <v>60</v>
      </c>
      <c r="O42" s="719"/>
      <c r="P42" s="720"/>
      <c r="Q42" s="164">
        <f>ROUNDDOWN(Q39+Q40,0)</f>
        <v>0</v>
      </c>
      <c r="R42" s="99" t="s">
        <v>26</v>
      </c>
      <c r="S42" s="16"/>
      <c r="X42" s="234"/>
      <c r="Y42" s="234"/>
      <c r="Z42" s="215"/>
    </row>
    <row r="43" spans="1:48" ht="5.25" customHeight="1" thickBot="1">
      <c r="A43" s="66"/>
      <c r="B43" s="65"/>
      <c r="C43" s="65"/>
      <c r="D43" s="65"/>
      <c r="E43" s="65"/>
      <c r="F43" s="65"/>
      <c r="G43" s="65"/>
      <c r="H43" s="65"/>
      <c r="I43" s="65"/>
      <c r="J43" s="65"/>
      <c r="K43" s="65"/>
      <c r="L43" s="65"/>
      <c r="M43" s="65"/>
      <c r="N43" s="65"/>
      <c r="O43" s="65"/>
      <c r="P43" s="65"/>
      <c r="Q43" s="65"/>
      <c r="R43" s="100"/>
      <c r="S43" s="16"/>
      <c r="Z43" s="215"/>
    </row>
    <row r="44" spans="1:48" ht="14.25" customHeight="1">
      <c r="S44" s="235"/>
    </row>
    <row r="45" spans="1:48" ht="14.25" customHeight="1">
      <c r="A45" s="261" t="s">
        <v>96</v>
      </c>
      <c r="S45" s="235"/>
    </row>
    <row r="46" spans="1:48" ht="9" customHeight="1">
      <c r="M46" s="158"/>
    </row>
    <row r="47" spans="1:48" ht="14.25" customHeight="1">
      <c r="A47" s="682" t="s">
        <v>105</v>
      </c>
      <c r="B47" s="682"/>
      <c r="C47" s="682"/>
      <c r="D47" s="682"/>
      <c r="E47" s="682"/>
      <c r="F47" s="682"/>
      <c r="G47" s="682"/>
      <c r="H47" s="682"/>
      <c r="I47" s="682"/>
      <c r="J47" s="682"/>
      <c r="K47" s="682"/>
      <c r="L47" s="682"/>
      <c r="M47" s="682"/>
      <c r="N47" s="682"/>
      <c r="O47" s="682"/>
      <c r="P47" s="682"/>
      <c r="Q47" s="682"/>
      <c r="R47" s="682"/>
      <c r="S47" s="120"/>
      <c r="T47" s="120"/>
      <c r="U47" s="120"/>
      <c r="V47" s="120"/>
    </row>
    <row r="48" spans="1:48" ht="14.25" customHeight="1">
      <c r="AF48" s="677"/>
      <c r="AG48" s="678"/>
      <c r="AH48" s="678"/>
      <c r="AI48" s="202"/>
      <c r="AJ48" s="204"/>
      <c r="AK48" s="204"/>
      <c r="AL48" s="21"/>
      <c r="AM48" s="21"/>
      <c r="AN48" s="21"/>
      <c r="AO48" s="21"/>
      <c r="AP48" s="21"/>
      <c r="AQ48" s="21"/>
      <c r="AR48" s="21"/>
      <c r="AS48" s="202"/>
      <c r="AT48" s="202"/>
      <c r="AU48" s="609"/>
      <c r="AV48" s="609"/>
    </row>
    <row r="49" spans="1:50" ht="13.5" customHeight="1">
      <c r="AF49" s="24"/>
      <c r="AG49" s="204"/>
      <c r="AH49" s="204"/>
      <c r="AI49" s="204"/>
      <c r="AJ49" s="204"/>
      <c r="AK49" s="204"/>
      <c r="AL49" s="204"/>
      <c r="AM49" s="204"/>
      <c r="AN49" s="204"/>
      <c r="AO49" s="204"/>
      <c r="AP49" s="204"/>
      <c r="AQ49" s="204"/>
      <c r="AR49" s="204"/>
      <c r="AS49" s="204"/>
      <c r="AT49" s="204"/>
    </row>
    <row r="50" spans="1:50" ht="13.5" customHeight="1">
      <c r="AF50" s="204"/>
      <c r="AG50" s="204"/>
      <c r="AH50" s="204"/>
      <c r="AI50" s="204"/>
      <c r="AJ50" s="204"/>
      <c r="AK50" s="204"/>
      <c r="AL50" s="204"/>
      <c r="AM50" s="204"/>
      <c r="AN50" s="204"/>
      <c r="AO50" s="204"/>
      <c r="AP50" s="204"/>
      <c r="AQ50" s="204"/>
      <c r="AR50" s="204"/>
      <c r="AS50" s="204"/>
      <c r="AT50" s="204"/>
    </row>
    <row r="51" spans="1:50" ht="13.5" customHeight="1">
      <c r="AF51" s="204"/>
      <c r="AG51" s="204"/>
      <c r="AH51" s="204"/>
      <c r="AI51" s="204"/>
      <c r="AJ51" s="204"/>
      <c r="AK51" s="204"/>
      <c r="AL51" s="204"/>
      <c r="AM51" s="204"/>
      <c r="AN51" s="204"/>
      <c r="AO51" s="204"/>
      <c r="AP51" s="204"/>
      <c r="AQ51" s="204"/>
      <c r="AR51" s="204"/>
      <c r="AS51" s="204"/>
      <c r="AT51" s="204"/>
    </row>
    <row r="52" spans="1:50" ht="13.5" customHeight="1">
      <c r="AF52" s="24"/>
      <c r="AG52" s="204"/>
      <c r="AH52" s="204"/>
      <c r="AI52" s="204"/>
      <c r="AJ52" s="204"/>
      <c r="AK52" s="204"/>
      <c r="AL52" s="204"/>
      <c r="AM52" s="204"/>
      <c r="AN52" s="204"/>
      <c r="AO52" s="204"/>
      <c r="AP52" s="204"/>
      <c r="AQ52" s="204"/>
      <c r="AR52" s="204"/>
      <c r="AS52" s="204"/>
      <c r="AT52" s="204"/>
    </row>
    <row r="53" spans="1:50" ht="13.5" customHeight="1">
      <c r="AF53" s="204"/>
      <c r="AG53" s="204"/>
      <c r="AH53" s="204"/>
      <c r="AI53" s="204"/>
      <c r="AJ53" s="204"/>
      <c r="AK53" s="204"/>
      <c r="AL53" s="204"/>
      <c r="AM53" s="204"/>
      <c r="AN53" s="21"/>
      <c r="AO53" s="21"/>
      <c r="AP53" s="21"/>
      <c r="AQ53" s="21"/>
      <c r="AR53" s="21"/>
      <c r="AS53" s="204"/>
      <c r="AT53" s="204"/>
    </row>
    <row r="54" spans="1:50" ht="13.5" customHeight="1">
      <c r="A54" s="80"/>
      <c r="AF54" s="204"/>
      <c r="AG54" s="204"/>
      <c r="AH54" s="204"/>
      <c r="AI54" s="5"/>
      <c r="AJ54" s="5"/>
      <c r="AK54" s="5"/>
      <c r="AL54" s="5"/>
      <c r="AM54" s="5"/>
      <c r="AN54" s="5"/>
      <c r="AO54" s="5"/>
      <c r="AP54" s="5"/>
      <c r="AQ54" s="5"/>
      <c r="AR54" s="5"/>
      <c r="AS54" s="204"/>
      <c r="AT54" s="204"/>
    </row>
    <row r="55" spans="1:50" ht="13.5" customHeight="1">
      <c r="A55" s="81"/>
      <c r="B55" s="204"/>
      <c r="C55" s="204"/>
      <c r="D55" s="204"/>
      <c r="E55" s="204"/>
      <c r="F55" s="204"/>
      <c r="G55" s="204"/>
      <c r="H55" s="204"/>
      <c r="I55" s="204"/>
      <c r="J55" s="204"/>
      <c r="K55" s="204"/>
      <c r="L55" s="204"/>
      <c r="M55" s="204"/>
      <c r="N55" s="204"/>
      <c r="O55" s="204"/>
      <c r="P55" s="204"/>
      <c r="Q55" s="204"/>
      <c r="R55" s="204"/>
      <c r="S55" s="11"/>
      <c r="T55" s="11"/>
      <c r="U55" s="11"/>
      <c r="V55" s="11"/>
      <c r="W55" s="10"/>
      <c r="AE55" s="8"/>
      <c r="AF55" s="204"/>
      <c r="AG55" s="204"/>
      <c r="AH55" s="204"/>
      <c r="AI55" s="5"/>
      <c r="AJ55" s="5"/>
      <c r="AK55" s="5"/>
      <c r="AL55" s="5"/>
      <c r="AM55" s="5"/>
      <c r="AN55" s="5"/>
      <c r="AO55" s="5"/>
      <c r="AP55" s="5"/>
      <c r="AQ55" s="5"/>
      <c r="AR55" s="5"/>
      <c r="AS55" s="204"/>
      <c r="AT55" s="204"/>
    </row>
    <row r="56" spans="1:50" ht="13.5" customHeight="1">
      <c r="A56" s="80"/>
      <c r="AF56" s="204"/>
      <c r="AG56" s="204"/>
      <c r="AH56" s="204"/>
      <c r="AI56" s="204"/>
      <c r="AJ56" s="204"/>
      <c r="AK56" s="204"/>
      <c r="AL56" s="204"/>
      <c r="AM56" s="204"/>
      <c r="AN56" s="204"/>
      <c r="AO56" s="204"/>
      <c r="AP56" s="204"/>
      <c r="AQ56" s="204"/>
      <c r="AR56" s="204"/>
      <c r="AS56" s="204"/>
      <c r="AT56" s="204"/>
      <c r="AU56" s="204"/>
      <c r="AV56" s="204"/>
      <c r="AW56" s="204"/>
      <c r="AX56" s="21"/>
    </row>
    <row r="57" spans="1:50" ht="13.5" customHeight="1">
      <c r="A57" s="80"/>
      <c r="AF57" s="204"/>
      <c r="AG57" s="204"/>
      <c r="AH57" s="204"/>
      <c r="AI57" s="204"/>
      <c r="AJ57" s="204"/>
      <c r="AK57" s="204"/>
      <c r="AL57" s="204"/>
      <c r="AM57" s="204"/>
      <c r="AN57" s="204"/>
      <c r="AO57" s="204"/>
      <c r="AP57" s="204"/>
      <c r="AQ57" s="204"/>
      <c r="AR57" s="204"/>
      <c r="AS57" s="204"/>
      <c r="AT57" s="204"/>
      <c r="AU57" s="204"/>
      <c r="AV57" s="204"/>
      <c r="AW57" s="204"/>
      <c r="AX57" s="21"/>
    </row>
    <row r="58" spans="1:50" ht="13.5" customHeight="1">
      <c r="A58" s="80"/>
      <c r="AF58" s="202"/>
      <c r="AG58" s="202"/>
      <c r="AH58" s="24"/>
      <c r="AI58" s="204"/>
      <c r="AJ58" s="204"/>
      <c r="AK58" s="204"/>
      <c r="AL58" s="21"/>
      <c r="AM58" s="21"/>
      <c r="AN58" s="21"/>
      <c r="AO58" s="21"/>
      <c r="AP58" s="21"/>
      <c r="AQ58" s="21"/>
      <c r="AR58" s="21"/>
      <c r="AS58" s="204"/>
      <c r="AT58" s="204"/>
      <c r="AU58" s="204"/>
      <c r="AV58" s="204"/>
      <c r="AW58" s="204"/>
      <c r="AX58" s="21"/>
    </row>
    <row r="59" spans="1:50" ht="13.5" customHeight="1">
      <c r="A59" s="80"/>
      <c r="AF59" s="21"/>
      <c r="AG59" s="202"/>
      <c r="AH59" s="202"/>
      <c r="AI59" s="202"/>
      <c r="AJ59" s="202"/>
      <c r="AK59" s="202"/>
      <c r="AL59" s="202"/>
      <c r="AM59" s="202"/>
      <c r="AN59" s="202"/>
      <c r="AO59" s="202"/>
      <c r="AP59" s="202"/>
      <c r="AQ59" s="202"/>
      <c r="AR59" s="202"/>
      <c r="AS59" s="202"/>
      <c r="AT59" s="202"/>
      <c r="AU59" s="204"/>
      <c r="AV59" s="204"/>
      <c r="AW59" s="204"/>
      <c r="AX59" s="21"/>
    </row>
    <row r="60" spans="1:50" ht="13.5" customHeight="1">
      <c r="AF60" s="204"/>
      <c r="AG60" s="202"/>
      <c r="AH60" s="202"/>
      <c r="AI60" s="202"/>
      <c r="AJ60" s="202"/>
      <c r="AK60" s="202"/>
      <c r="AL60" s="202"/>
      <c r="AM60" s="202"/>
      <c r="AN60" s="202"/>
      <c r="AO60" s="202"/>
      <c r="AP60" s="202"/>
      <c r="AQ60" s="202"/>
      <c r="AR60" s="202"/>
      <c r="AS60" s="202"/>
      <c r="AT60" s="202"/>
      <c r="AU60" s="204"/>
      <c r="AV60" s="204"/>
      <c r="AW60" s="204"/>
      <c r="AX60" s="21"/>
    </row>
    <row r="61" spans="1:50" ht="20.25" customHeight="1">
      <c r="AF61" s="21"/>
      <c r="AG61" s="202"/>
      <c r="AH61" s="202"/>
      <c r="AI61" s="202"/>
      <c r="AJ61" s="202"/>
      <c r="AK61" s="202"/>
      <c r="AL61" s="202"/>
      <c r="AM61" s="202"/>
      <c r="AN61" s="202"/>
      <c r="AO61" s="202"/>
      <c r="AP61" s="202"/>
      <c r="AQ61" s="202"/>
      <c r="AR61" s="202"/>
      <c r="AS61" s="202"/>
      <c r="AT61" s="202"/>
      <c r="AU61" s="204"/>
      <c r="AV61" s="204"/>
      <c r="AW61" s="204"/>
      <c r="AX61" s="21"/>
    </row>
    <row r="62" spans="1:50" ht="20.25" customHeight="1">
      <c r="AG62" s="202"/>
      <c r="AH62" s="202"/>
      <c r="AI62" s="202"/>
      <c r="AJ62" s="202"/>
      <c r="AK62" s="202"/>
      <c r="AL62" s="202"/>
      <c r="AM62" s="202"/>
      <c r="AN62" s="202"/>
      <c r="AO62" s="202"/>
      <c r="AP62" s="202"/>
      <c r="AQ62" s="202"/>
      <c r="AR62" s="202"/>
      <c r="AS62" s="202"/>
      <c r="AT62" s="202"/>
      <c r="AU62" s="204"/>
      <c r="AV62" s="204"/>
      <c r="AW62" s="204"/>
      <c r="AX62" s="21"/>
    </row>
    <row r="63" spans="1:50" ht="20.25" customHeight="1">
      <c r="AG63" s="202"/>
      <c r="AH63" s="202"/>
      <c r="AI63" s="202"/>
      <c r="AJ63" s="202"/>
      <c r="AK63" s="202"/>
      <c r="AL63" s="202"/>
      <c r="AM63" s="202"/>
      <c r="AN63" s="202"/>
      <c r="AO63" s="202"/>
      <c r="AP63" s="202"/>
      <c r="AQ63" s="202"/>
      <c r="AR63" s="202"/>
      <c r="AS63" s="202"/>
      <c r="AT63" s="202"/>
      <c r="AU63" s="204"/>
      <c r="AV63" s="204"/>
      <c r="AW63" s="204"/>
    </row>
    <row r="64" spans="1:50" ht="20.25" customHeight="1">
      <c r="AG64" s="202"/>
      <c r="AH64" s="202"/>
      <c r="AI64" s="202"/>
      <c r="AJ64" s="202"/>
      <c r="AK64" s="202"/>
      <c r="AL64" s="202"/>
      <c r="AM64" s="202"/>
      <c r="AN64" s="202"/>
      <c r="AO64" s="202"/>
      <c r="AP64" s="202"/>
      <c r="AQ64" s="202"/>
      <c r="AR64" s="202"/>
      <c r="AS64" s="202"/>
      <c r="AT64" s="202"/>
    </row>
    <row r="65" spans="32:49" ht="20.25" customHeight="1">
      <c r="AU65" s="202"/>
      <c r="AV65" s="204"/>
      <c r="AW65" s="21"/>
    </row>
    <row r="66" spans="32:49" ht="20.25" customHeight="1">
      <c r="AL66" s="204"/>
      <c r="AU66" s="202"/>
      <c r="AV66" s="21"/>
      <c r="AW66" s="21"/>
    </row>
    <row r="67" spans="32:49" ht="20.25" customHeight="1">
      <c r="AH67" s="22"/>
      <c r="AU67" s="204"/>
      <c r="AV67" s="204"/>
      <c r="AW67" s="204"/>
    </row>
    <row r="68" spans="32:49" ht="20.25" customHeight="1">
      <c r="AH68" s="22"/>
      <c r="AU68" s="204"/>
      <c r="AV68" s="204"/>
      <c r="AW68" s="204"/>
    </row>
    <row r="69" spans="32:49" ht="20.25" customHeight="1">
      <c r="AH69" s="22"/>
      <c r="AU69" s="204"/>
      <c r="AV69" s="204"/>
      <c r="AW69" s="204"/>
    </row>
    <row r="70" spans="32:49" ht="20.25" customHeight="1">
      <c r="AH70" s="22"/>
      <c r="AU70" s="21"/>
      <c r="AV70" s="21"/>
      <c r="AW70" s="21"/>
    </row>
    <row r="71" spans="32:49" ht="20.25" customHeight="1">
      <c r="AH71" s="22"/>
      <c r="AU71" s="202"/>
      <c r="AV71" s="202"/>
      <c r="AW71" s="202"/>
    </row>
    <row r="72" spans="32:49" ht="20.25" customHeight="1">
      <c r="AH72" s="22"/>
      <c r="AU72" s="202"/>
      <c r="AV72" s="202"/>
      <c r="AW72" s="202"/>
    </row>
    <row r="73" spans="32:49" ht="20.25" customHeight="1">
      <c r="AH73" s="22"/>
      <c r="AU73" s="202"/>
      <c r="AV73" s="202"/>
      <c r="AW73" s="202"/>
    </row>
    <row r="74" spans="32:49" ht="20.25" customHeight="1">
      <c r="AH74" s="22"/>
      <c r="AU74" s="202"/>
      <c r="AV74" s="202"/>
      <c r="AW74" s="202"/>
    </row>
    <row r="75" spans="32:49" ht="20.25" customHeight="1">
      <c r="AH75" s="204"/>
      <c r="AI75" s="21"/>
      <c r="AJ75" s="204"/>
      <c r="AK75" s="204"/>
      <c r="AL75" s="204"/>
      <c r="AN75" s="202"/>
      <c r="AO75" s="202"/>
      <c r="AP75" s="202"/>
      <c r="AQ75" s="202"/>
      <c r="AR75" s="202"/>
      <c r="AS75" s="204"/>
      <c r="AT75" s="21"/>
      <c r="AU75" s="202"/>
      <c r="AV75" s="202"/>
      <c r="AW75" s="202"/>
    </row>
    <row r="76" spans="32:49" ht="20.25" customHeight="1">
      <c r="AH76" s="204"/>
      <c r="AJ76" s="204"/>
      <c r="AK76" s="204"/>
      <c r="AL76" s="204"/>
      <c r="AM76" s="202"/>
      <c r="AN76" s="202"/>
      <c r="AO76" s="202"/>
      <c r="AP76" s="202"/>
      <c r="AQ76" s="202"/>
      <c r="AR76" s="202"/>
      <c r="AS76" s="204"/>
      <c r="AT76" s="204"/>
      <c r="AU76" s="202"/>
      <c r="AV76" s="202"/>
      <c r="AW76" s="202"/>
    </row>
    <row r="77" spans="32:49" ht="20.25" customHeight="1">
      <c r="AH77" s="204"/>
      <c r="AJ77" s="204"/>
      <c r="AK77" s="204"/>
      <c r="AL77" s="204"/>
      <c r="AM77" s="202"/>
      <c r="AN77" s="202"/>
      <c r="AO77" s="202"/>
      <c r="AP77" s="202"/>
      <c r="AQ77" s="202"/>
      <c r="AR77" s="202"/>
      <c r="AS77" s="204"/>
      <c r="AT77" s="204"/>
    </row>
    <row r="78" spans="32:49" ht="20.25" customHeight="1">
      <c r="AH78" s="204"/>
      <c r="AJ78" s="204"/>
      <c r="AK78" s="204"/>
      <c r="AL78" s="204"/>
      <c r="AM78" s="202"/>
      <c r="AN78" s="202"/>
      <c r="AO78" s="202"/>
      <c r="AP78" s="202"/>
      <c r="AQ78" s="202"/>
      <c r="AR78" s="202"/>
      <c r="AS78" s="204"/>
      <c r="AT78" s="204"/>
    </row>
    <row r="79" spans="32:49" ht="20.25" customHeight="1">
      <c r="AF79" s="204"/>
      <c r="AG79" s="204"/>
      <c r="AH79" s="204"/>
      <c r="AJ79" s="204"/>
      <c r="AK79" s="204"/>
      <c r="AL79" s="204"/>
      <c r="AM79" s="202"/>
      <c r="AN79" s="202"/>
      <c r="AO79" s="202"/>
      <c r="AP79" s="202"/>
      <c r="AQ79" s="202"/>
      <c r="AR79" s="202"/>
      <c r="AS79" s="204"/>
      <c r="AT79" s="204"/>
    </row>
    <row r="84" spans="32:49" ht="20.25" customHeight="1">
      <c r="AH84" s="202"/>
      <c r="AI84" s="202"/>
      <c r="AJ84" s="202"/>
      <c r="AK84" s="202"/>
      <c r="AL84" s="202"/>
      <c r="AM84" s="202"/>
      <c r="AN84" s="202"/>
      <c r="AO84" s="202"/>
      <c r="AP84" s="202"/>
      <c r="AQ84" s="202"/>
      <c r="AR84" s="202"/>
      <c r="AS84" s="202"/>
      <c r="AT84" s="202"/>
    </row>
    <row r="85" spans="32:49" ht="20.25" customHeight="1">
      <c r="AF85" s="204"/>
      <c r="AG85" s="204"/>
      <c r="AH85" s="202"/>
      <c r="AI85" s="202"/>
      <c r="AJ85" s="202"/>
      <c r="AK85" s="202"/>
      <c r="AL85" s="202"/>
      <c r="AM85" s="202"/>
      <c r="AN85" s="202"/>
      <c r="AO85" s="202"/>
      <c r="AP85" s="202"/>
      <c r="AQ85" s="202"/>
      <c r="AR85" s="202"/>
      <c r="AS85" s="202"/>
      <c r="AT85" s="202"/>
    </row>
    <row r="86" spans="32:49" ht="20.25" customHeight="1">
      <c r="AF86" s="21"/>
      <c r="AG86" s="202"/>
      <c r="AH86" s="202"/>
      <c r="AI86" s="202"/>
      <c r="AJ86" s="202"/>
      <c r="AK86" s="202"/>
      <c r="AL86" s="202"/>
      <c r="AM86" s="202"/>
      <c r="AN86" s="202"/>
      <c r="AO86" s="202"/>
      <c r="AP86" s="202"/>
      <c r="AQ86" s="202"/>
      <c r="AR86" s="202"/>
      <c r="AS86" s="202"/>
      <c r="AT86" s="202"/>
    </row>
    <row r="87" spans="32:49" ht="20.25" customHeight="1">
      <c r="AF87" s="21"/>
      <c r="AG87" s="202"/>
      <c r="AH87" s="202"/>
      <c r="AI87" s="202"/>
      <c r="AJ87" s="202"/>
      <c r="AK87" s="202"/>
      <c r="AL87" s="202"/>
      <c r="AM87" s="202"/>
      <c r="AN87" s="202"/>
      <c r="AO87" s="202"/>
      <c r="AP87" s="202"/>
      <c r="AQ87" s="202"/>
      <c r="AR87" s="202"/>
      <c r="AS87" s="202"/>
      <c r="AT87" s="202"/>
      <c r="AU87" s="202"/>
    </row>
    <row r="88" spans="32:49" ht="20.25" customHeight="1">
      <c r="AF88" s="21"/>
      <c r="AG88" s="202"/>
      <c r="AH88" s="202"/>
      <c r="AI88" s="202"/>
      <c r="AJ88" s="202"/>
      <c r="AK88" s="202"/>
      <c r="AL88" s="202"/>
      <c r="AM88" s="202"/>
      <c r="AN88" s="202"/>
      <c r="AO88" s="202"/>
      <c r="AP88" s="202"/>
      <c r="AQ88" s="202"/>
      <c r="AR88" s="202"/>
      <c r="AS88" s="202"/>
      <c r="AT88" s="202"/>
      <c r="AU88" s="202"/>
    </row>
    <row r="89" spans="32:49" ht="20.25" customHeight="1">
      <c r="AG89" s="202"/>
      <c r="AH89" s="202"/>
      <c r="AI89" s="202"/>
      <c r="AJ89" s="202"/>
      <c r="AK89" s="202"/>
      <c r="AL89" s="202"/>
      <c r="AM89" s="202"/>
      <c r="AN89" s="202"/>
      <c r="AO89" s="202"/>
      <c r="AP89" s="202"/>
      <c r="AQ89" s="202"/>
      <c r="AR89" s="202"/>
      <c r="AS89" s="202"/>
      <c r="AT89" s="202"/>
      <c r="AU89" s="202"/>
    </row>
    <row r="90" spans="32:49" ht="20.25" customHeight="1">
      <c r="AG90" s="202"/>
      <c r="AH90" s="202"/>
      <c r="AI90" s="202"/>
      <c r="AJ90" s="202"/>
      <c r="AK90" s="202"/>
      <c r="AL90" s="202"/>
      <c r="AM90" s="202"/>
      <c r="AN90" s="202"/>
      <c r="AO90" s="202"/>
      <c r="AP90" s="202"/>
      <c r="AQ90" s="202"/>
      <c r="AR90" s="202"/>
      <c r="AS90" s="202"/>
      <c r="AT90" s="202"/>
      <c r="AU90" s="202"/>
    </row>
    <row r="91" spans="32:49" ht="20.25" customHeight="1">
      <c r="AG91" s="202"/>
      <c r="AH91" s="202"/>
      <c r="AI91" s="202"/>
      <c r="AJ91" s="202"/>
      <c r="AK91" s="202"/>
      <c r="AL91" s="202"/>
      <c r="AM91" s="202"/>
      <c r="AN91" s="202"/>
      <c r="AO91" s="202"/>
      <c r="AP91" s="202"/>
      <c r="AQ91" s="202"/>
      <c r="AR91" s="202"/>
      <c r="AS91" s="202"/>
      <c r="AT91" s="202"/>
      <c r="AU91" s="202"/>
    </row>
    <row r="92" spans="32:49" ht="20.25" customHeight="1">
      <c r="AF92" s="217"/>
      <c r="AG92" s="217"/>
      <c r="AH92" s="217"/>
      <c r="AI92" s="217"/>
      <c r="AJ92" s="217"/>
      <c r="AK92" s="217"/>
      <c r="AL92" s="217"/>
      <c r="AM92" s="217"/>
      <c r="AN92" s="217"/>
      <c r="AO92" s="217"/>
      <c r="AP92" s="217"/>
      <c r="AQ92" s="217"/>
      <c r="AR92" s="217"/>
      <c r="AS92" s="217"/>
      <c r="AT92" s="217"/>
    </row>
    <row r="96" spans="32:49" ht="20.25" customHeight="1">
      <c r="AU96" s="202"/>
      <c r="AV96" s="202"/>
      <c r="AW96" s="202"/>
    </row>
    <row r="97" spans="47:49" ht="20.25" customHeight="1">
      <c r="AU97" s="202"/>
      <c r="AV97" s="202"/>
      <c r="AW97" s="202"/>
    </row>
    <row r="98" spans="47:49" ht="20.25" customHeight="1">
      <c r="AU98" s="202"/>
      <c r="AV98" s="202"/>
      <c r="AW98" s="202"/>
    </row>
    <row r="99" spans="47:49" ht="20.25" customHeight="1">
      <c r="AU99" s="202"/>
      <c r="AV99" s="202"/>
      <c r="AW99" s="202"/>
    </row>
    <row r="100" spans="47:49" ht="20.25" customHeight="1">
      <c r="AU100" s="202"/>
      <c r="AV100" s="202"/>
      <c r="AW100" s="202"/>
    </row>
    <row r="101" spans="47:49" ht="20.25" customHeight="1">
      <c r="AU101" s="202"/>
      <c r="AV101" s="202"/>
      <c r="AW101" s="202"/>
    </row>
    <row r="102" spans="47:49" ht="20.25" customHeight="1">
      <c r="AU102" s="202"/>
      <c r="AV102" s="202"/>
      <c r="AW102" s="202"/>
    </row>
    <row r="103" spans="47:49" ht="20.25" customHeight="1">
      <c r="AU103" s="202"/>
      <c r="AV103" s="202"/>
      <c r="AW103" s="202"/>
    </row>
    <row r="104" spans="47:49" ht="20.25" customHeight="1">
      <c r="AU104" s="217"/>
      <c r="AV104" s="217"/>
      <c r="AW104" s="217"/>
    </row>
  </sheetData>
  <mergeCells count="75">
    <mergeCell ref="A8:F8"/>
    <mergeCell ref="H8:I8"/>
    <mergeCell ref="N8:O8"/>
    <mergeCell ref="A9:F9"/>
    <mergeCell ref="H9:I9"/>
    <mergeCell ref="N9:O9"/>
    <mergeCell ref="A3:F7"/>
    <mergeCell ref="G3:L4"/>
    <mergeCell ref="M3:R3"/>
    <mergeCell ref="G5:L6"/>
    <mergeCell ref="M5:R6"/>
    <mergeCell ref="H7:L7"/>
    <mergeCell ref="N7:R7"/>
    <mergeCell ref="N10:O10"/>
    <mergeCell ref="A11:F11"/>
    <mergeCell ref="H11:I11"/>
    <mergeCell ref="N11:O11"/>
    <mergeCell ref="AA14:AE15"/>
    <mergeCell ref="A10:F10"/>
    <mergeCell ref="H10:I10"/>
    <mergeCell ref="Q18:Q19"/>
    <mergeCell ref="H19:J19"/>
    <mergeCell ref="A14:F14"/>
    <mergeCell ref="H14:J14"/>
    <mergeCell ref="N14:P14"/>
    <mergeCell ref="N19:P19"/>
    <mergeCell ref="A17:F19"/>
    <mergeCell ref="H17:J17"/>
    <mergeCell ref="N17:P17"/>
    <mergeCell ref="H18:J18"/>
    <mergeCell ref="K18:K19"/>
    <mergeCell ref="N18:P18"/>
    <mergeCell ref="AU48:AV48"/>
    <mergeCell ref="A25:F29"/>
    <mergeCell ref="G25:L26"/>
    <mergeCell ref="M25:R25"/>
    <mergeCell ref="N32:O32"/>
    <mergeCell ref="AA36:AE37"/>
    <mergeCell ref="A33:F33"/>
    <mergeCell ref="H33:I33"/>
    <mergeCell ref="N33:O33"/>
    <mergeCell ref="A35:F35"/>
    <mergeCell ref="A36:F36"/>
    <mergeCell ref="H36:J36"/>
    <mergeCell ref="AF48:AH48"/>
    <mergeCell ref="G27:L28"/>
    <mergeCell ref="M27:R28"/>
    <mergeCell ref="A34:F34"/>
    <mergeCell ref="N40:P40"/>
    <mergeCell ref="H29:L29"/>
    <mergeCell ref="N29:R29"/>
    <mergeCell ref="A30:F30"/>
    <mergeCell ref="H30:I30"/>
    <mergeCell ref="N30:O30"/>
    <mergeCell ref="A31:F31"/>
    <mergeCell ref="H31:I31"/>
    <mergeCell ref="N31:O31"/>
    <mergeCell ref="A32:F32"/>
    <mergeCell ref="H32:I32"/>
    <mergeCell ref="A47:R47"/>
    <mergeCell ref="H42:J42"/>
    <mergeCell ref="N42:P42"/>
    <mergeCell ref="A12:F12"/>
    <mergeCell ref="Q40:Q41"/>
    <mergeCell ref="H41:J41"/>
    <mergeCell ref="N41:P41"/>
    <mergeCell ref="H20:J20"/>
    <mergeCell ref="N20:P20"/>
    <mergeCell ref="A13:F13"/>
    <mergeCell ref="N36:P36"/>
    <mergeCell ref="A39:F41"/>
    <mergeCell ref="H39:J39"/>
    <mergeCell ref="N39:P39"/>
    <mergeCell ref="H40:J40"/>
    <mergeCell ref="K40:K41"/>
  </mergeCells>
  <phoneticPr fontId="4"/>
  <printOptions horizontalCentered="1"/>
  <pageMargins left="0.23622047244094491" right="0.23622047244094491" top="0.74803149606299213" bottom="0.74803149606299213" header="0.31496062992125984" footer="0.31496062992125984"/>
  <pageSetup paperSize="9" orientation="portrait" r:id="rId1"/>
  <headerFooter alignWithMargins="0"/>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リスト!$N$2:$N$3</xm:f>
          </x14:formula1>
          <xm:sqref>M13</xm:sqref>
        </x14:dataValidation>
        <x14:dataValidation type="list" allowBlank="1" showInputMessage="1" showErrorMessage="1">
          <x14:formula1>
            <xm:f>リスト!$N$2:$N$3</xm:f>
          </x14:formula1>
          <xm:sqref>G13</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pageSetUpPr fitToPage="1"/>
  </sheetPr>
  <dimension ref="A3:AP54"/>
  <sheetViews>
    <sheetView view="pageBreakPreview" zoomScaleNormal="100" zoomScaleSheetLayoutView="100" zoomScalePageLayoutView="85" workbookViewId="0">
      <selection activeCell="Q11" sqref="Q11"/>
    </sheetView>
  </sheetViews>
  <sheetFormatPr defaultRowHeight="30.75" customHeight="1"/>
  <cols>
    <col min="1" max="1" width="9" style="281"/>
    <col min="2" max="2" width="5.625" style="281" customWidth="1"/>
    <col min="3" max="3" width="1.625" style="281" customWidth="1"/>
    <col min="4" max="4" width="3" style="281" customWidth="1"/>
    <col min="5" max="5" width="20.125" style="280" customWidth="1"/>
    <col min="6" max="6" width="1.875" style="280" customWidth="1"/>
    <col min="7" max="7" width="12.25" style="280" customWidth="1"/>
    <col min="8" max="8" width="12" style="280" customWidth="1"/>
    <col min="9" max="9" width="12.875" style="280" customWidth="1"/>
    <col min="10" max="12" width="8.625" style="280" customWidth="1"/>
    <col min="13" max="13" width="9.75" style="280" customWidth="1"/>
    <col min="14" max="14" width="12.25" style="280" customWidth="1"/>
    <col min="15" max="16" width="8.625" style="280" customWidth="1"/>
    <col min="17" max="17" width="10.5" style="280" customWidth="1"/>
    <col min="18" max="18" width="11" style="280" customWidth="1"/>
    <col min="19" max="19" width="12.75" style="280" customWidth="1"/>
    <col min="20" max="20" width="1.875" style="280" customWidth="1"/>
    <col min="21" max="21" width="1.125" style="280" customWidth="1"/>
    <col min="22" max="23" width="8.625" style="280" customWidth="1"/>
    <col min="24" max="28" width="4.375" style="280" customWidth="1"/>
    <col min="29" max="29" width="16.5" style="280" bestFit="1" customWidth="1"/>
    <col min="30" max="30" width="6.375" style="280" customWidth="1"/>
    <col min="31" max="31" width="6.5" style="280" customWidth="1"/>
    <col min="32" max="32" width="6" style="280" customWidth="1"/>
    <col min="33" max="33" width="9" style="280"/>
    <col min="34" max="16384" width="9" style="281"/>
  </cols>
  <sheetData>
    <row r="3" spans="3:34" ht="30.75" customHeight="1">
      <c r="C3" s="395" t="s">
        <v>92</v>
      </c>
      <c r="D3" s="395"/>
      <c r="E3" s="395"/>
      <c r="F3" s="395"/>
      <c r="G3" s="395"/>
      <c r="H3" s="395"/>
      <c r="I3" s="395"/>
      <c r="J3" s="395"/>
      <c r="K3" s="395"/>
      <c r="L3" s="395"/>
      <c r="M3" s="395"/>
      <c r="N3" s="395"/>
      <c r="O3" s="395"/>
      <c r="P3" s="395"/>
      <c r="Q3" s="395"/>
      <c r="R3" s="395"/>
      <c r="S3" s="395"/>
      <c r="T3" s="395"/>
      <c r="U3" s="395"/>
      <c r="V3" s="281"/>
      <c r="W3" s="281"/>
      <c r="X3" s="281"/>
      <c r="Y3" s="281"/>
      <c r="Z3" s="281"/>
      <c r="AA3" s="281"/>
      <c r="AB3" s="281"/>
      <c r="AC3" s="281"/>
      <c r="AD3" s="281"/>
      <c r="AE3" s="281"/>
      <c r="AF3" s="281"/>
      <c r="AG3" s="281"/>
    </row>
    <row r="4" spans="3:34" ht="26.25" customHeight="1">
      <c r="C4" s="283"/>
      <c r="D4" s="790" t="s">
        <v>201</v>
      </c>
      <c r="E4" s="790"/>
      <c r="F4" s="372"/>
      <c r="G4" s="814">
        <f>'１　概況 '!$D$19</f>
        <v>0</v>
      </c>
      <c r="H4" s="814"/>
      <c r="I4" s="814"/>
      <c r="J4" s="814"/>
      <c r="K4" s="814"/>
      <c r="L4" s="814"/>
      <c r="M4" s="814"/>
      <c r="N4" s="814"/>
      <c r="O4" s="814"/>
      <c r="P4" s="814"/>
      <c r="Q4" s="814"/>
      <c r="R4" s="814"/>
      <c r="S4" s="814"/>
      <c r="T4" s="396"/>
      <c r="U4" s="281"/>
      <c r="V4" s="281"/>
      <c r="W4" s="281"/>
      <c r="X4" s="281"/>
      <c r="Y4" s="281"/>
      <c r="Z4" s="281"/>
      <c r="AA4" s="281"/>
      <c r="AB4" s="281"/>
      <c r="AC4" s="281"/>
      <c r="AD4" s="281"/>
      <c r="AE4" s="281"/>
      <c r="AF4" s="281"/>
      <c r="AG4" s="281"/>
    </row>
    <row r="5" spans="3:34" s="280" customFormat="1" ht="26.25" customHeight="1">
      <c r="C5" s="283"/>
      <c r="D5" s="790" t="s">
        <v>202</v>
      </c>
      <c r="E5" s="790"/>
      <c r="F5" s="372"/>
      <c r="G5" s="815"/>
      <c r="H5" s="815"/>
      <c r="I5" s="815"/>
      <c r="J5" s="815"/>
      <c r="K5" s="815"/>
      <c r="L5" s="815"/>
      <c r="M5" s="815"/>
      <c r="N5" s="815"/>
      <c r="O5" s="815"/>
      <c r="P5" s="815"/>
      <c r="Q5" s="815"/>
      <c r="R5" s="815"/>
      <c r="S5" s="815"/>
      <c r="T5" s="388"/>
      <c r="V5" s="281"/>
      <c r="W5" s="281"/>
      <c r="X5" s="281"/>
      <c r="Y5" s="281"/>
      <c r="Z5" s="281"/>
      <c r="AA5" s="281"/>
      <c r="AB5" s="281"/>
      <c r="AC5" s="281"/>
      <c r="AD5" s="281"/>
    </row>
    <row r="6" spans="3:34" s="280" customFormat="1" ht="26.25" customHeight="1">
      <c r="C6" s="285"/>
      <c r="D6" s="818" t="s">
        <v>203</v>
      </c>
      <c r="E6" s="818"/>
      <c r="F6" s="286"/>
      <c r="G6" s="825" t="s">
        <v>606</v>
      </c>
      <c r="H6" s="816" t="s">
        <v>204</v>
      </c>
      <c r="I6" s="816"/>
      <c r="J6" s="816"/>
      <c r="K6" s="816"/>
      <c r="L6" s="816"/>
      <c r="M6" s="816"/>
      <c r="N6" s="816"/>
      <c r="O6" s="816"/>
      <c r="P6" s="816"/>
      <c r="Q6" s="816"/>
      <c r="R6" s="816"/>
      <c r="S6" s="816"/>
      <c r="T6" s="282"/>
      <c r="U6" s="281"/>
      <c r="V6" s="281"/>
      <c r="W6" s="281"/>
      <c r="X6" s="282"/>
      <c r="Y6" s="281"/>
    </row>
    <row r="7" spans="3:34" s="280" customFormat="1" ht="26.25" customHeight="1">
      <c r="C7" s="819" t="s">
        <v>605</v>
      </c>
      <c r="D7" s="820"/>
      <c r="E7" s="820"/>
      <c r="F7" s="821"/>
      <c r="G7" s="825"/>
      <c r="H7" s="826" t="s">
        <v>205</v>
      </c>
      <c r="I7" s="827"/>
      <c r="J7" s="827"/>
      <c r="K7" s="827"/>
      <c r="L7" s="827"/>
      <c r="M7" s="828"/>
      <c r="N7" s="825" t="s">
        <v>618</v>
      </c>
      <c r="O7" s="817" t="s">
        <v>649</v>
      </c>
      <c r="P7" s="817"/>
      <c r="Q7" s="817"/>
      <c r="R7" s="817"/>
      <c r="S7" s="817"/>
      <c r="T7" s="281"/>
      <c r="U7" s="281"/>
      <c r="V7" s="281"/>
      <c r="AH7" s="391"/>
    </row>
    <row r="8" spans="3:34" s="280" customFormat="1" ht="26.25" customHeight="1">
      <c r="C8" s="822"/>
      <c r="D8" s="823"/>
      <c r="E8" s="823"/>
      <c r="F8" s="824"/>
      <c r="G8" s="825"/>
      <c r="H8" s="829" t="s">
        <v>133</v>
      </c>
      <c r="I8" s="829" t="s">
        <v>206</v>
      </c>
      <c r="J8" s="829" t="s">
        <v>207</v>
      </c>
      <c r="K8" s="829" t="s">
        <v>208</v>
      </c>
      <c r="L8" s="829" t="s">
        <v>209</v>
      </c>
      <c r="M8" s="829" t="s">
        <v>210</v>
      </c>
      <c r="N8" s="825"/>
      <c r="O8" s="812" t="s">
        <v>607</v>
      </c>
      <c r="P8" s="812" t="s">
        <v>608</v>
      </c>
      <c r="Q8" s="825" t="s">
        <v>609</v>
      </c>
      <c r="R8" s="812" t="s">
        <v>647</v>
      </c>
      <c r="S8" s="812" t="s">
        <v>648</v>
      </c>
      <c r="T8" s="281"/>
      <c r="U8" s="281"/>
      <c r="V8" s="281"/>
      <c r="W8" s="281"/>
      <c r="X8" s="281"/>
    </row>
    <row r="9" spans="3:34" s="280" customFormat="1" ht="26.25" customHeight="1">
      <c r="C9" s="822"/>
      <c r="D9" s="823"/>
      <c r="E9" s="823"/>
      <c r="F9" s="824"/>
      <c r="G9" s="813"/>
      <c r="H9" s="830"/>
      <c r="I9" s="830"/>
      <c r="J9" s="830"/>
      <c r="K9" s="830"/>
      <c r="L9" s="830"/>
      <c r="M9" s="830"/>
      <c r="N9" s="813"/>
      <c r="O9" s="813"/>
      <c r="P9" s="813"/>
      <c r="Q9" s="813"/>
      <c r="R9" s="813"/>
      <c r="S9" s="813"/>
      <c r="T9" s="281"/>
      <c r="U9" s="281"/>
      <c r="V9" s="281"/>
      <c r="W9" s="281"/>
      <c r="X9" s="281"/>
    </row>
    <row r="10" spans="3:34" s="280" customFormat="1" ht="26.25" customHeight="1">
      <c r="C10" s="287"/>
      <c r="D10" s="809"/>
      <c r="E10" s="810"/>
      <c r="F10" s="811"/>
      <c r="G10" s="389"/>
      <c r="H10" s="385"/>
      <c r="I10" s="385"/>
      <c r="J10" s="386"/>
      <c r="K10" s="386"/>
      <c r="L10" s="386"/>
      <c r="M10" s="386"/>
      <c r="N10" s="380">
        <f>H10*3.3+I10*3.3+J10*1.98+K10*1.98+L10*1.98+M10*1.98</f>
        <v>0</v>
      </c>
      <c r="O10" s="384"/>
      <c r="P10" s="540"/>
      <c r="Q10" s="383">
        <f>O10+P10</f>
        <v>0</v>
      </c>
      <c r="R10" s="383">
        <f>ROUNDUP(H10/3+SUM(I10:J10)/6+K10/15+SUM(L10:M10)/25,0)</f>
        <v>0</v>
      </c>
      <c r="S10" s="383">
        <f>ROUNDUP(H10/3+SUM(I10:J10)/6+K10/20+SUM(L10:M10)/30,0)</f>
        <v>0</v>
      </c>
      <c r="T10" s="281"/>
      <c r="U10" s="281"/>
      <c r="V10" s="281"/>
      <c r="W10" s="281"/>
      <c r="X10" s="281"/>
    </row>
    <row r="11" spans="3:34" s="280" customFormat="1" ht="26.25" customHeight="1">
      <c r="C11" s="287"/>
      <c r="D11" s="809"/>
      <c r="E11" s="810"/>
      <c r="F11" s="811"/>
      <c r="G11" s="389"/>
      <c r="H11" s="385"/>
      <c r="I11" s="385"/>
      <c r="J11" s="386"/>
      <c r="K11" s="386"/>
      <c r="L11" s="386"/>
      <c r="M11" s="386"/>
      <c r="N11" s="380">
        <f>H11*3.3+I11*3.3+J11*1.98+K11*1.98+L11*1.98+M11*1.98</f>
        <v>0</v>
      </c>
      <c r="O11" s="384"/>
      <c r="P11" s="540"/>
      <c r="Q11" s="383">
        <f>O11+P11</f>
        <v>0</v>
      </c>
      <c r="R11" s="383">
        <f t="shared" ref="R11:R25" si="0">ROUNDUP(H11/3+SUM(I11:J11)/6+K11/15+SUM(L11:M11)/25,0)</f>
        <v>0</v>
      </c>
      <c r="S11" s="383">
        <f t="shared" ref="S11:S25" si="1">ROUNDUP(H11/3+SUM(I11:J11)/6+K11/20+SUM(L11:M11)/30,0)</f>
        <v>0</v>
      </c>
      <c r="T11" s="281"/>
      <c r="U11" s="281"/>
      <c r="V11" s="281"/>
      <c r="W11" s="281"/>
      <c r="X11" s="281"/>
    </row>
    <row r="12" spans="3:34" s="280" customFormat="1" ht="26.25" customHeight="1">
      <c r="C12" s="287"/>
      <c r="D12" s="809"/>
      <c r="E12" s="810"/>
      <c r="F12" s="811"/>
      <c r="G12" s="389"/>
      <c r="H12" s="385"/>
      <c r="I12" s="385"/>
      <c r="J12" s="386"/>
      <c r="K12" s="386"/>
      <c r="L12" s="386"/>
      <c r="M12" s="386"/>
      <c r="N12" s="380">
        <f t="shared" ref="N12:N25" si="2">H12*3.3+I12*3.3+J12*1.98+K12*1.98+L12*1.98+M12*1.98</f>
        <v>0</v>
      </c>
      <c r="O12" s="384"/>
      <c r="P12" s="540"/>
      <c r="Q12" s="383">
        <f t="shared" ref="Q12:Q25" si="3">O12+P12</f>
        <v>0</v>
      </c>
      <c r="R12" s="383">
        <f t="shared" si="0"/>
        <v>0</v>
      </c>
      <c r="S12" s="383">
        <f t="shared" si="1"/>
        <v>0</v>
      </c>
      <c r="T12" s="281"/>
      <c r="U12" s="281"/>
      <c r="V12" s="281"/>
      <c r="W12" s="281"/>
      <c r="X12" s="281"/>
    </row>
    <row r="13" spans="3:34" s="280" customFormat="1" ht="26.25" customHeight="1">
      <c r="C13" s="287"/>
      <c r="D13" s="809"/>
      <c r="E13" s="810"/>
      <c r="F13" s="811"/>
      <c r="G13" s="389"/>
      <c r="H13" s="385"/>
      <c r="I13" s="385"/>
      <c r="J13" s="386"/>
      <c r="K13" s="386"/>
      <c r="L13" s="386"/>
      <c r="M13" s="386"/>
      <c r="N13" s="380">
        <f t="shared" si="2"/>
        <v>0</v>
      </c>
      <c r="O13" s="384"/>
      <c r="P13" s="540"/>
      <c r="Q13" s="383">
        <f t="shared" si="3"/>
        <v>0</v>
      </c>
      <c r="R13" s="383">
        <f t="shared" si="0"/>
        <v>0</v>
      </c>
      <c r="S13" s="383">
        <f t="shared" si="1"/>
        <v>0</v>
      </c>
      <c r="T13" s="281"/>
      <c r="U13" s="281"/>
      <c r="V13" s="281"/>
      <c r="W13" s="281"/>
      <c r="X13" s="281"/>
    </row>
    <row r="14" spans="3:34" s="280" customFormat="1" ht="26.25" customHeight="1">
      <c r="C14" s="287"/>
      <c r="D14" s="809"/>
      <c r="E14" s="810"/>
      <c r="F14" s="811"/>
      <c r="G14" s="389"/>
      <c r="H14" s="385"/>
      <c r="I14" s="385"/>
      <c r="J14" s="386"/>
      <c r="K14" s="386"/>
      <c r="L14" s="386"/>
      <c r="M14" s="386"/>
      <c r="N14" s="380">
        <f t="shared" si="2"/>
        <v>0</v>
      </c>
      <c r="O14" s="384"/>
      <c r="P14" s="540"/>
      <c r="Q14" s="383">
        <f t="shared" si="3"/>
        <v>0</v>
      </c>
      <c r="R14" s="383">
        <f t="shared" si="0"/>
        <v>0</v>
      </c>
      <c r="S14" s="383">
        <f t="shared" si="1"/>
        <v>0</v>
      </c>
      <c r="T14" s="281"/>
      <c r="U14" s="281"/>
      <c r="V14" s="281"/>
      <c r="W14" s="281"/>
      <c r="X14" s="281"/>
    </row>
    <row r="15" spans="3:34" s="280" customFormat="1" ht="26.25" customHeight="1">
      <c r="C15" s="287"/>
      <c r="D15" s="809"/>
      <c r="E15" s="810"/>
      <c r="F15" s="811"/>
      <c r="G15" s="389"/>
      <c r="H15" s="385"/>
      <c r="I15" s="385"/>
      <c r="J15" s="386"/>
      <c r="K15" s="386"/>
      <c r="L15" s="386"/>
      <c r="M15" s="386"/>
      <c r="N15" s="380">
        <f t="shared" si="2"/>
        <v>0</v>
      </c>
      <c r="O15" s="384"/>
      <c r="P15" s="540"/>
      <c r="Q15" s="383">
        <f t="shared" si="3"/>
        <v>0</v>
      </c>
      <c r="R15" s="383">
        <f t="shared" si="0"/>
        <v>0</v>
      </c>
      <c r="S15" s="383">
        <f t="shared" si="1"/>
        <v>0</v>
      </c>
      <c r="T15" s="281"/>
      <c r="U15" s="281"/>
      <c r="V15" s="281"/>
      <c r="W15" s="281"/>
      <c r="X15" s="281"/>
    </row>
    <row r="16" spans="3:34" s="280" customFormat="1" ht="26.25" customHeight="1">
      <c r="C16" s="287"/>
      <c r="D16" s="809"/>
      <c r="E16" s="810"/>
      <c r="F16" s="811"/>
      <c r="G16" s="389"/>
      <c r="H16" s="385"/>
      <c r="I16" s="385"/>
      <c r="J16" s="386"/>
      <c r="K16" s="386"/>
      <c r="L16" s="386"/>
      <c r="M16" s="386"/>
      <c r="N16" s="380">
        <f t="shared" si="2"/>
        <v>0</v>
      </c>
      <c r="O16" s="384"/>
      <c r="P16" s="540"/>
      <c r="Q16" s="383">
        <f t="shared" si="3"/>
        <v>0</v>
      </c>
      <c r="R16" s="383">
        <f t="shared" si="0"/>
        <v>0</v>
      </c>
      <c r="S16" s="383">
        <f t="shared" si="1"/>
        <v>0</v>
      </c>
      <c r="T16" s="281"/>
      <c r="U16" s="281"/>
      <c r="V16" s="281"/>
      <c r="W16" s="281"/>
      <c r="X16" s="281"/>
    </row>
    <row r="17" spans="3:30" s="280" customFormat="1" ht="26.25" customHeight="1">
      <c r="C17" s="287"/>
      <c r="D17" s="809"/>
      <c r="E17" s="810"/>
      <c r="F17" s="811"/>
      <c r="G17" s="389"/>
      <c r="H17" s="385"/>
      <c r="I17" s="385"/>
      <c r="J17" s="386"/>
      <c r="K17" s="386"/>
      <c r="L17" s="386"/>
      <c r="M17" s="386"/>
      <c r="N17" s="380">
        <f t="shared" si="2"/>
        <v>0</v>
      </c>
      <c r="O17" s="384"/>
      <c r="P17" s="540"/>
      <c r="Q17" s="383">
        <f t="shared" si="3"/>
        <v>0</v>
      </c>
      <c r="R17" s="383">
        <f t="shared" si="0"/>
        <v>0</v>
      </c>
      <c r="S17" s="383">
        <f t="shared" si="1"/>
        <v>0</v>
      </c>
      <c r="T17" s="281"/>
      <c r="U17" s="281"/>
      <c r="V17" s="281"/>
      <c r="W17" s="281"/>
      <c r="X17" s="281"/>
    </row>
    <row r="18" spans="3:30" s="280" customFormat="1" ht="26.25" customHeight="1">
      <c r="C18" s="287"/>
      <c r="D18" s="809"/>
      <c r="E18" s="810"/>
      <c r="F18" s="811"/>
      <c r="G18" s="389"/>
      <c r="H18" s="385"/>
      <c r="I18" s="385"/>
      <c r="J18" s="386"/>
      <c r="K18" s="386"/>
      <c r="L18" s="386"/>
      <c r="M18" s="386"/>
      <c r="N18" s="380">
        <f t="shared" si="2"/>
        <v>0</v>
      </c>
      <c r="O18" s="384"/>
      <c r="P18" s="540"/>
      <c r="Q18" s="383">
        <f t="shared" si="3"/>
        <v>0</v>
      </c>
      <c r="R18" s="383">
        <f t="shared" si="0"/>
        <v>0</v>
      </c>
      <c r="S18" s="383">
        <f t="shared" si="1"/>
        <v>0</v>
      </c>
      <c r="T18" s="281"/>
      <c r="U18" s="281"/>
      <c r="V18" s="281"/>
      <c r="W18" s="281"/>
      <c r="X18" s="281"/>
    </row>
    <row r="19" spans="3:30" s="280" customFormat="1" ht="26.25" customHeight="1">
      <c r="C19" s="287"/>
      <c r="D19" s="809"/>
      <c r="E19" s="810"/>
      <c r="F19" s="811"/>
      <c r="G19" s="389"/>
      <c r="H19" s="385"/>
      <c r="I19" s="385"/>
      <c r="J19" s="386"/>
      <c r="K19" s="386"/>
      <c r="L19" s="386"/>
      <c r="M19" s="386"/>
      <c r="N19" s="380">
        <f t="shared" si="2"/>
        <v>0</v>
      </c>
      <c r="O19" s="384"/>
      <c r="P19" s="540"/>
      <c r="Q19" s="383">
        <f t="shared" si="3"/>
        <v>0</v>
      </c>
      <c r="R19" s="383">
        <f t="shared" si="0"/>
        <v>0</v>
      </c>
      <c r="S19" s="383">
        <f t="shared" si="1"/>
        <v>0</v>
      </c>
      <c r="T19" s="281"/>
      <c r="U19" s="281"/>
      <c r="V19" s="281"/>
      <c r="W19" s="281"/>
      <c r="X19" s="281"/>
    </row>
    <row r="20" spans="3:30" s="280" customFormat="1" ht="26.25" customHeight="1">
      <c r="C20" s="287"/>
      <c r="D20" s="809"/>
      <c r="E20" s="810"/>
      <c r="F20" s="811"/>
      <c r="G20" s="389"/>
      <c r="H20" s="385"/>
      <c r="I20" s="385"/>
      <c r="J20" s="386"/>
      <c r="K20" s="386"/>
      <c r="L20" s="386"/>
      <c r="M20" s="386"/>
      <c r="N20" s="380">
        <f t="shared" si="2"/>
        <v>0</v>
      </c>
      <c r="O20" s="384"/>
      <c r="P20" s="540"/>
      <c r="Q20" s="383">
        <f t="shared" si="3"/>
        <v>0</v>
      </c>
      <c r="R20" s="383">
        <f t="shared" si="0"/>
        <v>0</v>
      </c>
      <c r="S20" s="383">
        <f t="shared" si="1"/>
        <v>0</v>
      </c>
      <c r="T20" s="281"/>
      <c r="U20" s="281"/>
      <c r="V20" s="281"/>
      <c r="W20" s="281"/>
      <c r="X20" s="281"/>
    </row>
    <row r="21" spans="3:30" s="280" customFormat="1" ht="26.25" customHeight="1">
      <c r="C21" s="287"/>
      <c r="D21" s="809"/>
      <c r="E21" s="810"/>
      <c r="F21" s="811"/>
      <c r="G21" s="389"/>
      <c r="H21" s="385"/>
      <c r="I21" s="385"/>
      <c r="J21" s="386"/>
      <c r="K21" s="386"/>
      <c r="L21" s="386"/>
      <c r="M21" s="386"/>
      <c r="N21" s="380">
        <f t="shared" si="2"/>
        <v>0</v>
      </c>
      <c r="O21" s="384"/>
      <c r="P21" s="540"/>
      <c r="Q21" s="383">
        <f t="shared" si="3"/>
        <v>0</v>
      </c>
      <c r="R21" s="383">
        <f t="shared" si="0"/>
        <v>0</v>
      </c>
      <c r="S21" s="383">
        <f>ROUNDUP(H21/3+SUM(I21:J21)/6+K21/20+SUM(L21:M21)/30,0)</f>
        <v>0</v>
      </c>
      <c r="T21" s="281"/>
      <c r="U21" s="281"/>
      <c r="V21" s="281"/>
      <c r="W21" s="281"/>
      <c r="X21" s="281"/>
    </row>
    <row r="22" spans="3:30" s="280" customFormat="1" ht="26.25" customHeight="1">
      <c r="C22" s="287"/>
      <c r="D22" s="809"/>
      <c r="E22" s="810"/>
      <c r="F22" s="811"/>
      <c r="G22" s="389"/>
      <c r="H22" s="385"/>
      <c r="I22" s="385"/>
      <c r="J22" s="386"/>
      <c r="K22" s="386"/>
      <c r="L22" s="386"/>
      <c r="M22" s="386"/>
      <c r="N22" s="380">
        <f t="shared" si="2"/>
        <v>0</v>
      </c>
      <c r="O22" s="384"/>
      <c r="P22" s="540"/>
      <c r="Q22" s="383">
        <f>O22+P22</f>
        <v>0</v>
      </c>
      <c r="R22" s="383">
        <f t="shared" si="0"/>
        <v>0</v>
      </c>
      <c r="S22" s="383">
        <f t="shared" si="1"/>
        <v>0</v>
      </c>
      <c r="T22" s="281"/>
      <c r="U22" s="281"/>
      <c r="V22" s="281"/>
      <c r="W22" s="281"/>
      <c r="X22" s="281"/>
    </row>
    <row r="23" spans="3:30" s="280" customFormat="1" ht="26.25" customHeight="1">
      <c r="C23" s="287"/>
      <c r="D23" s="809"/>
      <c r="E23" s="810"/>
      <c r="F23" s="811"/>
      <c r="G23" s="389"/>
      <c r="H23" s="385"/>
      <c r="I23" s="385"/>
      <c r="J23" s="386"/>
      <c r="K23" s="386"/>
      <c r="L23" s="386"/>
      <c r="M23" s="386"/>
      <c r="N23" s="380">
        <f t="shared" si="2"/>
        <v>0</v>
      </c>
      <c r="O23" s="384"/>
      <c r="P23" s="540"/>
      <c r="Q23" s="383">
        <f t="shared" si="3"/>
        <v>0</v>
      </c>
      <c r="R23" s="383">
        <f t="shared" si="0"/>
        <v>0</v>
      </c>
      <c r="S23" s="383">
        <f t="shared" si="1"/>
        <v>0</v>
      </c>
      <c r="T23" s="281"/>
      <c r="U23" s="281"/>
      <c r="V23" s="281"/>
      <c r="W23" s="281"/>
      <c r="X23" s="281"/>
    </row>
    <row r="24" spans="3:30" s="280" customFormat="1" ht="26.25" customHeight="1">
      <c r="C24" s="287"/>
      <c r="D24" s="809"/>
      <c r="E24" s="810"/>
      <c r="F24" s="811"/>
      <c r="G24" s="389"/>
      <c r="H24" s="385"/>
      <c r="I24" s="385"/>
      <c r="J24" s="386"/>
      <c r="K24" s="386"/>
      <c r="L24" s="386"/>
      <c r="M24" s="386"/>
      <c r="N24" s="380">
        <f t="shared" si="2"/>
        <v>0</v>
      </c>
      <c r="O24" s="384"/>
      <c r="P24" s="540"/>
      <c r="Q24" s="383">
        <f t="shared" si="3"/>
        <v>0</v>
      </c>
      <c r="R24" s="383">
        <f t="shared" si="0"/>
        <v>0</v>
      </c>
      <c r="S24" s="383">
        <f t="shared" si="1"/>
        <v>0</v>
      </c>
      <c r="T24" s="281"/>
      <c r="U24" s="281"/>
      <c r="V24" s="281"/>
      <c r="W24" s="281"/>
      <c r="X24" s="281"/>
    </row>
    <row r="25" spans="3:30" s="280" customFormat="1" ht="26.25" customHeight="1">
      <c r="C25" s="287"/>
      <c r="D25" s="809"/>
      <c r="E25" s="810"/>
      <c r="F25" s="811"/>
      <c r="G25" s="389"/>
      <c r="H25" s="385"/>
      <c r="I25" s="385"/>
      <c r="J25" s="386"/>
      <c r="K25" s="386"/>
      <c r="L25" s="386"/>
      <c r="M25" s="386"/>
      <c r="N25" s="380">
        <f t="shared" si="2"/>
        <v>0</v>
      </c>
      <c r="O25" s="384"/>
      <c r="P25" s="540"/>
      <c r="Q25" s="383">
        <f t="shared" si="3"/>
        <v>0</v>
      </c>
      <c r="R25" s="383">
        <f t="shared" si="0"/>
        <v>0</v>
      </c>
      <c r="S25" s="383">
        <f t="shared" si="1"/>
        <v>0</v>
      </c>
      <c r="T25" s="281"/>
      <c r="U25" s="281"/>
      <c r="V25" s="281"/>
      <c r="W25" s="281"/>
      <c r="X25" s="281"/>
    </row>
    <row r="26" spans="3:30" s="280" customFormat="1" ht="26.25" customHeight="1">
      <c r="C26" s="288"/>
      <c r="D26" s="787" t="s">
        <v>211</v>
      </c>
      <c r="E26" s="788"/>
      <c r="F26" s="789"/>
      <c r="G26" s="390">
        <f t="shared" ref="G26:M26" si="4">SUM(G10:G25)</f>
        <v>0</v>
      </c>
      <c r="H26" s="387">
        <f t="shared" si="4"/>
        <v>0</v>
      </c>
      <c r="I26" s="387">
        <f t="shared" si="4"/>
        <v>0</v>
      </c>
      <c r="J26" s="387">
        <f t="shared" si="4"/>
        <v>0</v>
      </c>
      <c r="K26" s="387">
        <f t="shared" si="4"/>
        <v>0</v>
      </c>
      <c r="L26" s="387">
        <f t="shared" si="4"/>
        <v>0</v>
      </c>
      <c r="M26" s="387">
        <f t="shared" si="4"/>
        <v>0</v>
      </c>
      <c r="N26" s="381">
        <f>SUM(H26:M26)</f>
        <v>0</v>
      </c>
      <c r="O26" s="382">
        <f>SUM(O10:O25)</f>
        <v>0</v>
      </c>
      <c r="P26" s="382">
        <f>SUM(P10:P25)</f>
        <v>0</v>
      </c>
      <c r="Q26" s="382">
        <f t="shared" ref="Q26:R26" si="5">SUM(Q10:Q25)</f>
        <v>0</v>
      </c>
      <c r="R26" s="382">
        <f t="shared" si="5"/>
        <v>0</v>
      </c>
      <c r="S26" s="382">
        <f>SUM(S10:S25)</f>
        <v>0</v>
      </c>
      <c r="T26" s="282"/>
      <c r="U26" s="282"/>
      <c r="V26" s="281"/>
      <c r="W26" s="281"/>
      <c r="X26" s="281"/>
    </row>
    <row r="27" spans="3:30" s="280" customFormat="1" ht="38.25" customHeight="1">
      <c r="C27" s="795" t="s">
        <v>233</v>
      </c>
      <c r="D27" s="796"/>
      <c r="E27" s="796"/>
      <c r="F27" s="797"/>
      <c r="G27" s="835" t="s">
        <v>615</v>
      </c>
      <c r="H27" s="836"/>
      <c r="I27" s="836"/>
      <c r="J27" s="836"/>
      <c r="K27" s="836"/>
      <c r="L27" s="836"/>
      <c r="M27" s="836"/>
      <c r="N27" s="836"/>
      <c r="O27" s="836"/>
      <c r="P27" s="836"/>
      <c r="Q27" s="836"/>
      <c r="R27" s="837"/>
      <c r="S27" s="409">
        <f>IF(N26=0,0,IF(N26&lt;41,1,IF(N26&lt;151,2,3)))</f>
        <v>0</v>
      </c>
      <c r="T27" s="397"/>
      <c r="U27" s="391"/>
      <c r="V27" s="281"/>
      <c r="W27" s="281"/>
      <c r="X27" s="281"/>
      <c r="Y27" s="282"/>
      <c r="Z27" s="281"/>
      <c r="AA27" s="281"/>
      <c r="AB27" s="281"/>
      <c r="AC27" s="281"/>
      <c r="AD27" s="281"/>
    </row>
    <row r="28" spans="3:30" s="280" customFormat="1" ht="22.5" customHeight="1">
      <c r="C28" s="288"/>
      <c r="D28" s="791" t="s">
        <v>212</v>
      </c>
      <c r="E28" s="791"/>
      <c r="F28" s="289"/>
      <c r="G28" s="374"/>
      <c r="H28" s="832" t="s">
        <v>234</v>
      </c>
      <c r="I28" s="833"/>
      <c r="J28" s="375"/>
      <c r="K28" s="375"/>
      <c r="L28" s="375"/>
      <c r="M28" s="375"/>
      <c r="N28" s="375"/>
      <c r="O28" s="375"/>
      <c r="P28" s="375"/>
      <c r="Q28" s="375"/>
      <c r="R28" s="392"/>
      <c r="S28" s="393"/>
      <c r="T28" s="306"/>
      <c r="U28" s="282"/>
      <c r="V28" s="281"/>
      <c r="W28" s="281"/>
      <c r="X28" s="281"/>
      <c r="Y28" s="281"/>
      <c r="Z28" s="281"/>
      <c r="AA28" s="281"/>
      <c r="AB28" s="281"/>
      <c r="AC28" s="281"/>
    </row>
    <row r="29" spans="3:30" s="280" customFormat="1" ht="22.5" customHeight="1">
      <c r="C29" s="288"/>
      <c r="D29" s="791" t="s">
        <v>49</v>
      </c>
      <c r="E29" s="791"/>
      <c r="F29" s="290"/>
      <c r="G29" s="374"/>
      <c r="H29" s="832"/>
      <c r="I29" s="833"/>
      <c r="J29" s="406"/>
      <c r="K29" s="405"/>
      <c r="L29" s="403"/>
      <c r="M29" s="403"/>
      <c r="N29" s="403"/>
      <c r="O29" s="375"/>
      <c r="P29" s="375"/>
      <c r="Q29" s="375"/>
      <c r="R29" s="375"/>
      <c r="S29" s="376"/>
      <c r="T29" s="398"/>
      <c r="U29" s="282"/>
      <c r="V29" s="281"/>
      <c r="W29" s="281"/>
      <c r="X29" s="281"/>
      <c r="Y29" s="281"/>
      <c r="Z29" s="281"/>
      <c r="AA29" s="281"/>
      <c r="AB29" s="281"/>
    </row>
    <row r="30" spans="3:30" s="280" customFormat="1" ht="22.5" customHeight="1">
      <c r="C30" s="283"/>
      <c r="D30" s="790" t="s">
        <v>50</v>
      </c>
      <c r="E30" s="790"/>
      <c r="F30" s="284"/>
      <c r="G30" s="374"/>
      <c r="H30" s="832"/>
      <c r="I30" s="833"/>
      <c r="J30" s="404"/>
      <c r="K30" s="404"/>
      <c r="L30" s="404"/>
      <c r="M30" s="404"/>
      <c r="N30" s="404"/>
      <c r="O30" s="404"/>
      <c r="P30" s="404"/>
      <c r="Q30" s="405"/>
      <c r="R30" s="311"/>
      <c r="S30" s="399"/>
      <c r="T30" s="391"/>
      <c r="U30" s="391"/>
    </row>
    <row r="31" spans="3:30" s="280" customFormat="1" ht="22.5" customHeight="1">
      <c r="C31" s="283"/>
      <c r="D31" s="790" t="s">
        <v>213</v>
      </c>
      <c r="E31" s="790"/>
      <c r="F31" s="284"/>
      <c r="G31" s="374"/>
      <c r="H31" s="832" t="s">
        <v>613</v>
      </c>
      <c r="I31" s="833"/>
      <c r="J31" s="401"/>
      <c r="K31" s="405"/>
      <c r="L31" s="405"/>
      <c r="M31" s="405"/>
      <c r="N31" s="405"/>
      <c r="O31" s="405"/>
      <c r="P31" s="405"/>
      <c r="Q31" s="405"/>
      <c r="R31" s="408"/>
      <c r="S31" s="376"/>
      <c r="T31" s="398"/>
      <c r="U31" s="281"/>
      <c r="V31" s="281"/>
      <c r="W31" s="281"/>
      <c r="X31" s="281"/>
      <c r="Y31" s="281"/>
      <c r="Z31" s="281"/>
      <c r="AA31" s="281"/>
    </row>
    <row r="32" spans="3:30" s="280" customFormat="1" ht="22.5" customHeight="1">
      <c r="C32" s="283"/>
      <c r="D32" s="790" t="s">
        <v>12</v>
      </c>
      <c r="E32" s="790"/>
      <c r="F32" s="284"/>
      <c r="G32" s="377"/>
      <c r="H32" s="379" t="s">
        <v>610</v>
      </c>
      <c r="I32" s="834" t="s">
        <v>616</v>
      </c>
      <c r="J32" s="834"/>
      <c r="K32" s="834"/>
      <c r="L32" s="834"/>
      <c r="M32" s="834"/>
      <c r="N32" s="834"/>
      <c r="O32" s="834"/>
      <c r="P32" s="834"/>
      <c r="Q32" s="834"/>
      <c r="R32" s="402" t="s">
        <v>611</v>
      </c>
      <c r="S32" s="411"/>
      <c r="T32" s="282"/>
      <c r="U32" s="281"/>
      <c r="V32" s="282"/>
      <c r="W32" s="391"/>
    </row>
    <row r="33" spans="1:33" s="280" customFormat="1" ht="27" customHeight="1">
      <c r="C33" s="840" t="s">
        <v>555</v>
      </c>
      <c r="D33" s="841"/>
      <c r="E33" s="291" t="s">
        <v>214</v>
      </c>
      <c r="F33" s="284"/>
      <c r="G33" s="374"/>
      <c r="H33" s="379" t="s">
        <v>610</v>
      </c>
      <c r="I33" s="834" t="s">
        <v>617</v>
      </c>
      <c r="J33" s="834"/>
      <c r="K33" s="834"/>
      <c r="L33" s="834"/>
      <c r="M33" s="834"/>
      <c r="N33" s="834"/>
      <c r="O33" s="834"/>
      <c r="P33" s="834"/>
      <c r="Q33" s="834"/>
      <c r="R33" s="402" t="s">
        <v>611</v>
      </c>
      <c r="S33" s="411"/>
      <c r="T33" s="282"/>
      <c r="U33" s="282"/>
      <c r="V33" s="282"/>
      <c r="W33" s="391"/>
      <c r="Y33" s="391"/>
      <c r="AA33" s="391"/>
    </row>
    <row r="34" spans="1:33" s="280" customFormat="1" ht="27" customHeight="1">
      <c r="C34" s="842"/>
      <c r="D34" s="843"/>
      <c r="E34" s="291" t="s">
        <v>215</v>
      </c>
      <c r="F34" s="284"/>
      <c r="G34" s="374"/>
      <c r="H34" s="379" t="s">
        <v>619</v>
      </c>
      <c r="I34" s="405"/>
      <c r="J34" s="375"/>
      <c r="K34" s="375"/>
      <c r="L34" s="375"/>
      <c r="M34" s="294"/>
      <c r="N34" s="294"/>
      <c r="O34" s="294"/>
      <c r="P34" s="294"/>
      <c r="Q34" s="294"/>
      <c r="R34" s="294"/>
      <c r="S34" s="293"/>
      <c r="T34" s="394"/>
      <c r="U34" s="394"/>
      <c r="V34" s="282"/>
      <c r="W34" s="282"/>
      <c r="X34" s="282"/>
      <c r="Y34" s="282"/>
      <c r="Z34" s="281"/>
      <c r="AA34" s="281"/>
      <c r="AB34" s="281"/>
      <c r="AC34" s="281"/>
      <c r="AD34" s="281"/>
    </row>
    <row r="35" spans="1:33" s="280" customFormat="1" ht="27" customHeight="1">
      <c r="C35" s="844"/>
      <c r="D35" s="845"/>
      <c r="E35" s="292" t="s">
        <v>216</v>
      </c>
      <c r="F35" s="284"/>
      <c r="G35" s="374"/>
      <c r="H35" s="379" t="s">
        <v>650</v>
      </c>
      <c r="I35" s="405"/>
      <c r="J35" s="375"/>
      <c r="K35" s="375"/>
      <c r="L35" s="375"/>
      <c r="M35" s="294"/>
      <c r="N35" s="294"/>
      <c r="O35" s="294"/>
      <c r="P35" s="294"/>
      <c r="Q35" s="294"/>
      <c r="R35" s="294"/>
      <c r="S35" s="293"/>
      <c r="T35" s="394"/>
      <c r="U35" s="394"/>
      <c r="V35" s="282"/>
      <c r="W35" s="282"/>
      <c r="X35" s="282"/>
      <c r="Y35" s="282"/>
      <c r="Z35" s="281"/>
      <c r="AA35" s="281"/>
      <c r="AB35" s="281"/>
      <c r="AC35" s="281"/>
      <c r="AD35" s="281"/>
    </row>
    <row r="36" spans="1:33" s="280" customFormat="1" ht="36" customHeight="1">
      <c r="C36" s="846" t="s">
        <v>567</v>
      </c>
      <c r="D36" s="847"/>
      <c r="E36" s="847"/>
      <c r="F36" s="848"/>
      <c r="G36" s="374"/>
      <c r="H36" s="400" t="s">
        <v>612</v>
      </c>
      <c r="I36" s="412"/>
      <c r="J36" s="541" t="s">
        <v>674</v>
      </c>
      <c r="K36" s="793" t="s">
        <v>614</v>
      </c>
      <c r="L36" s="794"/>
      <c r="M36" s="838" t="s">
        <v>217</v>
      </c>
      <c r="N36" s="839"/>
      <c r="O36" s="413">
        <f>SUM(J26:M26)</f>
        <v>0</v>
      </c>
      <c r="P36" s="378" t="s">
        <v>139</v>
      </c>
      <c r="Q36" s="410">
        <v>3.3</v>
      </c>
      <c r="R36" s="373" t="s">
        <v>218</v>
      </c>
      <c r="S36" s="414">
        <f>Q36*O36</f>
        <v>0</v>
      </c>
      <c r="T36" s="391"/>
      <c r="U36" s="391"/>
      <c r="AC36" s="407"/>
    </row>
    <row r="37" spans="1:33" ht="30.75" customHeight="1">
      <c r="C37" s="849" t="s">
        <v>568</v>
      </c>
      <c r="D37" s="849"/>
      <c r="E37" s="849"/>
      <c r="F37" s="849"/>
      <c r="G37" s="849"/>
      <c r="H37" s="849"/>
      <c r="I37" s="849"/>
      <c r="J37" s="849"/>
      <c r="K37" s="849"/>
      <c r="L37" s="849"/>
      <c r="M37" s="849"/>
      <c r="N37" s="849"/>
      <c r="O37" s="849"/>
      <c r="P37" s="849"/>
      <c r="Q37" s="849"/>
      <c r="R37" s="849"/>
      <c r="S37" s="850"/>
      <c r="T37" s="850"/>
      <c r="U37" s="282"/>
      <c r="V37" s="282"/>
      <c r="W37" s="282"/>
      <c r="X37" s="282"/>
      <c r="Y37" s="282"/>
      <c r="Z37" s="282"/>
      <c r="AA37" s="282"/>
      <c r="AB37" s="282"/>
      <c r="AC37" s="282"/>
      <c r="AE37" s="281"/>
      <c r="AF37" s="281"/>
      <c r="AG37" s="281"/>
    </row>
    <row r="39" spans="1:33" ht="22.5" customHeight="1">
      <c r="A39" s="831" t="s">
        <v>620</v>
      </c>
      <c r="B39" s="831"/>
      <c r="C39" s="798" t="s">
        <v>219</v>
      </c>
      <c r="D39" s="799"/>
      <c r="E39" s="799"/>
      <c r="F39" s="800"/>
      <c r="G39" s="295"/>
      <c r="H39" s="792" t="s">
        <v>44</v>
      </c>
      <c r="I39" s="792"/>
      <c r="J39" s="785">
        <f t="shared" ref="J39" si="6">$H$26</f>
        <v>0</v>
      </c>
      <c r="K39" s="785"/>
      <c r="L39" s="296" t="s">
        <v>26</v>
      </c>
      <c r="M39" s="296" t="s">
        <v>220</v>
      </c>
      <c r="N39" s="297">
        <v>3</v>
      </c>
      <c r="O39" s="298" t="s">
        <v>221</v>
      </c>
      <c r="P39" s="792" t="s">
        <v>222</v>
      </c>
      <c r="Q39" s="792"/>
      <c r="R39" s="792"/>
      <c r="S39" s="785">
        <f>I26+J26</f>
        <v>0</v>
      </c>
      <c r="T39" s="785"/>
      <c r="U39" s="296" t="s">
        <v>26</v>
      </c>
      <c r="V39" s="296" t="s">
        <v>220</v>
      </c>
      <c r="W39" s="297">
        <v>6</v>
      </c>
      <c r="X39" s="296"/>
      <c r="Y39" s="296"/>
      <c r="Z39" s="296"/>
      <c r="AA39" s="296"/>
      <c r="AB39" s="296"/>
      <c r="AC39" s="296"/>
      <c r="AD39" s="296"/>
      <c r="AE39" s="296"/>
      <c r="AF39" s="299"/>
    </row>
    <row r="40" spans="1:33" ht="22.5" customHeight="1">
      <c r="A40" s="831"/>
      <c r="B40" s="831"/>
      <c r="C40" s="801"/>
      <c r="D40" s="802"/>
      <c r="E40" s="802"/>
      <c r="F40" s="803"/>
      <c r="G40" s="300"/>
      <c r="H40" s="301"/>
      <c r="I40" s="301" t="s">
        <v>221</v>
      </c>
      <c r="J40" s="807" t="s">
        <v>208</v>
      </c>
      <c r="K40" s="807"/>
      <c r="L40" s="808">
        <f>K26</f>
        <v>0</v>
      </c>
      <c r="M40" s="808"/>
      <c r="N40" s="301" t="s">
        <v>26</v>
      </c>
      <c r="O40" s="301" t="s">
        <v>220</v>
      </c>
      <c r="P40" s="302">
        <v>15</v>
      </c>
      <c r="Q40" s="303" t="s">
        <v>221</v>
      </c>
      <c r="R40" s="807" t="s">
        <v>223</v>
      </c>
      <c r="S40" s="807"/>
      <c r="T40" s="807"/>
      <c r="U40" s="777">
        <f>L26+M26</f>
        <v>0</v>
      </c>
      <c r="V40" s="778"/>
      <c r="W40" s="301" t="s">
        <v>220</v>
      </c>
      <c r="X40" s="302">
        <v>25</v>
      </c>
      <c r="Y40" s="301"/>
      <c r="Z40" s="783"/>
      <c r="AA40" s="783"/>
      <c r="AB40" s="301"/>
      <c r="AC40" s="301"/>
      <c r="AD40" s="301"/>
      <c r="AE40" s="301"/>
      <c r="AF40" s="304"/>
    </row>
    <row r="41" spans="1:33" ht="22.5" customHeight="1">
      <c r="A41" s="831"/>
      <c r="B41" s="831"/>
      <c r="C41" s="801"/>
      <c r="D41" s="802"/>
      <c r="E41" s="802"/>
      <c r="F41" s="803"/>
      <c r="G41" s="300"/>
      <c r="H41" s="301" t="s">
        <v>218</v>
      </c>
      <c r="I41" s="783" t="s">
        <v>44</v>
      </c>
      <c r="J41" s="783"/>
      <c r="K41" s="784">
        <f>TRUNC(J39/N39,1)</f>
        <v>0</v>
      </c>
      <c r="L41" s="784"/>
      <c r="M41" s="305" t="s">
        <v>224</v>
      </c>
      <c r="N41" s="783" t="s">
        <v>222</v>
      </c>
      <c r="O41" s="783"/>
      <c r="P41" s="783"/>
      <c r="Q41" s="784">
        <f>TRUNC(S39/W39,1)</f>
        <v>0</v>
      </c>
      <c r="R41" s="784"/>
      <c r="S41" s="301" t="s">
        <v>224</v>
      </c>
      <c r="T41" s="783" t="s">
        <v>208</v>
      </c>
      <c r="U41" s="783"/>
      <c r="V41" s="784">
        <f>TRUNC(L40/P40,1)</f>
        <v>0</v>
      </c>
      <c r="W41" s="784"/>
      <c r="X41" s="301" t="s">
        <v>224</v>
      </c>
      <c r="Y41" s="783" t="s">
        <v>225</v>
      </c>
      <c r="Z41" s="783"/>
      <c r="AA41" s="783"/>
      <c r="AB41" s="784">
        <f>TRUNC(U40/X40,1)</f>
        <v>0</v>
      </c>
      <c r="AC41" s="784"/>
      <c r="AD41" s="301"/>
      <c r="AE41" s="301"/>
      <c r="AF41" s="304"/>
    </row>
    <row r="42" spans="1:33" ht="22.5" customHeight="1">
      <c r="A42" s="831"/>
      <c r="B42" s="831"/>
      <c r="C42" s="801"/>
      <c r="D42" s="802"/>
      <c r="E42" s="802"/>
      <c r="F42" s="803"/>
      <c r="G42" s="300"/>
      <c r="H42" s="301" t="s">
        <v>218</v>
      </c>
      <c r="I42" s="779">
        <f>K41+Q41+V41+AB41</f>
        <v>0</v>
      </c>
      <c r="J42" s="780"/>
      <c r="K42" s="781"/>
      <c r="L42" s="301"/>
      <c r="M42" s="301"/>
      <c r="AF42" s="304"/>
    </row>
    <row r="43" spans="1:33" ht="22.5" customHeight="1">
      <c r="A43" s="831"/>
      <c r="B43" s="831"/>
      <c r="C43" s="801"/>
      <c r="D43" s="802"/>
      <c r="E43" s="802"/>
      <c r="F43" s="803"/>
      <c r="G43" s="300"/>
      <c r="H43" s="301" t="s">
        <v>218</v>
      </c>
      <c r="I43" s="779">
        <f>IF(N26&gt;90,I42,I42+1)</f>
        <v>1</v>
      </c>
      <c r="J43" s="780"/>
      <c r="K43" s="781"/>
      <c r="L43" s="301"/>
      <c r="M43" s="301"/>
      <c r="N43" s="786" t="s">
        <v>226</v>
      </c>
      <c r="O43" s="786"/>
      <c r="P43" s="786"/>
      <c r="Q43" s="786"/>
      <c r="R43" s="786"/>
      <c r="S43" s="786"/>
      <c r="T43" s="786"/>
      <c r="U43" s="786"/>
      <c r="V43" s="786"/>
      <c r="W43" s="786"/>
      <c r="X43" s="786"/>
      <c r="Y43" s="786"/>
      <c r="Z43" s="786"/>
      <c r="AA43" s="786"/>
      <c r="AB43" s="786"/>
      <c r="AC43" s="786"/>
      <c r="AD43" s="786"/>
      <c r="AE43" s="786"/>
      <c r="AF43" s="304"/>
    </row>
    <row r="44" spans="1:33" ht="22.5" customHeight="1">
      <c r="A44" s="831"/>
      <c r="B44" s="831"/>
      <c r="C44" s="801"/>
      <c r="D44" s="802"/>
      <c r="E44" s="802"/>
      <c r="F44" s="803"/>
      <c r="G44" s="300"/>
      <c r="H44" s="301" t="s">
        <v>218</v>
      </c>
      <c r="I44" s="779">
        <f>IF('３－2　職員数 '!M13="〇",I43+1,I43)</f>
        <v>1</v>
      </c>
      <c r="J44" s="780"/>
      <c r="K44" s="781"/>
      <c r="L44" s="301"/>
      <c r="M44" s="301"/>
      <c r="N44" s="782" t="s">
        <v>227</v>
      </c>
      <c r="O44" s="782"/>
      <c r="P44" s="782"/>
      <c r="Q44" s="782"/>
      <c r="R44" s="782"/>
      <c r="S44" s="782"/>
      <c r="T44" s="782"/>
      <c r="U44" s="782"/>
      <c r="V44" s="782"/>
      <c r="W44" s="782"/>
      <c r="X44" s="782"/>
      <c r="Y44" s="782"/>
      <c r="Z44" s="782"/>
      <c r="AA44" s="782"/>
      <c r="AB44" s="782"/>
      <c r="AC44" s="782"/>
      <c r="AD44" s="782"/>
      <c r="AE44" s="782"/>
      <c r="AF44" s="304"/>
    </row>
    <row r="45" spans="1:33" ht="22.5" customHeight="1">
      <c r="A45" s="831"/>
      <c r="B45" s="831"/>
      <c r="C45" s="801"/>
      <c r="D45" s="802"/>
      <c r="E45" s="802"/>
      <c r="F45" s="803"/>
      <c r="G45" s="287"/>
      <c r="H45" s="306"/>
      <c r="I45" s="306"/>
      <c r="J45" s="306"/>
      <c r="K45" s="306"/>
      <c r="L45" s="306"/>
      <c r="M45" s="306"/>
      <c r="N45" s="306"/>
      <c r="O45" s="306"/>
      <c r="P45" s="306"/>
      <c r="Q45" s="306"/>
      <c r="R45" s="306"/>
      <c r="S45" s="306"/>
      <c r="T45" s="306"/>
      <c r="U45" s="306"/>
      <c r="V45" s="306"/>
      <c r="W45" s="306"/>
      <c r="X45" s="306"/>
      <c r="Y45" s="306"/>
      <c r="Z45" s="306"/>
      <c r="AA45" s="306"/>
      <c r="AB45" s="306"/>
      <c r="AC45" s="306"/>
      <c r="AD45" s="306"/>
      <c r="AE45" s="306"/>
      <c r="AF45" s="307"/>
    </row>
    <row r="46" spans="1:33" ht="22.5" customHeight="1">
      <c r="A46" s="831"/>
      <c r="B46" s="831"/>
      <c r="C46" s="804"/>
      <c r="D46" s="805"/>
      <c r="E46" s="805"/>
      <c r="F46" s="806"/>
      <c r="G46" s="288"/>
      <c r="H46" s="308"/>
      <c r="I46" s="308"/>
      <c r="J46" s="308"/>
      <c r="K46" s="308"/>
      <c r="L46" s="308"/>
      <c r="M46" s="308"/>
      <c r="N46" s="308"/>
      <c r="O46" s="308"/>
      <c r="P46" s="308"/>
      <c r="Q46" s="308"/>
      <c r="R46" s="308"/>
      <c r="S46" s="308"/>
      <c r="T46" s="308"/>
      <c r="U46" s="308"/>
      <c r="V46" s="308"/>
      <c r="W46" s="308"/>
      <c r="X46" s="308"/>
      <c r="Y46" s="308"/>
      <c r="Z46" s="308"/>
      <c r="AA46" s="308"/>
      <c r="AB46" s="308"/>
      <c r="AC46" s="308"/>
      <c r="AD46" s="308"/>
      <c r="AE46" s="308"/>
      <c r="AF46" s="309"/>
    </row>
    <row r="47" spans="1:33" ht="22.5" customHeight="1">
      <c r="A47" s="831"/>
      <c r="B47" s="831"/>
      <c r="C47" s="798" t="s">
        <v>228</v>
      </c>
      <c r="D47" s="799"/>
      <c r="E47" s="799"/>
      <c r="F47" s="800"/>
      <c r="G47" s="295"/>
      <c r="H47" s="792" t="str">
        <f t="shared" ref="H47:W47" si="7">H39</f>
        <v>乳児</v>
      </c>
      <c r="I47" s="792"/>
      <c r="J47" s="785">
        <f>J39</f>
        <v>0</v>
      </c>
      <c r="K47" s="785"/>
      <c r="L47" s="296" t="str">
        <f t="shared" si="7"/>
        <v>人</v>
      </c>
      <c r="M47" s="296" t="str">
        <f t="shared" si="7"/>
        <v>／</v>
      </c>
      <c r="N47" s="310">
        <f>N39</f>
        <v>3</v>
      </c>
      <c r="O47" s="298" t="str">
        <f t="shared" si="7"/>
        <v>＋</v>
      </c>
      <c r="P47" s="792" t="str">
        <f t="shared" si="7"/>
        <v>１・２歳児</v>
      </c>
      <c r="Q47" s="792"/>
      <c r="R47" s="792"/>
      <c r="S47" s="785">
        <f>S39</f>
        <v>0</v>
      </c>
      <c r="T47" s="785"/>
      <c r="U47" s="296" t="str">
        <f t="shared" si="7"/>
        <v>人</v>
      </c>
      <c r="V47" s="296" t="str">
        <f t="shared" si="7"/>
        <v>／</v>
      </c>
      <c r="W47" s="310">
        <f t="shared" si="7"/>
        <v>6</v>
      </c>
      <c r="X47" s="296"/>
      <c r="Y47" s="296"/>
      <c r="Z47" s="296"/>
      <c r="AA47" s="296"/>
      <c r="AB47" s="296"/>
      <c r="AC47" s="296"/>
      <c r="AD47" s="296"/>
      <c r="AE47" s="296"/>
      <c r="AF47" s="299"/>
    </row>
    <row r="48" spans="1:33" ht="22.5" customHeight="1">
      <c r="A48" s="831"/>
      <c r="B48" s="831"/>
      <c r="C48" s="801"/>
      <c r="D48" s="802"/>
      <c r="E48" s="802"/>
      <c r="F48" s="803"/>
      <c r="G48" s="300"/>
      <c r="H48" s="301"/>
      <c r="I48" s="301" t="str">
        <f t="shared" ref="I48:W48" si="8">I40</f>
        <v>＋</v>
      </c>
      <c r="J48" s="783" t="str">
        <f t="shared" si="8"/>
        <v>３歳児</v>
      </c>
      <c r="K48" s="783"/>
      <c r="L48" s="808">
        <f>L40</f>
        <v>0</v>
      </c>
      <c r="M48" s="808"/>
      <c r="N48" s="301" t="str">
        <f t="shared" si="8"/>
        <v>人</v>
      </c>
      <c r="O48" s="301" t="str">
        <f t="shared" si="8"/>
        <v>／</v>
      </c>
      <c r="P48" s="302">
        <v>20</v>
      </c>
      <c r="Q48" s="303" t="str">
        <f t="shared" si="8"/>
        <v>＋</v>
      </c>
      <c r="R48" s="807" t="str">
        <f t="shared" si="8"/>
        <v>４歳以上</v>
      </c>
      <c r="S48" s="807"/>
      <c r="T48" s="807"/>
      <c r="U48" s="777">
        <f t="shared" si="8"/>
        <v>0</v>
      </c>
      <c r="V48" s="778"/>
      <c r="W48" s="301" t="str">
        <f t="shared" si="8"/>
        <v>／</v>
      </c>
      <c r="X48" s="302">
        <v>30</v>
      </c>
      <c r="Y48" s="301"/>
      <c r="Z48" s="783"/>
      <c r="AA48" s="783"/>
      <c r="AB48" s="301"/>
      <c r="AC48" s="301"/>
      <c r="AD48" s="301"/>
      <c r="AE48" s="301"/>
      <c r="AF48" s="304"/>
    </row>
    <row r="49" spans="1:42" ht="22.5" customHeight="1">
      <c r="A49" s="831"/>
      <c r="B49" s="831"/>
      <c r="C49" s="801"/>
      <c r="D49" s="802"/>
      <c r="E49" s="802"/>
      <c r="F49" s="803"/>
      <c r="G49" s="300"/>
      <c r="H49" s="301" t="str">
        <f t="shared" ref="H49:N52" si="9">H41</f>
        <v>＝</v>
      </c>
      <c r="I49" s="783" t="s">
        <v>229</v>
      </c>
      <c r="J49" s="783"/>
      <c r="K49" s="784">
        <f>TRUNC(J47/N47,1)</f>
        <v>0</v>
      </c>
      <c r="L49" s="784"/>
      <c r="M49" s="305" t="s">
        <v>224</v>
      </c>
      <c r="N49" s="783" t="s">
        <v>230</v>
      </c>
      <c r="O49" s="783"/>
      <c r="P49" s="783"/>
      <c r="Q49" s="784">
        <f>TRUNC(S47/W47,1)</f>
        <v>0</v>
      </c>
      <c r="R49" s="784"/>
      <c r="S49" s="301" t="s">
        <v>224</v>
      </c>
      <c r="T49" s="783" t="s">
        <v>231</v>
      </c>
      <c r="U49" s="783"/>
      <c r="V49" s="784">
        <f>TRUNC(L48/P48,1)</f>
        <v>0</v>
      </c>
      <c r="W49" s="784"/>
      <c r="X49" s="301" t="s">
        <v>224</v>
      </c>
      <c r="Y49" s="783" t="s">
        <v>232</v>
      </c>
      <c r="Z49" s="783"/>
      <c r="AA49" s="783"/>
      <c r="AB49" s="784">
        <f>TRUNC(U48/X48,1)</f>
        <v>0</v>
      </c>
      <c r="AC49" s="784"/>
      <c r="AD49" s="301"/>
      <c r="AE49" s="301"/>
      <c r="AF49" s="304"/>
    </row>
    <row r="50" spans="1:42" ht="22.5" customHeight="1">
      <c r="A50" s="831"/>
      <c r="B50" s="831"/>
      <c r="C50" s="801"/>
      <c r="D50" s="802"/>
      <c r="E50" s="802"/>
      <c r="F50" s="803"/>
      <c r="G50" s="300"/>
      <c r="H50" s="301" t="str">
        <f t="shared" si="9"/>
        <v>＝</v>
      </c>
      <c r="I50" s="779">
        <f>K49+Q49+V49+AB49</f>
        <v>0</v>
      </c>
      <c r="J50" s="780"/>
      <c r="K50" s="781"/>
      <c r="L50" s="301"/>
      <c r="M50" s="301"/>
      <c r="AF50" s="304"/>
    </row>
    <row r="51" spans="1:42" s="280" customFormat="1" ht="22.5" customHeight="1">
      <c r="A51" s="831"/>
      <c r="B51" s="831"/>
      <c r="C51" s="801"/>
      <c r="D51" s="802"/>
      <c r="E51" s="802"/>
      <c r="F51" s="803"/>
      <c r="G51" s="300"/>
      <c r="H51" s="301" t="str">
        <f t="shared" si="9"/>
        <v>＝</v>
      </c>
      <c r="I51" s="779">
        <f>IF(N26&gt;90,I50,I50+1)</f>
        <v>1</v>
      </c>
      <c r="J51" s="780"/>
      <c r="K51" s="781"/>
      <c r="L51" s="301"/>
      <c r="M51" s="301"/>
      <c r="N51" s="786" t="str">
        <f t="shared" si="9"/>
        <v>（定員９０名以下の場合、1人加配。）</v>
      </c>
      <c r="O51" s="786"/>
      <c r="P51" s="786"/>
      <c r="Q51" s="786"/>
      <c r="R51" s="786"/>
      <c r="S51" s="786"/>
      <c r="T51" s="786"/>
      <c r="U51" s="786"/>
      <c r="V51" s="786"/>
      <c r="W51" s="786"/>
      <c r="X51" s="786"/>
      <c r="Y51" s="786"/>
      <c r="Z51" s="786"/>
      <c r="AA51" s="786"/>
      <c r="AB51" s="786"/>
      <c r="AC51" s="786"/>
      <c r="AD51" s="786"/>
      <c r="AE51" s="786"/>
      <c r="AF51" s="304"/>
      <c r="AH51" s="281"/>
      <c r="AI51" s="281"/>
      <c r="AJ51" s="281"/>
      <c r="AK51" s="281"/>
      <c r="AL51" s="281"/>
      <c r="AM51" s="281"/>
      <c r="AN51" s="281"/>
      <c r="AO51" s="281"/>
      <c r="AP51" s="281"/>
    </row>
    <row r="52" spans="1:42" s="280" customFormat="1" ht="22.5" customHeight="1">
      <c r="A52" s="831"/>
      <c r="B52" s="831"/>
      <c r="C52" s="801"/>
      <c r="D52" s="802"/>
      <c r="E52" s="802"/>
      <c r="F52" s="803"/>
      <c r="G52" s="300"/>
      <c r="H52" s="301" t="str">
        <f t="shared" si="9"/>
        <v>＝</v>
      </c>
      <c r="I52" s="779">
        <f>IF('３－2　職員数 '!M13="〇",I51+1,I51)</f>
        <v>1</v>
      </c>
      <c r="J52" s="780"/>
      <c r="K52" s="781"/>
      <c r="L52" s="301"/>
      <c r="M52" s="301"/>
      <c r="N52" s="782" t="str">
        <f t="shared" si="9"/>
        <v>（保育標準時間認定子どもを保育する場合、1人加配。）</v>
      </c>
      <c r="O52" s="782"/>
      <c r="P52" s="782"/>
      <c r="Q52" s="782"/>
      <c r="R52" s="782"/>
      <c r="S52" s="782"/>
      <c r="T52" s="782"/>
      <c r="U52" s="782"/>
      <c r="V52" s="782"/>
      <c r="W52" s="782"/>
      <c r="X52" s="782"/>
      <c r="Y52" s="782"/>
      <c r="Z52" s="782"/>
      <c r="AA52" s="782"/>
      <c r="AB52" s="782"/>
      <c r="AC52" s="782"/>
      <c r="AD52" s="782"/>
      <c r="AE52" s="782"/>
      <c r="AF52" s="304"/>
      <c r="AH52" s="281"/>
      <c r="AI52" s="281"/>
      <c r="AJ52" s="281"/>
      <c r="AK52" s="281"/>
      <c r="AL52" s="281"/>
      <c r="AM52" s="281"/>
      <c r="AN52" s="281"/>
      <c r="AO52" s="281"/>
      <c r="AP52" s="281"/>
    </row>
    <row r="53" spans="1:42" s="280" customFormat="1" ht="22.5" customHeight="1">
      <c r="A53" s="831"/>
      <c r="B53" s="831"/>
      <c r="C53" s="801"/>
      <c r="D53" s="802"/>
      <c r="E53" s="802"/>
      <c r="F53" s="803"/>
      <c r="G53" s="287"/>
      <c r="H53" s="306"/>
      <c r="I53" s="306"/>
      <c r="J53" s="306"/>
      <c r="K53" s="306"/>
      <c r="L53" s="306"/>
      <c r="M53" s="306"/>
      <c r="N53" s="306"/>
      <c r="O53" s="306"/>
      <c r="P53" s="306"/>
      <c r="Q53" s="306"/>
      <c r="R53" s="306"/>
      <c r="S53" s="306"/>
      <c r="T53" s="306"/>
      <c r="U53" s="306"/>
      <c r="V53" s="306"/>
      <c r="W53" s="306"/>
      <c r="X53" s="306"/>
      <c r="Y53" s="306"/>
      <c r="Z53" s="306"/>
      <c r="AA53" s="306"/>
      <c r="AB53" s="306"/>
      <c r="AC53" s="306"/>
      <c r="AD53" s="306"/>
      <c r="AE53" s="306"/>
      <c r="AF53" s="307"/>
      <c r="AH53" s="281"/>
      <c r="AI53" s="281"/>
      <c r="AJ53" s="281"/>
      <c r="AK53" s="281"/>
      <c r="AL53" s="281"/>
      <c r="AM53" s="281"/>
      <c r="AN53" s="281"/>
      <c r="AO53" s="281"/>
      <c r="AP53" s="281"/>
    </row>
    <row r="54" spans="1:42" s="280" customFormat="1" ht="22.5" customHeight="1">
      <c r="A54" s="831"/>
      <c r="B54" s="831"/>
      <c r="C54" s="804"/>
      <c r="D54" s="805"/>
      <c r="E54" s="805"/>
      <c r="F54" s="806"/>
      <c r="G54" s="288"/>
      <c r="H54" s="308"/>
      <c r="I54" s="308"/>
      <c r="J54" s="308"/>
      <c r="K54" s="308"/>
      <c r="L54" s="308"/>
      <c r="M54" s="308"/>
      <c r="N54" s="308"/>
      <c r="O54" s="308"/>
      <c r="P54" s="308"/>
      <c r="Q54" s="308"/>
      <c r="R54" s="308"/>
      <c r="S54" s="308"/>
      <c r="T54" s="308"/>
      <c r="U54" s="308"/>
      <c r="V54" s="308"/>
      <c r="W54" s="308"/>
      <c r="X54" s="308"/>
      <c r="Y54" s="308"/>
      <c r="Z54" s="308"/>
      <c r="AA54" s="308"/>
      <c r="AB54" s="308"/>
      <c r="AC54" s="308"/>
      <c r="AD54" s="308"/>
      <c r="AE54" s="308"/>
      <c r="AF54" s="309"/>
      <c r="AH54" s="281"/>
      <c r="AI54" s="281"/>
      <c r="AJ54" s="281"/>
      <c r="AK54" s="281"/>
      <c r="AL54" s="281"/>
      <c r="AM54" s="281"/>
      <c r="AN54" s="281"/>
      <c r="AO54" s="281"/>
      <c r="AP54" s="281"/>
    </row>
  </sheetData>
  <mergeCells count="104">
    <mergeCell ref="A39:B54"/>
    <mergeCell ref="H31:I31"/>
    <mergeCell ref="H29:I29"/>
    <mergeCell ref="H28:I28"/>
    <mergeCell ref="H30:I30"/>
    <mergeCell ref="I32:Q32"/>
    <mergeCell ref="I33:Q33"/>
    <mergeCell ref="G27:R27"/>
    <mergeCell ref="M36:N36"/>
    <mergeCell ref="D32:E32"/>
    <mergeCell ref="C33:D35"/>
    <mergeCell ref="C36:F36"/>
    <mergeCell ref="C37:T37"/>
    <mergeCell ref="I41:J41"/>
    <mergeCell ref="K41:L41"/>
    <mergeCell ref="N41:P41"/>
    <mergeCell ref="Q41:R41"/>
    <mergeCell ref="D28:E28"/>
    <mergeCell ref="C47:F54"/>
    <mergeCell ref="L48:M48"/>
    <mergeCell ref="R48:T48"/>
    <mergeCell ref="H47:I47"/>
    <mergeCell ref="J47:K47"/>
    <mergeCell ref="P47:R47"/>
    <mergeCell ref="S8:S9"/>
    <mergeCell ref="G4:S4"/>
    <mergeCell ref="G5:S5"/>
    <mergeCell ref="H6:S6"/>
    <mergeCell ref="O7:S7"/>
    <mergeCell ref="D5:E5"/>
    <mergeCell ref="D4:E4"/>
    <mergeCell ref="D6:E6"/>
    <mergeCell ref="C7:F9"/>
    <mergeCell ref="N7:N9"/>
    <mergeCell ref="H7:M7"/>
    <mergeCell ref="R8:R9"/>
    <mergeCell ref="O8:O9"/>
    <mergeCell ref="P8:P9"/>
    <mergeCell ref="Q8:Q9"/>
    <mergeCell ref="G6:G9"/>
    <mergeCell ref="H8:H9"/>
    <mergeCell ref="I8:I9"/>
    <mergeCell ref="J8:J9"/>
    <mergeCell ref="K8:K9"/>
    <mergeCell ref="L8:L9"/>
    <mergeCell ref="M8:M9"/>
    <mergeCell ref="D23:F23"/>
    <mergeCell ref="D22:F22"/>
    <mergeCell ref="D25:F25"/>
    <mergeCell ref="D24:F24"/>
    <mergeCell ref="D10:F10"/>
    <mergeCell ref="D11:F11"/>
    <mergeCell ref="D13:F13"/>
    <mergeCell ref="D12:F12"/>
    <mergeCell ref="D15:F15"/>
    <mergeCell ref="D14:F14"/>
    <mergeCell ref="D16:F16"/>
    <mergeCell ref="D21:F21"/>
    <mergeCell ref="D20:F20"/>
    <mergeCell ref="D19:F19"/>
    <mergeCell ref="D18:F18"/>
    <mergeCell ref="D17:F17"/>
    <mergeCell ref="D26:F26"/>
    <mergeCell ref="D31:E31"/>
    <mergeCell ref="D29:E29"/>
    <mergeCell ref="D30:E30"/>
    <mergeCell ref="Z40:AA40"/>
    <mergeCell ref="I44:K44"/>
    <mergeCell ref="H39:I39"/>
    <mergeCell ref="J39:K39"/>
    <mergeCell ref="P39:R39"/>
    <mergeCell ref="S39:T39"/>
    <mergeCell ref="Y41:AA41"/>
    <mergeCell ref="V41:W41"/>
    <mergeCell ref="K36:L36"/>
    <mergeCell ref="C27:F27"/>
    <mergeCell ref="I43:K43"/>
    <mergeCell ref="N43:AE43"/>
    <mergeCell ref="C39:F46"/>
    <mergeCell ref="N44:AE44"/>
    <mergeCell ref="AB41:AC41"/>
    <mergeCell ref="I42:K42"/>
    <mergeCell ref="J40:K40"/>
    <mergeCell ref="L40:M40"/>
    <mergeCell ref="R40:T40"/>
    <mergeCell ref="T41:U41"/>
    <mergeCell ref="U40:V40"/>
    <mergeCell ref="I52:K52"/>
    <mergeCell ref="N52:AE52"/>
    <mergeCell ref="U48:V48"/>
    <mergeCell ref="Z48:AA48"/>
    <mergeCell ref="I49:J49"/>
    <mergeCell ref="K49:L49"/>
    <mergeCell ref="N49:P49"/>
    <mergeCell ref="Q49:R49"/>
    <mergeCell ref="T49:U49"/>
    <mergeCell ref="V49:W49"/>
    <mergeCell ref="Y49:AA49"/>
    <mergeCell ref="S47:T47"/>
    <mergeCell ref="J48:K48"/>
    <mergeCell ref="AB49:AC49"/>
    <mergeCell ref="I50:K50"/>
    <mergeCell ref="I51:K51"/>
    <mergeCell ref="N51:AE51"/>
  </mergeCells>
  <phoneticPr fontId="4"/>
  <dataValidations xWindow="505" yWindow="412" count="4">
    <dataValidation type="list" allowBlank="1" showInputMessage="1" showErrorMessage="1" sqref="J31 G28:G33 G35:G36">
      <formula1>"有り,無し"</formula1>
    </dataValidation>
    <dataValidation type="list" allowBlank="1" showInputMessage="1" showErrorMessage="1" sqref="G34">
      <formula1>"準耐火建築物,耐火建築物"</formula1>
    </dataValidation>
    <dataValidation allowBlank="1" showInputMessage="1" showErrorMessage="1" prompt="階数と構造を入力してください。_x000a_（記入例：木造平屋建て、鉄筋コンクリート造２階建て　等）_x000a_" sqref="G5"/>
    <dataValidation type="whole" allowBlank="1" showInputMessage="1" showErrorMessage="1" error="整数で入力してください。" sqref="O10:P25">
      <formula1>0</formula1>
      <formula2>100</formula2>
    </dataValidation>
  </dataValidations>
  <printOptions horizontalCentered="1"/>
  <pageMargins left="0.23622047244094491" right="0.23622047244094491" top="0.74803149606299213" bottom="0.70866141732283472" header="0.31496062992125984" footer="0.31496062992125984"/>
  <pageSetup paperSize="9" scale="61" orientation="portrait"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0"/>
    <pageSetUpPr fitToPage="1"/>
  </sheetPr>
  <dimension ref="C1:AH84"/>
  <sheetViews>
    <sheetView view="pageBreakPreview" topLeftCell="C1" zoomScaleNormal="100" zoomScaleSheetLayoutView="100" workbookViewId="0">
      <selection activeCell="W6" sqref="W6"/>
    </sheetView>
  </sheetViews>
  <sheetFormatPr defaultRowHeight="13.5" outlineLevelRow="2"/>
  <cols>
    <col min="1" max="3" width="9" style="1"/>
    <col min="4" max="4" width="3" style="1" customWidth="1"/>
    <col min="5" max="6" width="13.5" style="1" customWidth="1"/>
    <col min="7" max="7" width="12.125" style="1" customWidth="1"/>
    <col min="8" max="8" width="6.875" style="1" bestFit="1" customWidth="1"/>
    <col min="9" max="9" width="14.125" style="1" customWidth="1"/>
    <col min="10" max="10" width="12.375" style="108" bestFit="1" customWidth="1"/>
    <col min="11" max="11" width="3.375" style="1" bestFit="1" customWidth="1"/>
    <col min="12" max="12" width="15.125" style="1" bestFit="1" customWidth="1"/>
    <col min="13" max="13" width="6.25" style="108" customWidth="1"/>
    <col min="14" max="14" width="5.375" style="108" bestFit="1" customWidth="1"/>
    <col min="15" max="15" width="6.375" style="1" bestFit="1" customWidth="1"/>
    <col min="16" max="16" width="6.125" style="1" customWidth="1"/>
    <col min="17" max="17" width="9.75" style="1" customWidth="1"/>
    <col min="18" max="25" width="8" style="1" customWidth="1"/>
    <col min="26" max="26" width="11.875" style="1" customWidth="1"/>
    <col min="27" max="32" width="4.125" style="1" customWidth="1"/>
    <col min="33" max="16384" width="9" style="1"/>
  </cols>
  <sheetData>
    <row r="1" spans="3:26" ht="21" customHeight="1">
      <c r="C1" s="40" t="s">
        <v>93</v>
      </c>
      <c r="E1" s="40"/>
      <c r="F1" s="40"/>
      <c r="G1" s="40"/>
      <c r="H1" s="40"/>
      <c r="I1" s="40"/>
      <c r="S1" s="190" t="s">
        <v>101</v>
      </c>
      <c r="T1" s="191">
        <f>'１　概況 '!$Q$7</f>
        <v>0</v>
      </c>
      <c r="U1" s="190" t="s">
        <v>134</v>
      </c>
      <c r="V1" s="191">
        <f>'１　概況 '!$S$7</f>
        <v>0</v>
      </c>
      <c r="W1" s="190" t="s">
        <v>135</v>
      </c>
      <c r="X1" s="190">
        <v>1</v>
      </c>
      <c r="Y1" s="190" t="s">
        <v>13</v>
      </c>
    </row>
    <row r="2" spans="3:26" ht="7.5" customHeight="1" thickBot="1">
      <c r="F2" s="156"/>
      <c r="G2" s="156"/>
      <c r="I2" s="156"/>
      <c r="J2" s="157"/>
    </row>
    <row r="3" spans="3:26" ht="18" customHeight="1">
      <c r="C3" s="142"/>
      <c r="D3" s="851" t="s">
        <v>62</v>
      </c>
      <c r="E3" s="757" t="s">
        <v>83</v>
      </c>
      <c r="F3" s="757" t="s">
        <v>183</v>
      </c>
      <c r="G3" s="857" t="s">
        <v>569</v>
      </c>
      <c r="H3" s="858"/>
      <c r="I3" s="665" t="s">
        <v>184</v>
      </c>
      <c r="J3" s="665"/>
      <c r="K3" s="861" t="s">
        <v>193</v>
      </c>
      <c r="L3" s="862"/>
      <c r="M3" s="855" t="s">
        <v>166</v>
      </c>
      <c r="N3" s="875" t="s">
        <v>167</v>
      </c>
      <c r="O3" s="222" t="s">
        <v>168</v>
      </c>
      <c r="P3" s="879" t="s">
        <v>169</v>
      </c>
      <c r="Q3" s="875" t="s">
        <v>194</v>
      </c>
      <c r="R3" s="706" t="s">
        <v>186</v>
      </c>
      <c r="S3" s="658"/>
      <c r="T3" s="658"/>
      <c r="U3" s="658"/>
      <c r="V3" s="658"/>
      <c r="W3" s="658"/>
      <c r="X3" s="658"/>
      <c r="Y3" s="658"/>
      <c r="Z3" s="873" t="s">
        <v>61</v>
      </c>
    </row>
    <row r="4" spans="3:26" ht="18" customHeight="1">
      <c r="C4" s="143"/>
      <c r="D4" s="852"/>
      <c r="E4" s="854"/>
      <c r="F4" s="854"/>
      <c r="G4" s="859"/>
      <c r="H4" s="860"/>
      <c r="I4" s="854" t="s">
        <v>179</v>
      </c>
      <c r="J4" s="766" t="s">
        <v>673</v>
      </c>
      <c r="K4" s="863"/>
      <c r="L4" s="864"/>
      <c r="M4" s="856"/>
      <c r="N4" s="878"/>
      <c r="O4" s="227" t="s">
        <v>9</v>
      </c>
      <c r="P4" s="880"/>
      <c r="Q4" s="876"/>
      <c r="R4" s="603" t="s">
        <v>10</v>
      </c>
      <c r="S4" s="603" t="s">
        <v>159</v>
      </c>
      <c r="T4" s="603"/>
      <c r="U4" s="603"/>
      <c r="V4" s="603"/>
      <c r="W4" s="603"/>
      <c r="X4" s="603"/>
      <c r="Y4" s="689" t="s">
        <v>11</v>
      </c>
      <c r="Z4" s="874"/>
    </row>
    <row r="5" spans="3:26" ht="27" customHeight="1" thickBot="1">
      <c r="C5" s="144"/>
      <c r="D5" s="852"/>
      <c r="E5" s="854"/>
      <c r="F5" s="854"/>
      <c r="G5" s="121" t="s">
        <v>63</v>
      </c>
      <c r="H5" s="122" t="s">
        <v>64</v>
      </c>
      <c r="I5" s="687"/>
      <c r="J5" s="853"/>
      <c r="K5" s="863"/>
      <c r="L5" s="864"/>
      <c r="M5" s="856"/>
      <c r="N5" s="878"/>
      <c r="O5" s="227"/>
      <c r="P5" s="880"/>
      <c r="Q5" s="877"/>
      <c r="R5" s="708"/>
      <c r="S5" s="356" t="s">
        <v>160</v>
      </c>
      <c r="T5" s="357" t="s">
        <v>161</v>
      </c>
      <c r="U5" s="357" t="s">
        <v>705</v>
      </c>
      <c r="V5" s="357" t="s">
        <v>706</v>
      </c>
      <c r="W5" s="357" t="s">
        <v>707</v>
      </c>
      <c r="X5" s="356" t="s">
        <v>162</v>
      </c>
      <c r="Y5" s="687"/>
      <c r="Z5" s="160" t="s">
        <v>163</v>
      </c>
    </row>
    <row r="6" spans="3:26" ht="23.25" customHeight="1">
      <c r="C6" s="867" t="s">
        <v>654</v>
      </c>
      <c r="D6" s="236" t="s">
        <v>148</v>
      </c>
      <c r="E6" s="237" t="s">
        <v>187</v>
      </c>
      <c r="F6" s="237" t="s">
        <v>181</v>
      </c>
      <c r="G6" s="238">
        <v>45383</v>
      </c>
      <c r="H6" s="237" t="s">
        <v>119</v>
      </c>
      <c r="I6" s="239" t="s">
        <v>180</v>
      </c>
      <c r="J6" s="240" t="s">
        <v>133</v>
      </c>
      <c r="K6" s="241" t="s">
        <v>124</v>
      </c>
      <c r="L6" s="237" t="s">
        <v>199</v>
      </c>
      <c r="M6" s="279" t="s">
        <v>198</v>
      </c>
      <c r="N6" s="242">
        <v>6.5</v>
      </c>
      <c r="O6" s="241">
        <v>20</v>
      </c>
      <c r="P6" s="243">
        <v>1</v>
      </c>
      <c r="Q6" s="243" t="s">
        <v>149</v>
      </c>
      <c r="R6" s="244">
        <v>200000</v>
      </c>
      <c r="S6" s="245">
        <v>0</v>
      </c>
      <c r="T6" s="246">
        <v>10000</v>
      </c>
      <c r="U6" s="247"/>
      <c r="V6" s="246"/>
      <c r="W6" s="246"/>
      <c r="X6" s="246"/>
      <c r="Y6" s="246">
        <f t="shared" ref="Y6:Y56" si="0">SUM(R6:X6)</f>
        <v>210000</v>
      </c>
      <c r="Z6" s="524">
        <v>190000</v>
      </c>
    </row>
    <row r="7" spans="3:26" ht="21" customHeight="1">
      <c r="C7" s="868"/>
      <c r="D7" s="106">
        <f>ROW()-6</f>
        <v>1</v>
      </c>
      <c r="E7" s="134"/>
      <c r="F7" s="134"/>
      <c r="G7" s="135"/>
      <c r="H7" s="278"/>
      <c r="I7" s="134"/>
      <c r="J7" s="134"/>
      <c r="K7" s="278"/>
      <c r="L7" s="134"/>
      <c r="M7" s="278"/>
      <c r="N7" s="278"/>
      <c r="O7" s="278"/>
      <c r="P7" s="278"/>
      <c r="Q7" s="278"/>
      <c r="R7" s="525"/>
      <c r="S7" s="525"/>
      <c r="T7" s="525"/>
      <c r="U7" s="525"/>
      <c r="V7" s="525"/>
      <c r="W7" s="525"/>
      <c r="X7" s="525"/>
      <c r="Y7" s="145">
        <f>SUM(R7:X7)</f>
        <v>0</v>
      </c>
      <c r="Z7" s="526"/>
    </row>
    <row r="8" spans="3:26" ht="21" customHeight="1">
      <c r="C8" s="868"/>
      <c r="D8" s="106">
        <f t="shared" ref="D8:D56" si="1">ROW()-6</f>
        <v>2</v>
      </c>
      <c r="E8" s="134"/>
      <c r="F8" s="134"/>
      <c r="G8" s="135"/>
      <c r="H8" s="278"/>
      <c r="I8" s="134"/>
      <c r="J8" s="134"/>
      <c r="K8" s="278"/>
      <c r="L8" s="134"/>
      <c r="M8" s="278"/>
      <c r="N8" s="278"/>
      <c r="O8" s="278"/>
      <c r="P8" s="278"/>
      <c r="Q8" s="278"/>
      <c r="R8" s="525"/>
      <c r="S8" s="525"/>
      <c r="T8" s="525"/>
      <c r="U8" s="525"/>
      <c r="V8" s="525"/>
      <c r="W8" s="525"/>
      <c r="X8" s="525"/>
      <c r="Y8" s="145">
        <f t="shared" si="0"/>
        <v>0</v>
      </c>
      <c r="Z8" s="526"/>
    </row>
    <row r="9" spans="3:26" ht="21" customHeight="1">
      <c r="C9" s="868"/>
      <c r="D9" s="106">
        <f t="shared" si="1"/>
        <v>3</v>
      </c>
      <c r="E9" s="134"/>
      <c r="F9" s="134"/>
      <c r="G9" s="135"/>
      <c r="H9" s="278"/>
      <c r="I9" s="134"/>
      <c r="J9" s="134"/>
      <c r="K9" s="278"/>
      <c r="L9" s="134"/>
      <c r="M9" s="278"/>
      <c r="N9" s="278"/>
      <c r="O9" s="278"/>
      <c r="P9" s="278"/>
      <c r="Q9" s="278"/>
      <c r="R9" s="525"/>
      <c r="S9" s="525"/>
      <c r="T9" s="525"/>
      <c r="U9" s="525"/>
      <c r="V9" s="525"/>
      <c r="W9" s="525"/>
      <c r="X9" s="525"/>
      <c r="Y9" s="145">
        <f t="shared" si="0"/>
        <v>0</v>
      </c>
      <c r="Z9" s="526"/>
    </row>
    <row r="10" spans="3:26" ht="21" customHeight="1">
      <c r="C10" s="868"/>
      <c r="D10" s="106">
        <f t="shared" si="1"/>
        <v>4</v>
      </c>
      <c r="E10" s="134"/>
      <c r="F10" s="134"/>
      <c r="G10" s="135"/>
      <c r="H10" s="278"/>
      <c r="I10" s="134"/>
      <c r="J10" s="134"/>
      <c r="K10" s="278"/>
      <c r="L10" s="134"/>
      <c r="M10" s="278"/>
      <c r="N10" s="278"/>
      <c r="O10" s="278"/>
      <c r="P10" s="278"/>
      <c r="Q10" s="278"/>
      <c r="R10" s="525"/>
      <c r="S10" s="525"/>
      <c r="T10" s="525"/>
      <c r="U10" s="525"/>
      <c r="V10" s="525"/>
      <c r="W10" s="525"/>
      <c r="X10" s="525"/>
      <c r="Y10" s="145">
        <f>SUM(R10:X10)</f>
        <v>0</v>
      </c>
      <c r="Z10" s="526"/>
    </row>
    <row r="11" spans="3:26" ht="21" customHeight="1">
      <c r="C11" s="868"/>
      <c r="D11" s="106">
        <f t="shared" si="1"/>
        <v>5</v>
      </c>
      <c r="E11" s="134"/>
      <c r="F11" s="134"/>
      <c r="G11" s="135"/>
      <c r="H11" s="278"/>
      <c r="I11" s="134"/>
      <c r="J11" s="134"/>
      <c r="K11" s="278"/>
      <c r="L11" s="134"/>
      <c r="M11" s="278"/>
      <c r="N11" s="278"/>
      <c r="O11" s="278"/>
      <c r="P11" s="278"/>
      <c r="Q11" s="278"/>
      <c r="R11" s="525"/>
      <c r="S11" s="525"/>
      <c r="T11" s="525"/>
      <c r="U11" s="525"/>
      <c r="V11" s="525"/>
      <c r="W11" s="525"/>
      <c r="X11" s="525"/>
      <c r="Y11" s="145">
        <f t="shared" si="0"/>
        <v>0</v>
      </c>
      <c r="Z11" s="526"/>
    </row>
    <row r="12" spans="3:26" ht="21" customHeight="1">
      <c r="C12" s="868"/>
      <c r="D12" s="106">
        <f t="shared" si="1"/>
        <v>6</v>
      </c>
      <c r="E12" s="134"/>
      <c r="F12" s="134"/>
      <c r="G12" s="135"/>
      <c r="H12" s="278"/>
      <c r="I12" s="134"/>
      <c r="J12" s="134"/>
      <c r="K12" s="278"/>
      <c r="L12" s="134"/>
      <c r="M12" s="278"/>
      <c r="N12" s="278"/>
      <c r="O12" s="278"/>
      <c r="P12" s="278"/>
      <c r="Q12" s="278"/>
      <c r="R12" s="525"/>
      <c r="S12" s="525"/>
      <c r="T12" s="525"/>
      <c r="U12" s="525"/>
      <c r="V12" s="525"/>
      <c r="W12" s="525"/>
      <c r="X12" s="525"/>
      <c r="Y12" s="145">
        <f t="shared" si="0"/>
        <v>0</v>
      </c>
      <c r="Z12" s="526"/>
    </row>
    <row r="13" spans="3:26" ht="21" customHeight="1">
      <c r="C13" s="868"/>
      <c r="D13" s="106">
        <f t="shared" si="1"/>
        <v>7</v>
      </c>
      <c r="E13" s="134"/>
      <c r="F13" s="134"/>
      <c r="G13" s="135"/>
      <c r="H13" s="278"/>
      <c r="I13" s="134"/>
      <c r="J13" s="134"/>
      <c r="K13" s="278"/>
      <c r="L13" s="134"/>
      <c r="M13" s="278"/>
      <c r="N13" s="278"/>
      <c r="O13" s="278"/>
      <c r="P13" s="278"/>
      <c r="Q13" s="278"/>
      <c r="R13" s="525"/>
      <c r="S13" s="525"/>
      <c r="T13" s="525"/>
      <c r="U13" s="525"/>
      <c r="V13" s="525"/>
      <c r="W13" s="525"/>
      <c r="X13" s="525"/>
      <c r="Y13" s="145">
        <f t="shared" si="0"/>
        <v>0</v>
      </c>
      <c r="Z13" s="526"/>
    </row>
    <row r="14" spans="3:26" ht="21" customHeight="1">
      <c r="C14" s="868"/>
      <c r="D14" s="106">
        <f t="shared" si="1"/>
        <v>8</v>
      </c>
      <c r="E14" s="134"/>
      <c r="F14" s="134"/>
      <c r="G14" s="135"/>
      <c r="H14" s="278"/>
      <c r="I14" s="134"/>
      <c r="J14" s="134"/>
      <c r="K14" s="278"/>
      <c r="L14" s="134"/>
      <c r="M14" s="278"/>
      <c r="N14" s="278"/>
      <c r="O14" s="278"/>
      <c r="P14" s="278"/>
      <c r="Q14" s="278"/>
      <c r="R14" s="525"/>
      <c r="S14" s="525"/>
      <c r="T14" s="525"/>
      <c r="U14" s="525"/>
      <c r="V14" s="525"/>
      <c r="W14" s="525"/>
      <c r="X14" s="525"/>
      <c r="Y14" s="145">
        <f t="shared" si="0"/>
        <v>0</v>
      </c>
      <c r="Z14" s="526"/>
    </row>
    <row r="15" spans="3:26" ht="21" customHeight="1">
      <c r="C15" s="868"/>
      <c r="D15" s="106">
        <f t="shared" si="1"/>
        <v>9</v>
      </c>
      <c r="E15" s="134"/>
      <c r="F15" s="134"/>
      <c r="G15" s="135"/>
      <c r="H15" s="278"/>
      <c r="I15" s="134"/>
      <c r="J15" s="134"/>
      <c r="K15" s="278"/>
      <c r="L15" s="134"/>
      <c r="M15" s="278"/>
      <c r="N15" s="278"/>
      <c r="O15" s="278"/>
      <c r="P15" s="278"/>
      <c r="Q15" s="278"/>
      <c r="R15" s="525"/>
      <c r="S15" s="525"/>
      <c r="T15" s="525"/>
      <c r="U15" s="525"/>
      <c r="V15" s="525"/>
      <c r="W15" s="525"/>
      <c r="X15" s="525"/>
      <c r="Y15" s="145">
        <f>SUM(R15:X15)</f>
        <v>0</v>
      </c>
      <c r="Z15" s="526"/>
    </row>
    <row r="16" spans="3:26" ht="21" customHeight="1">
      <c r="C16" s="868"/>
      <c r="D16" s="106">
        <f t="shared" si="1"/>
        <v>10</v>
      </c>
      <c r="E16" s="134"/>
      <c r="F16" s="134"/>
      <c r="G16" s="135"/>
      <c r="H16" s="278"/>
      <c r="I16" s="134"/>
      <c r="J16" s="134"/>
      <c r="K16" s="278"/>
      <c r="L16" s="134"/>
      <c r="M16" s="278"/>
      <c r="N16" s="278"/>
      <c r="O16" s="278"/>
      <c r="P16" s="278"/>
      <c r="Q16" s="278"/>
      <c r="R16" s="525"/>
      <c r="S16" s="525"/>
      <c r="T16" s="525"/>
      <c r="U16" s="525"/>
      <c r="V16" s="525"/>
      <c r="W16" s="525"/>
      <c r="X16" s="525"/>
      <c r="Y16" s="145">
        <f t="shared" si="0"/>
        <v>0</v>
      </c>
      <c r="Z16" s="526"/>
    </row>
    <row r="17" spans="3:34" ht="21" customHeight="1">
      <c r="C17" s="868"/>
      <c r="D17" s="106">
        <f t="shared" si="1"/>
        <v>11</v>
      </c>
      <c r="E17" s="135"/>
      <c r="F17" s="134"/>
      <c r="G17" s="135"/>
      <c r="H17" s="278"/>
      <c r="I17" s="135"/>
      <c r="J17" s="134"/>
      <c r="K17" s="278"/>
      <c r="L17" s="134"/>
      <c r="M17" s="278"/>
      <c r="N17" s="278"/>
      <c r="O17" s="278"/>
      <c r="P17" s="278"/>
      <c r="Q17" s="278"/>
      <c r="R17" s="525"/>
      <c r="S17" s="525"/>
      <c r="T17" s="525"/>
      <c r="U17" s="525"/>
      <c r="V17" s="525"/>
      <c r="W17" s="525"/>
      <c r="X17" s="525"/>
      <c r="Y17" s="145">
        <f t="shared" si="0"/>
        <v>0</v>
      </c>
      <c r="Z17" s="526"/>
      <c r="AH17" s="6"/>
    </row>
    <row r="18" spans="3:34" ht="21" customHeight="1">
      <c r="C18" s="868"/>
      <c r="D18" s="106">
        <f t="shared" si="1"/>
        <v>12</v>
      </c>
      <c r="E18" s="135"/>
      <c r="F18" s="134"/>
      <c r="G18" s="135"/>
      <c r="H18" s="278"/>
      <c r="I18" s="135"/>
      <c r="J18" s="134"/>
      <c r="K18" s="278"/>
      <c r="L18" s="134"/>
      <c r="M18" s="278"/>
      <c r="N18" s="278"/>
      <c r="O18" s="278"/>
      <c r="P18" s="278"/>
      <c r="Q18" s="278"/>
      <c r="R18" s="525"/>
      <c r="S18" s="525"/>
      <c r="T18" s="525"/>
      <c r="U18" s="525"/>
      <c r="V18" s="525"/>
      <c r="W18" s="525"/>
      <c r="X18" s="525"/>
      <c r="Y18" s="145">
        <f t="shared" si="0"/>
        <v>0</v>
      </c>
      <c r="Z18" s="526"/>
    </row>
    <row r="19" spans="3:34" ht="21" customHeight="1">
      <c r="C19" s="868"/>
      <c r="D19" s="106">
        <f t="shared" si="1"/>
        <v>13</v>
      </c>
      <c r="E19" s="135"/>
      <c r="F19" s="134"/>
      <c r="G19" s="135"/>
      <c r="H19" s="278"/>
      <c r="I19" s="135"/>
      <c r="J19" s="134"/>
      <c r="K19" s="278"/>
      <c r="L19" s="134"/>
      <c r="M19" s="278"/>
      <c r="N19" s="278"/>
      <c r="O19" s="278"/>
      <c r="P19" s="278"/>
      <c r="Q19" s="278"/>
      <c r="R19" s="525"/>
      <c r="S19" s="525"/>
      <c r="T19" s="525"/>
      <c r="U19" s="525"/>
      <c r="V19" s="525"/>
      <c r="W19" s="525"/>
      <c r="X19" s="525"/>
      <c r="Y19" s="145">
        <f t="shared" si="0"/>
        <v>0</v>
      </c>
      <c r="Z19" s="526"/>
    </row>
    <row r="20" spans="3:34" ht="21" customHeight="1">
      <c r="C20" s="868"/>
      <c r="D20" s="106">
        <f t="shared" si="1"/>
        <v>14</v>
      </c>
      <c r="E20" s="135"/>
      <c r="F20" s="134"/>
      <c r="G20" s="135"/>
      <c r="H20" s="278"/>
      <c r="I20" s="135"/>
      <c r="J20" s="134"/>
      <c r="K20" s="278"/>
      <c r="L20" s="134"/>
      <c r="M20" s="278"/>
      <c r="N20" s="278"/>
      <c r="O20" s="278"/>
      <c r="P20" s="278"/>
      <c r="Q20" s="278"/>
      <c r="R20" s="525"/>
      <c r="S20" s="525"/>
      <c r="T20" s="525"/>
      <c r="U20" s="525"/>
      <c r="V20" s="525"/>
      <c r="W20" s="525"/>
      <c r="X20" s="525"/>
      <c r="Y20" s="145">
        <f t="shared" si="0"/>
        <v>0</v>
      </c>
      <c r="Z20" s="526"/>
    </row>
    <row r="21" spans="3:34" ht="21" customHeight="1" thickBot="1">
      <c r="C21" s="868"/>
      <c r="D21" s="106">
        <f t="shared" si="1"/>
        <v>15</v>
      </c>
      <c r="E21" s="135"/>
      <c r="F21" s="134"/>
      <c r="G21" s="135"/>
      <c r="H21" s="278"/>
      <c r="I21" s="135"/>
      <c r="J21" s="134"/>
      <c r="K21" s="278"/>
      <c r="L21" s="134"/>
      <c r="M21" s="278"/>
      <c r="N21" s="278"/>
      <c r="O21" s="278"/>
      <c r="P21" s="278"/>
      <c r="Q21" s="278"/>
      <c r="R21" s="525"/>
      <c r="S21" s="525"/>
      <c r="T21" s="525"/>
      <c r="U21" s="525"/>
      <c r="V21" s="525"/>
      <c r="W21" s="525"/>
      <c r="X21" s="525"/>
      <c r="Y21" s="145">
        <f t="shared" si="0"/>
        <v>0</v>
      </c>
      <c r="Z21" s="526"/>
    </row>
    <row r="22" spans="3:34" ht="21" hidden="1" customHeight="1" outlineLevel="1">
      <c r="C22" s="868"/>
      <c r="D22" s="106">
        <f t="shared" si="1"/>
        <v>16</v>
      </c>
      <c r="E22" s="138"/>
      <c r="F22" s="138"/>
      <c r="G22" s="123"/>
      <c r="H22" s="278"/>
      <c r="I22" s="138"/>
      <c r="J22" s="134"/>
      <c r="K22" s="220"/>
      <c r="L22" s="138"/>
      <c r="M22" s="220"/>
      <c r="N22" s="220"/>
      <c r="O22" s="220"/>
      <c r="P22" s="220"/>
      <c r="Q22" s="220"/>
      <c r="R22" s="525"/>
      <c r="S22" s="525"/>
      <c r="T22" s="525"/>
      <c r="U22" s="525"/>
      <c r="V22" s="525"/>
      <c r="W22" s="525"/>
      <c r="X22" s="525"/>
      <c r="Y22" s="145">
        <f t="shared" si="0"/>
        <v>0</v>
      </c>
      <c r="Z22" s="526"/>
    </row>
    <row r="23" spans="3:34" ht="21" hidden="1" customHeight="1" outlineLevel="1">
      <c r="C23" s="868"/>
      <c r="D23" s="106">
        <f t="shared" si="1"/>
        <v>17</v>
      </c>
      <c r="E23" s="134"/>
      <c r="F23" s="134"/>
      <c r="G23" s="135"/>
      <c r="H23" s="278"/>
      <c r="I23" s="134"/>
      <c r="J23" s="134"/>
      <c r="K23" s="278"/>
      <c r="L23" s="134"/>
      <c r="M23" s="278"/>
      <c r="N23" s="278"/>
      <c r="O23" s="278"/>
      <c r="P23" s="278"/>
      <c r="Q23" s="278"/>
      <c r="R23" s="525"/>
      <c r="S23" s="525"/>
      <c r="T23" s="525"/>
      <c r="U23" s="525"/>
      <c r="V23" s="525"/>
      <c r="W23" s="525"/>
      <c r="X23" s="525"/>
      <c r="Y23" s="145">
        <f t="shared" si="0"/>
        <v>0</v>
      </c>
      <c r="Z23" s="526"/>
    </row>
    <row r="24" spans="3:34" ht="21" hidden="1" customHeight="1" outlineLevel="1">
      <c r="C24" s="868"/>
      <c r="D24" s="106">
        <f t="shared" si="1"/>
        <v>18</v>
      </c>
      <c r="E24" s="134"/>
      <c r="F24" s="134"/>
      <c r="G24" s="135"/>
      <c r="H24" s="278"/>
      <c r="I24" s="134"/>
      <c r="J24" s="134"/>
      <c r="K24" s="278"/>
      <c r="L24" s="134"/>
      <c r="M24" s="278"/>
      <c r="N24" s="278"/>
      <c r="O24" s="278"/>
      <c r="P24" s="278"/>
      <c r="Q24" s="278"/>
      <c r="R24" s="525"/>
      <c r="S24" s="525"/>
      <c r="T24" s="525"/>
      <c r="U24" s="525"/>
      <c r="V24" s="525"/>
      <c r="W24" s="525"/>
      <c r="X24" s="525"/>
      <c r="Y24" s="145">
        <f t="shared" si="0"/>
        <v>0</v>
      </c>
      <c r="Z24" s="526"/>
    </row>
    <row r="25" spans="3:34" ht="21" hidden="1" customHeight="1" outlineLevel="1">
      <c r="C25" s="868"/>
      <c r="D25" s="106">
        <f t="shared" si="1"/>
        <v>19</v>
      </c>
      <c r="E25" s="134"/>
      <c r="F25" s="134"/>
      <c r="G25" s="135"/>
      <c r="H25" s="278"/>
      <c r="I25" s="134"/>
      <c r="J25" s="134"/>
      <c r="K25" s="278"/>
      <c r="L25" s="134"/>
      <c r="M25" s="278"/>
      <c r="N25" s="278"/>
      <c r="O25" s="278"/>
      <c r="P25" s="278"/>
      <c r="Q25" s="278"/>
      <c r="R25" s="525"/>
      <c r="S25" s="525"/>
      <c r="T25" s="525"/>
      <c r="U25" s="525"/>
      <c r="V25" s="525"/>
      <c r="W25" s="525"/>
      <c r="X25" s="525"/>
      <c r="Y25" s="145">
        <f t="shared" si="0"/>
        <v>0</v>
      </c>
      <c r="Z25" s="526"/>
    </row>
    <row r="26" spans="3:34" ht="21" hidden="1" customHeight="1" outlineLevel="1">
      <c r="C26" s="868"/>
      <c r="D26" s="106">
        <f t="shared" si="1"/>
        <v>20</v>
      </c>
      <c r="E26" s="137"/>
      <c r="F26" s="139"/>
      <c r="G26" s="137"/>
      <c r="H26" s="278"/>
      <c r="I26" s="137"/>
      <c r="J26" s="134"/>
      <c r="K26" s="219"/>
      <c r="L26" s="139"/>
      <c r="M26" s="219"/>
      <c r="N26" s="219"/>
      <c r="O26" s="219"/>
      <c r="P26" s="219"/>
      <c r="Q26" s="219"/>
      <c r="R26" s="525"/>
      <c r="S26" s="525"/>
      <c r="T26" s="525"/>
      <c r="U26" s="525"/>
      <c r="V26" s="525"/>
      <c r="W26" s="525"/>
      <c r="X26" s="525"/>
      <c r="Y26" s="145">
        <f t="shared" si="0"/>
        <v>0</v>
      </c>
      <c r="Z26" s="526"/>
    </row>
    <row r="27" spans="3:34" ht="21" hidden="1" customHeight="1" outlineLevel="1">
      <c r="C27" s="868"/>
      <c r="D27" s="106">
        <f t="shared" si="1"/>
        <v>21</v>
      </c>
      <c r="E27" s="135"/>
      <c r="F27" s="134"/>
      <c r="G27" s="135"/>
      <c r="H27" s="278"/>
      <c r="I27" s="135"/>
      <c r="J27" s="134"/>
      <c r="K27" s="278"/>
      <c r="L27" s="134"/>
      <c r="M27" s="278"/>
      <c r="N27" s="278"/>
      <c r="O27" s="278"/>
      <c r="P27" s="278"/>
      <c r="Q27" s="278"/>
      <c r="R27" s="525"/>
      <c r="S27" s="525"/>
      <c r="T27" s="525"/>
      <c r="U27" s="525"/>
      <c r="V27" s="525"/>
      <c r="W27" s="525"/>
      <c r="X27" s="525"/>
      <c r="Y27" s="145">
        <f t="shared" si="0"/>
        <v>0</v>
      </c>
      <c r="Z27" s="526"/>
    </row>
    <row r="28" spans="3:34" ht="21" hidden="1" customHeight="1" outlineLevel="1">
      <c r="C28" s="868"/>
      <c r="D28" s="106">
        <f t="shared" si="1"/>
        <v>22</v>
      </c>
      <c r="E28" s="135"/>
      <c r="F28" s="134"/>
      <c r="G28" s="135"/>
      <c r="H28" s="278"/>
      <c r="I28" s="135"/>
      <c r="J28" s="134"/>
      <c r="K28" s="278"/>
      <c r="L28" s="134"/>
      <c r="M28" s="278"/>
      <c r="N28" s="278"/>
      <c r="O28" s="278"/>
      <c r="P28" s="278"/>
      <c r="Q28" s="278"/>
      <c r="R28" s="525"/>
      <c r="S28" s="525"/>
      <c r="T28" s="525"/>
      <c r="U28" s="525"/>
      <c r="V28" s="525"/>
      <c r="W28" s="525"/>
      <c r="X28" s="525"/>
      <c r="Y28" s="145">
        <f t="shared" si="0"/>
        <v>0</v>
      </c>
      <c r="Z28" s="526"/>
    </row>
    <row r="29" spans="3:34" ht="21" hidden="1" customHeight="1" outlineLevel="1">
      <c r="C29" s="868"/>
      <c r="D29" s="106">
        <f t="shared" si="1"/>
        <v>23</v>
      </c>
      <c r="E29" s="135"/>
      <c r="F29" s="134"/>
      <c r="G29" s="135"/>
      <c r="H29" s="278"/>
      <c r="I29" s="135"/>
      <c r="J29" s="134"/>
      <c r="K29" s="278"/>
      <c r="L29" s="134"/>
      <c r="M29" s="278"/>
      <c r="N29" s="278"/>
      <c r="O29" s="278"/>
      <c r="P29" s="278"/>
      <c r="Q29" s="278"/>
      <c r="R29" s="525"/>
      <c r="S29" s="525"/>
      <c r="T29" s="525"/>
      <c r="U29" s="525"/>
      <c r="V29" s="525"/>
      <c r="W29" s="525"/>
      <c r="X29" s="525"/>
      <c r="Y29" s="145">
        <f t="shared" si="0"/>
        <v>0</v>
      </c>
      <c r="Z29" s="526"/>
    </row>
    <row r="30" spans="3:34" ht="21" hidden="1" customHeight="1" outlineLevel="1">
      <c r="C30" s="868"/>
      <c r="D30" s="106">
        <f t="shared" si="1"/>
        <v>24</v>
      </c>
      <c r="E30" s="135"/>
      <c r="F30" s="134"/>
      <c r="G30" s="135"/>
      <c r="H30" s="278"/>
      <c r="I30" s="135"/>
      <c r="J30" s="134"/>
      <c r="K30" s="278"/>
      <c r="L30" s="134"/>
      <c r="M30" s="278"/>
      <c r="N30" s="278"/>
      <c r="O30" s="278"/>
      <c r="P30" s="278"/>
      <c r="Q30" s="278"/>
      <c r="R30" s="525"/>
      <c r="S30" s="525"/>
      <c r="T30" s="525"/>
      <c r="U30" s="525"/>
      <c r="V30" s="525"/>
      <c r="W30" s="525"/>
      <c r="X30" s="525"/>
      <c r="Y30" s="145">
        <f t="shared" si="0"/>
        <v>0</v>
      </c>
      <c r="Z30" s="526"/>
    </row>
    <row r="31" spans="3:34" ht="21" hidden="1" customHeight="1" outlineLevel="1">
      <c r="C31" s="868"/>
      <c r="D31" s="106">
        <f t="shared" si="1"/>
        <v>25</v>
      </c>
      <c r="E31" s="135"/>
      <c r="F31" s="139"/>
      <c r="G31" s="137"/>
      <c r="H31" s="278"/>
      <c r="I31" s="135"/>
      <c r="J31" s="134"/>
      <c r="K31" s="219"/>
      <c r="L31" s="139"/>
      <c r="M31" s="219"/>
      <c r="N31" s="219"/>
      <c r="O31" s="219"/>
      <c r="P31" s="219"/>
      <c r="Q31" s="219"/>
      <c r="R31" s="525"/>
      <c r="S31" s="525"/>
      <c r="T31" s="525"/>
      <c r="U31" s="525"/>
      <c r="V31" s="525"/>
      <c r="W31" s="525"/>
      <c r="X31" s="525"/>
      <c r="Y31" s="145">
        <f t="shared" si="0"/>
        <v>0</v>
      </c>
      <c r="Z31" s="526"/>
    </row>
    <row r="32" spans="3:34" ht="21" hidden="1" customHeight="1" outlineLevel="1">
      <c r="C32" s="868"/>
      <c r="D32" s="106">
        <f t="shared" si="1"/>
        <v>26</v>
      </c>
      <c r="E32" s="134"/>
      <c r="F32" s="134"/>
      <c r="G32" s="135"/>
      <c r="H32" s="278"/>
      <c r="I32" s="134"/>
      <c r="J32" s="134"/>
      <c r="K32" s="278"/>
      <c r="L32" s="134"/>
      <c r="M32" s="278"/>
      <c r="N32" s="278"/>
      <c r="O32" s="278"/>
      <c r="P32" s="278"/>
      <c r="Q32" s="278"/>
      <c r="R32" s="525"/>
      <c r="S32" s="525"/>
      <c r="T32" s="525"/>
      <c r="U32" s="525"/>
      <c r="V32" s="525"/>
      <c r="W32" s="525"/>
      <c r="X32" s="525"/>
      <c r="Y32" s="145">
        <f t="shared" si="0"/>
        <v>0</v>
      </c>
      <c r="Z32" s="526"/>
    </row>
    <row r="33" spans="3:26" ht="21" hidden="1" customHeight="1" outlineLevel="1">
      <c r="C33" s="868"/>
      <c r="D33" s="106">
        <f t="shared" si="1"/>
        <v>27</v>
      </c>
      <c r="E33" s="134"/>
      <c r="F33" s="134"/>
      <c r="G33" s="135"/>
      <c r="H33" s="278"/>
      <c r="I33" s="134"/>
      <c r="J33" s="134"/>
      <c r="K33" s="278"/>
      <c r="L33" s="134"/>
      <c r="M33" s="278"/>
      <c r="N33" s="278"/>
      <c r="O33" s="278"/>
      <c r="P33" s="278"/>
      <c r="Q33" s="278"/>
      <c r="R33" s="525"/>
      <c r="S33" s="525"/>
      <c r="T33" s="525"/>
      <c r="U33" s="525"/>
      <c r="V33" s="525"/>
      <c r="W33" s="525"/>
      <c r="X33" s="525"/>
      <c r="Y33" s="145">
        <f t="shared" si="0"/>
        <v>0</v>
      </c>
      <c r="Z33" s="526"/>
    </row>
    <row r="34" spans="3:26" ht="21" hidden="1" customHeight="1" outlineLevel="1">
      <c r="C34" s="868"/>
      <c r="D34" s="106">
        <f t="shared" si="1"/>
        <v>28</v>
      </c>
      <c r="E34" s="134"/>
      <c r="F34" s="134"/>
      <c r="G34" s="135"/>
      <c r="H34" s="278"/>
      <c r="I34" s="134"/>
      <c r="J34" s="134"/>
      <c r="K34" s="278"/>
      <c r="L34" s="134"/>
      <c r="M34" s="278"/>
      <c r="N34" s="278"/>
      <c r="O34" s="278"/>
      <c r="P34" s="278"/>
      <c r="Q34" s="278"/>
      <c r="R34" s="525"/>
      <c r="S34" s="525"/>
      <c r="T34" s="525"/>
      <c r="U34" s="525"/>
      <c r="V34" s="525"/>
      <c r="W34" s="525"/>
      <c r="X34" s="525"/>
      <c r="Y34" s="145">
        <f t="shared" si="0"/>
        <v>0</v>
      </c>
      <c r="Z34" s="526"/>
    </row>
    <row r="35" spans="3:26" ht="21" hidden="1" customHeight="1" outlineLevel="1">
      <c r="C35" s="868"/>
      <c r="D35" s="106">
        <f t="shared" si="1"/>
        <v>29</v>
      </c>
      <c r="E35" s="134"/>
      <c r="F35" s="134"/>
      <c r="G35" s="135"/>
      <c r="H35" s="278"/>
      <c r="I35" s="134"/>
      <c r="J35" s="134"/>
      <c r="K35" s="278"/>
      <c r="L35" s="134"/>
      <c r="M35" s="278"/>
      <c r="N35" s="278"/>
      <c r="O35" s="278"/>
      <c r="P35" s="278"/>
      <c r="Q35" s="278"/>
      <c r="R35" s="525"/>
      <c r="S35" s="525"/>
      <c r="T35" s="525"/>
      <c r="U35" s="525"/>
      <c r="V35" s="525"/>
      <c r="W35" s="525"/>
      <c r="X35" s="525"/>
      <c r="Y35" s="145">
        <f t="shared" si="0"/>
        <v>0</v>
      </c>
      <c r="Z35" s="526"/>
    </row>
    <row r="36" spans="3:26" ht="21" hidden="1" customHeight="1" outlineLevel="1">
      <c r="C36" s="868"/>
      <c r="D36" s="106">
        <f t="shared" si="1"/>
        <v>30</v>
      </c>
      <c r="E36" s="137"/>
      <c r="F36" s="139"/>
      <c r="G36" s="137"/>
      <c r="H36" s="278"/>
      <c r="I36" s="137"/>
      <c r="J36" s="134"/>
      <c r="K36" s="219"/>
      <c r="L36" s="139"/>
      <c r="M36" s="219"/>
      <c r="N36" s="219"/>
      <c r="O36" s="219"/>
      <c r="P36" s="219"/>
      <c r="Q36" s="219"/>
      <c r="R36" s="525"/>
      <c r="S36" s="525"/>
      <c r="T36" s="525"/>
      <c r="U36" s="525"/>
      <c r="V36" s="525"/>
      <c r="W36" s="525"/>
      <c r="X36" s="525"/>
      <c r="Y36" s="145">
        <f t="shared" si="0"/>
        <v>0</v>
      </c>
      <c r="Z36" s="526"/>
    </row>
    <row r="37" spans="3:26" ht="21" hidden="1" customHeight="1" outlineLevel="1">
      <c r="C37" s="868"/>
      <c r="D37" s="106">
        <f t="shared" si="1"/>
        <v>31</v>
      </c>
      <c r="E37" s="135"/>
      <c r="F37" s="134"/>
      <c r="G37" s="135"/>
      <c r="H37" s="278"/>
      <c r="I37" s="135"/>
      <c r="J37" s="134"/>
      <c r="K37" s="278"/>
      <c r="L37" s="134"/>
      <c r="M37" s="278"/>
      <c r="N37" s="278"/>
      <c r="O37" s="278"/>
      <c r="P37" s="278"/>
      <c r="Q37" s="278"/>
      <c r="R37" s="525"/>
      <c r="S37" s="525"/>
      <c r="T37" s="525"/>
      <c r="U37" s="525"/>
      <c r="V37" s="525"/>
      <c r="W37" s="525"/>
      <c r="X37" s="525"/>
      <c r="Y37" s="145">
        <f t="shared" si="0"/>
        <v>0</v>
      </c>
      <c r="Z37" s="526"/>
    </row>
    <row r="38" spans="3:26" ht="21" hidden="1" customHeight="1" outlineLevel="1">
      <c r="C38" s="868"/>
      <c r="D38" s="106">
        <f t="shared" si="1"/>
        <v>32</v>
      </c>
      <c r="E38" s="135"/>
      <c r="F38" s="134"/>
      <c r="G38" s="135"/>
      <c r="H38" s="278"/>
      <c r="I38" s="135"/>
      <c r="J38" s="134"/>
      <c r="K38" s="278"/>
      <c r="L38" s="134"/>
      <c r="M38" s="278"/>
      <c r="N38" s="278"/>
      <c r="O38" s="278"/>
      <c r="P38" s="278"/>
      <c r="Q38" s="278"/>
      <c r="R38" s="525"/>
      <c r="S38" s="525"/>
      <c r="T38" s="525"/>
      <c r="U38" s="525"/>
      <c r="V38" s="525"/>
      <c r="W38" s="525"/>
      <c r="X38" s="525"/>
      <c r="Y38" s="145">
        <f t="shared" si="0"/>
        <v>0</v>
      </c>
      <c r="Z38" s="526"/>
    </row>
    <row r="39" spans="3:26" ht="21" hidden="1" customHeight="1" outlineLevel="1">
      <c r="C39" s="868"/>
      <c r="D39" s="106">
        <f t="shared" si="1"/>
        <v>33</v>
      </c>
      <c r="E39" s="135"/>
      <c r="F39" s="134"/>
      <c r="G39" s="135"/>
      <c r="H39" s="278"/>
      <c r="I39" s="135"/>
      <c r="J39" s="134"/>
      <c r="K39" s="278"/>
      <c r="L39" s="134"/>
      <c r="M39" s="278"/>
      <c r="N39" s="278"/>
      <c r="O39" s="278"/>
      <c r="P39" s="278"/>
      <c r="Q39" s="278"/>
      <c r="R39" s="525"/>
      <c r="S39" s="525"/>
      <c r="T39" s="525"/>
      <c r="U39" s="525"/>
      <c r="V39" s="525"/>
      <c r="W39" s="525"/>
      <c r="X39" s="525"/>
      <c r="Y39" s="145">
        <f t="shared" si="0"/>
        <v>0</v>
      </c>
      <c r="Z39" s="526"/>
    </row>
    <row r="40" spans="3:26" ht="21" hidden="1" customHeight="1" outlineLevel="1">
      <c r="C40" s="868"/>
      <c r="D40" s="106">
        <f t="shared" si="1"/>
        <v>34</v>
      </c>
      <c r="E40" s="135"/>
      <c r="F40" s="134"/>
      <c r="G40" s="135"/>
      <c r="H40" s="278"/>
      <c r="I40" s="135"/>
      <c r="J40" s="134"/>
      <c r="K40" s="278"/>
      <c r="L40" s="134"/>
      <c r="M40" s="278"/>
      <c r="N40" s="278"/>
      <c r="O40" s="278"/>
      <c r="P40" s="278"/>
      <c r="Q40" s="278"/>
      <c r="R40" s="525"/>
      <c r="S40" s="525"/>
      <c r="T40" s="525"/>
      <c r="U40" s="525"/>
      <c r="V40" s="525"/>
      <c r="W40" s="525"/>
      <c r="X40" s="525"/>
      <c r="Y40" s="145">
        <f t="shared" si="0"/>
        <v>0</v>
      </c>
      <c r="Z40" s="526"/>
    </row>
    <row r="41" spans="3:26" ht="21" hidden="1" customHeight="1" outlineLevel="1">
      <c r="C41" s="868"/>
      <c r="D41" s="106">
        <f t="shared" si="1"/>
        <v>35</v>
      </c>
      <c r="E41" s="135"/>
      <c r="F41" s="139"/>
      <c r="G41" s="137"/>
      <c r="H41" s="278"/>
      <c r="I41" s="135"/>
      <c r="J41" s="134"/>
      <c r="K41" s="219"/>
      <c r="L41" s="139"/>
      <c r="M41" s="219"/>
      <c r="N41" s="219"/>
      <c r="O41" s="219"/>
      <c r="P41" s="219"/>
      <c r="Q41" s="219"/>
      <c r="R41" s="525"/>
      <c r="S41" s="525"/>
      <c r="T41" s="525"/>
      <c r="U41" s="525"/>
      <c r="V41" s="525"/>
      <c r="W41" s="525"/>
      <c r="X41" s="525"/>
      <c r="Y41" s="145">
        <f t="shared" si="0"/>
        <v>0</v>
      </c>
      <c r="Z41" s="526"/>
    </row>
    <row r="42" spans="3:26" ht="21" hidden="1" customHeight="1" outlineLevel="1">
      <c r="C42" s="868"/>
      <c r="D42" s="106">
        <f t="shared" si="1"/>
        <v>36</v>
      </c>
      <c r="E42" s="134"/>
      <c r="F42" s="134"/>
      <c r="G42" s="135"/>
      <c r="H42" s="278"/>
      <c r="I42" s="134"/>
      <c r="J42" s="134"/>
      <c r="K42" s="278"/>
      <c r="L42" s="134"/>
      <c r="M42" s="278"/>
      <c r="N42" s="278"/>
      <c r="O42" s="278"/>
      <c r="P42" s="278"/>
      <c r="Q42" s="278"/>
      <c r="R42" s="525"/>
      <c r="S42" s="525"/>
      <c r="T42" s="525"/>
      <c r="U42" s="525"/>
      <c r="V42" s="525"/>
      <c r="W42" s="525"/>
      <c r="X42" s="525"/>
      <c r="Y42" s="145">
        <f t="shared" si="0"/>
        <v>0</v>
      </c>
      <c r="Z42" s="526"/>
    </row>
    <row r="43" spans="3:26" ht="21" hidden="1" customHeight="1" outlineLevel="1">
      <c r="C43" s="868"/>
      <c r="D43" s="106">
        <f t="shared" si="1"/>
        <v>37</v>
      </c>
      <c r="E43" s="134"/>
      <c r="F43" s="134"/>
      <c r="G43" s="135"/>
      <c r="H43" s="278"/>
      <c r="I43" s="134"/>
      <c r="J43" s="134"/>
      <c r="K43" s="278"/>
      <c r="L43" s="134"/>
      <c r="M43" s="278"/>
      <c r="N43" s="278"/>
      <c r="O43" s="278"/>
      <c r="P43" s="278"/>
      <c r="Q43" s="278"/>
      <c r="R43" s="525"/>
      <c r="S43" s="525"/>
      <c r="T43" s="525"/>
      <c r="U43" s="525"/>
      <c r="V43" s="525"/>
      <c r="W43" s="525"/>
      <c r="X43" s="525"/>
      <c r="Y43" s="145">
        <f t="shared" si="0"/>
        <v>0</v>
      </c>
      <c r="Z43" s="526"/>
    </row>
    <row r="44" spans="3:26" ht="21" hidden="1" customHeight="1" outlineLevel="1">
      <c r="C44" s="868"/>
      <c r="D44" s="106">
        <f t="shared" si="1"/>
        <v>38</v>
      </c>
      <c r="E44" s="134"/>
      <c r="F44" s="134"/>
      <c r="G44" s="135"/>
      <c r="H44" s="278"/>
      <c r="I44" s="134"/>
      <c r="J44" s="134"/>
      <c r="K44" s="278"/>
      <c r="L44" s="134"/>
      <c r="M44" s="278"/>
      <c r="N44" s="278"/>
      <c r="O44" s="278"/>
      <c r="P44" s="278"/>
      <c r="Q44" s="278"/>
      <c r="R44" s="525"/>
      <c r="S44" s="525"/>
      <c r="T44" s="525"/>
      <c r="U44" s="525"/>
      <c r="V44" s="525"/>
      <c r="W44" s="525"/>
      <c r="X44" s="525"/>
      <c r="Y44" s="145">
        <f t="shared" si="0"/>
        <v>0</v>
      </c>
      <c r="Z44" s="526"/>
    </row>
    <row r="45" spans="3:26" ht="21" hidden="1" customHeight="1" outlineLevel="1">
      <c r="C45" s="868"/>
      <c r="D45" s="106">
        <f t="shared" si="1"/>
        <v>39</v>
      </c>
      <c r="E45" s="134"/>
      <c r="F45" s="134"/>
      <c r="G45" s="135"/>
      <c r="H45" s="278"/>
      <c r="I45" s="134"/>
      <c r="J45" s="134"/>
      <c r="K45" s="278"/>
      <c r="L45" s="134"/>
      <c r="M45" s="278"/>
      <c r="N45" s="278"/>
      <c r="O45" s="278"/>
      <c r="P45" s="278"/>
      <c r="Q45" s="278"/>
      <c r="R45" s="525"/>
      <c r="S45" s="525"/>
      <c r="T45" s="525"/>
      <c r="U45" s="525"/>
      <c r="V45" s="525"/>
      <c r="W45" s="525"/>
      <c r="X45" s="525"/>
      <c r="Y45" s="145">
        <f t="shared" si="0"/>
        <v>0</v>
      </c>
      <c r="Z45" s="526"/>
    </row>
    <row r="46" spans="3:26" ht="21" hidden="1" customHeight="1" outlineLevel="1">
      <c r="C46" s="868"/>
      <c r="D46" s="106">
        <f t="shared" si="1"/>
        <v>40</v>
      </c>
      <c r="E46" s="137"/>
      <c r="F46" s="139"/>
      <c r="G46" s="137"/>
      <c r="H46" s="278"/>
      <c r="I46" s="137"/>
      <c r="J46" s="134"/>
      <c r="K46" s="219"/>
      <c r="L46" s="139"/>
      <c r="M46" s="219"/>
      <c r="N46" s="219"/>
      <c r="O46" s="219"/>
      <c r="P46" s="219"/>
      <c r="Q46" s="219"/>
      <c r="R46" s="525"/>
      <c r="S46" s="525"/>
      <c r="T46" s="525"/>
      <c r="U46" s="525"/>
      <c r="V46" s="525"/>
      <c r="W46" s="525"/>
      <c r="X46" s="525"/>
      <c r="Y46" s="145">
        <f t="shared" si="0"/>
        <v>0</v>
      </c>
      <c r="Z46" s="526"/>
    </row>
    <row r="47" spans="3:26" ht="21" hidden="1" customHeight="1" outlineLevel="2">
      <c r="C47" s="868"/>
      <c r="D47" s="106">
        <f t="shared" si="1"/>
        <v>41</v>
      </c>
      <c r="E47" s="135"/>
      <c r="F47" s="134"/>
      <c r="G47" s="135"/>
      <c r="H47" s="278"/>
      <c r="I47" s="135"/>
      <c r="J47" s="134"/>
      <c r="K47" s="278"/>
      <c r="L47" s="134"/>
      <c r="M47" s="278"/>
      <c r="N47" s="278"/>
      <c r="O47" s="278"/>
      <c r="P47" s="278"/>
      <c r="Q47" s="278"/>
      <c r="R47" s="525"/>
      <c r="S47" s="525"/>
      <c r="T47" s="525"/>
      <c r="U47" s="525"/>
      <c r="V47" s="525"/>
      <c r="W47" s="525"/>
      <c r="X47" s="525"/>
      <c r="Y47" s="145">
        <f t="shared" si="0"/>
        <v>0</v>
      </c>
      <c r="Z47" s="526"/>
    </row>
    <row r="48" spans="3:26" ht="21" hidden="1" customHeight="1" outlineLevel="2">
      <c r="C48" s="868"/>
      <c r="D48" s="106">
        <f t="shared" si="1"/>
        <v>42</v>
      </c>
      <c r="E48" s="135"/>
      <c r="F48" s="134"/>
      <c r="G48" s="135"/>
      <c r="H48" s="278"/>
      <c r="I48" s="135"/>
      <c r="J48" s="134"/>
      <c r="K48" s="278"/>
      <c r="L48" s="134"/>
      <c r="M48" s="278"/>
      <c r="N48" s="278"/>
      <c r="O48" s="278"/>
      <c r="P48" s="278"/>
      <c r="Q48" s="278"/>
      <c r="R48" s="525"/>
      <c r="S48" s="525"/>
      <c r="T48" s="525"/>
      <c r="U48" s="525"/>
      <c r="V48" s="525"/>
      <c r="W48" s="525"/>
      <c r="X48" s="525"/>
      <c r="Y48" s="145">
        <f t="shared" si="0"/>
        <v>0</v>
      </c>
      <c r="Z48" s="526"/>
    </row>
    <row r="49" spans="3:31" ht="21" hidden="1" customHeight="1" outlineLevel="2">
      <c r="C49" s="868"/>
      <c r="D49" s="106">
        <f t="shared" si="1"/>
        <v>43</v>
      </c>
      <c r="E49" s="135"/>
      <c r="F49" s="134"/>
      <c r="G49" s="135"/>
      <c r="H49" s="278"/>
      <c r="I49" s="135"/>
      <c r="J49" s="134"/>
      <c r="K49" s="278"/>
      <c r="L49" s="134"/>
      <c r="M49" s="278"/>
      <c r="N49" s="278"/>
      <c r="O49" s="278"/>
      <c r="P49" s="278"/>
      <c r="Q49" s="278"/>
      <c r="R49" s="525"/>
      <c r="S49" s="525"/>
      <c r="T49" s="525"/>
      <c r="U49" s="525"/>
      <c r="V49" s="525"/>
      <c r="W49" s="525"/>
      <c r="X49" s="525"/>
      <c r="Y49" s="145">
        <f t="shared" si="0"/>
        <v>0</v>
      </c>
      <c r="Z49" s="526"/>
    </row>
    <row r="50" spans="3:31" ht="21" hidden="1" customHeight="1" outlineLevel="2">
      <c r="C50" s="868"/>
      <c r="D50" s="106">
        <f t="shared" si="1"/>
        <v>44</v>
      </c>
      <c r="E50" s="135"/>
      <c r="F50" s="134"/>
      <c r="G50" s="135"/>
      <c r="H50" s="278"/>
      <c r="I50" s="135"/>
      <c r="J50" s="134"/>
      <c r="K50" s="278"/>
      <c r="L50" s="134"/>
      <c r="M50" s="278"/>
      <c r="N50" s="278"/>
      <c r="O50" s="278"/>
      <c r="P50" s="278"/>
      <c r="Q50" s="278"/>
      <c r="R50" s="525"/>
      <c r="S50" s="525"/>
      <c r="T50" s="525"/>
      <c r="U50" s="525"/>
      <c r="V50" s="525"/>
      <c r="W50" s="525"/>
      <c r="X50" s="525"/>
      <c r="Y50" s="145">
        <f t="shared" si="0"/>
        <v>0</v>
      </c>
      <c r="Z50" s="526"/>
    </row>
    <row r="51" spans="3:31" ht="21" hidden="1" customHeight="1" outlineLevel="2">
      <c r="C51" s="868"/>
      <c r="D51" s="106">
        <f t="shared" si="1"/>
        <v>45</v>
      </c>
      <c r="E51" s="135"/>
      <c r="F51" s="139"/>
      <c r="G51" s="137"/>
      <c r="H51" s="278"/>
      <c r="I51" s="135"/>
      <c r="J51" s="134"/>
      <c r="K51" s="219"/>
      <c r="L51" s="139"/>
      <c r="M51" s="219"/>
      <c r="N51" s="219"/>
      <c r="O51" s="219"/>
      <c r="P51" s="219"/>
      <c r="Q51" s="219"/>
      <c r="R51" s="525"/>
      <c r="S51" s="525"/>
      <c r="T51" s="525"/>
      <c r="U51" s="525"/>
      <c r="V51" s="525"/>
      <c r="W51" s="525"/>
      <c r="X51" s="525"/>
      <c r="Y51" s="145">
        <f t="shared" si="0"/>
        <v>0</v>
      </c>
      <c r="Z51" s="526"/>
    </row>
    <row r="52" spans="3:31" ht="21" hidden="1" customHeight="1" outlineLevel="2" collapsed="1">
      <c r="C52" s="868"/>
      <c r="D52" s="106">
        <f t="shared" si="1"/>
        <v>46</v>
      </c>
      <c r="E52" s="134"/>
      <c r="F52" s="134"/>
      <c r="G52" s="135"/>
      <c r="H52" s="278"/>
      <c r="I52" s="134"/>
      <c r="J52" s="134"/>
      <c r="K52" s="278"/>
      <c r="L52" s="134"/>
      <c r="M52" s="278"/>
      <c r="N52" s="278"/>
      <c r="O52" s="278"/>
      <c r="P52" s="278"/>
      <c r="Q52" s="278"/>
      <c r="R52" s="525"/>
      <c r="S52" s="525"/>
      <c r="T52" s="525"/>
      <c r="U52" s="525"/>
      <c r="V52" s="525"/>
      <c r="W52" s="525"/>
      <c r="X52" s="525"/>
      <c r="Y52" s="145">
        <f t="shared" si="0"/>
        <v>0</v>
      </c>
      <c r="Z52" s="526"/>
    </row>
    <row r="53" spans="3:31" ht="21" hidden="1" customHeight="1" outlineLevel="2">
      <c r="C53" s="868"/>
      <c r="D53" s="106">
        <f t="shared" si="1"/>
        <v>47</v>
      </c>
      <c r="E53" s="134"/>
      <c r="F53" s="134"/>
      <c r="G53" s="135"/>
      <c r="H53" s="278"/>
      <c r="I53" s="134"/>
      <c r="J53" s="134"/>
      <c r="K53" s="278"/>
      <c r="L53" s="134"/>
      <c r="M53" s="278"/>
      <c r="N53" s="278"/>
      <c r="O53" s="278"/>
      <c r="P53" s="278"/>
      <c r="Q53" s="278"/>
      <c r="R53" s="525"/>
      <c r="S53" s="525"/>
      <c r="T53" s="525"/>
      <c r="U53" s="525"/>
      <c r="V53" s="525"/>
      <c r="W53" s="525"/>
      <c r="X53" s="525"/>
      <c r="Y53" s="145">
        <f t="shared" si="0"/>
        <v>0</v>
      </c>
      <c r="Z53" s="526"/>
    </row>
    <row r="54" spans="3:31" ht="21" hidden="1" customHeight="1" outlineLevel="2">
      <c r="C54" s="868"/>
      <c r="D54" s="106">
        <f t="shared" si="1"/>
        <v>48</v>
      </c>
      <c r="E54" s="134"/>
      <c r="F54" s="134"/>
      <c r="G54" s="135"/>
      <c r="H54" s="278"/>
      <c r="I54" s="134"/>
      <c r="J54" s="134"/>
      <c r="K54" s="278"/>
      <c r="L54" s="134"/>
      <c r="M54" s="278"/>
      <c r="N54" s="278"/>
      <c r="O54" s="278"/>
      <c r="P54" s="278"/>
      <c r="Q54" s="278"/>
      <c r="R54" s="525"/>
      <c r="S54" s="525"/>
      <c r="T54" s="525"/>
      <c r="U54" s="525"/>
      <c r="V54" s="525"/>
      <c r="W54" s="525"/>
      <c r="X54" s="525"/>
      <c r="Y54" s="145">
        <f t="shared" si="0"/>
        <v>0</v>
      </c>
      <c r="Z54" s="526"/>
    </row>
    <row r="55" spans="3:31" ht="21" hidden="1" customHeight="1" outlineLevel="2">
      <c r="C55" s="868"/>
      <c r="D55" s="106">
        <f t="shared" si="1"/>
        <v>49</v>
      </c>
      <c r="E55" s="134"/>
      <c r="F55" s="134"/>
      <c r="G55" s="135"/>
      <c r="H55" s="278"/>
      <c r="I55" s="134"/>
      <c r="J55" s="134"/>
      <c r="K55" s="278"/>
      <c r="L55" s="134"/>
      <c r="M55" s="278"/>
      <c r="N55" s="278"/>
      <c r="O55" s="278"/>
      <c r="P55" s="278"/>
      <c r="Q55" s="278"/>
      <c r="R55" s="525"/>
      <c r="S55" s="525"/>
      <c r="T55" s="525"/>
      <c r="U55" s="525"/>
      <c r="V55" s="525"/>
      <c r="W55" s="525"/>
      <c r="X55" s="525"/>
      <c r="Y55" s="145">
        <f t="shared" si="0"/>
        <v>0</v>
      </c>
      <c r="Z55" s="526"/>
    </row>
    <row r="56" spans="3:31" ht="21" hidden="1" customHeight="1" outlineLevel="2" thickBot="1">
      <c r="C56" s="868"/>
      <c r="D56" s="141">
        <f t="shared" si="1"/>
        <v>50</v>
      </c>
      <c r="E56" s="137"/>
      <c r="F56" s="139"/>
      <c r="G56" s="137"/>
      <c r="H56" s="219"/>
      <c r="I56" s="137"/>
      <c r="J56" s="139"/>
      <c r="K56" s="219"/>
      <c r="L56" s="139"/>
      <c r="M56" s="219"/>
      <c r="N56" s="219"/>
      <c r="O56" s="219"/>
      <c r="P56" s="219"/>
      <c r="Q56" s="219"/>
      <c r="R56" s="527"/>
      <c r="S56" s="527"/>
      <c r="T56" s="527"/>
      <c r="U56" s="527"/>
      <c r="V56" s="527"/>
      <c r="W56" s="527"/>
      <c r="X56" s="527"/>
      <c r="Y56" s="145">
        <f t="shared" si="0"/>
        <v>0</v>
      </c>
      <c r="Z56" s="528"/>
    </row>
    <row r="57" spans="3:31" ht="21" customHeight="1" collapsed="1" thickBot="1">
      <c r="C57" s="248" t="s">
        <v>150</v>
      </c>
      <c r="D57" s="358">
        <v>1</v>
      </c>
      <c r="E57" s="359"/>
      <c r="F57" s="362"/>
      <c r="G57" s="360"/>
      <c r="H57" s="361"/>
      <c r="I57" s="512"/>
      <c r="J57" s="513"/>
      <c r="K57" s="361"/>
      <c r="L57" s="362"/>
      <c r="M57" s="363"/>
      <c r="N57" s="364"/>
      <c r="O57" s="365"/>
      <c r="P57" s="366"/>
      <c r="Q57" s="366"/>
      <c r="R57" s="529"/>
      <c r="S57" s="529"/>
      <c r="T57" s="529"/>
      <c r="U57" s="529"/>
      <c r="V57" s="529"/>
      <c r="W57" s="529"/>
      <c r="X57" s="529"/>
      <c r="Y57" s="367">
        <f t="shared" ref="Y57:Y62" si="2">SUM(R57:X57)</f>
        <v>0</v>
      </c>
      <c r="Z57" s="530"/>
    </row>
    <row r="58" spans="3:31" ht="21" customHeight="1">
      <c r="C58" s="865" t="s">
        <v>656</v>
      </c>
      <c r="D58" s="162">
        <f>ROW()-57</f>
        <v>1</v>
      </c>
      <c r="E58" s="123"/>
      <c r="F58" s="138"/>
      <c r="G58" s="123"/>
      <c r="H58" s="220"/>
      <c r="I58" s="514"/>
      <c r="J58" s="515"/>
      <c r="K58" s="520"/>
      <c r="L58" s="521"/>
      <c r="M58" s="220"/>
      <c r="N58" s="220"/>
      <c r="O58" s="220"/>
      <c r="P58" s="220"/>
      <c r="Q58" s="220"/>
      <c r="R58" s="531"/>
      <c r="S58" s="531"/>
      <c r="T58" s="531"/>
      <c r="U58" s="531"/>
      <c r="V58" s="531"/>
      <c r="W58" s="531"/>
      <c r="X58" s="531"/>
      <c r="Y58" s="163">
        <f t="shared" si="2"/>
        <v>0</v>
      </c>
      <c r="Z58" s="532"/>
    </row>
    <row r="59" spans="3:31" ht="21" customHeight="1">
      <c r="C59" s="865"/>
      <c r="D59" s="106">
        <f t="shared" ref="D59:D62" si="3">ROW()-57</f>
        <v>2</v>
      </c>
      <c r="E59" s="135"/>
      <c r="F59" s="134"/>
      <c r="G59" s="135"/>
      <c r="H59" s="278"/>
      <c r="I59" s="516"/>
      <c r="J59" s="517"/>
      <c r="K59" s="522"/>
      <c r="L59" s="522"/>
      <c r="M59" s="278"/>
      <c r="N59" s="278"/>
      <c r="O59" s="278"/>
      <c r="P59" s="278"/>
      <c r="Q59" s="278"/>
      <c r="R59" s="525"/>
      <c r="S59" s="525"/>
      <c r="T59" s="525"/>
      <c r="U59" s="525"/>
      <c r="V59" s="525"/>
      <c r="W59" s="525"/>
      <c r="X59" s="525"/>
      <c r="Y59" s="145">
        <f t="shared" si="2"/>
        <v>0</v>
      </c>
      <c r="Z59" s="526"/>
    </row>
    <row r="60" spans="3:31" ht="21" customHeight="1">
      <c r="C60" s="865"/>
      <c r="D60" s="106">
        <f t="shared" si="3"/>
        <v>3</v>
      </c>
      <c r="E60" s="135"/>
      <c r="F60" s="134"/>
      <c r="G60" s="135"/>
      <c r="H60" s="278"/>
      <c r="I60" s="516"/>
      <c r="J60" s="517"/>
      <c r="K60" s="522"/>
      <c r="L60" s="522"/>
      <c r="M60" s="278"/>
      <c r="N60" s="278"/>
      <c r="O60" s="278"/>
      <c r="P60" s="278"/>
      <c r="Q60" s="278"/>
      <c r="R60" s="525"/>
      <c r="S60" s="525"/>
      <c r="T60" s="525"/>
      <c r="U60" s="525"/>
      <c r="V60" s="525"/>
      <c r="W60" s="525"/>
      <c r="X60" s="525"/>
      <c r="Y60" s="145">
        <f t="shared" si="2"/>
        <v>0</v>
      </c>
      <c r="Z60" s="526"/>
      <c r="AE60" s="6"/>
    </row>
    <row r="61" spans="3:31" ht="21" customHeight="1">
      <c r="C61" s="865"/>
      <c r="D61" s="106">
        <f t="shared" si="3"/>
        <v>4</v>
      </c>
      <c r="E61" s="135"/>
      <c r="F61" s="134"/>
      <c r="G61" s="135"/>
      <c r="H61" s="278"/>
      <c r="I61" s="516"/>
      <c r="J61" s="517"/>
      <c r="K61" s="522"/>
      <c r="L61" s="522"/>
      <c r="M61" s="278"/>
      <c r="N61" s="278"/>
      <c r="O61" s="278"/>
      <c r="P61" s="278"/>
      <c r="Q61" s="278"/>
      <c r="R61" s="525"/>
      <c r="S61" s="525"/>
      <c r="T61" s="525"/>
      <c r="U61" s="525"/>
      <c r="V61" s="525"/>
      <c r="W61" s="525"/>
      <c r="X61" s="525"/>
      <c r="Y61" s="145">
        <f t="shared" si="2"/>
        <v>0</v>
      </c>
      <c r="Z61" s="526"/>
    </row>
    <row r="62" spans="3:31" ht="21" customHeight="1" thickBot="1">
      <c r="C62" s="866"/>
      <c r="D62" s="124">
        <f t="shared" si="3"/>
        <v>5</v>
      </c>
      <c r="E62" s="136"/>
      <c r="F62" s="140"/>
      <c r="G62" s="136"/>
      <c r="H62" s="117"/>
      <c r="I62" s="518"/>
      <c r="J62" s="519"/>
      <c r="K62" s="523"/>
      <c r="L62" s="523"/>
      <c r="M62" s="117"/>
      <c r="N62" s="117"/>
      <c r="O62" s="117"/>
      <c r="P62" s="117"/>
      <c r="Q62" s="117"/>
      <c r="R62" s="533"/>
      <c r="S62" s="533"/>
      <c r="T62" s="533"/>
      <c r="U62" s="533"/>
      <c r="V62" s="533"/>
      <c r="W62" s="533"/>
      <c r="X62" s="533"/>
      <c r="Y62" s="146">
        <f t="shared" si="2"/>
        <v>0</v>
      </c>
      <c r="Z62" s="534"/>
    </row>
    <row r="63" spans="3:31" ht="21" customHeight="1">
      <c r="C63" s="148"/>
      <c r="D63" s="6"/>
      <c r="E63" s="149"/>
      <c r="F63" s="149"/>
      <c r="G63" s="150"/>
      <c r="H63" s="151"/>
      <c r="I63" s="151"/>
      <c r="J63" s="149"/>
      <c r="K63" s="151"/>
      <c r="L63" s="151"/>
      <c r="M63" s="152"/>
      <c r="N63" s="152"/>
      <c r="O63" s="151"/>
      <c r="P63" s="151"/>
      <c r="Q63" s="149"/>
      <c r="R63" s="153"/>
      <c r="S63" s="153"/>
      <c r="T63" s="153"/>
      <c r="U63" s="153"/>
      <c r="V63" s="153"/>
      <c r="W63" s="153"/>
      <c r="X63" s="153"/>
      <c r="Y63" s="154"/>
      <c r="Z63" s="153"/>
      <c r="AE63" s="6"/>
    </row>
    <row r="64" spans="3:31" ht="21" customHeight="1">
      <c r="D64" s="535"/>
      <c r="E64" s="535" t="s">
        <v>570</v>
      </c>
      <c r="F64" s="535"/>
      <c r="G64" s="535"/>
      <c r="H64" s="6"/>
      <c r="I64" s="535" t="s">
        <v>164</v>
      </c>
      <c r="J64" s="535"/>
      <c r="K64" s="535"/>
      <c r="L64" s="535"/>
      <c r="M64" s="535"/>
      <c r="N64" s="535"/>
      <c r="O64" s="6"/>
      <c r="P64" s="6"/>
      <c r="Q64" s="151"/>
      <c r="R64" s="155"/>
      <c r="S64" s="155"/>
      <c r="T64" s="151"/>
      <c r="U64" s="155"/>
      <c r="V64" s="155"/>
      <c r="W64" s="151"/>
      <c r="X64" s="155"/>
    </row>
    <row r="65" spans="3:30" s="147" customFormat="1" ht="21" customHeight="1">
      <c r="E65" s="536" t="s">
        <v>658</v>
      </c>
      <c r="F65" s="553" t="s">
        <v>697</v>
      </c>
      <c r="I65" s="536" t="s">
        <v>120</v>
      </c>
      <c r="J65" s="554" t="s">
        <v>697</v>
      </c>
      <c r="K65" s="249" t="s">
        <v>659</v>
      </c>
      <c r="L65" s="870" t="s">
        <v>660</v>
      </c>
      <c r="M65" s="870"/>
      <c r="N65" s="554" t="s">
        <v>697</v>
      </c>
      <c r="Q65" s="151"/>
      <c r="T65" s="151"/>
      <c r="W65" s="151"/>
      <c r="AD65" s="155"/>
    </row>
    <row r="66" spans="3:30" ht="21" customHeight="1">
      <c r="E66" s="871" t="s">
        <v>661</v>
      </c>
      <c r="F66" s="871"/>
      <c r="I66" s="536" t="s">
        <v>662</v>
      </c>
      <c r="J66" s="554" t="s">
        <v>697</v>
      </c>
      <c r="L66" s="870" t="s">
        <v>663</v>
      </c>
      <c r="M66" s="870"/>
      <c r="N66" s="554" t="s">
        <v>697</v>
      </c>
      <c r="O66" s="108"/>
      <c r="Q66" s="147"/>
      <c r="R66" s="147"/>
      <c r="S66" s="147"/>
      <c r="T66" s="147"/>
      <c r="U66" s="147"/>
      <c r="V66" s="155"/>
      <c r="W66" s="155"/>
      <c r="X66" s="155"/>
      <c r="Y66" s="147"/>
    </row>
    <row r="67" spans="3:30" ht="21" customHeight="1">
      <c r="D67" s="8"/>
      <c r="E67" s="535" t="s">
        <v>664</v>
      </c>
      <c r="J67" s="1"/>
      <c r="K67" s="108"/>
      <c r="L67" s="870" t="s">
        <v>665</v>
      </c>
      <c r="M67" s="870"/>
      <c r="N67" s="554" t="s">
        <v>697</v>
      </c>
      <c r="O67" s="108"/>
      <c r="Q67" s="147"/>
      <c r="R67" s="147"/>
      <c r="S67" s="147"/>
      <c r="T67" s="147"/>
      <c r="U67" s="147"/>
      <c r="V67" s="155"/>
      <c r="W67" s="155"/>
      <c r="X67" s="155"/>
      <c r="Y67" s="147"/>
    </row>
    <row r="68" spans="3:30" ht="21" customHeight="1">
      <c r="E68" s="537" t="s">
        <v>666</v>
      </c>
      <c r="F68" s="553" t="s">
        <v>697</v>
      </c>
      <c r="J68" s="1"/>
      <c r="K68" s="108"/>
      <c r="L68" s="870" t="s">
        <v>667</v>
      </c>
      <c r="M68" s="870"/>
      <c r="N68" s="554" t="s">
        <v>697</v>
      </c>
      <c r="O68" s="108"/>
      <c r="Q68" s="147"/>
      <c r="R68" s="147"/>
      <c r="S68" s="147"/>
      <c r="T68" s="147"/>
      <c r="U68" s="147"/>
      <c r="V68" s="155"/>
      <c r="W68" s="155"/>
      <c r="X68" s="155"/>
      <c r="Y68" s="147"/>
    </row>
    <row r="69" spans="3:30" ht="21" customHeight="1">
      <c r="E69" s="537" t="s">
        <v>668</v>
      </c>
      <c r="F69" s="553" t="s">
        <v>697</v>
      </c>
      <c r="G69" s="538"/>
      <c r="H69" s="538"/>
      <c r="I69" s="538"/>
      <c r="J69" s="538"/>
      <c r="K69" s="538"/>
      <c r="L69" s="870" t="s">
        <v>669</v>
      </c>
      <c r="M69" s="870"/>
      <c r="N69" s="554" t="s">
        <v>697</v>
      </c>
      <c r="O69" s="538"/>
      <c r="P69" s="538"/>
      <c r="Q69" s="539"/>
      <c r="R69" s="539"/>
      <c r="S69" s="539"/>
      <c r="T69" s="539"/>
      <c r="U69" s="539"/>
      <c r="V69" s="539"/>
      <c r="W69" s="539"/>
      <c r="X69" s="539"/>
      <c r="Y69" s="538"/>
      <c r="Z69" s="538"/>
      <c r="AA69" s="538"/>
    </row>
    <row r="70" spans="3:30" ht="21" customHeight="1">
      <c r="E70" s="536" t="s">
        <v>670</v>
      </c>
      <c r="F70" s="553" t="s">
        <v>697</v>
      </c>
      <c r="K70" s="108"/>
      <c r="L70" s="870" t="s">
        <v>671</v>
      </c>
      <c r="M70" s="870"/>
      <c r="N70" s="554" t="s">
        <v>697</v>
      </c>
      <c r="O70" s="108"/>
      <c r="U70" s="2"/>
      <c r="V70" s="2"/>
    </row>
    <row r="71" spans="3:30" ht="21" customHeight="1">
      <c r="K71" s="108"/>
      <c r="L71" s="872" t="s">
        <v>672</v>
      </c>
      <c r="M71" s="872"/>
      <c r="N71" s="554" t="s">
        <v>697</v>
      </c>
      <c r="O71" s="108"/>
    </row>
    <row r="72" spans="3:30" ht="21" customHeight="1">
      <c r="C72" s="869" t="s">
        <v>89</v>
      </c>
      <c r="D72" s="869"/>
      <c r="E72" s="869"/>
      <c r="F72" s="869"/>
      <c r="G72" s="869"/>
      <c r="H72" s="869"/>
      <c r="I72" s="869"/>
      <c r="J72" s="869"/>
      <c r="K72" s="869"/>
      <c r="L72" s="869"/>
      <c r="M72" s="869"/>
      <c r="N72" s="869"/>
      <c r="O72" s="869"/>
      <c r="P72" s="869"/>
      <c r="Q72" s="869"/>
      <c r="R72" s="869"/>
      <c r="S72" s="869"/>
      <c r="T72" s="869"/>
      <c r="U72" s="869"/>
      <c r="V72" s="869"/>
      <c r="W72" s="869"/>
      <c r="X72" s="869"/>
      <c r="Y72" s="869"/>
      <c r="Z72" s="869"/>
    </row>
    <row r="73" spans="3:30" ht="21" customHeight="1"/>
    <row r="74" spans="3:30" ht="21" customHeight="1"/>
    <row r="84" ht="9.75" customHeight="1"/>
  </sheetData>
  <mergeCells count="28">
    <mergeCell ref="Z3:Z4"/>
    <mergeCell ref="R3:Y3"/>
    <mergeCell ref="Q3:Q5"/>
    <mergeCell ref="N3:N5"/>
    <mergeCell ref="R4:R5"/>
    <mergeCell ref="S4:X4"/>
    <mergeCell ref="Y4:Y5"/>
    <mergeCell ref="P3:P5"/>
    <mergeCell ref="C58:C62"/>
    <mergeCell ref="C6:C56"/>
    <mergeCell ref="C72:Z72"/>
    <mergeCell ref="L65:M65"/>
    <mergeCell ref="E66:F66"/>
    <mergeCell ref="L66:M66"/>
    <mergeCell ref="L67:M67"/>
    <mergeCell ref="L68:M68"/>
    <mergeCell ref="L69:M69"/>
    <mergeCell ref="L70:M70"/>
    <mergeCell ref="L71:M71"/>
    <mergeCell ref="D3:D5"/>
    <mergeCell ref="J4:J5"/>
    <mergeCell ref="F3:F5"/>
    <mergeCell ref="E3:E5"/>
    <mergeCell ref="M3:M5"/>
    <mergeCell ref="G3:H4"/>
    <mergeCell ref="I4:I5"/>
    <mergeCell ref="I3:J3"/>
    <mergeCell ref="K3:L5"/>
  </mergeCells>
  <phoneticPr fontId="4"/>
  <conditionalFormatting sqref="L6:L56">
    <cfRule type="expression" dxfId="12" priority="77">
      <formula>$K6="有"</formula>
    </cfRule>
  </conditionalFormatting>
  <conditionalFormatting sqref="K58">
    <cfRule type="expression" dxfId="11" priority="5">
      <formula>$L58="無"</formula>
    </cfRule>
  </conditionalFormatting>
  <conditionalFormatting sqref="I63">
    <cfRule type="expression" dxfId="10" priority="4">
      <formula>$H63="無"</formula>
    </cfRule>
  </conditionalFormatting>
  <conditionalFormatting sqref="Q63:Z63">
    <cfRule type="expression" dxfId="9" priority="3">
      <formula>$K63="退職"</formula>
    </cfRule>
  </conditionalFormatting>
  <conditionalFormatting sqref="L58:L62">
    <cfRule type="expression" dxfId="8" priority="108">
      <formula>$K58="無"</formula>
    </cfRule>
  </conditionalFormatting>
  <conditionalFormatting sqref="I7:J62 R7:Z62">
    <cfRule type="expression" dxfId="7" priority="111">
      <formula>$H7="退職"</formula>
    </cfRule>
  </conditionalFormatting>
  <conditionalFormatting sqref="L57">
    <cfRule type="expression" dxfId="6" priority="1">
      <formula>$K57="有"</formula>
    </cfRule>
  </conditionalFormatting>
  <dataValidations xWindow="1105" yWindow="387" count="3">
    <dataValidation allowBlank="1" showInputMessage="1" showErrorMessage="1" prompt="育休等で休職中の場合は「育休中」等と記載してください。" sqref="J6:J56"/>
    <dataValidation allowBlank="1" showInputMessage="1" showErrorMessage="1" prompt="各手当の種類は記載例ですので、適宜、変更いただいて構いません。" sqref="S5:X5"/>
    <dataValidation type="list" allowBlank="1" showInputMessage="1" showErrorMessage="1" sqref="M6:M62">
      <formula1>"常勤,非常勤"</formula1>
    </dataValidation>
  </dataValidations>
  <pageMargins left="0.39370078740157483" right="0.19685039370078741" top="0.78740157480314965" bottom="0.19685039370078741" header="0.51181102362204722" footer="0.51181102362204722"/>
  <pageSetup paperSize="9" scale="66" orientation="landscape" r:id="rId1"/>
  <headerFooter alignWithMargins="0"/>
  <drawing r:id="rId2"/>
  <legacyDrawing r:id="rId3"/>
  <extLst>
    <ext xmlns:x14="http://schemas.microsoft.com/office/spreadsheetml/2009/9/main" uri="{CCE6A557-97BC-4b89-ADB6-D9C93CAAB3DF}">
      <x14:dataValidations xmlns:xm="http://schemas.microsoft.com/office/excel/2006/main" xWindow="1105" yWindow="387" count="6">
        <x14:dataValidation type="list" allowBlank="1" showInputMessage="1" showErrorMessage="1">
          <x14:formula1>
            <xm:f>リスト!$H$2:$H$3</xm:f>
          </x14:formula1>
          <xm:sqref>H6:H62 K63</xm:sqref>
        </x14:dataValidation>
        <x14:dataValidation type="list" allowBlank="1" showInputMessage="1" showErrorMessage="1">
          <x14:formula1>
            <xm:f>リスト!$J$2:$J$3</xm:f>
          </x14:formula1>
          <xm:sqref>K6:K62 H63</xm:sqref>
        </x14:dataValidation>
        <x14:dataValidation type="list" allowBlank="1" showInputMessage="1">
          <x14:formula1>
            <xm:f>リスト!$L$2:$L$4</xm:f>
          </x14:formula1>
          <xm:sqref>I63</xm:sqref>
        </x14:dataValidation>
        <x14:dataValidation type="list" allowBlank="1" showInputMessage="1">
          <x14:formula1>
            <xm:f>リスト!$I$2:$I$3</xm:f>
          </x14:formula1>
          <xm:sqref>L63</xm:sqref>
        </x14:dataValidation>
        <x14:dataValidation type="list" allowBlank="1" showInputMessage="1" prompt="保育士資格が無い場合特例要件等を選択してください。">
          <x14:formula1>
            <xm:f>リスト!$K$2:$K$9</xm:f>
          </x14:formula1>
          <xm:sqref>L6:L57</xm:sqref>
        </x14:dataValidation>
        <x14:dataValidation type="list" allowBlank="1" showInputMessage="1">
          <x14:formula1>
            <xm:f>リスト!$K$2:$K$9</xm:f>
          </x14:formula1>
          <xm:sqref>L58:L62</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0"/>
    <pageSetUpPr fitToPage="1"/>
  </sheetPr>
  <dimension ref="B4:HF71"/>
  <sheetViews>
    <sheetView view="pageBreakPreview" zoomScale="130" zoomScaleNormal="130" zoomScaleSheetLayoutView="130" workbookViewId="0">
      <pane xSplit="4" ySplit="13" topLeftCell="E14" activePane="bottomRight" state="frozen"/>
      <selection activeCell="AS66" sqref="AS66"/>
      <selection pane="topRight" activeCell="AS66" sqref="AS66"/>
      <selection pane="bottomLeft" activeCell="AS66" sqref="AS66"/>
      <selection pane="bottomRight" activeCell="CY14" sqref="CY14"/>
    </sheetView>
  </sheetViews>
  <sheetFormatPr defaultRowHeight="13.5" outlineLevelRow="1"/>
  <cols>
    <col min="1" max="1" width="9" style="168"/>
    <col min="2" max="2" width="1.375" style="168" customWidth="1"/>
    <col min="3" max="3" width="4" style="168" customWidth="1"/>
    <col min="4" max="4" width="2.875" style="168" customWidth="1"/>
    <col min="5" max="5" width="5.5" style="168" bestFit="1" customWidth="1"/>
    <col min="6" max="6" width="9.75" style="168" customWidth="1"/>
    <col min="7" max="7" width="8.875" style="168" bestFit="1" customWidth="1"/>
    <col min="8" max="211" width="0.625" style="168" customWidth="1"/>
    <col min="212" max="213" width="7.5" style="168" bestFit="1" customWidth="1"/>
    <col min="214" max="214" width="10.375" style="168" customWidth="1"/>
    <col min="215" max="215" width="4.875" style="168" customWidth="1"/>
    <col min="216" max="16384" width="9" style="168"/>
  </cols>
  <sheetData>
    <row r="4" spans="2:214" ht="17.25" customHeight="1">
      <c r="B4" s="883"/>
      <c r="C4" s="883"/>
      <c r="D4" s="883"/>
      <c r="E4" s="883"/>
      <c r="H4" s="169" t="s">
        <v>156</v>
      </c>
      <c r="K4" s="169"/>
      <c r="M4" s="169"/>
      <c r="R4" s="169"/>
      <c r="S4" s="169"/>
      <c r="W4" s="169"/>
      <c r="X4" s="169"/>
      <c r="Y4" s="169"/>
      <c r="Z4" s="169"/>
      <c r="AA4" s="169"/>
      <c r="AB4" s="169"/>
      <c r="AC4" s="169"/>
      <c r="AD4" s="169"/>
      <c r="AE4" s="169"/>
      <c r="AF4" s="169"/>
      <c r="AG4" s="169"/>
      <c r="AH4" s="169"/>
      <c r="AI4" s="169"/>
      <c r="AJ4" s="169"/>
      <c r="AK4" s="169"/>
      <c r="AL4" s="169"/>
      <c r="AM4" s="169"/>
      <c r="AN4" s="169"/>
      <c r="AO4" s="169"/>
      <c r="AP4" s="169"/>
      <c r="AQ4" s="169"/>
      <c r="AR4" s="169"/>
      <c r="AS4" s="169"/>
      <c r="AT4" s="169"/>
      <c r="AU4" s="169"/>
      <c r="AV4" s="169"/>
      <c r="AW4" s="169"/>
      <c r="AX4" s="169"/>
      <c r="AY4" s="169"/>
      <c r="AZ4" s="169"/>
      <c r="BA4" s="169"/>
      <c r="BB4" s="884" t="s">
        <v>130</v>
      </c>
      <c r="BC4" s="884"/>
      <c r="BD4" s="884"/>
      <c r="BE4" s="884"/>
      <c r="BF4" s="884"/>
      <c r="BG4" s="884"/>
      <c r="BH4" s="884"/>
      <c r="BI4" s="884"/>
      <c r="BJ4" s="884"/>
      <c r="BK4" s="884"/>
      <c r="BL4" s="884"/>
      <c r="BM4" s="884"/>
      <c r="BN4" s="894">
        <f>'１　概況 '!$Q$7</f>
        <v>0</v>
      </c>
      <c r="BO4" s="894"/>
      <c r="BP4" s="894"/>
      <c r="BQ4" s="894"/>
      <c r="BR4" s="894"/>
      <c r="BS4" s="894"/>
      <c r="BT4" s="896" t="s">
        <v>84</v>
      </c>
      <c r="BU4" s="896"/>
      <c r="BV4" s="896"/>
      <c r="BW4" s="896"/>
      <c r="BX4" s="896"/>
      <c r="BY4" s="895"/>
      <c r="BZ4" s="895"/>
      <c r="CA4" s="895"/>
      <c r="CB4" s="895"/>
      <c r="CC4" s="895"/>
      <c r="CD4" s="895"/>
      <c r="CE4" s="896" t="s">
        <v>85</v>
      </c>
      <c r="CF4" s="896"/>
      <c r="CG4" s="896"/>
      <c r="CH4" s="896"/>
      <c r="CI4" s="895"/>
      <c r="CJ4" s="895"/>
      <c r="CK4" s="895"/>
      <c r="CL4" s="895"/>
      <c r="CM4" s="895"/>
      <c r="CN4" s="895"/>
      <c r="CO4" s="884" t="s">
        <v>13</v>
      </c>
      <c r="CP4" s="884"/>
      <c r="CQ4" s="884"/>
      <c r="CR4" s="884"/>
      <c r="CS4" s="884"/>
      <c r="CT4" s="884" t="s">
        <v>0</v>
      </c>
      <c r="CU4" s="884"/>
      <c r="CV4" s="884"/>
      <c r="CW4" s="884"/>
      <c r="DB4" s="169"/>
      <c r="DC4" s="229"/>
      <c r="DD4" s="229"/>
      <c r="DE4" s="229"/>
      <c r="DF4" s="229"/>
      <c r="DG4" s="229"/>
      <c r="DH4" s="229"/>
      <c r="DI4" s="169"/>
      <c r="DJ4" s="169"/>
      <c r="DK4" s="169"/>
      <c r="DL4" s="169"/>
      <c r="DM4" s="169"/>
      <c r="DN4" s="169"/>
      <c r="DO4" s="229"/>
      <c r="DP4" s="229"/>
      <c r="DQ4" s="229"/>
      <c r="DR4" s="229"/>
      <c r="DS4" s="229"/>
      <c r="DT4" s="229"/>
      <c r="DU4" s="169"/>
      <c r="DV4" s="169"/>
      <c r="DW4" s="169"/>
      <c r="DX4" s="169"/>
      <c r="DY4" s="169"/>
      <c r="DZ4" s="229"/>
      <c r="EA4" s="229"/>
      <c r="EB4" s="229"/>
      <c r="EC4" s="229"/>
      <c r="ED4" s="229"/>
      <c r="EE4" s="229"/>
      <c r="EF4" s="169"/>
      <c r="EG4" s="169"/>
      <c r="EH4" s="169"/>
      <c r="EI4" s="169"/>
      <c r="EJ4" s="169"/>
      <c r="EK4" s="169"/>
      <c r="EL4" s="229"/>
      <c r="EM4" s="229"/>
      <c r="EN4" s="229"/>
      <c r="EO4" s="229"/>
      <c r="EP4" s="229"/>
      <c r="EQ4" s="229"/>
      <c r="ER4" s="169"/>
      <c r="ES4" s="169"/>
      <c r="ET4" s="169"/>
      <c r="EU4" s="169"/>
      <c r="EV4" s="169"/>
      <c r="EW4" s="169"/>
      <c r="EX4" s="229"/>
      <c r="EY4" s="229"/>
      <c r="EZ4" s="229"/>
      <c r="FA4" s="229"/>
      <c r="FB4" s="229"/>
      <c r="FC4" s="229"/>
      <c r="FD4" s="169"/>
      <c r="FE4" s="169"/>
      <c r="FF4" s="169"/>
      <c r="FG4" s="169"/>
      <c r="FH4" s="169"/>
      <c r="FI4" s="169"/>
      <c r="FJ4" s="229"/>
      <c r="FK4" s="229"/>
      <c r="FL4" s="229"/>
      <c r="FM4" s="229"/>
      <c r="FN4" s="229"/>
      <c r="FO4" s="229"/>
      <c r="FP4" s="169"/>
      <c r="FQ4" s="169"/>
      <c r="FR4" s="169"/>
      <c r="FS4" s="169"/>
      <c r="FT4" s="169"/>
      <c r="FU4" s="169"/>
      <c r="FV4" s="229"/>
      <c r="FW4" s="229"/>
      <c r="FX4" s="229"/>
      <c r="FY4" s="229"/>
      <c r="FZ4" s="229"/>
      <c r="GA4" s="229"/>
      <c r="GB4" s="169"/>
      <c r="GC4" s="169"/>
      <c r="GD4" s="169"/>
      <c r="GE4" s="169"/>
      <c r="GF4" s="169"/>
      <c r="GG4" s="169"/>
      <c r="GH4" s="229"/>
      <c r="GI4" s="229"/>
      <c r="GJ4" s="229"/>
      <c r="GK4" s="229"/>
      <c r="GL4" s="229"/>
      <c r="GM4" s="229"/>
      <c r="GN4" s="169"/>
      <c r="GO4" s="169"/>
      <c r="GP4" s="169"/>
      <c r="GQ4" s="169"/>
      <c r="GR4" s="169"/>
      <c r="GS4" s="169"/>
      <c r="GT4" s="229"/>
      <c r="GU4" s="229"/>
      <c r="GV4" s="229"/>
      <c r="GW4" s="229"/>
      <c r="GX4" s="229"/>
      <c r="GY4" s="229"/>
      <c r="GZ4" s="169"/>
      <c r="HA4" s="169"/>
      <c r="HB4" s="169"/>
      <c r="HC4" s="169"/>
    </row>
    <row r="5" spans="2:214" ht="9.75" customHeight="1"/>
    <row r="6" spans="2:214" ht="14.25" customHeight="1">
      <c r="B6" s="898" t="s">
        <v>4</v>
      </c>
      <c r="C6" s="899"/>
      <c r="D6" s="899"/>
      <c r="E6" s="899"/>
      <c r="F6" s="899"/>
      <c r="G6" s="899"/>
      <c r="H6" s="944"/>
      <c r="I6" s="945"/>
      <c r="J6" s="231"/>
      <c r="K6" s="231"/>
      <c r="L6" s="231"/>
      <c r="M6" s="228"/>
      <c r="N6" s="170"/>
      <c r="O6" s="170"/>
      <c r="P6" s="230"/>
      <c r="Q6" s="230"/>
      <c r="R6" s="897">
        <v>7</v>
      </c>
      <c r="S6" s="897"/>
      <c r="T6" s="897"/>
      <c r="U6" s="897"/>
      <c r="V6" s="171"/>
      <c r="W6" s="171"/>
      <c r="X6" s="171"/>
      <c r="Y6" s="172"/>
      <c r="Z6" s="172"/>
      <c r="AA6" s="230"/>
      <c r="AB6" s="230"/>
      <c r="AC6" s="230"/>
      <c r="AD6" s="897">
        <v>8</v>
      </c>
      <c r="AE6" s="897"/>
      <c r="AF6" s="897"/>
      <c r="AG6" s="897"/>
      <c r="AH6" s="172"/>
      <c r="AI6" s="230"/>
      <c r="AJ6" s="230"/>
      <c r="AK6" s="230"/>
      <c r="AL6" s="172"/>
      <c r="AM6" s="230"/>
      <c r="AN6" s="230"/>
      <c r="AO6" s="230"/>
      <c r="AP6" s="897">
        <v>9</v>
      </c>
      <c r="AQ6" s="897"/>
      <c r="AR6" s="897"/>
      <c r="AS6" s="897"/>
      <c r="AT6" s="230"/>
      <c r="AU6" s="230"/>
      <c r="AV6" s="230"/>
      <c r="AW6" s="172"/>
      <c r="AX6" s="230"/>
      <c r="AY6" s="230"/>
      <c r="AZ6" s="230"/>
      <c r="BA6" s="230"/>
      <c r="BB6" s="897">
        <v>10</v>
      </c>
      <c r="BC6" s="897"/>
      <c r="BD6" s="897"/>
      <c r="BE6" s="897"/>
      <c r="BF6" s="172"/>
      <c r="BG6" s="230"/>
      <c r="BH6" s="230"/>
      <c r="BI6" s="230"/>
      <c r="BJ6" s="172"/>
      <c r="BK6" s="230"/>
      <c r="BL6" s="230"/>
      <c r="BM6" s="230"/>
      <c r="BN6" s="897">
        <v>11</v>
      </c>
      <c r="BO6" s="897"/>
      <c r="BP6" s="897"/>
      <c r="BQ6" s="897"/>
      <c r="BR6" s="172"/>
      <c r="BS6" s="230"/>
      <c r="BT6" s="230"/>
      <c r="BU6" s="230"/>
      <c r="BV6" s="172"/>
      <c r="BW6" s="230"/>
      <c r="BX6" s="230"/>
      <c r="BY6" s="230"/>
      <c r="BZ6" s="897">
        <v>12</v>
      </c>
      <c r="CA6" s="897"/>
      <c r="CB6" s="897"/>
      <c r="CC6" s="897"/>
      <c r="CD6" s="172"/>
      <c r="CE6" s="230"/>
      <c r="CF6" s="230"/>
      <c r="CG6" s="230"/>
      <c r="CH6" s="172"/>
      <c r="CI6" s="230"/>
      <c r="CJ6" s="230"/>
      <c r="CK6" s="230"/>
      <c r="CL6" s="897">
        <v>13</v>
      </c>
      <c r="CM6" s="897"/>
      <c r="CN6" s="897"/>
      <c r="CO6" s="897"/>
      <c r="CP6" s="172"/>
      <c r="CQ6" s="230"/>
      <c r="CR6" s="230"/>
      <c r="CS6" s="230"/>
      <c r="CT6" s="172"/>
      <c r="CU6" s="230"/>
      <c r="CV6" s="230"/>
      <c r="CW6" s="230"/>
      <c r="CX6" s="897">
        <v>14</v>
      </c>
      <c r="CY6" s="897"/>
      <c r="CZ6" s="897"/>
      <c r="DA6" s="897"/>
      <c r="DB6" s="230"/>
      <c r="DC6" s="172"/>
      <c r="DD6" s="230"/>
      <c r="DE6" s="230"/>
      <c r="DF6" s="230"/>
      <c r="DG6" s="172"/>
      <c r="DH6" s="230"/>
      <c r="DI6" s="230"/>
      <c r="DJ6" s="897">
        <v>15</v>
      </c>
      <c r="DK6" s="897"/>
      <c r="DL6" s="897"/>
      <c r="DM6" s="897"/>
      <c r="DN6" s="230"/>
      <c r="DO6" s="172"/>
      <c r="DP6" s="230"/>
      <c r="DQ6" s="230"/>
      <c r="DR6" s="230"/>
      <c r="DS6" s="172"/>
      <c r="DT6" s="230"/>
      <c r="DU6" s="230"/>
      <c r="DV6" s="897">
        <v>16</v>
      </c>
      <c r="DW6" s="897"/>
      <c r="DX6" s="897"/>
      <c r="DY6" s="897"/>
      <c r="DZ6" s="172"/>
      <c r="EA6" s="230"/>
      <c r="EB6" s="230"/>
      <c r="EC6" s="230"/>
      <c r="ED6" s="172"/>
      <c r="EE6" s="230"/>
      <c r="EF6" s="230"/>
      <c r="EG6" s="230"/>
      <c r="EH6" s="897">
        <v>17</v>
      </c>
      <c r="EI6" s="897"/>
      <c r="EJ6" s="897"/>
      <c r="EK6" s="897"/>
      <c r="EL6" s="172"/>
      <c r="EM6" s="230"/>
      <c r="EN6" s="230"/>
      <c r="EO6" s="230"/>
      <c r="EP6" s="172"/>
      <c r="EQ6" s="230"/>
      <c r="ER6" s="230"/>
      <c r="ES6" s="230"/>
      <c r="ET6" s="897">
        <v>18</v>
      </c>
      <c r="EU6" s="897"/>
      <c r="EV6" s="897"/>
      <c r="EW6" s="897"/>
      <c r="EX6" s="172"/>
      <c r="EY6" s="230"/>
      <c r="EZ6" s="230"/>
      <c r="FA6" s="230"/>
      <c r="FB6" s="172"/>
      <c r="FC6" s="230"/>
      <c r="FD6" s="230"/>
      <c r="FE6" s="230"/>
      <c r="FF6" s="897">
        <v>19</v>
      </c>
      <c r="FG6" s="897"/>
      <c r="FH6" s="897"/>
      <c r="FI6" s="897"/>
      <c r="FJ6" s="172"/>
      <c r="FK6" s="230"/>
      <c r="FL6" s="230"/>
      <c r="FM6" s="230"/>
      <c r="FN6" s="172"/>
      <c r="FO6" s="230"/>
      <c r="FP6" s="230"/>
      <c r="FQ6" s="230"/>
      <c r="FR6" s="897">
        <v>20</v>
      </c>
      <c r="FS6" s="897"/>
      <c r="FT6" s="897"/>
      <c r="FU6" s="897"/>
      <c r="FV6" s="172"/>
      <c r="FW6" s="230"/>
      <c r="FX6" s="230"/>
      <c r="FY6" s="230"/>
      <c r="FZ6" s="172"/>
      <c r="GA6" s="230"/>
      <c r="GB6" s="230"/>
      <c r="GC6" s="230"/>
      <c r="GD6" s="943">
        <v>21</v>
      </c>
      <c r="GE6" s="943"/>
      <c r="GF6" s="943"/>
      <c r="GG6" s="943"/>
      <c r="GH6" s="172"/>
      <c r="GI6" s="230"/>
      <c r="GJ6" s="230"/>
      <c r="GK6" s="230"/>
      <c r="GL6" s="172"/>
      <c r="GM6" s="230"/>
      <c r="GN6" s="230"/>
      <c r="GO6" s="230"/>
      <c r="GP6" s="897">
        <v>22</v>
      </c>
      <c r="GQ6" s="897"/>
      <c r="GR6" s="897"/>
      <c r="GS6" s="897"/>
      <c r="GT6" s="172"/>
      <c r="GU6" s="230"/>
      <c r="GV6" s="230"/>
      <c r="GW6" s="230"/>
      <c r="GX6" s="172"/>
      <c r="GY6" s="230"/>
      <c r="GZ6" s="230"/>
      <c r="HA6" s="230"/>
      <c r="HB6" s="171"/>
      <c r="HC6" s="171"/>
      <c r="HD6" s="898"/>
      <c r="HE6" s="899"/>
      <c r="HF6" s="900"/>
    </row>
    <row r="7" spans="2:214" ht="12.75" customHeight="1">
      <c r="B7" s="904"/>
      <c r="C7" s="905"/>
      <c r="D7" s="905"/>
      <c r="E7" s="905"/>
      <c r="F7" s="905"/>
      <c r="G7" s="905"/>
      <c r="H7" s="128">
        <v>0.25</v>
      </c>
      <c r="I7" s="125">
        <v>0.25347222222222221</v>
      </c>
      <c r="J7" s="125">
        <v>0.25694444444444398</v>
      </c>
      <c r="K7" s="125">
        <v>0.26041666666666702</v>
      </c>
      <c r="L7" s="125">
        <v>0.26388888888888901</v>
      </c>
      <c r="M7" s="126">
        <v>0.2673611111111111</v>
      </c>
      <c r="N7" s="127">
        <v>0.27083333333333298</v>
      </c>
      <c r="O7" s="125">
        <v>0.27430555555555602</v>
      </c>
      <c r="P7" s="125">
        <v>0.27777777777777801</v>
      </c>
      <c r="Q7" s="125">
        <v>0.28125</v>
      </c>
      <c r="R7" s="125">
        <v>0.28472222222222199</v>
      </c>
      <c r="S7" s="126">
        <v>0.28819444444444398</v>
      </c>
      <c r="T7" s="127">
        <v>0.29166666666666702</v>
      </c>
      <c r="U7" s="125">
        <v>0.29513888888888901</v>
      </c>
      <c r="V7" s="125">
        <v>0.29861111111111099</v>
      </c>
      <c r="W7" s="125">
        <v>0.30208333333333298</v>
      </c>
      <c r="X7" s="125">
        <v>0.30555555555555503</v>
      </c>
      <c r="Y7" s="126">
        <v>0.30902777777777801</v>
      </c>
      <c r="Z7" s="127">
        <v>0.3125</v>
      </c>
      <c r="AA7" s="125">
        <v>0.31597222222222199</v>
      </c>
      <c r="AB7" s="125">
        <v>0.31944444444444398</v>
      </c>
      <c r="AC7" s="125">
        <v>0.32291666666666602</v>
      </c>
      <c r="AD7" s="125">
        <v>0.3263888888888889</v>
      </c>
      <c r="AE7" s="126">
        <v>0.32986111111111099</v>
      </c>
      <c r="AF7" s="127">
        <v>0.33333333333333298</v>
      </c>
      <c r="AG7" s="125">
        <v>0.33680555555555503</v>
      </c>
      <c r="AH7" s="125">
        <v>0.34027777777777801</v>
      </c>
      <c r="AI7" s="125">
        <v>0.34375</v>
      </c>
      <c r="AJ7" s="125">
        <v>0.34722222222222199</v>
      </c>
      <c r="AK7" s="126">
        <v>0.35069444444444398</v>
      </c>
      <c r="AL7" s="127">
        <v>0.35416666666666602</v>
      </c>
      <c r="AM7" s="125">
        <v>0.35763888888888901</v>
      </c>
      <c r="AN7" s="125">
        <v>0.36111111111111099</v>
      </c>
      <c r="AO7" s="125">
        <v>0.36458333333333298</v>
      </c>
      <c r="AP7" s="125">
        <v>0.36805555555555558</v>
      </c>
      <c r="AQ7" s="126">
        <v>0.37152777777777701</v>
      </c>
      <c r="AR7" s="127">
        <v>0.375</v>
      </c>
      <c r="AS7" s="125">
        <v>0.37847222222222199</v>
      </c>
      <c r="AT7" s="125">
        <v>0.38194444444444398</v>
      </c>
      <c r="AU7" s="125">
        <v>0.38541666666666602</v>
      </c>
      <c r="AV7" s="125">
        <v>0.38888888888888801</v>
      </c>
      <c r="AW7" s="126">
        <v>0.39236111111111099</v>
      </c>
      <c r="AX7" s="127">
        <v>0.39583333333333298</v>
      </c>
      <c r="AY7" s="125">
        <v>0.39930555555555503</v>
      </c>
      <c r="AZ7" s="125">
        <v>0.40277777777777701</v>
      </c>
      <c r="BA7" s="125">
        <v>0.40626157407407404</v>
      </c>
      <c r="BB7" s="125">
        <v>0.40972222222222199</v>
      </c>
      <c r="BC7" s="126">
        <v>0.41319444444444398</v>
      </c>
      <c r="BD7" s="127">
        <v>0.41666666666666602</v>
      </c>
      <c r="BE7" s="125">
        <v>0.42013888888888801</v>
      </c>
      <c r="BF7" s="125">
        <v>0.42361111111110999</v>
      </c>
      <c r="BG7" s="125">
        <v>0.42708333333333298</v>
      </c>
      <c r="BH7" s="125">
        <v>0.43055555555555503</v>
      </c>
      <c r="BI7" s="126">
        <v>0.43402777777777701</v>
      </c>
      <c r="BJ7" s="127">
        <v>0.43751157407407404</v>
      </c>
      <c r="BK7" s="125">
        <v>0.44097222222222199</v>
      </c>
      <c r="BL7" s="125">
        <v>0.44444444444444398</v>
      </c>
      <c r="BM7" s="125">
        <v>0.44791666666666602</v>
      </c>
      <c r="BN7" s="125">
        <v>0.45138888888888801</v>
      </c>
      <c r="BO7" s="126">
        <v>0.45486111111110999</v>
      </c>
      <c r="BP7" s="127">
        <v>0.45833333333333298</v>
      </c>
      <c r="BQ7" s="125">
        <v>0.46180555555555503</v>
      </c>
      <c r="BR7" s="125">
        <v>0.46527777777777701</v>
      </c>
      <c r="BS7" s="125">
        <v>0.46876157407407404</v>
      </c>
      <c r="BT7" s="125">
        <v>0.47222222222222099</v>
      </c>
      <c r="BU7" s="126">
        <v>0.47569444444444398</v>
      </c>
      <c r="BV7" s="127">
        <v>0.47916666666666602</v>
      </c>
      <c r="BW7" s="125">
        <v>0.48263888888888801</v>
      </c>
      <c r="BX7" s="125">
        <v>0.48611111111110999</v>
      </c>
      <c r="BY7" s="125">
        <v>0.48958333333333198</v>
      </c>
      <c r="BZ7" s="125">
        <v>0.49305555555555503</v>
      </c>
      <c r="CA7" s="126">
        <v>0.49652777777777701</v>
      </c>
      <c r="CB7" s="127">
        <v>0.50001157407407404</v>
      </c>
      <c r="CC7" s="125">
        <v>0.50347222222222099</v>
      </c>
      <c r="CD7" s="125">
        <v>0.50694444444444398</v>
      </c>
      <c r="CE7" s="125">
        <v>0.51041666666666596</v>
      </c>
      <c r="CF7" s="125">
        <v>0.51388888888888795</v>
      </c>
      <c r="CG7" s="126">
        <v>0.51736111111111005</v>
      </c>
      <c r="CH7" s="127">
        <v>0.52083333333333337</v>
      </c>
      <c r="CI7" s="125">
        <v>0.52430555555555503</v>
      </c>
      <c r="CJ7" s="125">
        <v>0.52777777777777701</v>
      </c>
      <c r="CK7" s="125">
        <v>0.53126157407407404</v>
      </c>
      <c r="CL7" s="125">
        <v>0.53472222222222099</v>
      </c>
      <c r="CM7" s="126">
        <v>0.53819444444444298</v>
      </c>
      <c r="CN7" s="127">
        <v>0.54166666666666596</v>
      </c>
      <c r="CO7" s="125">
        <v>0.54513888888888795</v>
      </c>
      <c r="CP7" s="125">
        <v>0.54861111111111005</v>
      </c>
      <c r="CQ7" s="125">
        <v>0.55208333333333204</v>
      </c>
      <c r="CR7" s="125">
        <v>0.55555555555555403</v>
      </c>
      <c r="CS7" s="126">
        <v>0.55902777777777701</v>
      </c>
      <c r="CT7" s="127">
        <v>0.56251157407407404</v>
      </c>
      <c r="CU7" s="125">
        <v>0.56597222222222099</v>
      </c>
      <c r="CV7" s="125">
        <v>0.56944444444444298</v>
      </c>
      <c r="CW7" s="125">
        <v>0.57291666666666596</v>
      </c>
      <c r="CX7" s="125">
        <v>0.57638888888888795</v>
      </c>
      <c r="CY7" s="126">
        <v>0.57986111111111005</v>
      </c>
      <c r="CZ7" s="127">
        <v>0.58333333333333204</v>
      </c>
      <c r="DA7" s="125">
        <v>0.58680555555555403</v>
      </c>
      <c r="DB7" s="125">
        <v>0.59027777777777701</v>
      </c>
      <c r="DC7" s="125">
        <v>0.59376157407407404</v>
      </c>
      <c r="DD7" s="125">
        <v>0.59722222222222099</v>
      </c>
      <c r="DE7" s="126">
        <v>0.60069444444444298</v>
      </c>
      <c r="DF7" s="127">
        <v>0.60416666666666496</v>
      </c>
      <c r="DG7" s="125">
        <v>0.60763888888888795</v>
      </c>
      <c r="DH7" s="125">
        <v>0.61111111111111005</v>
      </c>
      <c r="DI7" s="125">
        <v>0.61458333333333204</v>
      </c>
      <c r="DJ7" s="125">
        <v>0.61805555555555403</v>
      </c>
      <c r="DK7" s="126">
        <v>0.62152777777777601</v>
      </c>
      <c r="DL7" s="127">
        <v>0.62501157407407404</v>
      </c>
      <c r="DM7" s="125">
        <v>0.62847222222222099</v>
      </c>
      <c r="DN7" s="125">
        <v>0.63194444444444298</v>
      </c>
      <c r="DO7" s="125">
        <v>0.63541666666666496</v>
      </c>
      <c r="DP7" s="125">
        <v>0.63888888888888795</v>
      </c>
      <c r="DQ7" s="126">
        <v>0.64236111111111005</v>
      </c>
      <c r="DR7" s="127">
        <v>0.64583333333333204</v>
      </c>
      <c r="DS7" s="125">
        <v>0.64930555555555403</v>
      </c>
      <c r="DT7" s="125">
        <v>0.65277777777777601</v>
      </c>
      <c r="DU7" s="125">
        <v>0.65626157407407404</v>
      </c>
      <c r="DV7" s="125">
        <v>0.65972222222222099</v>
      </c>
      <c r="DW7" s="126">
        <v>0.66319444444444298</v>
      </c>
      <c r="DX7" s="127">
        <v>0.66666666666666496</v>
      </c>
      <c r="DY7" s="125">
        <v>0.67013888888888695</v>
      </c>
      <c r="DZ7" s="125">
        <v>0.67361111111111005</v>
      </c>
      <c r="EA7" s="125">
        <v>0.67708333333333204</v>
      </c>
      <c r="EB7" s="125">
        <v>0.68055555555555403</v>
      </c>
      <c r="EC7" s="126">
        <v>0.68402777777777601</v>
      </c>
      <c r="ED7" s="127">
        <v>0.68751157407407415</v>
      </c>
      <c r="EE7" s="125">
        <v>0.69097222222222099</v>
      </c>
      <c r="EF7" s="125">
        <v>0.69444444444444298</v>
      </c>
      <c r="EG7" s="125">
        <v>0.69791666666666496</v>
      </c>
      <c r="EH7" s="125">
        <v>0.70138888888888884</v>
      </c>
      <c r="EI7" s="126">
        <v>0.70486111111110905</v>
      </c>
      <c r="EJ7" s="127">
        <v>0.70833333333333204</v>
      </c>
      <c r="EK7" s="125">
        <v>0.71180555555555403</v>
      </c>
      <c r="EL7" s="125">
        <v>0.71527777777777601</v>
      </c>
      <c r="EM7" s="125">
        <v>0.71876157407407415</v>
      </c>
      <c r="EN7" s="125">
        <v>0.72222222222222099</v>
      </c>
      <c r="EO7" s="126">
        <v>0.72569444444444298</v>
      </c>
      <c r="EP7" s="127">
        <v>0.72916666666666496</v>
      </c>
      <c r="EQ7" s="125">
        <v>0.73263888888888695</v>
      </c>
      <c r="ER7" s="125">
        <v>0.73611111111110905</v>
      </c>
      <c r="ES7" s="125">
        <v>0.73958333333333204</v>
      </c>
      <c r="ET7" s="125">
        <v>0.74305555555555403</v>
      </c>
      <c r="EU7" s="126">
        <v>0.74652777777777601</v>
      </c>
      <c r="EV7" s="127">
        <v>0.75001157407407415</v>
      </c>
      <c r="EW7" s="125">
        <v>0.75347222222221999</v>
      </c>
      <c r="EX7" s="125">
        <v>0.75694444444444298</v>
      </c>
      <c r="EY7" s="125">
        <v>0.76041666666666496</v>
      </c>
      <c r="EZ7" s="125">
        <v>0.76388888888888695</v>
      </c>
      <c r="FA7" s="126">
        <v>0.76736111111110905</v>
      </c>
      <c r="FB7" s="127">
        <v>0.77083333333333104</v>
      </c>
      <c r="FC7" s="125">
        <v>0.77430555555555403</v>
      </c>
      <c r="FD7" s="125">
        <v>0.77777777777777601</v>
      </c>
      <c r="FE7" s="125">
        <v>0.78126157407407415</v>
      </c>
      <c r="FF7" s="125">
        <v>0.78472222222221999</v>
      </c>
      <c r="FG7" s="126">
        <v>0.78819444444444298</v>
      </c>
      <c r="FH7" s="127">
        <v>0.79166666666666496</v>
      </c>
      <c r="FI7" s="125">
        <v>0.79513888888888695</v>
      </c>
      <c r="FJ7" s="125">
        <v>0.79861111111110905</v>
      </c>
      <c r="FK7" s="125">
        <v>0.80208333333333104</v>
      </c>
      <c r="FL7" s="125">
        <v>0.80555555555555403</v>
      </c>
      <c r="FM7" s="126">
        <v>0.80902777777777601</v>
      </c>
      <c r="FN7" s="127">
        <v>0.81251157407407415</v>
      </c>
      <c r="FO7" s="125">
        <v>0.81597222222221999</v>
      </c>
      <c r="FP7" s="125">
        <v>0.81944444444444198</v>
      </c>
      <c r="FQ7" s="125">
        <v>0.82291666666666496</v>
      </c>
      <c r="FR7" s="125">
        <v>0.82638888888888695</v>
      </c>
      <c r="FS7" s="126">
        <v>0.82986111111110905</v>
      </c>
      <c r="FT7" s="127">
        <v>0.83333333333333104</v>
      </c>
      <c r="FU7" s="125">
        <v>0.83680555555555303</v>
      </c>
      <c r="FV7" s="125">
        <v>0.84027777777777601</v>
      </c>
      <c r="FW7" s="125">
        <v>0.84376157407407415</v>
      </c>
      <c r="FX7" s="125">
        <v>0.84722222222221999</v>
      </c>
      <c r="FY7" s="126">
        <v>0.85069444444444198</v>
      </c>
      <c r="FZ7" s="127">
        <v>0.85416666666666496</v>
      </c>
      <c r="GA7" s="125">
        <v>0.85763888888888695</v>
      </c>
      <c r="GB7" s="125">
        <v>0.86111111111110905</v>
      </c>
      <c r="GC7" s="125">
        <v>0.86458333333333104</v>
      </c>
      <c r="GD7" s="125">
        <v>0.86805555555555303</v>
      </c>
      <c r="GE7" s="126">
        <v>0.87152777777777601</v>
      </c>
      <c r="GF7" s="127">
        <v>0.87501157407407415</v>
      </c>
      <c r="GG7" s="125">
        <v>0.87847222222221999</v>
      </c>
      <c r="GH7" s="125">
        <v>0.88194444444444198</v>
      </c>
      <c r="GI7" s="125">
        <v>0.88541666666666397</v>
      </c>
      <c r="GJ7" s="125">
        <v>0.88888888888888695</v>
      </c>
      <c r="GK7" s="126">
        <v>0.89236111111110905</v>
      </c>
      <c r="GL7" s="127">
        <v>0.89583333333333104</v>
      </c>
      <c r="GM7" s="125">
        <v>0.89930555555555303</v>
      </c>
      <c r="GN7" s="125">
        <v>0.90277777777777501</v>
      </c>
      <c r="GO7" s="125">
        <v>0.90626157407407415</v>
      </c>
      <c r="GP7" s="125">
        <v>0.90972222222221999</v>
      </c>
      <c r="GQ7" s="126">
        <v>0.91319444444444198</v>
      </c>
      <c r="GR7" s="127">
        <v>0.91666666666666397</v>
      </c>
      <c r="GS7" s="125">
        <v>0.92013888888888695</v>
      </c>
      <c r="GT7" s="125">
        <v>0.92361111111110905</v>
      </c>
      <c r="GU7" s="125">
        <v>0.92708333333333104</v>
      </c>
      <c r="GV7" s="125">
        <v>0.93055555555555303</v>
      </c>
      <c r="GW7" s="126">
        <v>0.93402777777777501</v>
      </c>
      <c r="GX7" s="127">
        <v>0.93751157407407415</v>
      </c>
      <c r="GY7" s="125">
        <v>0.94097222222221999</v>
      </c>
      <c r="GZ7" s="125">
        <v>0.94444444444444198</v>
      </c>
      <c r="HA7" s="125">
        <v>0.94791666666666397</v>
      </c>
      <c r="HB7" s="125">
        <v>0.95138888888888595</v>
      </c>
      <c r="HC7" s="161">
        <v>0.95486111111110905</v>
      </c>
      <c r="HD7" s="901"/>
      <c r="HE7" s="902"/>
      <c r="HF7" s="903"/>
    </row>
    <row r="8" spans="2:214" ht="13.5" customHeight="1">
      <c r="B8" s="898" t="s">
        <v>5</v>
      </c>
      <c r="C8" s="899"/>
      <c r="D8" s="899"/>
      <c r="E8" s="899"/>
      <c r="F8" s="899"/>
      <c r="G8" s="900"/>
      <c r="H8" s="885"/>
      <c r="I8" s="886"/>
      <c r="J8" s="886"/>
      <c r="K8" s="886"/>
      <c r="L8" s="886"/>
      <c r="M8" s="886"/>
      <c r="N8" s="886"/>
      <c r="O8" s="886"/>
      <c r="P8" s="886"/>
      <c r="Q8" s="886"/>
      <c r="R8" s="886"/>
      <c r="S8" s="887"/>
      <c r="T8" s="885"/>
      <c r="U8" s="886"/>
      <c r="V8" s="886"/>
      <c r="W8" s="886"/>
      <c r="X8" s="886"/>
      <c r="Y8" s="886"/>
      <c r="Z8" s="886"/>
      <c r="AA8" s="886"/>
      <c r="AB8" s="886"/>
      <c r="AC8" s="886"/>
      <c r="AD8" s="886"/>
      <c r="AE8" s="887"/>
      <c r="AF8" s="885"/>
      <c r="AG8" s="886"/>
      <c r="AH8" s="886"/>
      <c r="AI8" s="886"/>
      <c r="AJ8" s="886"/>
      <c r="AK8" s="886"/>
      <c r="AL8" s="886"/>
      <c r="AM8" s="886"/>
      <c r="AN8" s="886"/>
      <c r="AO8" s="886"/>
      <c r="AP8" s="886"/>
      <c r="AQ8" s="887"/>
      <c r="AR8" s="885"/>
      <c r="AS8" s="886"/>
      <c r="AT8" s="886"/>
      <c r="AU8" s="886"/>
      <c r="AV8" s="886"/>
      <c r="AW8" s="886"/>
      <c r="AX8" s="886"/>
      <c r="AY8" s="886"/>
      <c r="AZ8" s="886"/>
      <c r="BA8" s="886"/>
      <c r="BB8" s="886"/>
      <c r="BC8" s="887"/>
      <c r="BD8" s="885"/>
      <c r="BE8" s="886"/>
      <c r="BF8" s="886"/>
      <c r="BG8" s="886"/>
      <c r="BH8" s="886"/>
      <c r="BI8" s="886"/>
      <c r="BJ8" s="886"/>
      <c r="BK8" s="886"/>
      <c r="BL8" s="886"/>
      <c r="BM8" s="886"/>
      <c r="BN8" s="886"/>
      <c r="BO8" s="887"/>
      <c r="BP8" s="885"/>
      <c r="BQ8" s="886"/>
      <c r="BR8" s="886"/>
      <c r="BS8" s="886"/>
      <c r="BT8" s="886"/>
      <c r="BU8" s="886"/>
      <c r="BV8" s="886"/>
      <c r="BW8" s="886"/>
      <c r="BX8" s="886"/>
      <c r="BY8" s="886"/>
      <c r="BZ8" s="886"/>
      <c r="CA8" s="887"/>
      <c r="CB8" s="885"/>
      <c r="CC8" s="886"/>
      <c r="CD8" s="886"/>
      <c r="CE8" s="886"/>
      <c r="CF8" s="886"/>
      <c r="CG8" s="886"/>
      <c r="CH8" s="886"/>
      <c r="CI8" s="886"/>
      <c r="CJ8" s="886"/>
      <c r="CK8" s="886"/>
      <c r="CL8" s="886"/>
      <c r="CM8" s="887"/>
      <c r="CN8" s="885"/>
      <c r="CO8" s="886"/>
      <c r="CP8" s="886"/>
      <c r="CQ8" s="886"/>
      <c r="CR8" s="886"/>
      <c r="CS8" s="886"/>
      <c r="CT8" s="886"/>
      <c r="CU8" s="886"/>
      <c r="CV8" s="886"/>
      <c r="CW8" s="886"/>
      <c r="CX8" s="886"/>
      <c r="CY8" s="887"/>
      <c r="CZ8" s="885"/>
      <c r="DA8" s="886"/>
      <c r="DB8" s="886"/>
      <c r="DC8" s="886"/>
      <c r="DD8" s="886"/>
      <c r="DE8" s="886"/>
      <c r="DF8" s="886"/>
      <c r="DG8" s="886"/>
      <c r="DH8" s="886"/>
      <c r="DI8" s="886"/>
      <c r="DJ8" s="886"/>
      <c r="DK8" s="887"/>
      <c r="DL8" s="885"/>
      <c r="DM8" s="886"/>
      <c r="DN8" s="886"/>
      <c r="DO8" s="886"/>
      <c r="DP8" s="886"/>
      <c r="DQ8" s="886"/>
      <c r="DR8" s="886"/>
      <c r="DS8" s="886"/>
      <c r="DT8" s="886"/>
      <c r="DU8" s="886"/>
      <c r="DV8" s="886"/>
      <c r="DW8" s="887"/>
      <c r="DX8" s="885"/>
      <c r="DY8" s="886"/>
      <c r="DZ8" s="886"/>
      <c r="EA8" s="886"/>
      <c r="EB8" s="886"/>
      <c r="EC8" s="886"/>
      <c r="ED8" s="886"/>
      <c r="EE8" s="886"/>
      <c r="EF8" s="886"/>
      <c r="EG8" s="886"/>
      <c r="EH8" s="886"/>
      <c r="EI8" s="887"/>
      <c r="EJ8" s="885"/>
      <c r="EK8" s="886"/>
      <c r="EL8" s="886"/>
      <c r="EM8" s="886"/>
      <c r="EN8" s="886"/>
      <c r="EO8" s="886"/>
      <c r="EP8" s="886"/>
      <c r="EQ8" s="886"/>
      <c r="ER8" s="886"/>
      <c r="ES8" s="886"/>
      <c r="ET8" s="886"/>
      <c r="EU8" s="887"/>
      <c r="EV8" s="885"/>
      <c r="EW8" s="886"/>
      <c r="EX8" s="886"/>
      <c r="EY8" s="886"/>
      <c r="EZ8" s="886"/>
      <c r="FA8" s="886"/>
      <c r="FB8" s="886"/>
      <c r="FC8" s="886"/>
      <c r="FD8" s="886"/>
      <c r="FE8" s="886"/>
      <c r="FF8" s="886"/>
      <c r="FG8" s="887"/>
      <c r="FH8" s="885"/>
      <c r="FI8" s="886"/>
      <c r="FJ8" s="886"/>
      <c r="FK8" s="886"/>
      <c r="FL8" s="886"/>
      <c r="FM8" s="886"/>
      <c r="FN8" s="886"/>
      <c r="FO8" s="886"/>
      <c r="FP8" s="886"/>
      <c r="FQ8" s="886"/>
      <c r="FR8" s="886"/>
      <c r="FS8" s="887"/>
      <c r="FT8" s="885"/>
      <c r="FU8" s="886"/>
      <c r="FV8" s="886"/>
      <c r="FW8" s="886"/>
      <c r="FX8" s="886"/>
      <c r="FY8" s="886"/>
      <c r="FZ8" s="886"/>
      <c r="GA8" s="886"/>
      <c r="GB8" s="886"/>
      <c r="GC8" s="886"/>
      <c r="GD8" s="886"/>
      <c r="GE8" s="887"/>
      <c r="GF8" s="885"/>
      <c r="GG8" s="886"/>
      <c r="GH8" s="886"/>
      <c r="GI8" s="886"/>
      <c r="GJ8" s="886"/>
      <c r="GK8" s="886"/>
      <c r="GL8" s="886"/>
      <c r="GM8" s="886"/>
      <c r="GN8" s="886"/>
      <c r="GO8" s="886"/>
      <c r="GP8" s="886"/>
      <c r="GQ8" s="887"/>
      <c r="GR8" s="885"/>
      <c r="GS8" s="886"/>
      <c r="GT8" s="886"/>
      <c r="GU8" s="886"/>
      <c r="GV8" s="886"/>
      <c r="GW8" s="886"/>
      <c r="GX8" s="886"/>
      <c r="GY8" s="886"/>
      <c r="GZ8" s="886"/>
      <c r="HA8" s="886"/>
      <c r="HB8" s="886"/>
      <c r="HC8" s="887"/>
      <c r="HD8" s="901"/>
      <c r="HE8" s="902"/>
      <c r="HF8" s="903"/>
    </row>
    <row r="9" spans="2:214" ht="13.5" customHeight="1">
      <c r="B9" s="901"/>
      <c r="C9" s="902"/>
      <c r="D9" s="902"/>
      <c r="E9" s="902"/>
      <c r="F9" s="902"/>
      <c r="G9" s="903"/>
      <c r="H9" s="888"/>
      <c r="I9" s="889"/>
      <c r="J9" s="889"/>
      <c r="K9" s="889"/>
      <c r="L9" s="889"/>
      <c r="M9" s="889"/>
      <c r="N9" s="889"/>
      <c r="O9" s="889"/>
      <c r="P9" s="889"/>
      <c r="Q9" s="889"/>
      <c r="R9" s="889"/>
      <c r="S9" s="890"/>
      <c r="T9" s="888"/>
      <c r="U9" s="889"/>
      <c r="V9" s="889"/>
      <c r="W9" s="889"/>
      <c r="X9" s="889"/>
      <c r="Y9" s="889"/>
      <c r="Z9" s="889"/>
      <c r="AA9" s="889"/>
      <c r="AB9" s="889"/>
      <c r="AC9" s="889"/>
      <c r="AD9" s="889"/>
      <c r="AE9" s="890"/>
      <c r="AF9" s="888"/>
      <c r="AG9" s="915"/>
      <c r="AH9" s="915"/>
      <c r="AI9" s="915"/>
      <c r="AJ9" s="915"/>
      <c r="AK9" s="915"/>
      <c r="AL9" s="915"/>
      <c r="AM9" s="915"/>
      <c r="AN9" s="915"/>
      <c r="AO9" s="915"/>
      <c r="AP9" s="915"/>
      <c r="AQ9" s="890"/>
      <c r="AR9" s="888"/>
      <c r="AS9" s="889"/>
      <c r="AT9" s="889"/>
      <c r="AU9" s="889"/>
      <c r="AV9" s="889"/>
      <c r="AW9" s="889"/>
      <c r="AX9" s="889"/>
      <c r="AY9" s="889"/>
      <c r="AZ9" s="889"/>
      <c r="BA9" s="889"/>
      <c r="BB9" s="889"/>
      <c r="BC9" s="890"/>
      <c r="BD9" s="888"/>
      <c r="BE9" s="889"/>
      <c r="BF9" s="889"/>
      <c r="BG9" s="889"/>
      <c r="BH9" s="889"/>
      <c r="BI9" s="889"/>
      <c r="BJ9" s="889"/>
      <c r="BK9" s="889"/>
      <c r="BL9" s="889"/>
      <c r="BM9" s="889"/>
      <c r="BN9" s="889"/>
      <c r="BO9" s="890"/>
      <c r="BP9" s="888"/>
      <c r="BQ9" s="889"/>
      <c r="BR9" s="889"/>
      <c r="BS9" s="889"/>
      <c r="BT9" s="889"/>
      <c r="BU9" s="889"/>
      <c r="BV9" s="889"/>
      <c r="BW9" s="889"/>
      <c r="BX9" s="889"/>
      <c r="BY9" s="889"/>
      <c r="BZ9" s="889"/>
      <c r="CA9" s="890"/>
      <c r="CB9" s="888"/>
      <c r="CC9" s="889"/>
      <c r="CD9" s="889"/>
      <c r="CE9" s="889"/>
      <c r="CF9" s="889"/>
      <c r="CG9" s="889"/>
      <c r="CH9" s="889"/>
      <c r="CI9" s="889"/>
      <c r="CJ9" s="889"/>
      <c r="CK9" s="889"/>
      <c r="CL9" s="889"/>
      <c r="CM9" s="890"/>
      <c r="CN9" s="888"/>
      <c r="CO9" s="889"/>
      <c r="CP9" s="889"/>
      <c r="CQ9" s="889"/>
      <c r="CR9" s="889"/>
      <c r="CS9" s="889"/>
      <c r="CT9" s="889"/>
      <c r="CU9" s="889"/>
      <c r="CV9" s="889"/>
      <c r="CW9" s="889"/>
      <c r="CX9" s="889"/>
      <c r="CY9" s="890"/>
      <c r="CZ9" s="888"/>
      <c r="DA9" s="889"/>
      <c r="DB9" s="889"/>
      <c r="DC9" s="889"/>
      <c r="DD9" s="889"/>
      <c r="DE9" s="889"/>
      <c r="DF9" s="889"/>
      <c r="DG9" s="889"/>
      <c r="DH9" s="889"/>
      <c r="DI9" s="889"/>
      <c r="DJ9" s="889"/>
      <c r="DK9" s="890"/>
      <c r="DL9" s="888"/>
      <c r="DM9" s="889"/>
      <c r="DN9" s="889"/>
      <c r="DO9" s="889"/>
      <c r="DP9" s="889"/>
      <c r="DQ9" s="889"/>
      <c r="DR9" s="889"/>
      <c r="DS9" s="889"/>
      <c r="DT9" s="889"/>
      <c r="DU9" s="889"/>
      <c r="DV9" s="889"/>
      <c r="DW9" s="890"/>
      <c r="DX9" s="888"/>
      <c r="DY9" s="889"/>
      <c r="DZ9" s="889"/>
      <c r="EA9" s="889"/>
      <c r="EB9" s="889"/>
      <c r="EC9" s="889"/>
      <c r="ED9" s="889"/>
      <c r="EE9" s="889"/>
      <c r="EF9" s="889"/>
      <c r="EG9" s="889"/>
      <c r="EH9" s="889"/>
      <c r="EI9" s="890"/>
      <c r="EJ9" s="888"/>
      <c r="EK9" s="889"/>
      <c r="EL9" s="889"/>
      <c r="EM9" s="889"/>
      <c r="EN9" s="889"/>
      <c r="EO9" s="889"/>
      <c r="EP9" s="889"/>
      <c r="EQ9" s="889"/>
      <c r="ER9" s="889"/>
      <c r="ES9" s="889"/>
      <c r="ET9" s="889"/>
      <c r="EU9" s="890"/>
      <c r="EV9" s="888"/>
      <c r="EW9" s="889"/>
      <c r="EX9" s="889"/>
      <c r="EY9" s="889"/>
      <c r="EZ9" s="889"/>
      <c r="FA9" s="889"/>
      <c r="FB9" s="889"/>
      <c r="FC9" s="889"/>
      <c r="FD9" s="889"/>
      <c r="FE9" s="889"/>
      <c r="FF9" s="889"/>
      <c r="FG9" s="890"/>
      <c r="FH9" s="888"/>
      <c r="FI9" s="889"/>
      <c r="FJ9" s="889"/>
      <c r="FK9" s="889"/>
      <c r="FL9" s="889"/>
      <c r="FM9" s="889"/>
      <c r="FN9" s="889"/>
      <c r="FO9" s="889"/>
      <c r="FP9" s="889"/>
      <c r="FQ9" s="889"/>
      <c r="FR9" s="889"/>
      <c r="FS9" s="890"/>
      <c r="FT9" s="888"/>
      <c r="FU9" s="889"/>
      <c r="FV9" s="889"/>
      <c r="FW9" s="889"/>
      <c r="FX9" s="889"/>
      <c r="FY9" s="889"/>
      <c r="FZ9" s="889"/>
      <c r="GA9" s="889"/>
      <c r="GB9" s="889"/>
      <c r="GC9" s="889"/>
      <c r="GD9" s="889"/>
      <c r="GE9" s="890"/>
      <c r="GF9" s="888"/>
      <c r="GG9" s="889"/>
      <c r="GH9" s="889"/>
      <c r="GI9" s="889"/>
      <c r="GJ9" s="889"/>
      <c r="GK9" s="889"/>
      <c r="GL9" s="889"/>
      <c r="GM9" s="889"/>
      <c r="GN9" s="889"/>
      <c r="GO9" s="889"/>
      <c r="GP9" s="889"/>
      <c r="GQ9" s="890"/>
      <c r="GR9" s="888"/>
      <c r="GS9" s="889"/>
      <c r="GT9" s="889"/>
      <c r="GU9" s="889"/>
      <c r="GV9" s="889"/>
      <c r="GW9" s="889"/>
      <c r="GX9" s="889"/>
      <c r="GY9" s="889"/>
      <c r="GZ9" s="889"/>
      <c r="HA9" s="889"/>
      <c r="HB9" s="889"/>
      <c r="HC9" s="890"/>
      <c r="HD9" s="901"/>
      <c r="HE9" s="902"/>
      <c r="HF9" s="903"/>
    </row>
    <row r="10" spans="2:214" ht="13.5" customHeight="1">
      <c r="B10" s="904"/>
      <c r="C10" s="905"/>
      <c r="D10" s="905"/>
      <c r="E10" s="905"/>
      <c r="F10" s="905"/>
      <c r="G10" s="906"/>
      <c r="H10" s="891"/>
      <c r="I10" s="892"/>
      <c r="J10" s="892"/>
      <c r="K10" s="892"/>
      <c r="L10" s="892"/>
      <c r="M10" s="892"/>
      <c r="N10" s="892"/>
      <c r="O10" s="892"/>
      <c r="P10" s="892"/>
      <c r="Q10" s="892"/>
      <c r="R10" s="892"/>
      <c r="S10" s="893"/>
      <c r="T10" s="891"/>
      <c r="U10" s="892"/>
      <c r="V10" s="892"/>
      <c r="W10" s="892"/>
      <c r="X10" s="892"/>
      <c r="Y10" s="892"/>
      <c r="Z10" s="892"/>
      <c r="AA10" s="892"/>
      <c r="AB10" s="892"/>
      <c r="AC10" s="892"/>
      <c r="AD10" s="892"/>
      <c r="AE10" s="893"/>
      <c r="AF10" s="891"/>
      <c r="AG10" s="892"/>
      <c r="AH10" s="892"/>
      <c r="AI10" s="892"/>
      <c r="AJ10" s="892"/>
      <c r="AK10" s="892"/>
      <c r="AL10" s="892"/>
      <c r="AM10" s="892"/>
      <c r="AN10" s="892"/>
      <c r="AO10" s="892"/>
      <c r="AP10" s="892"/>
      <c r="AQ10" s="893"/>
      <c r="AR10" s="891"/>
      <c r="AS10" s="892"/>
      <c r="AT10" s="892"/>
      <c r="AU10" s="892"/>
      <c r="AV10" s="892"/>
      <c r="AW10" s="892"/>
      <c r="AX10" s="892"/>
      <c r="AY10" s="892"/>
      <c r="AZ10" s="892"/>
      <c r="BA10" s="892"/>
      <c r="BB10" s="892"/>
      <c r="BC10" s="893"/>
      <c r="BD10" s="891"/>
      <c r="BE10" s="892"/>
      <c r="BF10" s="892"/>
      <c r="BG10" s="892"/>
      <c r="BH10" s="892"/>
      <c r="BI10" s="892"/>
      <c r="BJ10" s="892"/>
      <c r="BK10" s="892"/>
      <c r="BL10" s="892"/>
      <c r="BM10" s="892"/>
      <c r="BN10" s="892"/>
      <c r="BO10" s="893"/>
      <c r="BP10" s="891"/>
      <c r="BQ10" s="892"/>
      <c r="BR10" s="892"/>
      <c r="BS10" s="892"/>
      <c r="BT10" s="892"/>
      <c r="BU10" s="892"/>
      <c r="BV10" s="892"/>
      <c r="BW10" s="892"/>
      <c r="BX10" s="892"/>
      <c r="BY10" s="892"/>
      <c r="BZ10" s="892"/>
      <c r="CA10" s="893"/>
      <c r="CB10" s="891"/>
      <c r="CC10" s="892"/>
      <c r="CD10" s="892"/>
      <c r="CE10" s="892"/>
      <c r="CF10" s="892"/>
      <c r="CG10" s="892"/>
      <c r="CH10" s="892"/>
      <c r="CI10" s="892"/>
      <c r="CJ10" s="892"/>
      <c r="CK10" s="892"/>
      <c r="CL10" s="892"/>
      <c r="CM10" s="893"/>
      <c r="CN10" s="891"/>
      <c r="CO10" s="892"/>
      <c r="CP10" s="892"/>
      <c r="CQ10" s="892"/>
      <c r="CR10" s="892"/>
      <c r="CS10" s="892"/>
      <c r="CT10" s="892"/>
      <c r="CU10" s="892"/>
      <c r="CV10" s="892"/>
      <c r="CW10" s="892"/>
      <c r="CX10" s="892"/>
      <c r="CY10" s="893"/>
      <c r="CZ10" s="891"/>
      <c r="DA10" s="892"/>
      <c r="DB10" s="892"/>
      <c r="DC10" s="892"/>
      <c r="DD10" s="892"/>
      <c r="DE10" s="892"/>
      <c r="DF10" s="892"/>
      <c r="DG10" s="892"/>
      <c r="DH10" s="892"/>
      <c r="DI10" s="892"/>
      <c r="DJ10" s="892"/>
      <c r="DK10" s="893"/>
      <c r="DL10" s="891"/>
      <c r="DM10" s="892"/>
      <c r="DN10" s="892"/>
      <c r="DO10" s="892"/>
      <c r="DP10" s="892"/>
      <c r="DQ10" s="892"/>
      <c r="DR10" s="892"/>
      <c r="DS10" s="892"/>
      <c r="DT10" s="892"/>
      <c r="DU10" s="892"/>
      <c r="DV10" s="892"/>
      <c r="DW10" s="893"/>
      <c r="DX10" s="891"/>
      <c r="DY10" s="892"/>
      <c r="DZ10" s="892"/>
      <c r="EA10" s="892"/>
      <c r="EB10" s="892"/>
      <c r="EC10" s="892"/>
      <c r="ED10" s="892"/>
      <c r="EE10" s="892"/>
      <c r="EF10" s="892"/>
      <c r="EG10" s="892"/>
      <c r="EH10" s="892"/>
      <c r="EI10" s="893"/>
      <c r="EJ10" s="891"/>
      <c r="EK10" s="892"/>
      <c r="EL10" s="892"/>
      <c r="EM10" s="892"/>
      <c r="EN10" s="892"/>
      <c r="EO10" s="892"/>
      <c r="EP10" s="892"/>
      <c r="EQ10" s="892"/>
      <c r="ER10" s="892"/>
      <c r="ES10" s="892"/>
      <c r="ET10" s="892"/>
      <c r="EU10" s="893"/>
      <c r="EV10" s="891"/>
      <c r="EW10" s="892"/>
      <c r="EX10" s="892"/>
      <c r="EY10" s="892"/>
      <c r="EZ10" s="892"/>
      <c r="FA10" s="892"/>
      <c r="FB10" s="892"/>
      <c r="FC10" s="892"/>
      <c r="FD10" s="892"/>
      <c r="FE10" s="892"/>
      <c r="FF10" s="892"/>
      <c r="FG10" s="893"/>
      <c r="FH10" s="891"/>
      <c r="FI10" s="892"/>
      <c r="FJ10" s="892"/>
      <c r="FK10" s="892"/>
      <c r="FL10" s="892"/>
      <c r="FM10" s="892"/>
      <c r="FN10" s="892"/>
      <c r="FO10" s="892"/>
      <c r="FP10" s="892"/>
      <c r="FQ10" s="892"/>
      <c r="FR10" s="892"/>
      <c r="FS10" s="893"/>
      <c r="FT10" s="891"/>
      <c r="FU10" s="892"/>
      <c r="FV10" s="892"/>
      <c r="FW10" s="892"/>
      <c r="FX10" s="892"/>
      <c r="FY10" s="892"/>
      <c r="FZ10" s="892"/>
      <c r="GA10" s="892"/>
      <c r="GB10" s="892"/>
      <c r="GC10" s="892"/>
      <c r="GD10" s="892"/>
      <c r="GE10" s="893"/>
      <c r="GF10" s="891"/>
      <c r="GG10" s="892"/>
      <c r="GH10" s="892"/>
      <c r="GI10" s="892"/>
      <c r="GJ10" s="892"/>
      <c r="GK10" s="892"/>
      <c r="GL10" s="892"/>
      <c r="GM10" s="892"/>
      <c r="GN10" s="892"/>
      <c r="GO10" s="892"/>
      <c r="GP10" s="892"/>
      <c r="GQ10" s="893"/>
      <c r="GR10" s="891"/>
      <c r="GS10" s="892"/>
      <c r="GT10" s="892"/>
      <c r="GU10" s="892"/>
      <c r="GV10" s="892"/>
      <c r="GW10" s="892"/>
      <c r="GX10" s="892"/>
      <c r="GY10" s="892"/>
      <c r="GZ10" s="892"/>
      <c r="HA10" s="892"/>
      <c r="HB10" s="892"/>
      <c r="HC10" s="893"/>
      <c r="HD10" s="901"/>
      <c r="HE10" s="902"/>
      <c r="HF10" s="903"/>
    </row>
    <row r="11" spans="2:214" ht="15" customHeight="1">
      <c r="B11" s="934" t="s">
        <v>98</v>
      </c>
      <c r="C11" s="935"/>
      <c r="D11" s="935"/>
      <c r="E11" s="935"/>
      <c r="F11" s="936"/>
      <c r="G11" s="369" t="s">
        <v>571</v>
      </c>
      <c r="H11" s="924"/>
      <c r="I11" s="925"/>
      <c r="J11" s="925"/>
      <c r="K11" s="925"/>
      <c r="L11" s="925"/>
      <c r="M11" s="925"/>
      <c r="N11" s="925"/>
      <c r="O11" s="925"/>
      <c r="P11" s="925"/>
      <c r="Q11" s="925"/>
      <c r="R11" s="925"/>
      <c r="S11" s="926"/>
      <c r="T11" s="927"/>
      <c r="U11" s="927"/>
      <c r="V11" s="927"/>
      <c r="W11" s="927"/>
      <c r="X11" s="927"/>
      <c r="Y11" s="927"/>
      <c r="Z11" s="927"/>
      <c r="AA11" s="927"/>
      <c r="AB11" s="927"/>
      <c r="AC11" s="927"/>
      <c r="AD11" s="927"/>
      <c r="AE11" s="927"/>
      <c r="AF11" s="923"/>
      <c r="AG11" s="923"/>
      <c r="AH11" s="923"/>
      <c r="AI11" s="923"/>
      <c r="AJ11" s="923"/>
      <c r="AK11" s="923"/>
      <c r="AL11" s="923"/>
      <c r="AM11" s="923"/>
      <c r="AN11" s="923"/>
      <c r="AO11" s="923"/>
      <c r="AP11" s="923"/>
      <c r="AQ11" s="923"/>
      <c r="AR11" s="923"/>
      <c r="AS11" s="923"/>
      <c r="AT11" s="923"/>
      <c r="AU11" s="923"/>
      <c r="AV11" s="923"/>
      <c r="AW11" s="923"/>
      <c r="AX11" s="923"/>
      <c r="AY11" s="923"/>
      <c r="AZ11" s="923"/>
      <c r="BA11" s="923"/>
      <c r="BB11" s="923"/>
      <c r="BC11" s="923"/>
      <c r="BD11" s="923"/>
      <c r="BE11" s="923"/>
      <c r="BF11" s="923"/>
      <c r="BG11" s="923"/>
      <c r="BH11" s="923"/>
      <c r="BI11" s="923"/>
      <c r="BJ11" s="923"/>
      <c r="BK11" s="923"/>
      <c r="BL11" s="923"/>
      <c r="BM11" s="923"/>
      <c r="BN11" s="923"/>
      <c r="BO11" s="923"/>
      <c r="BP11" s="923"/>
      <c r="BQ11" s="923"/>
      <c r="BR11" s="923"/>
      <c r="BS11" s="923"/>
      <c r="BT11" s="923"/>
      <c r="BU11" s="923"/>
      <c r="BV11" s="923"/>
      <c r="BW11" s="923"/>
      <c r="BX11" s="923"/>
      <c r="BY11" s="923"/>
      <c r="BZ11" s="923"/>
      <c r="CA11" s="923"/>
      <c r="CB11" s="923"/>
      <c r="CC11" s="923"/>
      <c r="CD11" s="923"/>
      <c r="CE11" s="923"/>
      <c r="CF11" s="923"/>
      <c r="CG11" s="923"/>
      <c r="CH11" s="923"/>
      <c r="CI11" s="923"/>
      <c r="CJ11" s="923"/>
      <c r="CK11" s="923"/>
      <c r="CL11" s="923"/>
      <c r="CM11" s="923"/>
      <c r="CN11" s="923"/>
      <c r="CO11" s="923"/>
      <c r="CP11" s="923"/>
      <c r="CQ11" s="923"/>
      <c r="CR11" s="923"/>
      <c r="CS11" s="923"/>
      <c r="CT11" s="923"/>
      <c r="CU11" s="923"/>
      <c r="CV11" s="923"/>
      <c r="CW11" s="923"/>
      <c r="CX11" s="923"/>
      <c r="CY11" s="923"/>
      <c r="CZ11" s="923"/>
      <c r="DA11" s="923"/>
      <c r="DB11" s="923"/>
      <c r="DC11" s="923"/>
      <c r="DD11" s="923"/>
      <c r="DE11" s="923"/>
      <c r="DF11" s="923"/>
      <c r="DG11" s="923"/>
      <c r="DH11" s="923"/>
      <c r="DI11" s="923"/>
      <c r="DJ11" s="923"/>
      <c r="DK11" s="923"/>
      <c r="DL11" s="923"/>
      <c r="DM11" s="923"/>
      <c r="DN11" s="923"/>
      <c r="DO11" s="923"/>
      <c r="DP11" s="923"/>
      <c r="DQ11" s="923"/>
      <c r="DR11" s="923"/>
      <c r="DS11" s="923"/>
      <c r="DT11" s="923"/>
      <c r="DU11" s="923"/>
      <c r="DV11" s="923"/>
      <c r="DW11" s="923"/>
      <c r="DX11" s="923"/>
      <c r="DY11" s="923"/>
      <c r="DZ11" s="923"/>
      <c r="EA11" s="923"/>
      <c r="EB11" s="923"/>
      <c r="EC11" s="923"/>
      <c r="ED11" s="923"/>
      <c r="EE11" s="923"/>
      <c r="EF11" s="923"/>
      <c r="EG11" s="923"/>
      <c r="EH11" s="923"/>
      <c r="EI11" s="923"/>
      <c r="EJ11" s="923"/>
      <c r="EK11" s="923"/>
      <c r="EL11" s="923"/>
      <c r="EM11" s="923"/>
      <c r="EN11" s="923"/>
      <c r="EO11" s="923"/>
      <c r="EP11" s="923"/>
      <c r="EQ11" s="923"/>
      <c r="ER11" s="923"/>
      <c r="ES11" s="923"/>
      <c r="ET11" s="923"/>
      <c r="EU11" s="923"/>
      <c r="EV11" s="923"/>
      <c r="EW11" s="923"/>
      <c r="EX11" s="923"/>
      <c r="EY11" s="923"/>
      <c r="EZ11" s="923"/>
      <c r="FA11" s="923"/>
      <c r="FB11" s="923"/>
      <c r="FC11" s="923"/>
      <c r="FD11" s="923"/>
      <c r="FE11" s="923"/>
      <c r="FF11" s="923"/>
      <c r="FG11" s="923"/>
      <c r="FH11" s="923"/>
      <c r="FI11" s="923"/>
      <c r="FJ11" s="923"/>
      <c r="FK11" s="923"/>
      <c r="FL11" s="923"/>
      <c r="FM11" s="923"/>
      <c r="FN11" s="923"/>
      <c r="FO11" s="923"/>
      <c r="FP11" s="923"/>
      <c r="FQ11" s="923"/>
      <c r="FR11" s="923"/>
      <c r="FS11" s="923"/>
      <c r="FT11" s="923"/>
      <c r="FU11" s="923"/>
      <c r="FV11" s="923"/>
      <c r="FW11" s="923"/>
      <c r="FX11" s="923"/>
      <c r="FY11" s="923"/>
      <c r="FZ11" s="923"/>
      <c r="GA11" s="923"/>
      <c r="GB11" s="923"/>
      <c r="GC11" s="923"/>
      <c r="GD11" s="923"/>
      <c r="GE11" s="923"/>
      <c r="GF11" s="923"/>
      <c r="GG11" s="923"/>
      <c r="GH11" s="923"/>
      <c r="GI11" s="923"/>
      <c r="GJ11" s="923"/>
      <c r="GK11" s="923"/>
      <c r="GL11" s="923"/>
      <c r="GM11" s="923"/>
      <c r="GN11" s="923"/>
      <c r="GO11" s="923"/>
      <c r="GP11" s="923"/>
      <c r="GQ11" s="923"/>
      <c r="GR11" s="940"/>
      <c r="GS11" s="941"/>
      <c r="GT11" s="941"/>
      <c r="GU11" s="941"/>
      <c r="GV11" s="941"/>
      <c r="GW11" s="941"/>
      <c r="GX11" s="941"/>
      <c r="GY11" s="941"/>
      <c r="GZ11" s="941"/>
      <c r="HA11" s="941"/>
      <c r="HB11" s="941"/>
      <c r="HC11" s="942"/>
      <c r="HD11" s="901"/>
      <c r="HE11" s="902"/>
      <c r="HF11" s="903"/>
    </row>
    <row r="12" spans="2:214" ht="21.75" customHeight="1" thickBot="1">
      <c r="B12" s="937"/>
      <c r="C12" s="938"/>
      <c r="D12" s="938"/>
      <c r="E12" s="938"/>
      <c r="F12" s="939"/>
      <c r="G12" s="368" t="s">
        <v>572</v>
      </c>
      <c r="H12" s="931"/>
      <c r="I12" s="932"/>
      <c r="J12" s="932"/>
      <c r="K12" s="932"/>
      <c r="L12" s="932"/>
      <c r="M12" s="932"/>
      <c r="N12" s="932"/>
      <c r="O12" s="932"/>
      <c r="P12" s="932"/>
      <c r="Q12" s="932"/>
      <c r="R12" s="932"/>
      <c r="S12" s="933"/>
      <c r="T12" s="930"/>
      <c r="U12" s="930"/>
      <c r="V12" s="930"/>
      <c r="W12" s="930"/>
      <c r="X12" s="930"/>
      <c r="Y12" s="930"/>
      <c r="Z12" s="930"/>
      <c r="AA12" s="930"/>
      <c r="AB12" s="930"/>
      <c r="AC12" s="930"/>
      <c r="AD12" s="930"/>
      <c r="AE12" s="930"/>
      <c r="AF12" s="930"/>
      <c r="AG12" s="930"/>
      <c r="AH12" s="930"/>
      <c r="AI12" s="930"/>
      <c r="AJ12" s="930"/>
      <c r="AK12" s="930"/>
      <c r="AL12" s="930"/>
      <c r="AM12" s="930"/>
      <c r="AN12" s="930"/>
      <c r="AO12" s="930"/>
      <c r="AP12" s="930"/>
      <c r="AQ12" s="930"/>
      <c r="AR12" s="930"/>
      <c r="AS12" s="930"/>
      <c r="AT12" s="930"/>
      <c r="AU12" s="930"/>
      <c r="AV12" s="930"/>
      <c r="AW12" s="930"/>
      <c r="AX12" s="930"/>
      <c r="AY12" s="930"/>
      <c r="AZ12" s="930"/>
      <c r="BA12" s="930"/>
      <c r="BB12" s="930"/>
      <c r="BC12" s="930"/>
      <c r="BD12" s="930"/>
      <c r="BE12" s="930"/>
      <c r="BF12" s="930"/>
      <c r="BG12" s="930"/>
      <c r="BH12" s="930"/>
      <c r="BI12" s="930"/>
      <c r="BJ12" s="930"/>
      <c r="BK12" s="930"/>
      <c r="BL12" s="930"/>
      <c r="BM12" s="930"/>
      <c r="BN12" s="930"/>
      <c r="BO12" s="930"/>
      <c r="BP12" s="930"/>
      <c r="BQ12" s="930"/>
      <c r="BR12" s="930"/>
      <c r="BS12" s="930"/>
      <c r="BT12" s="930"/>
      <c r="BU12" s="930"/>
      <c r="BV12" s="930"/>
      <c r="BW12" s="930"/>
      <c r="BX12" s="930"/>
      <c r="BY12" s="930"/>
      <c r="BZ12" s="930"/>
      <c r="CA12" s="930"/>
      <c r="CB12" s="930"/>
      <c r="CC12" s="930"/>
      <c r="CD12" s="930"/>
      <c r="CE12" s="930"/>
      <c r="CF12" s="930"/>
      <c r="CG12" s="930"/>
      <c r="CH12" s="930"/>
      <c r="CI12" s="930"/>
      <c r="CJ12" s="930"/>
      <c r="CK12" s="930"/>
      <c r="CL12" s="930"/>
      <c r="CM12" s="930"/>
      <c r="CN12" s="930"/>
      <c r="CO12" s="930"/>
      <c r="CP12" s="930"/>
      <c r="CQ12" s="930"/>
      <c r="CR12" s="930"/>
      <c r="CS12" s="930"/>
      <c r="CT12" s="930"/>
      <c r="CU12" s="930"/>
      <c r="CV12" s="930"/>
      <c r="CW12" s="930"/>
      <c r="CX12" s="930"/>
      <c r="CY12" s="930"/>
      <c r="CZ12" s="930"/>
      <c r="DA12" s="930"/>
      <c r="DB12" s="930"/>
      <c r="DC12" s="930"/>
      <c r="DD12" s="930"/>
      <c r="DE12" s="930"/>
      <c r="DF12" s="930"/>
      <c r="DG12" s="930"/>
      <c r="DH12" s="930"/>
      <c r="DI12" s="930"/>
      <c r="DJ12" s="930"/>
      <c r="DK12" s="930"/>
      <c r="DL12" s="930"/>
      <c r="DM12" s="930"/>
      <c r="DN12" s="930"/>
      <c r="DO12" s="930"/>
      <c r="DP12" s="930"/>
      <c r="DQ12" s="930"/>
      <c r="DR12" s="930"/>
      <c r="DS12" s="930"/>
      <c r="DT12" s="930"/>
      <c r="DU12" s="930"/>
      <c r="DV12" s="930"/>
      <c r="DW12" s="930"/>
      <c r="DX12" s="930"/>
      <c r="DY12" s="930"/>
      <c r="DZ12" s="930"/>
      <c r="EA12" s="930"/>
      <c r="EB12" s="930"/>
      <c r="EC12" s="930"/>
      <c r="ED12" s="930"/>
      <c r="EE12" s="930"/>
      <c r="EF12" s="930"/>
      <c r="EG12" s="930"/>
      <c r="EH12" s="930"/>
      <c r="EI12" s="930"/>
      <c r="EJ12" s="930"/>
      <c r="EK12" s="930"/>
      <c r="EL12" s="930"/>
      <c r="EM12" s="930"/>
      <c r="EN12" s="930"/>
      <c r="EO12" s="930"/>
      <c r="EP12" s="930"/>
      <c r="EQ12" s="930"/>
      <c r="ER12" s="930"/>
      <c r="ES12" s="930"/>
      <c r="ET12" s="930"/>
      <c r="EU12" s="930"/>
      <c r="EV12" s="930"/>
      <c r="EW12" s="930"/>
      <c r="EX12" s="930"/>
      <c r="EY12" s="930"/>
      <c r="EZ12" s="930"/>
      <c r="FA12" s="930"/>
      <c r="FB12" s="930"/>
      <c r="FC12" s="930"/>
      <c r="FD12" s="930"/>
      <c r="FE12" s="930"/>
      <c r="FF12" s="930"/>
      <c r="FG12" s="930"/>
      <c r="FH12" s="930"/>
      <c r="FI12" s="930"/>
      <c r="FJ12" s="930"/>
      <c r="FK12" s="930"/>
      <c r="FL12" s="930"/>
      <c r="FM12" s="930"/>
      <c r="FN12" s="930"/>
      <c r="FO12" s="930"/>
      <c r="FP12" s="930"/>
      <c r="FQ12" s="930"/>
      <c r="FR12" s="930"/>
      <c r="FS12" s="930"/>
      <c r="FT12" s="930"/>
      <c r="FU12" s="930"/>
      <c r="FV12" s="930"/>
      <c r="FW12" s="930"/>
      <c r="FX12" s="930"/>
      <c r="FY12" s="930"/>
      <c r="FZ12" s="930"/>
      <c r="GA12" s="930"/>
      <c r="GB12" s="930"/>
      <c r="GC12" s="930"/>
      <c r="GD12" s="930"/>
      <c r="GE12" s="930"/>
      <c r="GF12" s="930"/>
      <c r="GG12" s="930"/>
      <c r="GH12" s="930"/>
      <c r="GI12" s="930"/>
      <c r="GJ12" s="930"/>
      <c r="GK12" s="930"/>
      <c r="GL12" s="930"/>
      <c r="GM12" s="930"/>
      <c r="GN12" s="930"/>
      <c r="GO12" s="930"/>
      <c r="GP12" s="930"/>
      <c r="GQ12" s="930"/>
      <c r="GR12" s="931"/>
      <c r="GS12" s="932"/>
      <c r="GT12" s="932"/>
      <c r="GU12" s="932"/>
      <c r="GV12" s="932"/>
      <c r="GW12" s="932"/>
      <c r="GX12" s="932"/>
      <c r="GY12" s="932"/>
      <c r="GZ12" s="932"/>
      <c r="HA12" s="932"/>
      <c r="HB12" s="932"/>
      <c r="HC12" s="933"/>
      <c r="HD12" s="920"/>
      <c r="HE12" s="921"/>
      <c r="HF12" s="922"/>
    </row>
    <row r="13" spans="2:214" ht="21.75" customHeight="1" thickTop="1">
      <c r="B13" s="916" t="s">
        <v>654</v>
      </c>
      <c r="C13" s="916"/>
      <c r="D13" s="492"/>
      <c r="E13" s="173" t="s">
        <v>185</v>
      </c>
      <c r="F13" s="493" t="s">
        <v>8</v>
      </c>
      <c r="G13" s="174" t="s">
        <v>685</v>
      </c>
      <c r="H13" s="183"/>
      <c r="I13" s="184"/>
      <c r="J13" s="184"/>
      <c r="K13" s="184"/>
      <c r="L13" s="184"/>
      <c r="M13" s="185"/>
      <c r="N13" s="186"/>
      <c r="O13" s="184"/>
      <c r="P13" s="184"/>
      <c r="Q13" s="184"/>
      <c r="R13" s="184"/>
      <c r="S13" s="185"/>
      <c r="T13" s="186"/>
      <c r="U13" s="184"/>
      <c r="V13" s="184"/>
      <c r="W13" s="184"/>
      <c r="X13" s="184"/>
      <c r="Y13" s="185"/>
      <c r="Z13" s="186"/>
      <c r="AA13" s="184"/>
      <c r="AB13" s="184"/>
      <c r="AC13" s="184"/>
      <c r="AD13" s="184"/>
      <c r="AE13" s="185"/>
      <c r="AF13" s="186"/>
      <c r="AG13" s="184"/>
      <c r="AH13" s="184"/>
      <c r="AI13" s="184"/>
      <c r="AJ13" s="184"/>
      <c r="AK13" s="185"/>
      <c r="AL13" s="186"/>
      <c r="AM13" s="184"/>
      <c r="AN13" s="184"/>
      <c r="AO13" s="184"/>
      <c r="AP13" s="184"/>
      <c r="AQ13" s="185"/>
      <c r="AR13" s="186"/>
      <c r="AS13" s="184"/>
      <c r="AT13" s="184"/>
      <c r="AU13" s="184"/>
      <c r="AV13" s="184"/>
      <c r="AW13" s="185"/>
      <c r="AX13" s="186"/>
      <c r="AY13" s="184"/>
      <c r="AZ13" s="184"/>
      <c r="BA13" s="184"/>
      <c r="BB13" s="184"/>
      <c r="BC13" s="185"/>
      <c r="BD13" s="186"/>
      <c r="BE13" s="184"/>
      <c r="BF13" s="184"/>
      <c r="BG13" s="184"/>
      <c r="BH13" s="184"/>
      <c r="BI13" s="185"/>
      <c r="BJ13" s="186"/>
      <c r="BK13" s="184"/>
      <c r="BL13" s="184"/>
      <c r="BM13" s="184"/>
      <c r="BN13" s="184"/>
      <c r="BO13" s="185"/>
      <c r="BP13" s="186"/>
      <c r="BQ13" s="184"/>
      <c r="BR13" s="184"/>
      <c r="BS13" s="184"/>
      <c r="BT13" s="184"/>
      <c r="BU13" s="185"/>
      <c r="BV13" s="186"/>
      <c r="BW13" s="184"/>
      <c r="BX13" s="184"/>
      <c r="BY13" s="184"/>
      <c r="BZ13" s="184"/>
      <c r="CA13" s="185"/>
      <c r="CB13" s="186"/>
      <c r="CC13" s="184"/>
      <c r="CD13" s="184"/>
      <c r="CE13" s="184"/>
      <c r="CF13" s="184"/>
      <c r="CG13" s="185"/>
      <c r="CH13" s="186"/>
      <c r="CI13" s="184"/>
      <c r="CJ13" s="184"/>
      <c r="CK13" s="184"/>
      <c r="CL13" s="184"/>
      <c r="CM13" s="185"/>
      <c r="CN13" s="186"/>
      <c r="CO13" s="184"/>
      <c r="CP13" s="184"/>
      <c r="CQ13" s="184"/>
      <c r="CR13" s="184"/>
      <c r="CS13" s="185"/>
      <c r="CT13" s="186"/>
      <c r="CU13" s="184"/>
      <c r="CV13" s="184"/>
      <c r="CW13" s="184"/>
      <c r="CX13" s="184"/>
      <c r="CY13" s="185"/>
      <c r="CZ13" s="186"/>
      <c r="DA13" s="184"/>
      <c r="DB13" s="184"/>
      <c r="DC13" s="184"/>
      <c r="DD13" s="184"/>
      <c r="DE13" s="185"/>
      <c r="DF13" s="186"/>
      <c r="DG13" s="184"/>
      <c r="DH13" s="184"/>
      <c r="DI13" s="184"/>
      <c r="DJ13" s="184"/>
      <c r="DK13" s="185"/>
      <c r="DL13" s="186"/>
      <c r="DM13" s="184"/>
      <c r="DN13" s="184"/>
      <c r="DO13" s="184"/>
      <c r="DP13" s="184"/>
      <c r="DQ13" s="185"/>
      <c r="DR13" s="186"/>
      <c r="DS13" s="184"/>
      <c r="DT13" s="184"/>
      <c r="DU13" s="184"/>
      <c r="DV13" s="184"/>
      <c r="DW13" s="185"/>
      <c r="DX13" s="186"/>
      <c r="DY13" s="184"/>
      <c r="DZ13" s="184"/>
      <c r="EA13" s="184"/>
      <c r="EB13" s="184"/>
      <c r="EC13" s="185"/>
      <c r="ED13" s="186"/>
      <c r="EE13" s="184"/>
      <c r="EF13" s="184"/>
      <c r="EG13" s="184"/>
      <c r="EH13" s="184"/>
      <c r="EI13" s="185"/>
      <c r="EJ13" s="186"/>
      <c r="EK13" s="184"/>
      <c r="EL13" s="184"/>
      <c r="EM13" s="184"/>
      <c r="EN13" s="184"/>
      <c r="EO13" s="185"/>
      <c r="EP13" s="186"/>
      <c r="EQ13" s="184"/>
      <c r="ER13" s="184"/>
      <c r="ES13" s="184"/>
      <c r="ET13" s="184"/>
      <c r="EU13" s="185"/>
      <c r="EV13" s="186"/>
      <c r="EW13" s="184"/>
      <c r="EX13" s="184"/>
      <c r="EY13" s="184"/>
      <c r="EZ13" s="184"/>
      <c r="FA13" s="185"/>
      <c r="FB13" s="186"/>
      <c r="FC13" s="184"/>
      <c r="FD13" s="184"/>
      <c r="FE13" s="184"/>
      <c r="FF13" s="184"/>
      <c r="FG13" s="185"/>
      <c r="FH13" s="186"/>
      <c r="FI13" s="184"/>
      <c r="FJ13" s="184"/>
      <c r="FK13" s="184"/>
      <c r="FL13" s="184"/>
      <c r="FM13" s="185"/>
      <c r="FN13" s="186"/>
      <c r="FO13" s="184"/>
      <c r="FP13" s="184"/>
      <c r="FQ13" s="184"/>
      <c r="FR13" s="184"/>
      <c r="FS13" s="185"/>
      <c r="FT13" s="186"/>
      <c r="FU13" s="184"/>
      <c r="FV13" s="184"/>
      <c r="FW13" s="184"/>
      <c r="FX13" s="184"/>
      <c r="FY13" s="185"/>
      <c r="FZ13" s="186"/>
      <c r="GA13" s="184"/>
      <c r="GB13" s="184"/>
      <c r="GC13" s="184"/>
      <c r="GD13" s="184"/>
      <c r="GE13" s="185"/>
      <c r="GF13" s="186"/>
      <c r="GG13" s="184"/>
      <c r="GH13" s="184"/>
      <c r="GI13" s="184"/>
      <c r="GJ13" s="184"/>
      <c r="GK13" s="185"/>
      <c r="GL13" s="186"/>
      <c r="GM13" s="184"/>
      <c r="GN13" s="184"/>
      <c r="GO13" s="184"/>
      <c r="GP13" s="184"/>
      <c r="GQ13" s="185"/>
      <c r="GR13" s="186"/>
      <c r="GS13" s="184"/>
      <c r="GT13" s="184"/>
      <c r="GU13" s="184"/>
      <c r="GV13" s="184"/>
      <c r="GW13" s="185"/>
      <c r="GX13" s="186"/>
      <c r="GY13" s="184"/>
      <c r="GZ13" s="184"/>
      <c r="HA13" s="184"/>
      <c r="HB13" s="184"/>
      <c r="HC13" s="187"/>
      <c r="HD13" s="494" t="s">
        <v>153</v>
      </c>
      <c r="HE13" s="495" t="s">
        <v>154</v>
      </c>
      <c r="HF13" s="496" t="s">
        <v>155</v>
      </c>
    </row>
    <row r="14" spans="2:214" ht="21" customHeight="1">
      <c r="B14" s="917"/>
      <c r="C14" s="917"/>
      <c r="D14" s="175">
        <f>ROW()-13</f>
        <v>1</v>
      </c>
      <c r="E14" s="278" t="s">
        <v>123</v>
      </c>
      <c r="F14" s="371"/>
      <c r="G14" s="176" t="s">
        <v>200</v>
      </c>
      <c r="H14" s="177"/>
      <c r="I14" s="178"/>
      <c r="J14" s="178"/>
      <c r="K14" s="178"/>
      <c r="L14" s="178"/>
      <c r="M14" s="179"/>
      <c r="N14" s="180"/>
      <c r="O14" s="178"/>
      <c r="P14" s="178"/>
      <c r="Q14" s="178"/>
      <c r="R14" s="178"/>
      <c r="S14" s="179"/>
      <c r="T14" s="180"/>
      <c r="U14" s="178"/>
      <c r="V14" s="178"/>
      <c r="W14" s="178"/>
      <c r="X14" s="178"/>
      <c r="Y14" s="179"/>
      <c r="Z14" s="180"/>
      <c r="AA14" s="178"/>
      <c r="AB14" s="178"/>
      <c r="AC14" s="178"/>
      <c r="AD14" s="178"/>
      <c r="AE14" s="179"/>
      <c r="AF14" s="180"/>
      <c r="AG14" s="178"/>
      <c r="AH14" s="178"/>
      <c r="AI14" s="178"/>
      <c r="AJ14" s="178"/>
      <c r="AK14" s="179"/>
      <c r="AL14" s="180"/>
      <c r="AM14" s="178"/>
      <c r="AN14" s="178"/>
      <c r="AO14" s="178"/>
      <c r="AP14" s="178"/>
      <c r="AQ14" s="179"/>
      <c r="AR14" s="180"/>
      <c r="AS14" s="178"/>
      <c r="AT14" s="178"/>
      <c r="AU14" s="178"/>
      <c r="AV14" s="178"/>
      <c r="AW14" s="179"/>
      <c r="AX14" s="180"/>
      <c r="AY14" s="178"/>
      <c r="AZ14" s="178"/>
      <c r="BA14" s="178"/>
      <c r="BB14" s="178"/>
      <c r="BC14" s="179"/>
      <c r="BD14" s="180"/>
      <c r="BE14" s="178"/>
      <c r="BF14" s="178"/>
      <c r="BG14" s="178"/>
      <c r="BH14" s="178"/>
      <c r="BI14" s="179"/>
      <c r="BJ14" s="180"/>
      <c r="BK14" s="178"/>
      <c r="BL14" s="178"/>
      <c r="BM14" s="178"/>
      <c r="BN14" s="178"/>
      <c r="BO14" s="179"/>
      <c r="BP14" s="180"/>
      <c r="BQ14" s="178"/>
      <c r="BR14" s="178"/>
      <c r="BS14" s="178"/>
      <c r="BT14" s="178"/>
      <c r="BU14" s="179"/>
      <c r="BV14" s="180"/>
      <c r="BW14" s="178"/>
      <c r="BX14" s="178"/>
      <c r="BY14" s="178"/>
      <c r="BZ14" s="178"/>
      <c r="CA14" s="179"/>
      <c r="CB14" s="180"/>
      <c r="CC14" s="178"/>
      <c r="CD14" s="178"/>
      <c r="CE14" s="178"/>
      <c r="CF14" s="178"/>
      <c r="CG14" s="179"/>
      <c r="CH14" s="180"/>
      <c r="CI14" s="178"/>
      <c r="CJ14" s="178"/>
      <c r="CK14" s="178"/>
      <c r="CL14" s="178"/>
      <c r="CM14" s="179"/>
      <c r="CN14" s="180"/>
      <c r="CO14" s="178"/>
      <c r="CP14" s="178"/>
      <c r="CQ14" s="178"/>
      <c r="CR14" s="178"/>
      <c r="CS14" s="179"/>
      <c r="CT14" s="180"/>
      <c r="CU14" s="178"/>
      <c r="CV14" s="178"/>
      <c r="CW14" s="178"/>
      <c r="CX14" s="178"/>
      <c r="CY14" s="179"/>
      <c r="CZ14" s="180"/>
      <c r="DA14" s="178"/>
      <c r="DB14" s="178"/>
      <c r="DC14" s="178"/>
      <c r="DD14" s="178"/>
      <c r="DE14" s="179"/>
      <c r="DF14" s="180"/>
      <c r="DG14" s="178"/>
      <c r="DH14" s="178"/>
      <c r="DI14" s="178"/>
      <c r="DJ14" s="178"/>
      <c r="DK14" s="179"/>
      <c r="DL14" s="180"/>
      <c r="DM14" s="178"/>
      <c r="DN14" s="178"/>
      <c r="DO14" s="178"/>
      <c r="DP14" s="178"/>
      <c r="DQ14" s="179"/>
      <c r="DR14" s="180"/>
      <c r="DS14" s="178"/>
      <c r="DT14" s="178"/>
      <c r="DU14" s="178"/>
      <c r="DV14" s="178"/>
      <c r="DW14" s="179"/>
      <c r="DX14" s="180"/>
      <c r="DY14" s="178"/>
      <c r="DZ14" s="178"/>
      <c r="EA14" s="178"/>
      <c r="EB14" s="178"/>
      <c r="EC14" s="179"/>
      <c r="ED14" s="180"/>
      <c r="EE14" s="178"/>
      <c r="EF14" s="178"/>
      <c r="EG14" s="178"/>
      <c r="EH14" s="178"/>
      <c r="EI14" s="179"/>
      <c r="EJ14" s="180"/>
      <c r="EK14" s="178"/>
      <c r="EL14" s="178"/>
      <c r="EM14" s="178"/>
      <c r="EN14" s="178"/>
      <c r="EO14" s="179"/>
      <c r="EP14" s="180"/>
      <c r="EQ14" s="178"/>
      <c r="ER14" s="178"/>
      <c r="ES14" s="178"/>
      <c r="ET14" s="178"/>
      <c r="EU14" s="179"/>
      <c r="EV14" s="180"/>
      <c r="EW14" s="178"/>
      <c r="EX14" s="178"/>
      <c r="EY14" s="178"/>
      <c r="EZ14" s="178"/>
      <c r="FA14" s="179"/>
      <c r="FB14" s="180"/>
      <c r="FC14" s="178"/>
      <c r="FD14" s="178"/>
      <c r="FE14" s="178"/>
      <c r="FF14" s="178"/>
      <c r="FG14" s="179"/>
      <c r="FH14" s="180"/>
      <c r="FI14" s="178"/>
      <c r="FJ14" s="178"/>
      <c r="FK14" s="178"/>
      <c r="FL14" s="178"/>
      <c r="FM14" s="179"/>
      <c r="FN14" s="180"/>
      <c r="FO14" s="178"/>
      <c r="FP14" s="178"/>
      <c r="FQ14" s="178"/>
      <c r="FR14" s="178"/>
      <c r="FS14" s="179"/>
      <c r="FT14" s="180"/>
      <c r="FU14" s="178"/>
      <c r="FV14" s="178"/>
      <c r="FW14" s="178"/>
      <c r="FX14" s="178"/>
      <c r="FY14" s="179"/>
      <c r="FZ14" s="180"/>
      <c r="GA14" s="178"/>
      <c r="GB14" s="178"/>
      <c r="GC14" s="178"/>
      <c r="GD14" s="178"/>
      <c r="GE14" s="179"/>
      <c r="GF14" s="180"/>
      <c r="GG14" s="178"/>
      <c r="GH14" s="178"/>
      <c r="GI14" s="178"/>
      <c r="GJ14" s="178"/>
      <c r="GK14" s="179"/>
      <c r="GL14" s="180"/>
      <c r="GM14" s="178"/>
      <c r="GN14" s="178"/>
      <c r="GO14" s="178"/>
      <c r="GP14" s="178"/>
      <c r="GQ14" s="179"/>
      <c r="GR14" s="180"/>
      <c r="GS14" s="178"/>
      <c r="GT14" s="178"/>
      <c r="GU14" s="178"/>
      <c r="GV14" s="178"/>
      <c r="GW14" s="179"/>
      <c r="GX14" s="180"/>
      <c r="GY14" s="178"/>
      <c r="GZ14" s="178"/>
      <c r="HA14" s="178"/>
      <c r="HB14" s="178"/>
      <c r="HC14" s="178"/>
      <c r="HD14" s="181">
        <v>0.40625</v>
      </c>
      <c r="HE14" s="181">
        <v>0.78125</v>
      </c>
      <c r="HF14" s="370">
        <f>IF(HD14="","",HE14-HD14)</f>
        <v>0.375</v>
      </c>
    </row>
    <row r="15" spans="2:214" ht="21" customHeight="1">
      <c r="B15" s="917"/>
      <c r="C15" s="917"/>
      <c r="D15" s="175">
        <f t="shared" ref="D15:D63" si="0">ROW()-13</f>
        <v>2</v>
      </c>
      <c r="E15" s="278"/>
      <c r="F15" s="371"/>
      <c r="G15" s="176"/>
      <c r="H15" s="177"/>
      <c r="I15" s="178"/>
      <c r="J15" s="178"/>
      <c r="K15" s="178"/>
      <c r="L15" s="178"/>
      <c r="M15" s="179"/>
      <c r="N15" s="180"/>
      <c r="O15" s="178"/>
      <c r="P15" s="178"/>
      <c r="Q15" s="178"/>
      <c r="R15" s="178"/>
      <c r="S15" s="179"/>
      <c r="T15" s="180"/>
      <c r="U15" s="178"/>
      <c r="V15" s="178"/>
      <c r="W15" s="178"/>
      <c r="X15" s="178"/>
      <c r="Y15" s="179"/>
      <c r="Z15" s="180"/>
      <c r="AA15" s="178"/>
      <c r="AB15" s="178"/>
      <c r="AC15" s="178"/>
      <c r="AD15" s="178"/>
      <c r="AE15" s="179"/>
      <c r="AF15" s="180"/>
      <c r="AG15" s="178"/>
      <c r="AH15" s="178"/>
      <c r="AI15" s="178"/>
      <c r="AJ15" s="178"/>
      <c r="AK15" s="179"/>
      <c r="AL15" s="180"/>
      <c r="AM15" s="178"/>
      <c r="AN15" s="178"/>
      <c r="AO15" s="178"/>
      <c r="AP15" s="178"/>
      <c r="AQ15" s="179"/>
      <c r="AR15" s="180"/>
      <c r="AS15" s="178"/>
      <c r="AT15" s="178"/>
      <c r="AU15" s="178"/>
      <c r="AV15" s="178"/>
      <c r="AW15" s="179"/>
      <c r="AX15" s="180"/>
      <c r="AY15" s="178"/>
      <c r="AZ15" s="178"/>
      <c r="BA15" s="178"/>
      <c r="BB15" s="178"/>
      <c r="BC15" s="179"/>
      <c r="BD15" s="180"/>
      <c r="BE15" s="178"/>
      <c r="BF15" s="178"/>
      <c r="BG15" s="178"/>
      <c r="BH15" s="178"/>
      <c r="BI15" s="179"/>
      <c r="BJ15" s="180"/>
      <c r="BK15" s="178"/>
      <c r="BL15" s="178"/>
      <c r="BM15" s="178"/>
      <c r="BN15" s="178"/>
      <c r="BO15" s="179"/>
      <c r="BP15" s="180"/>
      <c r="BQ15" s="178"/>
      <c r="BR15" s="178"/>
      <c r="BS15" s="178"/>
      <c r="BT15" s="178"/>
      <c r="BU15" s="179"/>
      <c r="BV15" s="180"/>
      <c r="BW15" s="178"/>
      <c r="BX15" s="178"/>
      <c r="BY15" s="178"/>
      <c r="BZ15" s="178"/>
      <c r="CA15" s="179"/>
      <c r="CB15" s="180"/>
      <c r="CC15" s="178"/>
      <c r="CD15" s="178"/>
      <c r="CE15" s="178"/>
      <c r="CF15" s="178"/>
      <c r="CG15" s="179"/>
      <c r="CH15" s="180"/>
      <c r="CI15" s="178"/>
      <c r="CJ15" s="178"/>
      <c r="CK15" s="178"/>
      <c r="CL15" s="178"/>
      <c r="CM15" s="179"/>
      <c r="CN15" s="180"/>
      <c r="CO15" s="178"/>
      <c r="CP15" s="178"/>
      <c r="CQ15" s="178"/>
      <c r="CR15" s="178"/>
      <c r="CS15" s="179"/>
      <c r="CT15" s="180"/>
      <c r="CU15" s="178"/>
      <c r="CV15" s="178"/>
      <c r="CW15" s="178"/>
      <c r="CX15" s="178"/>
      <c r="CY15" s="179"/>
      <c r="CZ15" s="180"/>
      <c r="DA15" s="178"/>
      <c r="DB15" s="178"/>
      <c r="DC15" s="178"/>
      <c r="DD15" s="178"/>
      <c r="DE15" s="179"/>
      <c r="DF15" s="180"/>
      <c r="DG15" s="178"/>
      <c r="DH15" s="178"/>
      <c r="DI15" s="178"/>
      <c r="DJ15" s="178"/>
      <c r="DK15" s="179"/>
      <c r="DL15" s="180"/>
      <c r="DM15" s="178"/>
      <c r="DN15" s="178"/>
      <c r="DO15" s="178"/>
      <c r="DP15" s="178"/>
      <c r="DQ15" s="179"/>
      <c r="DR15" s="180"/>
      <c r="DS15" s="178"/>
      <c r="DT15" s="178"/>
      <c r="DU15" s="178"/>
      <c r="DV15" s="178"/>
      <c r="DW15" s="179"/>
      <c r="DX15" s="180"/>
      <c r="DY15" s="178"/>
      <c r="DZ15" s="178"/>
      <c r="EA15" s="178"/>
      <c r="EB15" s="178"/>
      <c r="EC15" s="179"/>
      <c r="ED15" s="180"/>
      <c r="EE15" s="178"/>
      <c r="EF15" s="178"/>
      <c r="EG15" s="178"/>
      <c r="EH15" s="178"/>
      <c r="EI15" s="179"/>
      <c r="EJ15" s="180"/>
      <c r="EK15" s="178"/>
      <c r="EL15" s="178"/>
      <c r="EM15" s="178"/>
      <c r="EN15" s="178"/>
      <c r="EO15" s="179"/>
      <c r="EP15" s="180"/>
      <c r="EQ15" s="178"/>
      <c r="ER15" s="178"/>
      <c r="ES15" s="178"/>
      <c r="ET15" s="178"/>
      <c r="EU15" s="179"/>
      <c r="EV15" s="180"/>
      <c r="EW15" s="178"/>
      <c r="EX15" s="178"/>
      <c r="EY15" s="178"/>
      <c r="EZ15" s="178"/>
      <c r="FA15" s="179"/>
      <c r="FB15" s="180"/>
      <c r="FC15" s="178"/>
      <c r="FD15" s="178"/>
      <c r="FE15" s="178"/>
      <c r="FF15" s="178"/>
      <c r="FG15" s="179"/>
      <c r="FH15" s="180"/>
      <c r="FI15" s="178"/>
      <c r="FJ15" s="178"/>
      <c r="FK15" s="178"/>
      <c r="FL15" s="178"/>
      <c r="FM15" s="179"/>
      <c r="FN15" s="180"/>
      <c r="FO15" s="178"/>
      <c r="FP15" s="178"/>
      <c r="FQ15" s="178"/>
      <c r="FR15" s="178"/>
      <c r="FS15" s="179"/>
      <c r="FT15" s="180"/>
      <c r="FU15" s="178"/>
      <c r="FV15" s="178"/>
      <c r="FW15" s="178"/>
      <c r="FX15" s="178"/>
      <c r="FY15" s="179"/>
      <c r="FZ15" s="180"/>
      <c r="GA15" s="178"/>
      <c r="GB15" s="178"/>
      <c r="GC15" s="178"/>
      <c r="GD15" s="178"/>
      <c r="GE15" s="179"/>
      <c r="GF15" s="180"/>
      <c r="GG15" s="178"/>
      <c r="GH15" s="178"/>
      <c r="GI15" s="178"/>
      <c r="GJ15" s="178"/>
      <c r="GK15" s="179"/>
      <c r="GL15" s="180"/>
      <c r="GM15" s="178"/>
      <c r="GN15" s="178"/>
      <c r="GO15" s="178"/>
      <c r="GP15" s="178"/>
      <c r="GQ15" s="179"/>
      <c r="GR15" s="180"/>
      <c r="GS15" s="178"/>
      <c r="GT15" s="178"/>
      <c r="GU15" s="178"/>
      <c r="GV15" s="178"/>
      <c r="GW15" s="179"/>
      <c r="GX15" s="180"/>
      <c r="GY15" s="178"/>
      <c r="GZ15" s="178"/>
      <c r="HA15" s="178"/>
      <c r="HB15" s="178"/>
      <c r="HC15" s="178"/>
      <c r="HD15" s="181"/>
      <c r="HE15" s="181"/>
      <c r="HF15" s="370" t="str">
        <f>IF(HD15="","",HE15-HD15)</f>
        <v/>
      </c>
    </row>
    <row r="16" spans="2:214" ht="21" customHeight="1">
      <c r="B16" s="917"/>
      <c r="C16" s="917"/>
      <c r="D16" s="175">
        <f t="shared" si="0"/>
        <v>3</v>
      </c>
      <c r="E16" s="278"/>
      <c r="F16" s="371"/>
      <c r="G16" s="176"/>
      <c r="H16" s="177"/>
      <c r="I16" s="178"/>
      <c r="J16" s="178"/>
      <c r="K16" s="178"/>
      <c r="L16" s="178"/>
      <c r="M16" s="179"/>
      <c r="N16" s="180"/>
      <c r="O16" s="178"/>
      <c r="P16" s="178"/>
      <c r="Q16" s="178"/>
      <c r="R16" s="178"/>
      <c r="S16" s="179"/>
      <c r="T16" s="180"/>
      <c r="U16" s="178"/>
      <c r="V16" s="178"/>
      <c r="W16" s="178"/>
      <c r="X16" s="178"/>
      <c r="Y16" s="179"/>
      <c r="Z16" s="180"/>
      <c r="AA16" s="178"/>
      <c r="AB16" s="178"/>
      <c r="AC16" s="178"/>
      <c r="AD16" s="178"/>
      <c r="AE16" s="179"/>
      <c r="AF16" s="180"/>
      <c r="AG16" s="178"/>
      <c r="AH16" s="178"/>
      <c r="AI16" s="178"/>
      <c r="AJ16" s="178"/>
      <c r="AK16" s="179"/>
      <c r="AL16" s="180"/>
      <c r="AM16" s="178"/>
      <c r="AN16" s="178"/>
      <c r="AO16" s="178"/>
      <c r="AP16" s="178"/>
      <c r="AQ16" s="179"/>
      <c r="AR16" s="180"/>
      <c r="AS16" s="178"/>
      <c r="AT16" s="178"/>
      <c r="AU16" s="178"/>
      <c r="AV16" s="178"/>
      <c r="AW16" s="179"/>
      <c r="AX16" s="180"/>
      <c r="AY16" s="178"/>
      <c r="AZ16" s="178"/>
      <c r="BA16" s="178"/>
      <c r="BB16" s="178"/>
      <c r="BC16" s="179"/>
      <c r="BD16" s="180"/>
      <c r="BE16" s="178"/>
      <c r="BF16" s="178"/>
      <c r="BG16" s="178"/>
      <c r="BH16" s="178"/>
      <c r="BI16" s="179"/>
      <c r="BJ16" s="180"/>
      <c r="BK16" s="178"/>
      <c r="BL16" s="178"/>
      <c r="BM16" s="178"/>
      <c r="BN16" s="178"/>
      <c r="BO16" s="179"/>
      <c r="BP16" s="180"/>
      <c r="BQ16" s="178"/>
      <c r="BR16" s="178"/>
      <c r="BS16" s="178"/>
      <c r="BT16" s="178"/>
      <c r="BU16" s="179"/>
      <c r="BV16" s="180"/>
      <c r="BW16" s="178"/>
      <c r="BX16" s="178"/>
      <c r="BY16" s="178"/>
      <c r="BZ16" s="178"/>
      <c r="CA16" s="179"/>
      <c r="CB16" s="180"/>
      <c r="CC16" s="178"/>
      <c r="CD16" s="178"/>
      <c r="CE16" s="178"/>
      <c r="CF16" s="178"/>
      <c r="CG16" s="179"/>
      <c r="CH16" s="180"/>
      <c r="CI16" s="178"/>
      <c r="CJ16" s="178"/>
      <c r="CK16" s="178"/>
      <c r="CL16" s="178"/>
      <c r="CM16" s="179"/>
      <c r="CN16" s="180"/>
      <c r="CO16" s="178"/>
      <c r="CP16" s="178"/>
      <c r="CQ16" s="178"/>
      <c r="CR16" s="178"/>
      <c r="CS16" s="179"/>
      <c r="CT16" s="180"/>
      <c r="CU16" s="178"/>
      <c r="CV16" s="178"/>
      <c r="CW16" s="178"/>
      <c r="CX16" s="178"/>
      <c r="CY16" s="179"/>
      <c r="CZ16" s="180"/>
      <c r="DA16" s="178"/>
      <c r="DB16" s="178"/>
      <c r="DC16" s="178"/>
      <c r="DD16" s="178"/>
      <c r="DE16" s="179"/>
      <c r="DF16" s="180"/>
      <c r="DG16" s="178"/>
      <c r="DH16" s="178"/>
      <c r="DI16" s="178"/>
      <c r="DJ16" s="178"/>
      <c r="DK16" s="179"/>
      <c r="DL16" s="180"/>
      <c r="DM16" s="178"/>
      <c r="DN16" s="178"/>
      <c r="DO16" s="178"/>
      <c r="DP16" s="178"/>
      <c r="DQ16" s="179"/>
      <c r="DR16" s="180"/>
      <c r="DS16" s="178"/>
      <c r="DT16" s="178"/>
      <c r="DU16" s="178"/>
      <c r="DV16" s="178"/>
      <c r="DW16" s="179"/>
      <c r="DX16" s="180"/>
      <c r="DY16" s="178"/>
      <c r="DZ16" s="178"/>
      <c r="EA16" s="178"/>
      <c r="EB16" s="178"/>
      <c r="EC16" s="179"/>
      <c r="ED16" s="180"/>
      <c r="EE16" s="178"/>
      <c r="EF16" s="178"/>
      <c r="EG16" s="178"/>
      <c r="EH16" s="178"/>
      <c r="EI16" s="179"/>
      <c r="EJ16" s="180"/>
      <c r="EK16" s="178"/>
      <c r="EL16" s="178"/>
      <c r="EM16" s="178"/>
      <c r="EN16" s="178"/>
      <c r="EO16" s="179"/>
      <c r="EP16" s="180"/>
      <c r="EQ16" s="178"/>
      <c r="ER16" s="178"/>
      <c r="ES16" s="178"/>
      <c r="ET16" s="178"/>
      <c r="EU16" s="179"/>
      <c r="EV16" s="180"/>
      <c r="EW16" s="178"/>
      <c r="EX16" s="178"/>
      <c r="EY16" s="178"/>
      <c r="EZ16" s="178"/>
      <c r="FA16" s="179"/>
      <c r="FB16" s="180"/>
      <c r="FC16" s="178"/>
      <c r="FD16" s="178"/>
      <c r="FE16" s="178"/>
      <c r="FF16" s="178"/>
      <c r="FG16" s="179"/>
      <c r="FH16" s="180"/>
      <c r="FI16" s="178"/>
      <c r="FJ16" s="178"/>
      <c r="FK16" s="178"/>
      <c r="FL16" s="178"/>
      <c r="FM16" s="179"/>
      <c r="FN16" s="180"/>
      <c r="FO16" s="178"/>
      <c r="FP16" s="178"/>
      <c r="FQ16" s="178"/>
      <c r="FR16" s="178"/>
      <c r="FS16" s="179"/>
      <c r="FT16" s="180"/>
      <c r="FU16" s="178"/>
      <c r="FV16" s="178"/>
      <c r="FW16" s="178"/>
      <c r="FX16" s="178"/>
      <c r="FY16" s="179"/>
      <c r="FZ16" s="180"/>
      <c r="GA16" s="178"/>
      <c r="GB16" s="178"/>
      <c r="GC16" s="178"/>
      <c r="GD16" s="178"/>
      <c r="GE16" s="179"/>
      <c r="GF16" s="180"/>
      <c r="GG16" s="178"/>
      <c r="GH16" s="178"/>
      <c r="GI16" s="178"/>
      <c r="GJ16" s="178"/>
      <c r="GK16" s="179"/>
      <c r="GL16" s="180"/>
      <c r="GM16" s="178"/>
      <c r="GN16" s="178"/>
      <c r="GO16" s="178"/>
      <c r="GP16" s="178"/>
      <c r="GQ16" s="179"/>
      <c r="GR16" s="180"/>
      <c r="GS16" s="178"/>
      <c r="GT16" s="178"/>
      <c r="GU16" s="178"/>
      <c r="GV16" s="178"/>
      <c r="GW16" s="179"/>
      <c r="GX16" s="180"/>
      <c r="GY16" s="178"/>
      <c r="GZ16" s="178"/>
      <c r="HA16" s="178"/>
      <c r="HB16" s="178"/>
      <c r="HC16" s="178"/>
      <c r="HD16" s="181"/>
      <c r="HE16" s="181"/>
      <c r="HF16" s="370" t="str">
        <f>IF(HD16="","",HE16-HD16)</f>
        <v/>
      </c>
    </row>
    <row r="17" spans="2:214" ht="21" customHeight="1">
      <c r="B17" s="917"/>
      <c r="C17" s="917"/>
      <c r="D17" s="175">
        <f t="shared" si="0"/>
        <v>4</v>
      </c>
      <c r="E17" s="278"/>
      <c r="F17" s="371"/>
      <c r="G17" s="176"/>
      <c r="H17" s="177"/>
      <c r="I17" s="178"/>
      <c r="J17" s="178"/>
      <c r="K17" s="178"/>
      <c r="L17" s="178"/>
      <c r="M17" s="179"/>
      <c r="N17" s="180"/>
      <c r="O17" s="178"/>
      <c r="P17" s="178"/>
      <c r="Q17" s="178"/>
      <c r="R17" s="178"/>
      <c r="S17" s="179"/>
      <c r="T17" s="180"/>
      <c r="U17" s="178"/>
      <c r="V17" s="178"/>
      <c r="W17" s="178"/>
      <c r="X17" s="178"/>
      <c r="Y17" s="179"/>
      <c r="Z17" s="180"/>
      <c r="AA17" s="178"/>
      <c r="AB17" s="178"/>
      <c r="AC17" s="178"/>
      <c r="AD17" s="178"/>
      <c r="AE17" s="179"/>
      <c r="AF17" s="180"/>
      <c r="AG17" s="178"/>
      <c r="AH17" s="178"/>
      <c r="AI17" s="178"/>
      <c r="AJ17" s="178"/>
      <c r="AK17" s="179"/>
      <c r="AL17" s="180"/>
      <c r="AM17" s="178"/>
      <c r="AN17" s="178"/>
      <c r="AO17" s="178"/>
      <c r="AP17" s="178"/>
      <c r="AQ17" s="179"/>
      <c r="AR17" s="180"/>
      <c r="AS17" s="178"/>
      <c r="AT17" s="178"/>
      <c r="AU17" s="178"/>
      <c r="AV17" s="178"/>
      <c r="AW17" s="179"/>
      <c r="AX17" s="180"/>
      <c r="AY17" s="178"/>
      <c r="AZ17" s="178"/>
      <c r="BA17" s="178"/>
      <c r="BB17" s="178"/>
      <c r="BC17" s="179"/>
      <c r="BD17" s="180"/>
      <c r="BE17" s="178"/>
      <c r="BF17" s="178"/>
      <c r="BG17" s="178"/>
      <c r="BH17" s="178"/>
      <c r="BI17" s="179"/>
      <c r="BJ17" s="180"/>
      <c r="BK17" s="178"/>
      <c r="BL17" s="178"/>
      <c r="BM17" s="178"/>
      <c r="BN17" s="178"/>
      <c r="BO17" s="179"/>
      <c r="BP17" s="180"/>
      <c r="BQ17" s="178"/>
      <c r="BR17" s="178"/>
      <c r="BS17" s="178"/>
      <c r="BT17" s="178"/>
      <c r="BU17" s="179"/>
      <c r="BV17" s="180"/>
      <c r="BW17" s="178"/>
      <c r="BX17" s="178"/>
      <c r="BY17" s="178"/>
      <c r="BZ17" s="178"/>
      <c r="CA17" s="179"/>
      <c r="CB17" s="180"/>
      <c r="CC17" s="178"/>
      <c r="CD17" s="178"/>
      <c r="CE17" s="178"/>
      <c r="CF17" s="178"/>
      <c r="CG17" s="179"/>
      <c r="CH17" s="180"/>
      <c r="CI17" s="178"/>
      <c r="CJ17" s="178"/>
      <c r="CK17" s="178"/>
      <c r="CL17" s="178"/>
      <c r="CM17" s="179"/>
      <c r="CN17" s="180"/>
      <c r="CO17" s="178"/>
      <c r="CP17" s="178"/>
      <c r="CQ17" s="178"/>
      <c r="CR17" s="178"/>
      <c r="CS17" s="179"/>
      <c r="CT17" s="180"/>
      <c r="CU17" s="178"/>
      <c r="CV17" s="178"/>
      <c r="CW17" s="178"/>
      <c r="CX17" s="178"/>
      <c r="CY17" s="179"/>
      <c r="CZ17" s="180"/>
      <c r="DA17" s="178"/>
      <c r="DB17" s="178"/>
      <c r="DC17" s="178"/>
      <c r="DD17" s="178"/>
      <c r="DE17" s="179"/>
      <c r="DF17" s="180"/>
      <c r="DG17" s="178"/>
      <c r="DH17" s="178"/>
      <c r="DI17" s="178"/>
      <c r="DJ17" s="178"/>
      <c r="DK17" s="179"/>
      <c r="DL17" s="180"/>
      <c r="DM17" s="178"/>
      <c r="DN17" s="178"/>
      <c r="DO17" s="178"/>
      <c r="DP17" s="178"/>
      <c r="DQ17" s="179"/>
      <c r="DR17" s="180"/>
      <c r="DS17" s="178"/>
      <c r="DT17" s="178"/>
      <c r="DU17" s="178"/>
      <c r="DV17" s="178"/>
      <c r="DW17" s="179"/>
      <c r="DX17" s="180"/>
      <c r="DY17" s="178"/>
      <c r="DZ17" s="178"/>
      <c r="EA17" s="178"/>
      <c r="EB17" s="178"/>
      <c r="EC17" s="179"/>
      <c r="ED17" s="180"/>
      <c r="EE17" s="178"/>
      <c r="EF17" s="178"/>
      <c r="EG17" s="178"/>
      <c r="EH17" s="178"/>
      <c r="EI17" s="178"/>
      <c r="EJ17" s="177"/>
      <c r="EK17" s="178"/>
      <c r="EL17" s="178"/>
      <c r="EM17" s="178"/>
      <c r="EN17" s="178"/>
      <c r="EO17" s="179"/>
      <c r="EP17" s="180"/>
      <c r="EQ17" s="178"/>
      <c r="ER17" s="178"/>
      <c r="ES17" s="178"/>
      <c r="ET17" s="178"/>
      <c r="EU17" s="179"/>
      <c r="EV17" s="180"/>
      <c r="EW17" s="178"/>
      <c r="EX17" s="178"/>
      <c r="EY17" s="178"/>
      <c r="EZ17" s="178"/>
      <c r="FA17" s="179"/>
      <c r="FB17" s="180"/>
      <c r="FC17" s="178"/>
      <c r="FD17" s="178"/>
      <c r="FE17" s="178"/>
      <c r="FF17" s="178"/>
      <c r="FG17" s="179"/>
      <c r="FH17" s="180"/>
      <c r="FI17" s="178"/>
      <c r="FJ17" s="178"/>
      <c r="FK17" s="178"/>
      <c r="FL17" s="178"/>
      <c r="FM17" s="179"/>
      <c r="FN17" s="180"/>
      <c r="FO17" s="178"/>
      <c r="FP17" s="178"/>
      <c r="FQ17" s="178"/>
      <c r="FR17" s="178"/>
      <c r="FS17" s="179"/>
      <c r="FT17" s="180"/>
      <c r="FU17" s="178"/>
      <c r="FV17" s="178"/>
      <c r="FW17" s="178"/>
      <c r="FX17" s="178"/>
      <c r="FY17" s="179"/>
      <c r="FZ17" s="180"/>
      <c r="GA17" s="178"/>
      <c r="GB17" s="178"/>
      <c r="GC17" s="178"/>
      <c r="GD17" s="178"/>
      <c r="GE17" s="179"/>
      <c r="GF17" s="180"/>
      <c r="GG17" s="178"/>
      <c r="GH17" s="178"/>
      <c r="GI17" s="178"/>
      <c r="GJ17" s="178"/>
      <c r="GK17" s="179"/>
      <c r="GL17" s="180"/>
      <c r="GM17" s="178"/>
      <c r="GN17" s="178"/>
      <c r="GO17" s="178"/>
      <c r="GP17" s="178"/>
      <c r="GQ17" s="179"/>
      <c r="GR17" s="180"/>
      <c r="GS17" s="178"/>
      <c r="GT17" s="178"/>
      <c r="GU17" s="178"/>
      <c r="GV17" s="178"/>
      <c r="GW17" s="179"/>
      <c r="GX17" s="180"/>
      <c r="GY17" s="178"/>
      <c r="GZ17" s="178"/>
      <c r="HA17" s="178"/>
      <c r="HB17" s="178"/>
      <c r="HC17" s="178"/>
      <c r="HD17" s="181"/>
      <c r="HE17" s="181"/>
      <c r="HF17" s="370" t="str">
        <f>IF(HD17="","",HE17-HD17)</f>
        <v/>
      </c>
    </row>
    <row r="18" spans="2:214" ht="21" customHeight="1">
      <c r="B18" s="917"/>
      <c r="C18" s="917"/>
      <c r="D18" s="175">
        <f t="shared" si="0"/>
        <v>5</v>
      </c>
      <c r="E18" s="278"/>
      <c r="F18" s="371"/>
      <c r="G18" s="176"/>
      <c r="H18" s="177"/>
      <c r="I18" s="178"/>
      <c r="J18" s="178"/>
      <c r="K18" s="178"/>
      <c r="L18" s="178"/>
      <c r="M18" s="179"/>
      <c r="N18" s="180"/>
      <c r="O18" s="178"/>
      <c r="P18" s="178"/>
      <c r="Q18" s="178"/>
      <c r="R18" s="178"/>
      <c r="S18" s="179"/>
      <c r="T18" s="180"/>
      <c r="U18" s="178"/>
      <c r="V18" s="178"/>
      <c r="W18" s="178"/>
      <c r="X18" s="178"/>
      <c r="Y18" s="179"/>
      <c r="Z18" s="180"/>
      <c r="AA18" s="178"/>
      <c r="AB18" s="178"/>
      <c r="AC18" s="178"/>
      <c r="AD18" s="178"/>
      <c r="AE18" s="179"/>
      <c r="AF18" s="180"/>
      <c r="AG18" s="178"/>
      <c r="AH18" s="178"/>
      <c r="AI18" s="178"/>
      <c r="AJ18" s="178"/>
      <c r="AK18" s="179"/>
      <c r="AL18" s="180"/>
      <c r="AM18" s="178"/>
      <c r="AN18" s="178"/>
      <c r="AO18" s="178"/>
      <c r="AP18" s="178"/>
      <c r="AQ18" s="179"/>
      <c r="AR18" s="180"/>
      <c r="AS18" s="178"/>
      <c r="AT18" s="178"/>
      <c r="AU18" s="178"/>
      <c r="AV18" s="178"/>
      <c r="AW18" s="179"/>
      <c r="AX18" s="180"/>
      <c r="AY18" s="178"/>
      <c r="AZ18" s="178"/>
      <c r="BA18" s="178"/>
      <c r="BB18" s="178"/>
      <c r="BC18" s="179"/>
      <c r="BD18" s="180"/>
      <c r="BE18" s="178"/>
      <c r="BF18" s="178"/>
      <c r="BG18" s="178"/>
      <c r="BH18" s="178"/>
      <c r="BI18" s="179"/>
      <c r="BJ18" s="180"/>
      <c r="BK18" s="178"/>
      <c r="BL18" s="178"/>
      <c r="BM18" s="178"/>
      <c r="BN18" s="178"/>
      <c r="BO18" s="179"/>
      <c r="BP18" s="180"/>
      <c r="BQ18" s="178"/>
      <c r="BR18" s="178"/>
      <c r="BS18" s="178"/>
      <c r="BT18" s="178"/>
      <c r="BU18" s="179"/>
      <c r="BV18" s="180"/>
      <c r="BW18" s="178"/>
      <c r="BX18" s="178"/>
      <c r="BY18" s="178"/>
      <c r="BZ18" s="178"/>
      <c r="CA18" s="179"/>
      <c r="CB18" s="180"/>
      <c r="CC18" s="178"/>
      <c r="CD18" s="178"/>
      <c r="CE18" s="178"/>
      <c r="CF18" s="178"/>
      <c r="CG18" s="179"/>
      <c r="CH18" s="180"/>
      <c r="CI18" s="178"/>
      <c r="CJ18" s="178"/>
      <c r="CK18" s="178"/>
      <c r="CL18" s="178"/>
      <c r="CM18" s="179"/>
      <c r="CN18" s="180"/>
      <c r="CO18" s="178"/>
      <c r="CP18" s="178"/>
      <c r="CQ18" s="178"/>
      <c r="CR18" s="178"/>
      <c r="CS18" s="179"/>
      <c r="CT18" s="180"/>
      <c r="CU18" s="178"/>
      <c r="CV18" s="178"/>
      <c r="CW18" s="178"/>
      <c r="CX18" s="178"/>
      <c r="CY18" s="179"/>
      <c r="CZ18" s="180"/>
      <c r="DA18" s="178"/>
      <c r="DB18" s="178"/>
      <c r="DC18" s="178"/>
      <c r="DD18" s="178"/>
      <c r="DE18" s="179"/>
      <c r="DF18" s="180"/>
      <c r="DG18" s="178"/>
      <c r="DH18" s="178"/>
      <c r="DI18" s="178"/>
      <c r="DJ18" s="178"/>
      <c r="DK18" s="179"/>
      <c r="DL18" s="180"/>
      <c r="DM18" s="178"/>
      <c r="DN18" s="178"/>
      <c r="DO18" s="178"/>
      <c r="DP18" s="178"/>
      <c r="DQ18" s="179"/>
      <c r="DR18" s="180"/>
      <c r="DS18" s="178"/>
      <c r="DT18" s="178"/>
      <c r="DU18" s="178"/>
      <c r="DV18" s="178"/>
      <c r="DW18" s="179"/>
      <c r="DX18" s="180"/>
      <c r="DY18" s="178"/>
      <c r="DZ18" s="178"/>
      <c r="EA18" s="178"/>
      <c r="EB18" s="178"/>
      <c r="EC18" s="179"/>
      <c r="ED18" s="180"/>
      <c r="EE18" s="178"/>
      <c r="EF18" s="178"/>
      <c r="EG18" s="178"/>
      <c r="EH18" s="178"/>
      <c r="EI18" s="179"/>
      <c r="EJ18" s="180"/>
      <c r="EK18" s="178"/>
      <c r="EL18" s="178"/>
      <c r="EM18" s="178"/>
      <c r="EN18" s="178"/>
      <c r="EO18" s="179"/>
      <c r="EP18" s="180"/>
      <c r="EQ18" s="178"/>
      <c r="ER18" s="178"/>
      <c r="ES18" s="178"/>
      <c r="ET18" s="178"/>
      <c r="EU18" s="179"/>
      <c r="EV18" s="180"/>
      <c r="EW18" s="178"/>
      <c r="EX18" s="178"/>
      <c r="EY18" s="178"/>
      <c r="EZ18" s="178"/>
      <c r="FA18" s="179"/>
      <c r="FB18" s="180"/>
      <c r="FC18" s="178"/>
      <c r="FD18" s="178"/>
      <c r="FE18" s="178"/>
      <c r="FF18" s="178"/>
      <c r="FG18" s="179"/>
      <c r="FH18" s="180"/>
      <c r="FI18" s="178"/>
      <c r="FJ18" s="178"/>
      <c r="FK18" s="178"/>
      <c r="FL18" s="178"/>
      <c r="FM18" s="179"/>
      <c r="FN18" s="180"/>
      <c r="FO18" s="178"/>
      <c r="FP18" s="178"/>
      <c r="FQ18" s="178"/>
      <c r="FR18" s="178"/>
      <c r="FS18" s="179"/>
      <c r="FT18" s="180"/>
      <c r="FU18" s="178"/>
      <c r="FV18" s="178"/>
      <c r="FW18" s="178"/>
      <c r="FX18" s="178"/>
      <c r="FY18" s="179"/>
      <c r="FZ18" s="180"/>
      <c r="GA18" s="178"/>
      <c r="GB18" s="178"/>
      <c r="GC18" s="178"/>
      <c r="GD18" s="178"/>
      <c r="GE18" s="179"/>
      <c r="GF18" s="180"/>
      <c r="GG18" s="178"/>
      <c r="GH18" s="178"/>
      <c r="GI18" s="178"/>
      <c r="GJ18" s="178"/>
      <c r="GK18" s="179"/>
      <c r="GL18" s="180"/>
      <c r="GM18" s="178"/>
      <c r="GN18" s="178"/>
      <c r="GO18" s="178"/>
      <c r="GP18" s="178"/>
      <c r="GQ18" s="179"/>
      <c r="GR18" s="180"/>
      <c r="GS18" s="178"/>
      <c r="GT18" s="178"/>
      <c r="GU18" s="178"/>
      <c r="GV18" s="178"/>
      <c r="GW18" s="179"/>
      <c r="GX18" s="180"/>
      <c r="GY18" s="178"/>
      <c r="GZ18" s="178"/>
      <c r="HA18" s="178"/>
      <c r="HB18" s="178"/>
      <c r="HC18" s="178"/>
      <c r="HD18" s="181"/>
      <c r="HE18" s="181"/>
      <c r="HF18" s="370" t="str">
        <f t="shared" ref="HF18:HF69" si="1">IF(HD18="","",HE18-HD18)</f>
        <v/>
      </c>
    </row>
    <row r="19" spans="2:214" ht="21" customHeight="1">
      <c r="B19" s="917"/>
      <c r="C19" s="917"/>
      <c r="D19" s="175">
        <f t="shared" si="0"/>
        <v>6</v>
      </c>
      <c r="E19" s="278"/>
      <c r="F19" s="371"/>
      <c r="G19" s="176"/>
      <c r="H19" s="177"/>
      <c r="I19" s="178"/>
      <c r="J19" s="178"/>
      <c r="K19" s="178"/>
      <c r="L19" s="178"/>
      <c r="M19" s="179"/>
      <c r="N19" s="180"/>
      <c r="O19" s="178"/>
      <c r="P19" s="178"/>
      <c r="Q19" s="178"/>
      <c r="R19" s="178"/>
      <c r="S19" s="179"/>
      <c r="T19" s="180"/>
      <c r="U19" s="178"/>
      <c r="V19" s="178"/>
      <c r="W19" s="178"/>
      <c r="X19" s="178"/>
      <c r="Y19" s="179"/>
      <c r="Z19" s="180"/>
      <c r="AA19" s="178"/>
      <c r="AB19" s="178"/>
      <c r="AC19" s="178"/>
      <c r="AD19" s="178"/>
      <c r="AE19" s="179"/>
      <c r="AF19" s="180"/>
      <c r="AG19" s="178"/>
      <c r="AH19" s="178"/>
      <c r="AI19" s="178"/>
      <c r="AJ19" s="178"/>
      <c r="AK19" s="179"/>
      <c r="AL19" s="180"/>
      <c r="AM19" s="178"/>
      <c r="AN19" s="178"/>
      <c r="AO19" s="178"/>
      <c r="AP19" s="178"/>
      <c r="AQ19" s="179"/>
      <c r="AR19" s="180"/>
      <c r="AS19" s="178"/>
      <c r="AT19" s="178"/>
      <c r="AU19" s="178"/>
      <c r="AV19" s="178"/>
      <c r="AW19" s="179"/>
      <c r="AX19" s="180"/>
      <c r="AY19" s="178"/>
      <c r="AZ19" s="178"/>
      <c r="BA19" s="178"/>
      <c r="BB19" s="178"/>
      <c r="BC19" s="179"/>
      <c r="BD19" s="180"/>
      <c r="BE19" s="178"/>
      <c r="BF19" s="178"/>
      <c r="BG19" s="178"/>
      <c r="BH19" s="178"/>
      <c r="BI19" s="179"/>
      <c r="BJ19" s="180"/>
      <c r="BK19" s="178"/>
      <c r="BL19" s="178"/>
      <c r="BM19" s="178"/>
      <c r="BN19" s="178"/>
      <c r="BO19" s="179"/>
      <c r="BP19" s="180"/>
      <c r="BQ19" s="178"/>
      <c r="BR19" s="178"/>
      <c r="BS19" s="178"/>
      <c r="BT19" s="178"/>
      <c r="BU19" s="179"/>
      <c r="BV19" s="180"/>
      <c r="BW19" s="178"/>
      <c r="BX19" s="178"/>
      <c r="BY19" s="178"/>
      <c r="BZ19" s="178"/>
      <c r="CA19" s="179"/>
      <c r="CB19" s="180"/>
      <c r="CC19" s="178"/>
      <c r="CD19" s="178"/>
      <c r="CE19" s="178"/>
      <c r="CF19" s="178"/>
      <c r="CG19" s="179"/>
      <c r="CH19" s="180"/>
      <c r="CI19" s="178"/>
      <c r="CJ19" s="178"/>
      <c r="CK19" s="178"/>
      <c r="CL19" s="178"/>
      <c r="CM19" s="179"/>
      <c r="CN19" s="180"/>
      <c r="CO19" s="178"/>
      <c r="CP19" s="178"/>
      <c r="CQ19" s="178"/>
      <c r="CR19" s="178"/>
      <c r="CS19" s="179"/>
      <c r="CT19" s="180"/>
      <c r="CU19" s="178"/>
      <c r="CV19" s="178"/>
      <c r="CW19" s="178"/>
      <c r="CX19" s="178"/>
      <c r="CY19" s="179"/>
      <c r="CZ19" s="180"/>
      <c r="DA19" s="178"/>
      <c r="DB19" s="178"/>
      <c r="DC19" s="178"/>
      <c r="DD19" s="178"/>
      <c r="DE19" s="179"/>
      <c r="DF19" s="180"/>
      <c r="DG19" s="178"/>
      <c r="DH19" s="178"/>
      <c r="DI19" s="178"/>
      <c r="DJ19" s="178"/>
      <c r="DK19" s="179"/>
      <c r="DL19" s="180"/>
      <c r="DM19" s="178"/>
      <c r="DN19" s="178"/>
      <c r="DO19" s="178"/>
      <c r="DP19" s="178"/>
      <c r="DQ19" s="179"/>
      <c r="DR19" s="180"/>
      <c r="DS19" s="178"/>
      <c r="DT19" s="178"/>
      <c r="DU19" s="178"/>
      <c r="DV19" s="178"/>
      <c r="DW19" s="179"/>
      <c r="DX19" s="180"/>
      <c r="DY19" s="178"/>
      <c r="DZ19" s="178"/>
      <c r="EA19" s="178"/>
      <c r="EB19" s="178"/>
      <c r="EC19" s="179"/>
      <c r="ED19" s="180"/>
      <c r="EE19" s="178"/>
      <c r="EF19" s="178"/>
      <c r="EG19" s="178"/>
      <c r="EH19" s="178"/>
      <c r="EI19" s="179"/>
      <c r="EJ19" s="180"/>
      <c r="EK19" s="178"/>
      <c r="EL19" s="178"/>
      <c r="EM19" s="178"/>
      <c r="EN19" s="178"/>
      <c r="EO19" s="179"/>
      <c r="EP19" s="180"/>
      <c r="EQ19" s="178"/>
      <c r="ER19" s="178"/>
      <c r="ES19" s="178"/>
      <c r="ET19" s="178"/>
      <c r="EU19" s="179"/>
      <c r="EV19" s="180"/>
      <c r="EW19" s="178"/>
      <c r="EX19" s="178"/>
      <c r="EY19" s="178"/>
      <c r="EZ19" s="178"/>
      <c r="FA19" s="179"/>
      <c r="FB19" s="180"/>
      <c r="FC19" s="178"/>
      <c r="FD19" s="178"/>
      <c r="FE19" s="178"/>
      <c r="FF19" s="178"/>
      <c r="FG19" s="179"/>
      <c r="FH19" s="180"/>
      <c r="FI19" s="178"/>
      <c r="FJ19" s="178"/>
      <c r="FK19" s="178"/>
      <c r="FL19" s="178"/>
      <c r="FM19" s="179"/>
      <c r="FN19" s="180"/>
      <c r="FO19" s="178"/>
      <c r="FP19" s="178"/>
      <c r="FQ19" s="178"/>
      <c r="FR19" s="178"/>
      <c r="FS19" s="179"/>
      <c r="FT19" s="180"/>
      <c r="FU19" s="178"/>
      <c r="FV19" s="178"/>
      <c r="FW19" s="178"/>
      <c r="FX19" s="178"/>
      <c r="FY19" s="179"/>
      <c r="FZ19" s="180"/>
      <c r="GA19" s="178"/>
      <c r="GB19" s="178"/>
      <c r="GC19" s="178"/>
      <c r="GD19" s="178"/>
      <c r="GE19" s="179"/>
      <c r="GF19" s="180"/>
      <c r="GG19" s="178"/>
      <c r="GH19" s="178"/>
      <c r="GI19" s="178"/>
      <c r="GJ19" s="178"/>
      <c r="GK19" s="179"/>
      <c r="GL19" s="180"/>
      <c r="GM19" s="178"/>
      <c r="GN19" s="178"/>
      <c r="GO19" s="178"/>
      <c r="GP19" s="178"/>
      <c r="GQ19" s="179"/>
      <c r="GR19" s="180"/>
      <c r="GS19" s="178"/>
      <c r="GT19" s="178"/>
      <c r="GU19" s="178"/>
      <c r="GV19" s="178"/>
      <c r="GW19" s="179"/>
      <c r="GX19" s="180"/>
      <c r="GY19" s="178"/>
      <c r="GZ19" s="178"/>
      <c r="HA19" s="178"/>
      <c r="HB19" s="178"/>
      <c r="HC19" s="178"/>
      <c r="HD19" s="181"/>
      <c r="HE19" s="181"/>
      <c r="HF19" s="370" t="str">
        <f t="shared" si="1"/>
        <v/>
      </c>
    </row>
    <row r="20" spans="2:214" ht="21" customHeight="1">
      <c r="B20" s="917"/>
      <c r="C20" s="917"/>
      <c r="D20" s="175">
        <f t="shared" si="0"/>
        <v>7</v>
      </c>
      <c r="E20" s="278"/>
      <c r="F20" s="371"/>
      <c r="G20" s="176"/>
      <c r="H20" s="177"/>
      <c r="I20" s="178"/>
      <c r="J20" s="178"/>
      <c r="K20" s="178"/>
      <c r="L20" s="178"/>
      <c r="M20" s="179"/>
      <c r="N20" s="180"/>
      <c r="O20" s="178"/>
      <c r="P20" s="178"/>
      <c r="Q20" s="178"/>
      <c r="R20" s="178"/>
      <c r="S20" s="179"/>
      <c r="T20" s="180"/>
      <c r="U20" s="178"/>
      <c r="V20" s="178"/>
      <c r="W20" s="178"/>
      <c r="X20" s="178"/>
      <c r="Y20" s="179"/>
      <c r="Z20" s="180"/>
      <c r="AA20" s="178"/>
      <c r="AB20" s="178"/>
      <c r="AC20" s="178"/>
      <c r="AD20" s="178"/>
      <c r="AE20" s="179"/>
      <c r="AF20" s="180"/>
      <c r="AG20" s="178"/>
      <c r="AH20" s="178"/>
      <c r="AI20" s="178"/>
      <c r="AJ20" s="178"/>
      <c r="AK20" s="179"/>
      <c r="AL20" s="180"/>
      <c r="AM20" s="178"/>
      <c r="AN20" s="178"/>
      <c r="AO20" s="178"/>
      <c r="AP20" s="178"/>
      <c r="AQ20" s="179"/>
      <c r="AR20" s="180"/>
      <c r="AS20" s="178"/>
      <c r="AT20" s="178"/>
      <c r="AU20" s="178"/>
      <c r="AV20" s="178"/>
      <c r="AW20" s="179"/>
      <c r="AX20" s="180"/>
      <c r="AY20" s="178"/>
      <c r="AZ20" s="178"/>
      <c r="BA20" s="178"/>
      <c r="BB20" s="178"/>
      <c r="BC20" s="179"/>
      <c r="BD20" s="180"/>
      <c r="BE20" s="178"/>
      <c r="BF20" s="178"/>
      <c r="BG20" s="178"/>
      <c r="BH20" s="178"/>
      <c r="BI20" s="179"/>
      <c r="BJ20" s="180"/>
      <c r="BK20" s="178"/>
      <c r="BL20" s="178"/>
      <c r="BM20" s="178"/>
      <c r="BN20" s="178"/>
      <c r="BO20" s="179"/>
      <c r="BP20" s="180"/>
      <c r="BQ20" s="178"/>
      <c r="BR20" s="178"/>
      <c r="BS20" s="178"/>
      <c r="BT20" s="178"/>
      <c r="BU20" s="179"/>
      <c r="BV20" s="180"/>
      <c r="BW20" s="178"/>
      <c r="BX20" s="178"/>
      <c r="BY20" s="178"/>
      <c r="BZ20" s="178"/>
      <c r="CA20" s="179"/>
      <c r="CB20" s="180"/>
      <c r="CC20" s="178"/>
      <c r="CD20" s="178"/>
      <c r="CE20" s="178"/>
      <c r="CF20" s="178"/>
      <c r="CG20" s="179"/>
      <c r="CH20" s="180"/>
      <c r="CI20" s="178"/>
      <c r="CJ20" s="178"/>
      <c r="CK20" s="178"/>
      <c r="CL20" s="178"/>
      <c r="CM20" s="179"/>
      <c r="CN20" s="180"/>
      <c r="CO20" s="178"/>
      <c r="CP20" s="178"/>
      <c r="CQ20" s="178"/>
      <c r="CR20" s="178"/>
      <c r="CS20" s="179"/>
      <c r="CT20" s="180"/>
      <c r="CU20" s="178"/>
      <c r="CV20" s="178"/>
      <c r="CW20" s="178"/>
      <c r="CX20" s="178"/>
      <c r="CY20" s="179"/>
      <c r="CZ20" s="180"/>
      <c r="DA20" s="178"/>
      <c r="DB20" s="178"/>
      <c r="DC20" s="178"/>
      <c r="DD20" s="178"/>
      <c r="DE20" s="179"/>
      <c r="DF20" s="180"/>
      <c r="DG20" s="178"/>
      <c r="DH20" s="178"/>
      <c r="DI20" s="178"/>
      <c r="DJ20" s="178"/>
      <c r="DK20" s="179"/>
      <c r="DL20" s="180"/>
      <c r="DM20" s="178"/>
      <c r="DN20" s="178"/>
      <c r="DO20" s="178"/>
      <c r="DP20" s="178"/>
      <c r="DQ20" s="179"/>
      <c r="DR20" s="180"/>
      <c r="DS20" s="178"/>
      <c r="DT20" s="178"/>
      <c r="DU20" s="178"/>
      <c r="DV20" s="178"/>
      <c r="DW20" s="179"/>
      <c r="DX20" s="180"/>
      <c r="DY20" s="178"/>
      <c r="DZ20" s="178"/>
      <c r="EA20" s="178"/>
      <c r="EB20" s="178"/>
      <c r="EC20" s="179"/>
      <c r="ED20" s="180"/>
      <c r="EE20" s="178"/>
      <c r="EF20" s="178"/>
      <c r="EG20" s="178"/>
      <c r="EH20" s="178"/>
      <c r="EI20" s="179"/>
      <c r="EJ20" s="180"/>
      <c r="EK20" s="178"/>
      <c r="EL20" s="178"/>
      <c r="EM20" s="178"/>
      <c r="EN20" s="178"/>
      <c r="EO20" s="179"/>
      <c r="EP20" s="180"/>
      <c r="EQ20" s="178"/>
      <c r="ER20" s="178"/>
      <c r="ES20" s="178"/>
      <c r="ET20" s="178"/>
      <c r="EU20" s="179"/>
      <c r="EV20" s="180"/>
      <c r="EW20" s="178"/>
      <c r="EX20" s="178"/>
      <c r="EY20" s="178"/>
      <c r="EZ20" s="178"/>
      <c r="FA20" s="179"/>
      <c r="FB20" s="180"/>
      <c r="FC20" s="178"/>
      <c r="FD20" s="178"/>
      <c r="FE20" s="178"/>
      <c r="FF20" s="178"/>
      <c r="FG20" s="179"/>
      <c r="FH20" s="180"/>
      <c r="FI20" s="178"/>
      <c r="FJ20" s="178"/>
      <c r="FK20" s="178"/>
      <c r="FL20" s="178"/>
      <c r="FM20" s="179"/>
      <c r="FN20" s="180"/>
      <c r="FO20" s="178"/>
      <c r="FP20" s="178"/>
      <c r="FQ20" s="178"/>
      <c r="FR20" s="178"/>
      <c r="FS20" s="179"/>
      <c r="FT20" s="180"/>
      <c r="FU20" s="178"/>
      <c r="FV20" s="178"/>
      <c r="FW20" s="178"/>
      <c r="FX20" s="178"/>
      <c r="FY20" s="179"/>
      <c r="FZ20" s="180"/>
      <c r="GA20" s="178"/>
      <c r="GB20" s="178"/>
      <c r="GC20" s="178"/>
      <c r="GD20" s="178"/>
      <c r="GE20" s="179"/>
      <c r="GF20" s="180"/>
      <c r="GG20" s="178"/>
      <c r="GH20" s="178"/>
      <c r="GI20" s="178"/>
      <c r="GJ20" s="178"/>
      <c r="GK20" s="179"/>
      <c r="GL20" s="180"/>
      <c r="GM20" s="178"/>
      <c r="GN20" s="178"/>
      <c r="GO20" s="178"/>
      <c r="GP20" s="178"/>
      <c r="GQ20" s="179"/>
      <c r="GR20" s="180"/>
      <c r="GS20" s="178"/>
      <c r="GT20" s="178"/>
      <c r="GU20" s="178"/>
      <c r="GV20" s="178"/>
      <c r="GW20" s="179"/>
      <c r="GX20" s="180"/>
      <c r="GY20" s="178"/>
      <c r="GZ20" s="178"/>
      <c r="HA20" s="178"/>
      <c r="HB20" s="178"/>
      <c r="HC20" s="178"/>
      <c r="HD20" s="181"/>
      <c r="HE20" s="181"/>
      <c r="HF20" s="370" t="str">
        <f t="shared" si="1"/>
        <v/>
      </c>
    </row>
    <row r="21" spans="2:214" ht="21" customHeight="1">
      <c r="B21" s="917"/>
      <c r="C21" s="917"/>
      <c r="D21" s="175">
        <f t="shared" si="0"/>
        <v>8</v>
      </c>
      <c r="E21" s="278"/>
      <c r="F21" s="371"/>
      <c r="G21" s="176"/>
      <c r="H21" s="177"/>
      <c r="I21" s="178"/>
      <c r="J21" s="178"/>
      <c r="K21" s="178"/>
      <c r="L21" s="178"/>
      <c r="M21" s="179"/>
      <c r="N21" s="180"/>
      <c r="O21" s="178"/>
      <c r="P21" s="178"/>
      <c r="Q21" s="178"/>
      <c r="R21" s="178"/>
      <c r="S21" s="179"/>
      <c r="T21" s="180"/>
      <c r="U21" s="178"/>
      <c r="V21" s="178"/>
      <c r="W21" s="178"/>
      <c r="X21" s="178"/>
      <c r="Y21" s="179"/>
      <c r="Z21" s="180"/>
      <c r="AA21" s="178"/>
      <c r="AB21" s="178"/>
      <c r="AC21" s="178"/>
      <c r="AD21" s="178"/>
      <c r="AE21" s="179"/>
      <c r="AF21" s="180"/>
      <c r="AG21" s="178"/>
      <c r="AH21" s="178"/>
      <c r="AI21" s="178"/>
      <c r="AJ21" s="178"/>
      <c r="AK21" s="179"/>
      <c r="AL21" s="180"/>
      <c r="AM21" s="178"/>
      <c r="AN21" s="178"/>
      <c r="AO21" s="178"/>
      <c r="AP21" s="178"/>
      <c r="AQ21" s="179"/>
      <c r="AR21" s="180"/>
      <c r="AS21" s="178"/>
      <c r="AT21" s="178"/>
      <c r="AU21" s="178"/>
      <c r="AV21" s="178"/>
      <c r="AW21" s="179"/>
      <c r="AX21" s="180"/>
      <c r="AY21" s="178"/>
      <c r="AZ21" s="178"/>
      <c r="BA21" s="178"/>
      <c r="BB21" s="178"/>
      <c r="BC21" s="179"/>
      <c r="BD21" s="180"/>
      <c r="BE21" s="178"/>
      <c r="BF21" s="178"/>
      <c r="BG21" s="178"/>
      <c r="BH21" s="178"/>
      <c r="BI21" s="179"/>
      <c r="BJ21" s="180"/>
      <c r="BK21" s="178"/>
      <c r="BL21" s="178"/>
      <c r="BM21" s="178"/>
      <c r="BN21" s="178"/>
      <c r="BO21" s="179"/>
      <c r="BP21" s="180"/>
      <c r="BQ21" s="178"/>
      <c r="BR21" s="178"/>
      <c r="BS21" s="178"/>
      <c r="BT21" s="178"/>
      <c r="BU21" s="179"/>
      <c r="BV21" s="180"/>
      <c r="BW21" s="178"/>
      <c r="BX21" s="178"/>
      <c r="BY21" s="178"/>
      <c r="BZ21" s="178"/>
      <c r="CA21" s="179"/>
      <c r="CB21" s="180"/>
      <c r="CC21" s="178"/>
      <c r="CD21" s="178"/>
      <c r="CE21" s="178"/>
      <c r="CF21" s="178"/>
      <c r="CG21" s="179"/>
      <c r="CH21" s="180"/>
      <c r="CI21" s="178"/>
      <c r="CJ21" s="178"/>
      <c r="CK21" s="178"/>
      <c r="CL21" s="178"/>
      <c r="CM21" s="179"/>
      <c r="CN21" s="180"/>
      <c r="CO21" s="178"/>
      <c r="CP21" s="178"/>
      <c r="CQ21" s="178"/>
      <c r="CR21" s="178"/>
      <c r="CS21" s="179"/>
      <c r="CT21" s="180"/>
      <c r="CU21" s="178"/>
      <c r="CV21" s="178"/>
      <c r="CW21" s="178"/>
      <c r="CX21" s="178"/>
      <c r="CY21" s="179"/>
      <c r="CZ21" s="180"/>
      <c r="DA21" s="178"/>
      <c r="DB21" s="178"/>
      <c r="DC21" s="178"/>
      <c r="DD21" s="178"/>
      <c r="DE21" s="179"/>
      <c r="DF21" s="180"/>
      <c r="DG21" s="178"/>
      <c r="DH21" s="178"/>
      <c r="DI21" s="178"/>
      <c r="DJ21" s="178"/>
      <c r="DK21" s="179"/>
      <c r="DL21" s="180"/>
      <c r="DM21" s="178"/>
      <c r="DN21" s="178"/>
      <c r="DO21" s="178"/>
      <c r="DP21" s="178"/>
      <c r="DQ21" s="179"/>
      <c r="DR21" s="180"/>
      <c r="DS21" s="178"/>
      <c r="DT21" s="178"/>
      <c r="DU21" s="178"/>
      <c r="DV21" s="178"/>
      <c r="DW21" s="179"/>
      <c r="DX21" s="180"/>
      <c r="DY21" s="178"/>
      <c r="DZ21" s="178"/>
      <c r="EA21" s="178"/>
      <c r="EB21" s="178"/>
      <c r="EC21" s="179"/>
      <c r="ED21" s="180"/>
      <c r="EE21" s="178"/>
      <c r="EF21" s="178"/>
      <c r="EG21" s="178"/>
      <c r="EH21" s="178"/>
      <c r="EI21" s="179"/>
      <c r="EJ21" s="180"/>
      <c r="EK21" s="178"/>
      <c r="EL21" s="178"/>
      <c r="EM21" s="178"/>
      <c r="EN21" s="178"/>
      <c r="EO21" s="179"/>
      <c r="EP21" s="180"/>
      <c r="EQ21" s="178"/>
      <c r="ER21" s="178"/>
      <c r="ES21" s="178"/>
      <c r="ET21" s="178"/>
      <c r="EU21" s="179"/>
      <c r="EV21" s="180"/>
      <c r="EW21" s="178"/>
      <c r="EX21" s="178"/>
      <c r="EY21" s="178"/>
      <c r="EZ21" s="178"/>
      <c r="FA21" s="179"/>
      <c r="FB21" s="180"/>
      <c r="FC21" s="178"/>
      <c r="FD21" s="178"/>
      <c r="FE21" s="178"/>
      <c r="FF21" s="178"/>
      <c r="FG21" s="179"/>
      <c r="FH21" s="180"/>
      <c r="FI21" s="178"/>
      <c r="FJ21" s="178"/>
      <c r="FK21" s="178"/>
      <c r="FL21" s="178"/>
      <c r="FM21" s="179"/>
      <c r="FN21" s="180"/>
      <c r="FO21" s="178"/>
      <c r="FP21" s="178"/>
      <c r="FQ21" s="178"/>
      <c r="FR21" s="178"/>
      <c r="FS21" s="179"/>
      <c r="FT21" s="180"/>
      <c r="FU21" s="178"/>
      <c r="FV21" s="178"/>
      <c r="FW21" s="178"/>
      <c r="FX21" s="178"/>
      <c r="FY21" s="179"/>
      <c r="FZ21" s="180"/>
      <c r="GA21" s="178"/>
      <c r="GB21" s="178"/>
      <c r="GC21" s="178"/>
      <c r="GD21" s="178"/>
      <c r="GE21" s="179"/>
      <c r="GF21" s="180"/>
      <c r="GG21" s="178"/>
      <c r="GH21" s="178"/>
      <c r="GI21" s="178"/>
      <c r="GJ21" s="178"/>
      <c r="GK21" s="179"/>
      <c r="GL21" s="180"/>
      <c r="GM21" s="178"/>
      <c r="GN21" s="178"/>
      <c r="GO21" s="178"/>
      <c r="GP21" s="178"/>
      <c r="GQ21" s="179"/>
      <c r="GR21" s="180"/>
      <c r="GS21" s="178"/>
      <c r="GT21" s="178"/>
      <c r="GU21" s="178"/>
      <c r="GV21" s="178"/>
      <c r="GW21" s="179"/>
      <c r="GX21" s="180"/>
      <c r="GY21" s="178"/>
      <c r="GZ21" s="178"/>
      <c r="HA21" s="178"/>
      <c r="HB21" s="178"/>
      <c r="HC21" s="178"/>
      <c r="HD21" s="181"/>
      <c r="HE21" s="181"/>
      <c r="HF21" s="370" t="str">
        <f>IF(HD21="","",HE21-HD21)</f>
        <v/>
      </c>
    </row>
    <row r="22" spans="2:214" ht="21" customHeight="1">
      <c r="B22" s="917"/>
      <c r="C22" s="917"/>
      <c r="D22" s="175">
        <f t="shared" si="0"/>
        <v>9</v>
      </c>
      <c r="E22" s="278"/>
      <c r="F22" s="371"/>
      <c r="G22" s="176"/>
      <c r="H22" s="177"/>
      <c r="I22" s="178"/>
      <c r="J22" s="178"/>
      <c r="K22" s="178"/>
      <c r="L22" s="178"/>
      <c r="M22" s="179"/>
      <c r="N22" s="180"/>
      <c r="O22" s="178"/>
      <c r="P22" s="178"/>
      <c r="Q22" s="178"/>
      <c r="R22" s="178"/>
      <c r="S22" s="179"/>
      <c r="T22" s="180"/>
      <c r="U22" s="178"/>
      <c r="V22" s="178"/>
      <c r="W22" s="178"/>
      <c r="X22" s="178"/>
      <c r="Y22" s="179"/>
      <c r="Z22" s="180"/>
      <c r="AA22" s="178"/>
      <c r="AB22" s="178"/>
      <c r="AC22" s="178"/>
      <c r="AD22" s="178"/>
      <c r="AE22" s="179"/>
      <c r="AF22" s="180"/>
      <c r="AG22" s="178"/>
      <c r="AH22" s="178"/>
      <c r="AI22" s="178"/>
      <c r="AJ22" s="178"/>
      <c r="AK22" s="179"/>
      <c r="AL22" s="180"/>
      <c r="AM22" s="178"/>
      <c r="AN22" s="178"/>
      <c r="AO22" s="178"/>
      <c r="AP22" s="178"/>
      <c r="AQ22" s="179"/>
      <c r="AR22" s="180"/>
      <c r="AS22" s="178"/>
      <c r="AT22" s="178"/>
      <c r="AU22" s="178"/>
      <c r="AV22" s="178"/>
      <c r="AW22" s="179"/>
      <c r="AX22" s="180"/>
      <c r="AY22" s="178"/>
      <c r="AZ22" s="178"/>
      <c r="BA22" s="178"/>
      <c r="BB22" s="178"/>
      <c r="BC22" s="179"/>
      <c r="BD22" s="180"/>
      <c r="BE22" s="178"/>
      <c r="BF22" s="178"/>
      <c r="BG22" s="178"/>
      <c r="BH22" s="178"/>
      <c r="BI22" s="179"/>
      <c r="BJ22" s="180"/>
      <c r="BK22" s="178"/>
      <c r="BL22" s="178"/>
      <c r="BM22" s="178"/>
      <c r="BN22" s="178"/>
      <c r="BO22" s="179"/>
      <c r="BP22" s="180"/>
      <c r="BQ22" s="178"/>
      <c r="BR22" s="178"/>
      <c r="BS22" s="178"/>
      <c r="BT22" s="178"/>
      <c r="BU22" s="179"/>
      <c r="BV22" s="180"/>
      <c r="BW22" s="178"/>
      <c r="BX22" s="178"/>
      <c r="BY22" s="178"/>
      <c r="BZ22" s="178"/>
      <c r="CA22" s="179"/>
      <c r="CB22" s="180"/>
      <c r="CC22" s="178"/>
      <c r="CD22" s="178"/>
      <c r="CE22" s="178"/>
      <c r="CF22" s="178"/>
      <c r="CG22" s="179"/>
      <c r="CH22" s="180"/>
      <c r="CI22" s="178"/>
      <c r="CJ22" s="178"/>
      <c r="CK22" s="178"/>
      <c r="CL22" s="178"/>
      <c r="CM22" s="179"/>
      <c r="CN22" s="180"/>
      <c r="CO22" s="178"/>
      <c r="CP22" s="178"/>
      <c r="CQ22" s="178"/>
      <c r="CR22" s="178"/>
      <c r="CS22" s="179"/>
      <c r="CT22" s="180"/>
      <c r="CU22" s="178"/>
      <c r="CV22" s="178"/>
      <c r="CW22" s="178"/>
      <c r="CX22" s="178"/>
      <c r="CY22" s="179"/>
      <c r="CZ22" s="180"/>
      <c r="DA22" s="178"/>
      <c r="DB22" s="178"/>
      <c r="DC22" s="178"/>
      <c r="DD22" s="178"/>
      <c r="DE22" s="179"/>
      <c r="DF22" s="180"/>
      <c r="DG22" s="178"/>
      <c r="DH22" s="178"/>
      <c r="DI22" s="178"/>
      <c r="DJ22" s="178"/>
      <c r="DK22" s="179"/>
      <c r="DL22" s="180"/>
      <c r="DM22" s="178"/>
      <c r="DN22" s="178"/>
      <c r="DO22" s="178"/>
      <c r="DP22" s="178"/>
      <c r="DQ22" s="179"/>
      <c r="DR22" s="180"/>
      <c r="DS22" s="178"/>
      <c r="DT22" s="178"/>
      <c r="DU22" s="178"/>
      <c r="DV22" s="178"/>
      <c r="DW22" s="179"/>
      <c r="DX22" s="180"/>
      <c r="DY22" s="178"/>
      <c r="DZ22" s="178"/>
      <c r="EA22" s="178"/>
      <c r="EB22" s="178"/>
      <c r="EC22" s="179"/>
      <c r="ED22" s="180"/>
      <c r="EE22" s="178"/>
      <c r="EF22" s="178"/>
      <c r="EG22" s="178"/>
      <c r="EH22" s="178"/>
      <c r="EI22" s="179"/>
      <c r="EJ22" s="180"/>
      <c r="EK22" s="178"/>
      <c r="EL22" s="178"/>
      <c r="EM22" s="178"/>
      <c r="EN22" s="178"/>
      <c r="EO22" s="179"/>
      <c r="EP22" s="180"/>
      <c r="EQ22" s="178"/>
      <c r="ER22" s="178"/>
      <c r="ES22" s="178"/>
      <c r="ET22" s="178"/>
      <c r="EU22" s="179"/>
      <c r="EV22" s="180"/>
      <c r="EW22" s="178"/>
      <c r="EX22" s="178"/>
      <c r="EY22" s="178"/>
      <c r="EZ22" s="178"/>
      <c r="FA22" s="179"/>
      <c r="FB22" s="180"/>
      <c r="FC22" s="178"/>
      <c r="FD22" s="178"/>
      <c r="FE22" s="178"/>
      <c r="FF22" s="178"/>
      <c r="FG22" s="179"/>
      <c r="FH22" s="180"/>
      <c r="FI22" s="178"/>
      <c r="FJ22" s="178"/>
      <c r="FK22" s="178"/>
      <c r="FL22" s="178"/>
      <c r="FM22" s="179"/>
      <c r="FN22" s="180"/>
      <c r="FO22" s="178"/>
      <c r="FP22" s="178"/>
      <c r="FQ22" s="178"/>
      <c r="FR22" s="178"/>
      <c r="FS22" s="179"/>
      <c r="FT22" s="180"/>
      <c r="FU22" s="178"/>
      <c r="FV22" s="178"/>
      <c r="FW22" s="178"/>
      <c r="FX22" s="178"/>
      <c r="FY22" s="179"/>
      <c r="FZ22" s="180"/>
      <c r="GA22" s="178"/>
      <c r="GB22" s="178"/>
      <c r="GC22" s="178"/>
      <c r="GD22" s="178"/>
      <c r="GE22" s="179"/>
      <c r="GF22" s="180"/>
      <c r="GG22" s="178"/>
      <c r="GH22" s="178"/>
      <c r="GI22" s="178"/>
      <c r="GJ22" s="178"/>
      <c r="GK22" s="179"/>
      <c r="GL22" s="180"/>
      <c r="GM22" s="178"/>
      <c r="GN22" s="178"/>
      <c r="GO22" s="178"/>
      <c r="GP22" s="178"/>
      <c r="GQ22" s="179"/>
      <c r="GR22" s="180"/>
      <c r="GS22" s="178"/>
      <c r="GT22" s="178"/>
      <c r="GU22" s="178"/>
      <c r="GV22" s="178"/>
      <c r="GW22" s="179"/>
      <c r="GX22" s="180"/>
      <c r="GY22" s="178"/>
      <c r="GZ22" s="178"/>
      <c r="HA22" s="178"/>
      <c r="HB22" s="178"/>
      <c r="HC22" s="178"/>
      <c r="HD22" s="181"/>
      <c r="HE22" s="181"/>
      <c r="HF22" s="370" t="str">
        <f t="shared" si="1"/>
        <v/>
      </c>
    </row>
    <row r="23" spans="2:214" ht="21" customHeight="1">
      <c r="B23" s="917"/>
      <c r="C23" s="917"/>
      <c r="D23" s="175">
        <f t="shared" si="0"/>
        <v>10</v>
      </c>
      <c r="E23" s="278"/>
      <c r="F23" s="371"/>
      <c r="G23" s="176"/>
      <c r="H23" s="177"/>
      <c r="I23" s="178"/>
      <c r="J23" s="178"/>
      <c r="K23" s="178"/>
      <c r="L23" s="178"/>
      <c r="M23" s="179"/>
      <c r="N23" s="180"/>
      <c r="O23" s="178"/>
      <c r="P23" s="178"/>
      <c r="Q23" s="178"/>
      <c r="R23" s="178"/>
      <c r="S23" s="179"/>
      <c r="T23" s="180"/>
      <c r="U23" s="178"/>
      <c r="V23" s="178"/>
      <c r="W23" s="178"/>
      <c r="X23" s="178"/>
      <c r="Y23" s="179"/>
      <c r="Z23" s="180"/>
      <c r="AA23" s="178"/>
      <c r="AB23" s="178"/>
      <c r="AC23" s="178"/>
      <c r="AD23" s="178"/>
      <c r="AE23" s="179"/>
      <c r="AF23" s="180"/>
      <c r="AG23" s="178"/>
      <c r="AH23" s="178"/>
      <c r="AI23" s="178"/>
      <c r="AJ23" s="178"/>
      <c r="AK23" s="179"/>
      <c r="AL23" s="180"/>
      <c r="AM23" s="178"/>
      <c r="AN23" s="178"/>
      <c r="AO23" s="178"/>
      <c r="AP23" s="178"/>
      <c r="AQ23" s="179"/>
      <c r="AR23" s="180"/>
      <c r="AS23" s="178"/>
      <c r="AT23" s="178"/>
      <c r="AU23" s="178"/>
      <c r="AV23" s="178"/>
      <c r="AW23" s="179"/>
      <c r="AX23" s="180"/>
      <c r="AY23" s="178"/>
      <c r="AZ23" s="178"/>
      <c r="BA23" s="178"/>
      <c r="BB23" s="178"/>
      <c r="BC23" s="179"/>
      <c r="BD23" s="180"/>
      <c r="BE23" s="178"/>
      <c r="BF23" s="178"/>
      <c r="BG23" s="178"/>
      <c r="BH23" s="178"/>
      <c r="BI23" s="179"/>
      <c r="BJ23" s="180"/>
      <c r="BK23" s="178"/>
      <c r="BL23" s="178"/>
      <c r="BM23" s="178"/>
      <c r="BN23" s="178"/>
      <c r="BO23" s="179"/>
      <c r="BP23" s="180"/>
      <c r="BQ23" s="178"/>
      <c r="BR23" s="178"/>
      <c r="BS23" s="178"/>
      <c r="BT23" s="178"/>
      <c r="BU23" s="179"/>
      <c r="BV23" s="180"/>
      <c r="BW23" s="178"/>
      <c r="BX23" s="178"/>
      <c r="BY23" s="178"/>
      <c r="BZ23" s="178"/>
      <c r="CA23" s="179"/>
      <c r="CB23" s="180"/>
      <c r="CC23" s="178"/>
      <c r="CD23" s="178"/>
      <c r="CE23" s="178"/>
      <c r="CF23" s="178"/>
      <c r="CG23" s="179"/>
      <c r="CH23" s="180"/>
      <c r="CI23" s="178"/>
      <c r="CJ23" s="178"/>
      <c r="CK23" s="178"/>
      <c r="CL23" s="178"/>
      <c r="CM23" s="179"/>
      <c r="CN23" s="180"/>
      <c r="CO23" s="178"/>
      <c r="CP23" s="178"/>
      <c r="CQ23" s="178"/>
      <c r="CR23" s="178"/>
      <c r="CS23" s="179"/>
      <c r="CT23" s="180"/>
      <c r="CU23" s="178"/>
      <c r="CV23" s="178"/>
      <c r="CW23" s="178"/>
      <c r="CX23" s="178"/>
      <c r="CY23" s="179"/>
      <c r="CZ23" s="180"/>
      <c r="DA23" s="178"/>
      <c r="DB23" s="178"/>
      <c r="DC23" s="178"/>
      <c r="DD23" s="178"/>
      <c r="DE23" s="179"/>
      <c r="DF23" s="180"/>
      <c r="DG23" s="178"/>
      <c r="DH23" s="178"/>
      <c r="DI23" s="178"/>
      <c r="DJ23" s="178"/>
      <c r="DK23" s="179"/>
      <c r="DL23" s="180"/>
      <c r="DM23" s="178"/>
      <c r="DN23" s="178"/>
      <c r="DO23" s="178"/>
      <c r="DP23" s="178"/>
      <c r="DQ23" s="179"/>
      <c r="DR23" s="180"/>
      <c r="DS23" s="178"/>
      <c r="DT23" s="178"/>
      <c r="DU23" s="178"/>
      <c r="DV23" s="178"/>
      <c r="DW23" s="179"/>
      <c r="DX23" s="180"/>
      <c r="DY23" s="178"/>
      <c r="DZ23" s="178"/>
      <c r="EA23" s="178"/>
      <c r="EB23" s="178"/>
      <c r="EC23" s="179"/>
      <c r="ED23" s="180"/>
      <c r="EE23" s="178"/>
      <c r="EF23" s="178"/>
      <c r="EG23" s="178"/>
      <c r="EH23" s="178"/>
      <c r="EI23" s="179"/>
      <c r="EJ23" s="180"/>
      <c r="EK23" s="178"/>
      <c r="EL23" s="178"/>
      <c r="EM23" s="178"/>
      <c r="EN23" s="178"/>
      <c r="EO23" s="179"/>
      <c r="EP23" s="180"/>
      <c r="EQ23" s="178"/>
      <c r="ER23" s="178"/>
      <c r="ES23" s="178"/>
      <c r="ET23" s="178"/>
      <c r="EU23" s="179"/>
      <c r="EV23" s="180"/>
      <c r="EW23" s="178"/>
      <c r="EX23" s="178"/>
      <c r="EY23" s="178"/>
      <c r="EZ23" s="178"/>
      <c r="FA23" s="179"/>
      <c r="FB23" s="180"/>
      <c r="FC23" s="178"/>
      <c r="FD23" s="178"/>
      <c r="FE23" s="178"/>
      <c r="FF23" s="178"/>
      <c r="FG23" s="179"/>
      <c r="FH23" s="180"/>
      <c r="FI23" s="178"/>
      <c r="FJ23" s="178"/>
      <c r="FK23" s="178"/>
      <c r="FL23" s="178"/>
      <c r="FM23" s="179"/>
      <c r="FN23" s="180"/>
      <c r="FO23" s="178"/>
      <c r="FP23" s="178"/>
      <c r="FQ23" s="178"/>
      <c r="FR23" s="178"/>
      <c r="FS23" s="179"/>
      <c r="FT23" s="180"/>
      <c r="FU23" s="178"/>
      <c r="FV23" s="178"/>
      <c r="FW23" s="178"/>
      <c r="FX23" s="178"/>
      <c r="FY23" s="179"/>
      <c r="FZ23" s="180"/>
      <c r="GA23" s="178"/>
      <c r="GB23" s="178"/>
      <c r="GC23" s="178"/>
      <c r="GD23" s="178"/>
      <c r="GE23" s="179"/>
      <c r="GF23" s="180"/>
      <c r="GG23" s="178"/>
      <c r="GH23" s="178"/>
      <c r="GI23" s="178"/>
      <c r="GJ23" s="178"/>
      <c r="GK23" s="179"/>
      <c r="GL23" s="180"/>
      <c r="GM23" s="178"/>
      <c r="GN23" s="178"/>
      <c r="GO23" s="178"/>
      <c r="GP23" s="178"/>
      <c r="GQ23" s="179"/>
      <c r="GR23" s="180"/>
      <c r="GS23" s="178"/>
      <c r="GT23" s="178"/>
      <c r="GU23" s="178"/>
      <c r="GV23" s="178"/>
      <c r="GW23" s="179"/>
      <c r="GX23" s="180"/>
      <c r="GY23" s="178"/>
      <c r="GZ23" s="178"/>
      <c r="HA23" s="178"/>
      <c r="HB23" s="178"/>
      <c r="HC23" s="178"/>
      <c r="HD23" s="181"/>
      <c r="HE23" s="181"/>
      <c r="HF23" s="370" t="str">
        <f t="shared" si="1"/>
        <v/>
      </c>
    </row>
    <row r="24" spans="2:214" ht="21" customHeight="1">
      <c r="B24" s="917"/>
      <c r="C24" s="917"/>
      <c r="D24" s="175">
        <f t="shared" si="0"/>
        <v>11</v>
      </c>
      <c r="E24" s="278"/>
      <c r="F24" s="371"/>
      <c r="G24" s="176"/>
      <c r="H24" s="177"/>
      <c r="I24" s="178"/>
      <c r="J24" s="178"/>
      <c r="K24" s="178"/>
      <c r="L24" s="178"/>
      <c r="M24" s="179"/>
      <c r="N24" s="180"/>
      <c r="O24" s="178"/>
      <c r="P24" s="178"/>
      <c r="Q24" s="178"/>
      <c r="R24" s="178"/>
      <c r="S24" s="179"/>
      <c r="T24" s="180"/>
      <c r="U24" s="178"/>
      <c r="V24" s="178"/>
      <c r="W24" s="178"/>
      <c r="X24" s="178"/>
      <c r="Y24" s="179"/>
      <c r="Z24" s="180"/>
      <c r="AA24" s="178"/>
      <c r="AB24" s="178"/>
      <c r="AC24" s="178"/>
      <c r="AD24" s="178"/>
      <c r="AE24" s="179"/>
      <c r="AF24" s="180"/>
      <c r="AG24" s="178"/>
      <c r="AH24" s="178"/>
      <c r="AI24" s="178"/>
      <c r="AJ24" s="178"/>
      <c r="AK24" s="179"/>
      <c r="AL24" s="180"/>
      <c r="AM24" s="178"/>
      <c r="AN24" s="178"/>
      <c r="AO24" s="178"/>
      <c r="AP24" s="178"/>
      <c r="AQ24" s="179"/>
      <c r="AR24" s="180"/>
      <c r="AS24" s="178"/>
      <c r="AT24" s="178"/>
      <c r="AU24" s="178"/>
      <c r="AV24" s="178"/>
      <c r="AW24" s="179"/>
      <c r="AX24" s="180"/>
      <c r="AY24" s="178"/>
      <c r="AZ24" s="178"/>
      <c r="BA24" s="178"/>
      <c r="BB24" s="178"/>
      <c r="BC24" s="179"/>
      <c r="BD24" s="180"/>
      <c r="BE24" s="178"/>
      <c r="BF24" s="178"/>
      <c r="BG24" s="178"/>
      <c r="BH24" s="178"/>
      <c r="BI24" s="179"/>
      <c r="BJ24" s="180"/>
      <c r="BK24" s="178"/>
      <c r="BL24" s="178"/>
      <c r="BM24" s="178"/>
      <c r="BN24" s="178"/>
      <c r="BO24" s="179"/>
      <c r="BP24" s="180"/>
      <c r="BQ24" s="178"/>
      <c r="BR24" s="178"/>
      <c r="BS24" s="178"/>
      <c r="BT24" s="178"/>
      <c r="BU24" s="179"/>
      <c r="BV24" s="180"/>
      <c r="BW24" s="178"/>
      <c r="BX24" s="178"/>
      <c r="BY24" s="178"/>
      <c r="BZ24" s="178"/>
      <c r="CA24" s="179"/>
      <c r="CB24" s="180"/>
      <c r="CC24" s="178"/>
      <c r="CD24" s="178"/>
      <c r="CE24" s="178"/>
      <c r="CF24" s="178"/>
      <c r="CG24" s="179"/>
      <c r="CH24" s="180"/>
      <c r="CI24" s="178"/>
      <c r="CJ24" s="178"/>
      <c r="CK24" s="178"/>
      <c r="CL24" s="178"/>
      <c r="CM24" s="179"/>
      <c r="CN24" s="180"/>
      <c r="CO24" s="178"/>
      <c r="CP24" s="178"/>
      <c r="CQ24" s="178"/>
      <c r="CR24" s="178"/>
      <c r="CS24" s="179"/>
      <c r="CT24" s="180"/>
      <c r="CU24" s="178"/>
      <c r="CV24" s="178"/>
      <c r="CW24" s="178"/>
      <c r="CX24" s="178"/>
      <c r="CY24" s="179"/>
      <c r="CZ24" s="180"/>
      <c r="DA24" s="178"/>
      <c r="DB24" s="178"/>
      <c r="DC24" s="178"/>
      <c r="DD24" s="178"/>
      <c r="DE24" s="179"/>
      <c r="DF24" s="180"/>
      <c r="DG24" s="178"/>
      <c r="DH24" s="178"/>
      <c r="DI24" s="178"/>
      <c r="DJ24" s="178"/>
      <c r="DK24" s="179"/>
      <c r="DL24" s="180"/>
      <c r="DM24" s="178"/>
      <c r="DN24" s="178"/>
      <c r="DO24" s="178"/>
      <c r="DP24" s="178"/>
      <c r="DQ24" s="179"/>
      <c r="DR24" s="180"/>
      <c r="DS24" s="178"/>
      <c r="DT24" s="178"/>
      <c r="DU24" s="178"/>
      <c r="DV24" s="178"/>
      <c r="DW24" s="179"/>
      <c r="DX24" s="180"/>
      <c r="DY24" s="178"/>
      <c r="DZ24" s="178"/>
      <c r="EA24" s="178"/>
      <c r="EB24" s="178"/>
      <c r="EC24" s="179"/>
      <c r="ED24" s="180"/>
      <c r="EE24" s="178"/>
      <c r="EF24" s="178"/>
      <c r="EG24" s="178"/>
      <c r="EH24" s="178"/>
      <c r="EI24" s="179"/>
      <c r="EJ24" s="180"/>
      <c r="EK24" s="178"/>
      <c r="EL24" s="178"/>
      <c r="EM24" s="178"/>
      <c r="EN24" s="178"/>
      <c r="EO24" s="179"/>
      <c r="EP24" s="180"/>
      <c r="EQ24" s="178"/>
      <c r="ER24" s="178"/>
      <c r="ES24" s="178"/>
      <c r="ET24" s="178"/>
      <c r="EU24" s="179"/>
      <c r="EV24" s="180"/>
      <c r="EW24" s="178"/>
      <c r="EX24" s="178"/>
      <c r="EY24" s="178"/>
      <c r="EZ24" s="178"/>
      <c r="FA24" s="179"/>
      <c r="FB24" s="180"/>
      <c r="FC24" s="178"/>
      <c r="FD24" s="178"/>
      <c r="FE24" s="178"/>
      <c r="FF24" s="178"/>
      <c r="FG24" s="179"/>
      <c r="FH24" s="180"/>
      <c r="FI24" s="178"/>
      <c r="FJ24" s="178"/>
      <c r="FK24" s="178"/>
      <c r="FL24" s="178"/>
      <c r="FM24" s="179"/>
      <c r="FN24" s="180"/>
      <c r="FO24" s="178"/>
      <c r="FP24" s="178"/>
      <c r="FQ24" s="178"/>
      <c r="FR24" s="178"/>
      <c r="FS24" s="179"/>
      <c r="FT24" s="180"/>
      <c r="FU24" s="178"/>
      <c r="FV24" s="178"/>
      <c r="FW24" s="178"/>
      <c r="FX24" s="178"/>
      <c r="FY24" s="179"/>
      <c r="FZ24" s="180"/>
      <c r="GA24" s="178"/>
      <c r="GB24" s="178"/>
      <c r="GC24" s="178"/>
      <c r="GD24" s="178"/>
      <c r="GE24" s="179"/>
      <c r="GF24" s="180"/>
      <c r="GG24" s="178"/>
      <c r="GH24" s="178"/>
      <c r="GI24" s="178"/>
      <c r="GJ24" s="178"/>
      <c r="GK24" s="179"/>
      <c r="GL24" s="180"/>
      <c r="GM24" s="178"/>
      <c r="GN24" s="178"/>
      <c r="GO24" s="178"/>
      <c r="GP24" s="178"/>
      <c r="GQ24" s="179"/>
      <c r="GR24" s="180"/>
      <c r="GS24" s="178"/>
      <c r="GT24" s="178"/>
      <c r="GU24" s="178"/>
      <c r="GV24" s="178"/>
      <c r="GW24" s="179"/>
      <c r="GX24" s="180"/>
      <c r="GY24" s="178"/>
      <c r="GZ24" s="178"/>
      <c r="HA24" s="178"/>
      <c r="HB24" s="178"/>
      <c r="HC24" s="178"/>
      <c r="HD24" s="181"/>
      <c r="HE24" s="181"/>
      <c r="HF24" s="370" t="str">
        <f t="shared" si="1"/>
        <v/>
      </c>
    </row>
    <row r="25" spans="2:214" ht="21" customHeight="1">
      <c r="B25" s="917"/>
      <c r="C25" s="917"/>
      <c r="D25" s="175">
        <f t="shared" si="0"/>
        <v>12</v>
      </c>
      <c r="E25" s="278"/>
      <c r="F25" s="371"/>
      <c r="G25" s="176"/>
      <c r="H25" s="177"/>
      <c r="I25" s="178"/>
      <c r="J25" s="178"/>
      <c r="K25" s="178"/>
      <c r="L25" s="178"/>
      <c r="M25" s="179"/>
      <c r="N25" s="180"/>
      <c r="O25" s="178"/>
      <c r="P25" s="178"/>
      <c r="Q25" s="178"/>
      <c r="R25" s="178"/>
      <c r="S25" s="179"/>
      <c r="T25" s="180"/>
      <c r="U25" s="178"/>
      <c r="V25" s="178"/>
      <c r="W25" s="178"/>
      <c r="X25" s="178"/>
      <c r="Y25" s="179"/>
      <c r="Z25" s="180"/>
      <c r="AA25" s="178"/>
      <c r="AB25" s="178"/>
      <c r="AC25" s="178"/>
      <c r="AD25" s="178"/>
      <c r="AE25" s="179"/>
      <c r="AF25" s="180"/>
      <c r="AG25" s="178"/>
      <c r="AH25" s="178"/>
      <c r="AI25" s="178"/>
      <c r="AJ25" s="178"/>
      <c r="AK25" s="179"/>
      <c r="AL25" s="180"/>
      <c r="AM25" s="178"/>
      <c r="AN25" s="178"/>
      <c r="AO25" s="178"/>
      <c r="AP25" s="178"/>
      <c r="AQ25" s="179"/>
      <c r="AR25" s="180"/>
      <c r="AS25" s="178"/>
      <c r="AT25" s="178"/>
      <c r="AU25" s="178"/>
      <c r="AV25" s="178"/>
      <c r="AW25" s="179"/>
      <c r="AX25" s="180"/>
      <c r="AY25" s="178"/>
      <c r="AZ25" s="178"/>
      <c r="BA25" s="178"/>
      <c r="BB25" s="178"/>
      <c r="BC25" s="179"/>
      <c r="BD25" s="180"/>
      <c r="BE25" s="178"/>
      <c r="BF25" s="178"/>
      <c r="BG25" s="178"/>
      <c r="BH25" s="178"/>
      <c r="BI25" s="179"/>
      <c r="BJ25" s="180"/>
      <c r="BK25" s="178"/>
      <c r="BL25" s="178"/>
      <c r="BM25" s="178"/>
      <c r="BN25" s="178"/>
      <c r="BO25" s="179"/>
      <c r="BP25" s="180"/>
      <c r="BQ25" s="178"/>
      <c r="BR25" s="178"/>
      <c r="BS25" s="178"/>
      <c r="BT25" s="178"/>
      <c r="BU25" s="179"/>
      <c r="BV25" s="180"/>
      <c r="BW25" s="178"/>
      <c r="BX25" s="178"/>
      <c r="BY25" s="178"/>
      <c r="BZ25" s="178"/>
      <c r="CA25" s="179"/>
      <c r="CB25" s="180"/>
      <c r="CC25" s="178"/>
      <c r="CD25" s="178"/>
      <c r="CE25" s="178"/>
      <c r="CF25" s="178"/>
      <c r="CG25" s="179"/>
      <c r="CH25" s="180"/>
      <c r="CI25" s="178"/>
      <c r="CJ25" s="178"/>
      <c r="CK25" s="178"/>
      <c r="CL25" s="178"/>
      <c r="CM25" s="179"/>
      <c r="CN25" s="180"/>
      <c r="CO25" s="178"/>
      <c r="CP25" s="178"/>
      <c r="CQ25" s="178"/>
      <c r="CR25" s="178"/>
      <c r="CS25" s="179"/>
      <c r="CT25" s="180"/>
      <c r="CU25" s="178"/>
      <c r="CV25" s="178"/>
      <c r="CW25" s="178"/>
      <c r="CX25" s="178"/>
      <c r="CY25" s="179"/>
      <c r="CZ25" s="180"/>
      <c r="DA25" s="178"/>
      <c r="DB25" s="178"/>
      <c r="DC25" s="178"/>
      <c r="DD25" s="178"/>
      <c r="DE25" s="179"/>
      <c r="DF25" s="180"/>
      <c r="DG25" s="178"/>
      <c r="DH25" s="178"/>
      <c r="DI25" s="178"/>
      <c r="DJ25" s="178"/>
      <c r="DK25" s="179"/>
      <c r="DL25" s="180"/>
      <c r="DM25" s="178"/>
      <c r="DN25" s="178"/>
      <c r="DO25" s="178"/>
      <c r="DP25" s="178"/>
      <c r="DQ25" s="179"/>
      <c r="DR25" s="180"/>
      <c r="DS25" s="178"/>
      <c r="DT25" s="178"/>
      <c r="DU25" s="178"/>
      <c r="DV25" s="178"/>
      <c r="DW25" s="179"/>
      <c r="DX25" s="180"/>
      <c r="DY25" s="178"/>
      <c r="DZ25" s="178"/>
      <c r="EA25" s="178"/>
      <c r="EB25" s="178"/>
      <c r="EC25" s="179"/>
      <c r="ED25" s="180"/>
      <c r="EE25" s="178"/>
      <c r="EF25" s="178"/>
      <c r="EG25" s="178"/>
      <c r="EH25" s="178"/>
      <c r="EI25" s="179"/>
      <c r="EJ25" s="180"/>
      <c r="EK25" s="178"/>
      <c r="EL25" s="178"/>
      <c r="EM25" s="178"/>
      <c r="EN25" s="178"/>
      <c r="EO25" s="179"/>
      <c r="EP25" s="180"/>
      <c r="EQ25" s="178"/>
      <c r="ER25" s="178"/>
      <c r="ES25" s="178"/>
      <c r="ET25" s="178"/>
      <c r="EU25" s="179"/>
      <c r="EV25" s="180"/>
      <c r="EW25" s="178"/>
      <c r="EX25" s="178"/>
      <c r="EY25" s="178"/>
      <c r="EZ25" s="178"/>
      <c r="FA25" s="179"/>
      <c r="FB25" s="180"/>
      <c r="FC25" s="178"/>
      <c r="FD25" s="178"/>
      <c r="FE25" s="178"/>
      <c r="FF25" s="178"/>
      <c r="FG25" s="179"/>
      <c r="FH25" s="180"/>
      <c r="FI25" s="178"/>
      <c r="FJ25" s="178"/>
      <c r="FK25" s="178"/>
      <c r="FL25" s="178"/>
      <c r="FM25" s="179"/>
      <c r="FN25" s="180"/>
      <c r="FO25" s="178"/>
      <c r="FP25" s="178"/>
      <c r="FQ25" s="178"/>
      <c r="FR25" s="178"/>
      <c r="FS25" s="179"/>
      <c r="FT25" s="180"/>
      <c r="FU25" s="178"/>
      <c r="FV25" s="178"/>
      <c r="FW25" s="178"/>
      <c r="FX25" s="178"/>
      <c r="FY25" s="179"/>
      <c r="FZ25" s="180"/>
      <c r="GA25" s="178"/>
      <c r="GB25" s="178"/>
      <c r="GC25" s="178"/>
      <c r="GD25" s="178"/>
      <c r="GE25" s="179"/>
      <c r="GF25" s="180"/>
      <c r="GG25" s="178"/>
      <c r="GH25" s="178"/>
      <c r="GI25" s="178"/>
      <c r="GJ25" s="178"/>
      <c r="GK25" s="179"/>
      <c r="GL25" s="180"/>
      <c r="GM25" s="178"/>
      <c r="GN25" s="178"/>
      <c r="GO25" s="178"/>
      <c r="GP25" s="178"/>
      <c r="GQ25" s="179"/>
      <c r="GR25" s="180"/>
      <c r="GS25" s="178"/>
      <c r="GT25" s="178"/>
      <c r="GU25" s="178"/>
      <c r="GV25" s="178"/>
      <c r="GW25" s="179"/>
      <c r="GX25" s="180"/>
      <c r="GY25" s="178"/>
      <c r="GZ25" s="178"/>
      <c r="HA25" s="178"/>
      <c r="HB25" s="178"/>
      <c r="HC25" s="178"/>
      <c r="HD25" s="181"/>
      <c r="HE25" s="181"/>
      <c r="HF25" s="370" t="str">
        <f t="shared" si="1"/>
        <v/>
      </c>
    </row>
    <row r="26" spans="2:214" ht="21" customHeight="1">
      <c r="B26" s="917"/>
      <c r="C26" s="917"/>
      <c r="D26" s="175">
        <f t="shared" si="0"/>
        <v>13</v>
      </c>
      <c r="E26" s="278"/>
      <c r="F26" s="371"/>
      <c r="G26" s="176"/>
      <c r="H26" s="177"/>
      <c r="I26" s="178"/>
      <c r="J26" s="178"/>
      <c r="K26" s="178"/>
      <c r="L26" s="178"/>
      <c r="M26" s="179"/>
      <c r="N26" s="180"/>
      <c r="O26" s="178"/>
      <c r="P26" s="178"/>
      <c r="Q26" s="178"/>
      <c r="R26" s="178"/>
      <c r="S26" s="179"/>
      <c r="T26" s="180"/>
      <c r="U26" s="178"/>
      <c r="V26" s="178"/>
      <c r="W26" s="178"/>
      <c r="X26" s="178"/>
      <c r="Y26" s="179"/>
      <c r="Z26" s="180"/>
      <c r="AA26" s="178"/>
      <c r="AB26" s="178"/>
      <c r="AC26" s="178"/>
      <c r="AD26" s="178"/>
      <c r="AE26" s="179"/>
      <c r="AF26" s="180"/>
      <c r="AG26" s="178"/>
      <c r="AH26" s="178"/>
      <c r="AI26" s="178"/>
      <c r="AJ26" s="178"/>
      <c r="AK26" s="179"/>
      <c r="AL26" s="180"/>
      <c r="AM26" s="178"/>
      <c r="AN26" s="178"/>
      <c r="AO26" s="178"/>
      <c r="AP26" s="178"/>
      <c r="AQ26" s="179"/>
      <c r="AR26" s="180"/>
      <c r="AS26" s="178"/>
      <c r="AT26" s="178"/>
      <c r="AU26" s="178"/>
      <c r="AV26" s="178"/>
      <c r="AW26" s="179"/>
      <c r="AX26" s="180"/>
      <c r="AY26" s="178"/>
      <c r="AZ26" s="178"/>
      <c r="BA26" s="178"/>
      <c r="BB26" s="178"/>
      <c r="BC26" s="179"/>
      <c r="BD26" s="180"/>
      <c r="BE26" s="178"/>
      <c r="BF26" s="178"/>
      <c r="BG26" s="178"/>
      <c r="BH26" s="178"/>
      <c r="BI26" s="179"/>
      <c r="BJ26" s="180"/>
      <c r="BK26" s="178"/>
      <c r="BL26" s="178"/>
      <c r="BM26" s="178"/>
      <c r="BN26" s="178"/>
      <c r="BO26" s="179"/>
      <c r="BP26" s="180"/>
      <c r="BQ26" s="178"/>
      <c r="BR26" s="178"/>
      <c r="BS26" s="178"/>
      <c r="BT26" s="178"/>
      <c r="BU26" s="179"/>
      <c r="BV26" s="180"/>
      <c r="BW26" s="178"/>
      <c r="BX26" s="178"/>
      <c r="BY26" s="178"/>
      <c r="BZ26" s="178"/>
      <c r="CA26" s="179"/>
      <c r="CB26" s="180"/>
      <c r="CC26" s="178"/>
      <c r="CD26" s="178"/>
      <c r="CE26" s="178"/>
      <c r="CF26" s="178"/>
      <c r="CG26" s="179"/>
      <c r="CH26" s="180"/>
      <c r="CI26" s="178"/>
      <c r="CJ26" s="178"/>
      <c r="CK26" s="178"/>
      <c r="CL26" s="178"/>
      <c r="CM26" s="179"/>
      <c r="CN26" s="180"/>
      <c r="CO26" s="178"/>
      <c r="CP26" s="178"/>
      <c r="CQ26" s="178"/>
      <c r="CR26" s="178"/>
      <c r="CS26" s="179"/>
      <c r="CT26" s="180"/>
      <c r="CU26" s="178"/>
      <c r="CV26" s="178"/>
      <c r="CW26" s="178"/>
      <c r="CX26" s="178"/>
      <c r="CY26" s="179"/>
      <c r="CZ26" s="180"/>
      <c r="DA26" s="178"/>
      <c r="DB26" s="178"/>
      <c r="DC26" s="178"/>
      <c r="DD26" s="178"/>
      <c r="DE26" s="179"/>
      <c r="DF26" s="180"/>
      <c r="DG26" s="178"/>
      <c r="DH26" s="178"/>
      <c r="DI26" s="178"/>
      <c r="DJ26" s="178"/>
      <c r="DK26" s="179"/>
      <c r="DL26" s="180"/>
      <c r="DM26" s="178"/>
      <c r="DN26" s="178"/>
      <c r="DO26" s="178"/>
      <c r="DP26" s="178"/>
      <c r="DQ26" s="179"/>
      <c r="DR26" s="180"/>
      <c r="DS26" s="178"/>
      <c r="DT26" s="178"/>
      <c r="DU26" s="178"/>
      <c r="DV26" s="178"/>
      <c r="DW26" s="179"/>
      <c r="DX26" s="180"/>
      <c r="DY26" s="178"/>
      <c r="DZ26" s="178"/>
      <c r="EA26" s="178"/>
      <c r="EB26" s="178"/>
      <c r="EC26" s="179"/>
      <c r="ED26" s="180"/>
      <c r="EE26" s="178"/>
      <c r="EF26" s="178"/>
      <c r="EG26" s="178"/>
      <c r="EH26" s="178"/>
      <c r="EI26" s="179"/>
      <c r="EJ26" s="180"/>
      <c r="EK26" s="178"/>
      <c r="EL26" s="178"/>
      <c r="EM26" s="178"/>
      <c r="EN26" s="178"/>
      <c r="EO26" s="179"/>
      <c r="EP26" s="180"/>
      <c r="EQ26" s="178"/>
      <c r="ER26" s="178"/>
      <c r="ES26" s="178"/>
      <c r="ET26" s="178"/>
      <c r="EU26" s="179"/>
      <c r="EV26" s="180"/>
      <c r="EW26" s="178"/>
      <c r="EX26" s="178"/>
      <c r="EY26" s="178"/>
      <c r="EZ26" s="178"/>
      <c r="FA26" s="179"/>
      <c r="FB26" s="180"/>
      <c r="FC26" s="178"/>
      <c r="FD26" s="178"/>
      <c r="FE26" s="178"/>
      <c r="FF26" s="178"/>
      <c r="FG26" s="179"/>
      <c r="FH26" s="180"/>
      <c r="FI26" s="178"/>
      <c r="FJ26" s="178"/>
      <c r="FK26" s="178"/>
      <c r="FL26" s="178"/>
      <c r="FM26" s="179"/>
      <c r="FN26" s="180"/>
      <c r="FO26" s="178"/>
      <c r="FP26" s="178"/>
      <c r="FQ26" s="178"/>
      <c r="FR26" s="178"/>
      <c r="FS26" s="179"/>
      <c r="FT26" s="180"/>
      <c r="FU26" s="178"/>
      <c r="FV26" s="178"/>
      <c r="FW26" s="178"/>
      <c r="FX26" s="178"/>
      <c r="FY26" s="179"/>
      <c r="FZ26" s="180"/>
      <c r="GA26" s="178"/>
      <c r="GB26" s="178"/>
      <c r="GC26" s="178"/>
      <c r="GD26" s="178"/>
      <c r="GE26" s="179"/>
      <c r="GF26" s="180"/>
      <c r="GG26" s="178"/>
      <c r="GH26" s="178"/>
      <c r="GI26" s="178"/>
      <c r="GJ26" s="178"/>
      <c r="GK26" s="179"/>
      <c r="GL26" s="180"/>
      <c r="GM26" s="178"/>
      <c r="GN26" s="178"/>
      <c r="GO26" s="178"/>
      <c r="GP26" s="178"/>
      <c r="GQ26" s="179"/>
      <c r="GR26" s="180"/>
      <c r="GS26" s="178"/>
      <c r="GT26" s="178"/>
      <c r="GU26" s="178"/>
      <c r="GV26" s="178"/>
      <c r="GW26" s="179"/>
      <c r="GX26" s="180"/>
      <c r="GY26" s="178"/>
      <c r="GZ26" s="178"/>
      <c r="HA26" s="178"/>
      <c r="HB26" s="178"/>
      <c r="HC26" s="178"/>
      <c r="HD26" s="181"/>
      <c r="HE26" s="181"/>
      <c r="HF26" s="370" t="str">
        <f t="shared" si="1"/>
        <v/>
      </c>
    </row>
    <row r="27" spans="2:214" ht="21" customHeight="1">
      <c r="B27" s="917"/>
      <c r="C27" s="917"/>
      <c r="D27" s="175">
        <f t="shared" si="0"/>
        <v>14</v>
      </c>
      <c r="E27" s="278"/>
      <c r="F27" s="371"/>
      <c r="G27" s="176"/>
      <c r="H27" s="177"/>
      <c r="I27" s="178"/>
      <c r="J27" s="178"/>
      <c r="K27" s="178"/>
      <c r="L27" s="178"/>
      <c r="M27" s="179"/>
      <c r="N27" s="180"/>
      <c r="O27" s="178"/>
      <c r="P27" s="178"/>
      <c r="Q27" s="178"/>
      <c r="R27" s="178"/>
      <c r="S27" s="179"/>
      <c r="T27" s="180"/>
      <c r="U27" s="178"/>
      <c r="V27" s="178"/>
      <c r="W27" s="178"/>
      <c r="X27" s="178"/>
      <c r="Y27" s="179"/>
      <c r="Z27" s="180"/>
      <c r="AA27" s="178"/>
      <c r="AB27" s="178"/>
      <c r="AC27" s="178"/>
      <c r="AD27" s="178"/>
      <c r="AE27" s="179"/>
      <c r="AF27" s="180"/>
      <c r="AG27" s="178"/>
      <c r="AH27" s="178"/>
      <c r="AI27" s="178"/>
      <c r="AJ27" s="178"/>
      <c r="AK27" s="179"/>
      <c r="AL27" s="180"/>
      <c r="AM27" s="178"/>
      <c r="AN27" s="178"/>
      <c r="AO27" s="178"/>
      <c r="AP27" s="178"/>
      <c r="AQ27" s="179"/>
      <c r="AR27" s="180"/>
      <c r="AS27" s="178"/>
      <c r="AT27" s="178"/>
      <c r="AU27" s="178"/>
      <c r="AV27" s="178"/>
      <c r="AW27" s="179"/>
      <c r="AX27" s="180"/>
      <c r="AY27" s="178"/>
      <c r="AZ27" s="178"/>
      <c r="BA27" s="178"/>
      <c r="BB27" s="178"/>
      <c r="BC27" s="179"/>
      <c r="BD27" s="180"/>
      <c r="BE27" s="178"/>
      <c r="BF27" s="178"/>
      <c r="BG27" s="178"/>
      <c r="BH27" s="178"/>
      <c r="BI27" s="179"/>
      <c r="BJ27" s="180"/>
      <c r="BK27" s="178"/>
      <c r="BL27" s="178"/>
      <c r="BM27" s="178"/>
      <c r="BN27" s="178"/>
      <c r="BO27" s="179"/>
      <c r="BP27" s="180"/>
      <c r="BQ27" s="178"/>
      <c r="BR27" s="178"/>
      <c r="BS27" s="178"/>
      <c r="BT27" s="178"/>
      <c r="BU27" s="179"/>
      <c r="BV27" s="180"/>
      <c r="BW27" s="178"/>
      <c r="BX27" s="178"/>
      <c r="BY27" s="178"/>
      <c r="BZ27" s="178"/>
      <c r="CA27" s="179"/>
      <c r="CB27" s="180"/>
      <c r="CC27" s="178"/>
      <c r="CD27" s="178"/>
      <c r="CE27" s="178"/>
      <c r="CF27" s="178"/>
      <c r="CG27" s="179"/>
      <c r="CH27" s="180"/>
      <c r="CI27" s="178"/>
      <c r="CJ27" s="178"/>
      <c r="CK27" s="178"/>
      <c r="CL27" s="178"/>
      <c r="CM27" s="179"/>
      <c r="CN27" s="180"/>
      <c r="CO27" s="178"/>
      <c r="CP27" s="178"/>
      <c r="CQ27" s="178"/>
      <c r="CR27" s="178"/>
      <c r="CS27" s="179"/>
      <c r="CT27" s="180"/>
      <c r="CU27" s="178"/>
      <c r="CV27" s="178"/>
      <c r="CW27" s="178"/>
      <c r="CX27" s="178"/>
      <c r="CY27" s="179"/>
      <c r="CZ27" s="180"/>
      <c r="DA27" s="178"/>
      <c r="DB27" s="178"/>
      <c r="DC27" s="178"/>
      <c r="DD27" s="178"/>
      <c r="DE27" s="179"/>
      <c r="DF27" s="180"/>
      <c r="DG27" s="178"/>
      <c r="DH27" s="178"/>
      <c r="DI27" s="178"/>
      <c r="DJ27" s="178"/>
      <c r="DK27" s="179"/>
      <c r="DL27" s="180"/>
      <c r="DM27" s="178"/>
      <c r="DN27" s="178"/>
      <c r="DO27" s="178"/>
      <c r="DP27" s="178"/>
      <c r="DQ27" s="179"/>
      <c r="DR27" s="180"/>
      <c r="DS27" s="178"/>
      <c r="DT27" s="178"/>
      <c r="DU27" s="178"/>
      <c r="DV27" s="178"/>
      <c r="DW27" s="179"/>
      <c r="DX27" s="180"/>
      <c r="DY27" s="178"/>
      <c r="DZ27" s="178"/>
      <c r="EA27" s="178"/>
      <c r="EB27" s="178"/>
      <c r="EC27" s="179"/>
      <c r="ED27" s="180"/>
      <c r="EE27" s="178"/>
      <c r="EF27" s="178"/>
      <c r="EG27" s="178"/>
      <c r="EH27" s="178"/>
      <c r="EI27" s="179"/>
      <c r="EJ27" s="180"/>
      <c r="EK27" s="178"/>
      <c r="EL27" s="178"/>
      <c r="EM27" s="178"/>
      <c r="EN27" s="178"/>
      <c r="EO27" s="179"/>
      <c r="EP27" s="180"/>
      <c r="EQ27" s="178"/>
      <c r="ER27" s="178"/>
      <c r="ES27" s="178"/>
      <c r="ET27" s="178"/>
      <c r="EU27" s="179"/>
      <c r="EV27" s="180"/>
      <c r="EW27" s="178"/>
      <c r="EX27" s="178"/>
      <c r="EY27" s="178"/>
      <c r="EZ27" s="178"/>
      <c r="FA27" s="179"/>
      <c r="FB27" s="180"/>
      <c r="FC27" s="178"/>
      <c r="FD27" s="178"/>
      <c r="FE27" s="178"/>
      <c r="FF27" s="178"/>
      <c r="FG27" s="179"/>
      <c r="FH27" s="180"/>
      <c r="FI27" s="178"/>
      <c r="FJ27" s="178"/>
      <c r="FK27" s="178"/>
      <c r="FL27" s="178"/>
      <c r="FM27" s="179"/>
      <c r="FN27" s="180"/>
      <c r="FO27" s="178"/>
      <c r="FP27" s="178"/>
      <c r="FQ27" s="178"/>
      <c r="FR27" s="178"/>
      <c r="FS27" s="179"/>
      <c r="FT27" s="180"/>
      <c r="FU27" s="178"/>
      <c r="FV27" s="178"/>
      <c r="FW27" s="178"/>
      <c r="FX27" s="178"/>
      <c r="FY27" s="179"/>
      <c r="FZ27" s="180"/>
      <c r="GA27" s="178"/>
      <c r="GB27" s="178"/>
      <c r="GC27" s="178"/>
      <c r="GD27" s="178"/>
      <c r="GE27" s="179"/>
      <c r="GF27" s="180"/>
      <c r="GG27" s="178"/>
      <c r="GH27" s="178"/>
      <c r="GI27" s="178"/>
      <c r="GJ27" s="178"/>
      <c r="GK27" s="179"/>
      <c r="GL27" s="180"/>
      <c r="GM27" s="178"/>
      <c r="GN27" s="178"/>
      <c r="GO27" s="178"/>
      <c r="GP27" s="178"/>
      <c r="GQ27" s="179"/>
      <c r="GR27" s="180"/>
      <c r="GS27" s="178"/>
      <c r="GT27" s="178"/>
      <c r="GU27" s="178"/>
      <c r="GV27" s="178"/>
      <c r="GW27" s="179"/>
      <c r="GX27" s="180"/>
      <c r="GY27" s="178"/>
      <c r="GZ27" s="178"/>
      <c r="HA27" s="178"/>
      <c r="HB27" s="178"/>
      <c r="HC27" s="178"/>
      <c r="HD27" s="181"/>
      <c r="HE27" s="181"/>
      <c r="HF27" s="370" t="str">
        <f t="shared" si="1"/>
        <v/>
      </c>
    </row>
    <row r="28" spans="2:214" ht="21" customHeight="1">
      <c r="B28" s="917"/>
      <c r="C28" s="917"/>
      <c r="D28" s="175">
        <f t="shared" si="0"/>
        <v>15</v>
      </c>
      <c r="E28" s="278"/>
      <c r="F28" s="371"/>
      <c r="G28" s="176"/>
      <c r="H28" s="177"/>
      <c r="I28" s="178"/>
      <c r="J28" s="178"/>
      <c r="K28" s="178"/>
      <c r="L28" s="178"/>
      <c r="M28" s="179"/>
      <c r="N28" s="180"/>
      <c r="O28" s="178"/>
      <c r="P28" s="178"/>
      <c r="Q28" s="178"/>
      <c r="R28" s="178"/>
      <c r="S28" s="179"/>
      <c r="T28" s="180"/>
      <c r="U28" s="178"/>
      <c r="V28" s="178"/>
      <c r="W28" s="178"/>
      <c r="X28" s="178"/>
      <c r="Y28" s="179"/>
      <c r="Z28" s="180"/>
      <c r="AA28" s="178"/>
      <c r="AB28" s="178"/>
      <c r="AC28" s="178"/>
      <c r="AD28" s="178"/>
      <c r="AE28" s="179"/>
      <c r="AF28" s="180"/>
      <c r="AG28" s="178"/>
      <c r="AH28" s="178"/>
      <c r="AI28" s="178"/>
      <c r="AJ28" s="178"/>
      <c r="AK28" s="179"/>
      <c r="AL28" s="180"/>
      <c r="AM28" s="178"/>
      <c r="AN28" s="178"/>
      <c r="AO28" s="178"/>
      <c r="AP28" s="178"/>
      <c r="AQ28" s="179"/>
      <c r="AR28" s="180"/>
      <c r="AS28" s="178"/>
      <c r="AT28" s="178"/>
      <c r="AU28" s="178"/>
      <c r="AV28" s="178"/>
      <c r="AW28" s="179"/>
      <c r="AX28" s="180"/>
      <c r="AY28" s="178"/>
      <c r="AZ28" s="178"/>
      <c r="BA28" s="178"/>
      <c r="BB28" s="178"/>
      <c r="BC28" s="179"/>
      <c r="BD28" s="180"/>
      <c r="BE28" s="178"/>
      <c r="BF28" s="178"/>
      <c r="BG28" s="178"/>
      <c r="BH28" s="178"/>
      <c r="BI28" s="179"/>
      <c r="BJ28" s="180"/>
      <c r="BK28" s="178"/>
      <c r="BL28" s="178"/>
      <c r="BM28" s="178"/>
      <c r="BN28" s="178"/>
      <c r="BO28" s="179"/>
      <c r="BP28" s="180"/>
      <c r="BQ28" s="178"/>
      <c r="BR28" s="178"/>
      <c r="BS28" s="178"/>
      <c r="BT28" s="178"/>
      <c r="BU28" s="179"/>
      <c r="BV28" s="180"/>
      <c r="BW28" s="178"/>
      <c r="BX28" s="178"/>
      <c r="BY28" s="178"/>
      <c r="BZ28" s="178"/>
      <c r="CA28" s="179"/>
      <c r="CB28" s="180"/>
      <c r="CC28" s="178"/>
      <c r="CD28" s="178"/>
      <c r="CE28" s="178"/>
      <c r="CF28" s="178"/>
      <c r="CG28" s="179"/>
      <c r="CH28" s="180"/>
      <c r="CI28" s="178"/>
      <c r="CJ28" s="178"/>
      <c r="CK28" s="178"/>
      <c r="CL28" s="178"/>
      <c r="CM28" s="179"/>
      <c r="CN28" s="180"/>
      <c r="CO28" s="178"/>
      <c r="CP28" s="178"/>
      <c r="CQ28" s="178"/>
      <c r="CR28" s="178"/>
      <c r="CS28" s="179"/>
      <c r="CT28" s="180"/>
      <c r="CU28" s="178"/>
      <c r="CV28" s="178"/>
      <c r="CW28" s="178"/>
      <c r="CX28" s="178"/>
      <c r="CY28" s="179"/>
      <c r="CZ28" s="180"/>
      <c r="DA28" s="178"/>
      <c r="DB28" s="178"/>
      <c r="DC28" s="178"/>
      <c r="DD28" s="178"/>
      <c r="DE28" s="179"/>
      <c r="DF28" s="180"/>
      <c r="DG28" s="178"/>
      <c r="DH28" s="178"/>
      <c r="DI28" s="178"/>
      <c r="DJ28" s="178"/>
      <c r="DK28" s="179"/>
      <c r="DL28" s="180"/>
      <c r="DM28" s="178"/>
      <c r="DN28" s="178"/>
      <c r="DO28" s="178"/>
      <c r="DP28" s="178"/>
      <c r="DQ28" s="179"/>
      <c r="DR28" s="180"/>
      <c r="DS28" s="178"/>
      <c r="DT28" s="178"/>
      <c r="DU28" s="178"/>
      <c r="DV28" s="178"/>
      <c r="DW28" s="179"/>
      <c r="DX28" s="180"/>
      <c r="DY28" s="178"/>
      <c r="DZ28" s="178"/>
      <c r="EA28" s="178"/>
      <c r="EB28" s="178"/>
      <c r="EC28" s="179"/>
      <c r="ED28" s="180"/>
      <c r="EE28" s="178"/>
      <c r="EF28" s="178"/>
      <c r="EG28" s="178"/>
      <c r="EH28" s="178"/>
      <c r="EI28" s="179"/>
      <c r="EJ28" s="180"/>
      <c r="EK28" s="178"/>
      <c r="EL28" s="178"/>
      <c r="EM28" s="178"/>
      <c r="EN28" s="178"/>
      <c r="EO28" s="179"/>
      <c r="EP28" s="180"/>
      <c r="EQ28" s="178"/>
      <c r="ER28" s="178"/>
      <c r="ES28" s="178"/>
      <c r="ET28" s="178"/>
      <c r="EU28" s="179"/>
      <c r="EV28" s="180"/>
      <c r="EW28" s="178"/>
      <c r="EX28" s="178"/>
      <c r="EY28" s="178"/>
      <c r="EZ28" s="178"/>
      <c r="FA28" s="179"/>
      <c r="FB28" s="180"/>
      <c r="FC28" s="178"/>
      <c r="FD28" s="178"/>
      <c r="FE28" s="178"/>
      <c r="FF28" s="178"/>
      <c r="FG28" s="179"/>
      <c r="FH28" s="180"/>
      <c r="FI28" s="178"/>
      <c r="FJ28" s="178"/>
      <c r="FK28" s="178"/>
      <c r="FL28" s="178"/>
      <c r="FM28" s="179"/>
      <c r="FN28" s="180"/>
      <c r="FO28" s="178"/>
      <c r="FP28" s="178"/>
      <c r="FQ28" s="178"/>
      <c r="FR28" s="178"/>
      <c r="FS28" s="179"/>
      <c r="FT28" s="180"/>
      <c r="FU28" s="178"/>
      <c r="FV28" s="178"/>
      <c r="FW28" s="178"/>
      <c r="FX28" s="178"/>
      <c r="FY28" s="179"/>
      <c r="FZ28" s="180"/>
      <c r="GA28" s="178"/>
      <c r="GB28" s="178"/>
      <c r="GC28" s="178"/>
      <c r="GD28" s="178"/>
      <c r="GE28" s="179"/>
      <c r="GF28" s="180"/>
      <c r="GG28" s="178"/>
      <c r="GH28" s="178"/>
      <c r="GI28" s="178"/>
      <c r="GJ28" s="178"/>
      <c r="GK28" s="179"/>
      <c r="GL28" s="180"/>
      <c r="GM28" s="178"/>
      <c r="GN28" s="178"/>
      <c r="GO28" s="178"/>
      <c r="GP28" s="178"/>
      <c r="GQ28" s="179"/>
      <c r="GR28" s="180"/>
      <c r="GS28" s="178"/>
      <c r="GT28" s="178"/>
      <c r="GU28" s="178"/>
      <c r="GV28" s="178"/>
      <c r="GW28" s="179"/>
      <c r="GX28" s="180"/>
      <c r="GY28" s="178"/>
      <c r="GZ28" s="178"/>
      <c r="HA28" s="178"/>
      <c r="HB28" s="178"/>
      <c r="HC28" s="178"/>
      <c r="HD28" s="181"/>
      <c r="HE28" s="181"/>
      <c r="HF28" s="370" t="str">
        <f t="shared" si="1"/>
        <v/>
      </c>
    </row>
    <row r="29" spans="2:214" ht="21" customHeight="1" outlineLevel="1">
      <c r="B29" s="917"/>
      <c r="C29" s="917"/>
      <c r="D29" s="175">
        <f t="shared" si="0"/>
        <v>16</v>
      </c>
      <c r="E29" s="278"/>
      <c r="F29" s="371"/>
      <c r="G29" s="176"/>
      <c r="H29" s="177"/>
      <c r="I29" s="178"/>
      <c r="J29" s="178"/>
      <c r="K29" s="178"/>
      <c r="L29" s="178"/>
      <c r="M29" s="179"/>
      <c r="N29" s="180"/>
      <c r="O29" s="178"/>
      <c r="P29" s="178"/>
      <c r="Q29" s="178"/>
      <c r="R29" s="178"/>
      <c r="S29" s="179"/>
      <c r="T29" s="180"/>
      <c r="U29" s="178"/>
      <c r="V29" s="178"/>
      <c r="W29" s="178"/>
      <c r="X29" s="178"/>
      <c r="Y29" s="179"/>
      <c r="Z29" s="180"/>
      <c r="AA29" s="178"/>
      <c r="AB29" s="178"/>
      <c r="AC29" s="178"/>
      <c r="AD29" s="178"/>
      <c r="AE29" s="179"/>
      <c r="AF29" s="180"/>
      <c r="AG29" s="178"/>
      <c r="AH29" s="178"/>
      <c r="AI29" s="178"/>
      <c r="AJ29" s="178"/>
      <c r="AK29" s="179"/>
      <c r="AL29" s="180"/>
      <c r="AM29" s="178"/>
      <c r="AN29" s="178"/>
      <c r="AO29" s="178"/>
      <c r="AP29" s="178"/>
      <c r="AQ29" s="179"/>
      <c r="AR29" s="180"/>
      <c r="AS29" s="178"/>
      <c r="AT29" s="178"/>
      <c r="AU29" s="178"/>
      <c r="AV29" s="178"/>
      <c r="AW29" s="179"/>
      <c r="AX29" s="180"/>
      <c r="AY29" s="178"/>
      <c r="AZ29" s="178"/>
      <c r="BA29" s="178"/>
      <c r="BB29" s="178"/>
      <c r="BC29" s="179"/>
      <c r="BD29" s="180"/>
      <c r="BE29" s="178"/>
      <c r="BF29" s="178"/>
      <c r="BG29" s="178"/>
      <c r="BH29" s="178"/>
      <c r="BI29" s="179"/>
      <c r="BJ29" s="180"/>
      <c r="BK29" s="178"/>
      <c r="BL29" s="178"/>
      <c r="BM29" s="178"/>
      <c r="BN29" s="178"/>
      <c r="BO29" s="179"/>
      <c r="BP29" s="180"/>
      <c r="BQ29" s="178"/>
      <c r="BR29" s="178"/>
      <c r="BS29" s="178"/>
      <c r="BT29" s="178"/>
      <c r="BU29" s="179"/>
      <c r="BV29" s="180"/>
      <c r="BW29" s="178"/>
      <c r="BX29" s="178"/>
      <c r="BY29" s="178"/>
      <c r="BZ29" s="178"/>
      <c r="CA29" s="179"/>
      <c r="CB29" s="180"/>
      <c r="CC29" s="178"/>
      <c r="CD29" s="178"/>
      <c r="CE29" s="178"/>
      <c r="CF29" s="178"/>
      <c r="CG29" s="179"/>
      <c r="CH29" s="180"/>
      <c r="CI29" s="178"/>
      <c r="CJ29" s="178"/>
      <c r="CK29" s="178"/>
      <c r="CL29" s="178"/>
      <c r="CM29" s="179"/>
      <c r="CN29" s="180"/>
      <c r="CO29" s="178"/>
      <c r="CP29" s="178"/>
      <c r="CQ29" s="178"/>
      <c r="CR29" s="178"/>
      <c r="CS29" s="179"/>
      <c r="CT29" s="180"/>
      <c r="CU29" s="178"/>
      <c r="CV29" s="178"/>
      <c r="CW29" s="178"/>
      <c r="CX29" s="178"/>
      <c r="CY29" s="179"/>
      <c r="CZ29" s="180"/>
      <c r="DA29" s="178"/>
      <c r="DB29" s="178"/>
      <c r="DC29" s="178"/>
      <c r="DD29" s="178"/>
      <c r="DE29" s="179"/>
      <c r="DF29" s="180"/>
      <c r="DG29" s="178"/>
      <c r="DH29" s="178"/>
      <c r="DI29" s="178"/>
      <c r="DJ29" s="178"/>
      <c r="DK29" s="179"/>
      <c r="DL29" s="180"/>
      <c r="DM29" s="178"/>
      <c r="DN29" s="178"/>
      <c r="DO29" s="178"/>
      <c r="DP29" s="178"/>
      <c r="DQ29" s="179"/>
      <c r="DR29" s="180"/>
      <c r="DS29" s="178"/>
      <c r="DT29" s="178"/>
      <c r="DU29" s="178"/>
      <c r="DV29" s="178"/>
      <c r="DW29" s="179"/>
      <c r="DX29" s="180"/>
      <c r="DY29" s="178"/>
      <c r="DZ29" s="178"/>
      <c r="EA29" s="178"/>
      <c r="EB29" s="178"/>
      <c r="EC29" s="179"/>
      <c r="ED29" s="180"/>
      <c r="EE29" s="178"/>
      <c r="EF29" s="178"/>
      <c r="EG29" s="178"/>
      <c r="EH29" s="178"/>
      <c r="EI29" s="179"/>
      <c r="EJ29" s="180"/>
      <c r="EK29" s="178"/>
      <c r="EL29" s="178"/>
      <c r="EM29" s="178"/>
      <c r="EN29" s="178"/>
      <c r="EO29" s="179"/>
      <c r="EP29" s="180"/>
      <c r="EQ29" s="178"/>
      <c r="ER29" s="178"/>
      <c r="ES29" s="178"/>
      <c r="ET29" s="178"/>
      <c r="EU29" s="179"/>
      <c r="EV29" s="180"/>
      <c r="EW29" s="178"/>
      <c r="EX29" s="178"/>
      <c r="EY29" s="178"/>
      <c r="EZ29" s="178"/>
      <c r="FA29" s="179"/>
      <c r="FB29" s="180"/>
      <c r="FC29" s="178"/>
      <c r="FD29" s="178"/>
      <c r="FE29" s="178"/>
      <c r="FF29" s="178"/>
      <c r="FG29" s="179"/>
      <c r="FH29" s="180"/>
      <c r="FI29" s="178"/>
      <c r="FJ29" s="178"/>
      <c r="FK29" s="178"/>
      <c r="FL29" s="178"/>
      <c r="FM29" s="179"/>
      <c r="FN29" s="180"/>
      <c r="FO29" s="178"/>
      <c r="FP29" s="178"/>
      <c r="FQ29" s="178"/>
      <c r="FR29" s="178"/>
      <c r="FS29" s="179"/>
      <c r="FT29" s="180"/>
      <c r="FU29" s="178"/>
      <c r="FV29" s="178"/>
      <c r="FW29" s="178"/>
      <c r="FX29" s="178"/>
      <c r="FY29" s="179"/>
      <c r="FZ29" s="180"/>
      <c r="GA29" s="178"/>
      <c r="GB29" s="178"/>
      <c r="GC29" s="178"/>
      <c r="GD29" s="178"/>
      <c r="GE29" s="179"/>
      <c r="GF29" s="180"/>
      <c r="GG29" s="178"/>
      <c r="GH29" s="178"/>
      <c r="GI29" s="178"/>
      <c r="GJ29" s="178"/>
      <c r="GK29" s="179"/>
      <c r="GL29" s="180"/>
      <c r="GM29" s="178"/>
      <c r="GN29" s="178"/>
      <c r="GO29" s="178"/>
      <c r="GP29" s="178"/>
      <c r="GQ29" s="179"/>
      <c r="GR29" s="180"/>
      <c r="GS29" s="178"/>
      <c r="GT29" s="178"/>
      <c r="GU29" s="178"/>
      <c r="GV29" s="178"/>
      <c r="GW29" s="179"/>
      <c r="GX29" s="180"/>
      <c r="GY29" s="178"/>
      <c r="GZ29" s="178"/>
      <c r="HA29" s="178"/>
      <c r="HB29" s="178"/>
      <c r="HC29" s="178"/>
      <c r="HD29" s="181"/>
      <c r="HE29" s="181"/>
      <c r="HF29" s="370" t="str">
        <f t="shared" si="1"/>
        <v/>
      </c>
    </row>
    <row r="30" spans="2:214" ht="21" customHeight="1" outlineLevel="1">
      <c r="B30" s="917"/>
      <c r="C30" s="917"/>
      <c r="D30" s="175">
        <f t="shared" si="0"/>
        <v>17</v>
      </c>
      <c r="E30" s="278"/>
      <c r="F30" s="371"/>
      <c r="G30" s="176"/>
      <c r="H30" s="177"/>
      <c r="I30" s="178"/>
      <c r="J30" s="178"/>
      <c r="K30" s="178"/>
      <c r="L30" s="178"/>
      <c r="M30" s="179"/>
      <c r="N30" s="180"/>
      <c r="O30" s="178"/>
      <c r="P30" s="178"/>
      <c r="Q30" s="178"/>
      <c r="R30" s="178"/>
      <c r="S30" s="179"/>
      <c r="T30" s="180"/>
      <c r="U30" s="178"/>
      <c r="V30" s="178"/>
      <c r="W30" s="178"/>
      <c r="X30" s="178"/>
      <c r="Y30" s="179"/>
      <c r="Z30" s="180"/>
      <c r="AA30" s="178"/>
      <c r="AB30" s="178"/>
      <c r="AC30" s="178"/>
      <c r="AD30" s="178"/>
      <c r="AE30" s="179"/>
      <c r="AF30" s="180"/>
      <c r="AG30" s="178"/>
      <c r="AH30" s="178"/>
      <c r="AI30" s="178"/>
      <c r="AJ30" s="178"/>
      <c r="AK30" s="179"/>
      <c r="AL30" s="180"/>
      <c r="AM30" s="178"/>
      <c r="AN30" s="178"/>
      <c r="AO30" s="178"/>
      <c r="AP30" s="178"/>
      <c r="AQ30" s="179"/>
      <c r="AR30" s="180"/>
      <c r="AS30" s="178"/>
      <c r="AT30" s="178"/>
      <c r="AU30" s="178"/>
      <c r="AV30" s="178"/>
      <c r="AW30" s="179"/>
      <c r="AX30" s="180"/>
      <c r="AY30" s="178"/>
      <c r="AZ30" s="178"/>
      <c r="BA30" s="178"/>
      <c r="BB30" s="178"/>
      <c r="BC30" s="179"/>
      <c r="BD30" s="180"/>
      <c r="BE30" s="178"/>
      <c r="BF30" s="178"/>
      <c r="BG30" s="178"/>
      <c r="BH30" s="178"/>
      <c r="BI30" s="179"/>
      <c r="BJ30" s="180"/>
      <c r="BK30" s="178"/>
      <c r="BL30" s="178"/>
      <c r="BM30" s="178"/>
      <c r="BN30" s="178"/>
      <c r="BO30" s="179"/>
      <c r="BP30" s="180"/>
      <c r="BQ30" s="178"/>
      <c r="BR30" s="178"/>
      <c r="BS30" s="178"/>
      <c r="BT30" s="178"/>
      <c r="BU30" s="179"/>
      <c r="BV30" s="180"/>
      <c r="BW30" s="178"/>
      <c r="BX30" s="178"/>
      <c r="BY30" s="178"/>
      <c r="BZ30" s="178"/>
      <c r="CA30" s="179"/>
      <c r="CB30" s="180"/>
      <c r="CC30" s="178"/>
      <c r="CD30" s="178"/>
      <c r="CE30" s="178"/>
      <c r="CF30" s="178"/>
      <c r="CG30" s="179"/>
      <c r="CH30" s="180"/>
      <c r="CI30" s="178"/>
      <c r="CJ30" s="178"/>
      <c r="CK30" s="178"/>
      <c r="CL30" s="178"/>
      <c r="CM30" s="179"/>
      <c r="CN30" s="180"/>
      <c r="CO30" s="178"/>
      <c r="CP30" s="178"/>
      <c r="CQ30" s="178"/>
      <c r="CR30" s="178"/>
      <c r="CS30" s="179"/>
      <c r="CT30" s="180"/>
      <c r="CU30" s="178"/>
      <c r="CV30" s="178"/>
      <c r="CW30" s="178"/>
      <c r="CX30" s="178"/>
      <c r="CY30" s="179"/>
      <c r="CZ30" s="180"/>
      <c r="DA30" s="178"/>
      <c r="DB30" s="178"/>
      <c r="DC30" s="178"/>
      <c r="DD30" s="178"/>
      <c r="DE30" s="179"/>
      <c r="DF30" s="180"/>
      <c r="DG30" s="178"/>
      <c r="DH30" s="178"/>
      <c r="DI30" s="178"/>
      <c r="DJ30" s="178"/>
      <c r="DK30" s="179"/>
      <c r="DL30" s="180"/>
      <c r="DM30" s="178"/>
      <c r="DN30" s="178"/>
      <c r="DO30" s="178"/>
      <c r="DP30" s="178"/>
      <c r="DQ30" s="179"/>
      <c r="DR30" s="180"/>
      <c r="DS30" s="178"/>
      <c r="DT30" s="178"/>
      <c r="DU30" s="178"/>
      <c r="DV30" s="178"/>
      <c r="DW30" s="179"/>
      <c r="DX30" s="180"/>
      <c r="DY30" s="178"/>
      <c r="DZ30" s="178"/>
      <c r="EA30" s="178"/>
      <c r="EB30" s="178"/>
      <c r="EC30" s="179"/>
      <c r="ED30" s="180"/>
      <c r="EE30" s="178"/>
      <c r="EF30" s="178"/>
      <c r="EG30" s="178"/>
      <c r="EH30" s="178"/>
      <c r="EI30" s="179"/>
      <c r="EJ30" s="180"/>
      <c r="EK30" s="178"/>
      <c r="EL30" s="178"/>
      <c r="EM30" s="178"/>
      <c r="EN30" s="178"/>
      <c r="EO30" s="179"/>
      <c r="EP30" s="180"/>
      <c r="EQ30" s="178"/>
      <c r="ER30" s="178"/>
      <c r="ES30" s="178"/>
      <c r="ET30" s="178"/>
      <c r="EU30" s="179"/>
      <c r="EV30" s="180"/>
      <c r="EW30" s="178"/>
      <c r="EX30" s="178"/>
      <c r="EY30" s="178"/>
      <c r="EZ30" s="178"/>
      <c r="FA30" s="179"/>
      <c r="FB30" s="180"/>
      <c r="FC30" s="178"/>
      <c r="FD30" s="178"/>
      <c r="FE30" s="178"/>
      <c r="FF30" s="178"/>
      <c r="FG30" s="179"/>
      <c r="FH30" s="180"/>
      <c r="FI30" s="178"/>
      <c r="FJ30" s="178"/>
      <c r="FK30" s="178"/>
      <c r="FL30" s="178"/>
      <c r="FM30" s="179"/>
      <c r="FN30" s="180"/>
      <c r="FO30" s="178"/>
      <c r="FP30" s="178"/>
      <c r="FQ30" s="178"/>
      <c r="FR30" s="178"/>
      <c r="FS30" s="179"/>
      <c r="FT30" s="180"/>
      <c r="FU30" s="178"/>
      <c r="FV30" s="178"/>
      <c r="FW30" s="178"/>
      <c r="FX30" s="178"/>
      <c r="FY30" s="179"/>
      <c r="FZ30" s="180"/>
      <c r="GA30" s="178"/>
      <c r="GB30" s="178"/>
      <c r="GC30" s="178"/>
      <c r="GD30" s="178"/>
      <c r="GE30" s="179"/>
      <c r="GF30" s="180"/>
      <c r="GG30" s="178"/>
      <c r="GH30" s="178"/>
      <c r="GI30" s="178"/>
      <c r="GJ30" s="178"/>
      <c r="GK30" s="179"/>
      <c r="GL30" s="180"/>
      <c r="GM30" s="178"/>
      <c r="GN30" s="178"/>
      <c r="GO30" s="178"/>
      <c r="GP30" s="178"/>
      <c r="GQ30" s="179"/>
      <c r="GR30" s="180"/>
      <c r="GS30" s="178"/>
      <c r="GT30" s="178"/>
      <c r="GU30" s="178"/>
      <c r="GV30" s="178"/>
      <c r="GW30" s="179"/>
      <c r="GX30" s="180"/>
      <c r="GY30" s="178"/>
      <c r="GZ30" s="178"/>
      <c r="HA30" s="178"/>
      <c r="HB30" s="178"/>
      <c r="HC30" s="178"/>
      <c r="HD30" s="181"/>
      <c r="HE30" s="181"/>
      <c r="HF30" s="370" t="str">
        <f t="shared" si="1"/>
        <v/>
      </c>
    </row>
    <row r="31" spans="2:214" ht="21" customHeight="1" outlineLevel="1">
      <c r="B31" s="917"/>
      <c r="C31" s="917"/>
      <c r="D31" s="175">
        <f t="shared" si="0"/>
        <v>18</v>
      </c>
      <c r="E31" s="278"/>
      <c r="F31" s="371"/>
      <c r="G31" s="176"/>
      <c r="H31" s="177"/>
      <c r="I31" s="178"/>
      <c r="J31" s="178"/>
      <c r="K31" s="178"/>
      <c r="L31" s="178"/>
      <c r="M31" s="179"/>
      <c r="N31" s="180"/>
      <c r="O31" s="178"/>
      <c r="P31" s="178"/>
      <c r="Q31" s="178"/>
      <c r="R31" s="178"/>
      <c r="S31" s="179"/>
      <c r="T31" s="180"/>
      <c r="U31" s="178"/>
      <c r="V31" s="178"/>
      <c r="W31" s="178"/>
      <c r="X31" s="178"/>
      <c r="Y31" s="179"/>
      <c r="Z31" s="180"/>
      <c r="AA31" s="178"/>
      <c r="AB31" s="178"/>
      <c r="AC31" s="178"/>
      <c r="AD31" s="178"/>
      <c r="AE31" s="179"/>
      <c r="AF31" s="180"/>
      <c r="AG31" s="178"/>
      <c r="AH31" s="178"/>
      <c r="AI31" s="178"/>
      <c r="AJ31" s="178"/>
      <c r="AK31" s="179"/>
      <c r="AL31" s="180"/>
      <c r="AM31" s="178"/>
      <c r="AN31" s="178"/>
      <c r="AO31" s="178"/>
      <c r="AP31" s="178"/>
      <c r="AQ31" s="179"/>
      <c r="AR31" s="180"/>
      <c r="AS31" s="178"/>
      <c r="AT31" s="178"/>
      <c r="AU31" s="178"/>
      <c r="AV31" s="178"/>
      <c r="AW31" s="179"/>
      <c r="AX31" s="180"/>
      <c r="AY31" s="178"/>
      <c r="AZ31" s="178"/>
      <c r="BA31" s="178"/>
      <c r="BB31" s="178"/>
      <c r="BC31" s="179"/>
      <c r="BD31" s="180"/>
      <c r="BE31" s="178"/>
      <c r="BF31" s="178"/>
      <c r="BG31" s="178"/>
      <c r="BH31" s="178"/>
      <c r="BI31" s="179"/>
      <c r="BJ31" s="180"/>
      <c r="BK31" s="178"/>
      <c r="BL31" s="178"/>
      <c r="BM31" s="178"/>
      <c r="BN31" s="178"/>
      <c r="BO31" s="179"/>
      <c r="BP31" s="180"/>
      <c r="BQ31" s="178"/>
      <c r="BR31" s="178"/>
      <c r="BS31" s="178"/>
      <c r="BT31" s="178"/>
      <c r="BU31" s="179"/>
      <c r="BV31" s="180"/>
      <c r="BW31" s="178"/>
      <c r="BX31" s="178"/>
      <c r="BY31" s="178"/>
      <c r="BZ31" s="178"/>
      <c r="CA31" s="179"/>
      <c r="CB31" s="180"/>
      <c r="CC31" s="178"/>
      <c r="CD31" s="178"/>
      <c r="CE31" s="178"/>
      <c r="CF31" s="178"/>
      <c r="CG31" s="179"/>
      <c r="CH31" s="180"/>
      <c r="CI31" s="178"/>
      <c r="CJ31" s="178"/>
      <c r="CK31" s="178"/>
      <c r="CL31" s="178"/>
      <c r="CM31" s="179"/>
      <c r="CN31" s="180"/>
      <c r="CO31" s="178"/>
      <c r="CP31" s="178"/>
      <c r="CQ31" s="178"/>
      <c r="CR31" s="178"/>
      <c r="CS31" s="179"/>
      <c r="CT31" s="180"/>
      <c r="CU31" s="178"/>
      <c r="CV31" s="178"/>
      <c r="CW31" s="178"/>
      <c r="CX31" s="178"/>
      <c r="CY31" s="179"/>
      <c r="CZ31" s="180"/>
      <c r="DA31" s="178"/>
      <c r="DB31" s="178"/>
      <c r="DC31" s="178"/>
      <c r="DD31" s="178"/>
      <c r="DE31" s="179"/>
      <c r="DF31" s="180"/>
      <c r="DG31" s="178"/>
      <c r="DH31" s="178"/>
      <c r="DI31" s="178"/>
      <c r="DJ31" s="178"/>
      <c r="DK31" s="179"/>
      <c r="DL31" s="180"/>
      <c r="DM31" s="178"/>
      <c r="DN31" s="178"/>
      <c r="DO31" s="178"/>
      <c r="DP31" s="178"/>
      <c r="DQ31" s="179"/>
      <c r="DR31" s="180"/>
      <c r="DS31" s="178"/>
      <c r="DT31" s="178"/>
      <c r="DU31" s="178"/>
      <c r="DV31" s="178"/>
      <c r="DW31" s="179"/>
      <c r="DX31" s="180"/>
      <c r="DY31" s="178"/>
      <c r="DZ31" s="178"/>
      <c r="EA31" s="178"/>
      <c r="EB31" s="178"/>
      <c r="EC31" s="179"/>
      <c r="ED31" s="180"/>
      <c r="EE31" s="178"/>
      <c r="EF31" s="178"/>
      <c r="EG31" s="178"/>
      <c r="EH31" s="178"/>
      <c r="EI31" s="179"/>
      <c r="EJ31" s="180"/>
      <c r="EK31" s="178"/>
      <c r="EL31" s="178"/>
      <c r="EM31" s="178"/>
      <c r="EN31" s="178"/>
      <c r="EO31" s="179"/>
      <c r="EP31" s="180"/>
      <c r="EQ31" s="178"/>
      <c r="ER31" s="178"/>
      <c r="ES31" s="178"/>
      <c r="ET31" s="178"/>
      <c r="EU31" s="179"/>
      <c r="EV31" s="180"/>
      <c r="EW31" s="178"/>
      <c r="EX31" s="178"/>
      <c r="EY31" s="178"/>
      <c r="EZ31" s="178"/>
      <c r="FA31" s="179"/>
      <c r="FB31" s="180"/>
      <c r="FC31" s="178"/>
      <c r="FD31" s="178"/>
      <c r="FE31" s="178"/>
      <c r="FF31" s="178"/>
      <c r="FG31" s="179"/>
      <c r="FH31" s="180"/>
      <c r="FI31" s="178"/>
      <c r="FJ31" s="178"/>
      <c r="FK31" s="178"/>
      <c r="FL31" s="178"/>
      <c r="FM31" s="179"/>
      <c r="FN31" s="180"/>
      <c r="FO31" s="178"/>
      <c r="FP31" s="178"/>
      <c r="FQ31" s="178"/>
      <c r="FR31" s="178"/>
      <c r="FS31" s="179"/>
      <c r="FT31" s="180"/>
      <c r="FU31" s="178"/>
      <c r="FV31" s="178"/>
      <c r="FW31" s="178"/>
      <c r="FX31" s="178"/>
      <c r="FY31" s="179"/>
      <c r="FZ31" s="180"/>
      <c r="GA31" s="178"/>
      <c r="GB31" s="178"/>
      <c r="GC31" s="178"/>
      <c r="GD31" s="178"/>
      <c r="GE31" s="179"/>
      <c r="GF31" s="180"/>
      <c r="GG31" s="178"/>
      <c r="GH31" s="178"/>
      <c r="GI31" s="178"/>
      <c r="GJ31" s="178"/>
      <c r="GK31" s="179"/>
      <c r="GL31" s="180"/>
      <c r="GM31" s="178"/>
      <c r="GN31" s="178"/>
      <c r="GO31" s="178"/>
      <c r="GP31" s="178"/>
      <c r="GQ31" s="179"/>
      <c r="GR31" s="180"/>
      <c r="GS31" s="178"/>
      <c r="GT31" s="178"/>
      <c r="GU31" s="178"/>
      <c r="GV31" s="178"/>
      <c r="GW31" s="179"/>
      <c r="GX31" s="180"/>
      <c r="GY31" s="178"/>
      <c r="GZ31" s="178"/>
      <c r="HA31" s="178"/>
      <c r="HB31" s="178"/>
      <c r="HC31" s="178"/>
      <c r="HD31" s="181"/>
      <c r="HE31" s="181"/>
      <c r="HF31" s="370" t="str">
        <f t="shared" si="1"/>
        <v/>
      </c>
    </row>
    <row r="32" spans="2:214" ht="21" customHeight="1" outlineLevel="1">
      <c r="B32" s="917"/>
      <c r="C32" s="917"/>
      <c r="D32" s="175">
        <f t="shared" si="0"/>
        <v>19</v>
      </c>
      <c r="E32" s="278"/>
      <c r="F32" s="371"/>
      <c r="G32" s="176"/>
      <c r="H32" s="177"/>
      <c r="I32" s="178"/>
      <c r="J32" s="178"/>
      <c r="K32" s="178"/>
      <c r="L32" s="178"/>
      <c r="M32" s="179"/>
      <c r="N32" s="180"/>
      <c r="O32" s="178"/>
      <c r="P32" s="178"/>
      <c r="Q32" s="178"/>
      <c r="R32" s="178"/>
      <c r="S32" s="179"/>
      <c r="T32" s="180"/>
      <c r="U32" s="178"/>
      <c r="V32" s="178"/>
      <c r="W32" s="178"/>
      <c r="X32" s="178"/>
      <c r="Y32" s="179"/>
      <c r="Z32" s="180"/>
      <c r="AA32" s="178"/>
      <c r="AB32" s="178"/>
      <c r="AC32" s="178"/>
      <c r="AD32" s="178"/>
      <c r="AE32" s="179"/>
      <c r="AF32" s="180"/>
      <c r="AG32" s="178"/>
      <c r="AH32" s="178"/>
      <c r="AI32" s="178"/>
      <c r="AJ32" s="178"/>
      <c r="AK32" s="179"/>
      <c r="AL32" s="180"/>
      <c r="AM32" s="178"/>
      <c r="AN32" s="178"/>
      <c r="AO32" s="178"/>
      <c r="AP32" s="178"/>
      <c r="AQ32" s="179"/>
      <c r="AR32" s="180"/>
      <c r="AS32" s="178"/>
      <c r="AT32" s="178"/>
      <c r="AU32" s="178"/>
      <c r="AV32" s="178"/>
      <c r="AW32" s="179"/>
      <c r="AX32" s="180"/>
      <c r="AY32" s="178"/>
      <c r="AZ32" s="178"/>
      <c r="BA32" s="178"/>
      <c r="BB32" s="178"/>
      <c r="BC32" s="179"/>
      <c r="BD32" s="180"/>
      <c r="BE32" s="178"/>
      <c r="BF32" s="178"/>
      <c r="BG32" s="178"/>
      <c r="BH32" s="178"/>
      <c r="BI32" s="179"/>
      <c r="BJ32" s="180"/>
      <c r="BK32" s="178"/>
      <c r="BL32" s="178"/>
      <c r="BM32" s="178"/>
      <c r="BN32" s="178"/>
      <c r="BO32" s="179"/>
      <c r="BP32" s="180"/>
      <c r="BQ32" s="178"/>
      <c r="BR32" s="178"/>
      <c r="BS32" s="178"/>
      <c r="BT32" s="178"/>
      <c r="BU32" s="179"/>
      <c r="BV32" s="180"/>
      <c r="BW32" s="178"/>
      <c r="BX32" s="178"/>
      <c r="BY32" s="178"/>
      <c r="BZ32" s="178"/>
      <c r="CA32" s="179"/>
      <c r="CB32" s="180"/>
      <c r="CC32" s="178"/>
      <c r="CD32" s="178"/>
      <c r="CE32" s="178"/>
      <c r="CF32" s="178"/>
      <c r="CG32" s="179"/>
      <c r="CH32" s="180"/>
      <c r="CI32" s="178"/>
      <c r="CJ32" s="178"/>
      <c r="CK32" s="178"/>
      <c r="CL32" s="178"/>
      <c r="CM32" s="179"/>
      <c r="CN32" s="180"/>
      <c r="CO32" s="178"/>
      <c r="CP32" s="178"/>
      <c r="CQ32" s="178"/>
      <c r="CR32" s="178"/>
      <c r="CS32" s="179"/>
      <c r="CT32" s="180"/>
      <c r="CU32" s="178"/>
      <c r="CV32" s="178"/>
      <c r="CW32" s="178"/>
      <c r="CX32" s="178"/>
      <c r="CY32" s="179"/>
      <c r="CZ32" s="180"/>
      <c r="DA32" s="178"/>
      <c r="DB32" s="178"/>
      <c r="DC32" s="178"/>
      <c r="DD32" s="178"/>
      <c r="DE32" s="179"/>
      <c r="DF32" s="180"/>
      <c r="DG32" s="178"/>
      <c r="DH32" s="178"/>
      <c r="DI32" s="178"/>
      <c r="DJ32" s="178"/>
      <c r="DK32" s="179"/>
      <c r="DL32" s="180"/>
      <c r="DM32" s="178"/>
      <c r="DN32" s="178"/>
      <c r="DO32" s="178"/>
      <c r="DP32" s="178"/>
      <c r="DQ32" s="179"/>
      <c r="DR32" s="180"/>
      <c r="DS32" s="178"/>
      <c r="DT32" s="178"/>
      <c r="DU32" s="178"/>
      <c r="DV32" s="178"/>
      <c r="DW32" s="179"/>
      <c r="DX32" s="180"/>
      <c r="DY32" s="178"/>
      <c r="DZ32" s="178"/>
      <c r="EA32" s="178"/>
      <c r="EB32" s="178"/>
      <c r="EC32" s="179"/>
      <c r="ED32" s="180"/>
      <c r="EE32" s="178"/>
      <c r="EF32" s="178"/>
      <c r="EG32" s="178"/>
      <c r="EH32" s="178"/>
      <c r="EI32" s="179"/>
      <c r="EJ32" s="180"/>
      <c r="EK32" s="178"/>
      <c r="EL32" s="178"/>
      <c r="EM32" s="178"/>
      <c r="EN32" s="178"/>
      <c r="EO32" s="179"/>
      <c r="EP32" s="180"/>
      <c r="EQ32" s="178"/>
      <c r="ER32" s="178"/>
      <c r="ES32" s="178"/>
      <c r="ET32" s="178"/>
      <c r="EU32" s="179"/>
      <c r="EV32" s="180"/>
      <c r="EW32" s="178"/>
      <c r="EX32" s="178"/>
      <c r="EY32" s="178"/>
      <c r="EZ32" s="178"/>
      <c r="FA32" s="179"/>
      <c r="FB32" s="180"/>
      <c r="FC32" s="178"/>
      <c r="FD32" s="178"/>
      <c r="FE32" s="178"/>
      <c r="FF32" s="178"/>
      <c r="FG32" s="179"/>
      <c r="FH32" s="180"/>
      <c r="FI32" s="178"/>
      <c r="FJ32" s="178"/>
      <c r="FK32" s="178"/>
      <c r="FL32" s="178"/>
      <c r="FM32" s="179"/>
      <c r="FN32" s="180"/>
      <c r="FO32" s="178"/>
      <c r="FP32" s="178"/>
      <c r="FQ32" s="178"/>
      <c r="FR32" s="178"/>
      <c r="FS32" s="179"/>
      <c r="FT32" s="180"/>
      <c r="FU32" s="178"/>
      <c r="FV32" s="178"/>
      <c r="FW32" s="178"/>
      <c r="FX32" s="178"/>
      <c r="FY32" s="179"/>
      <c r="FZ32" s="180"/>
      <c r="GA32" s="178"/>
      <c r="GB32" s="178"/>
      <c r="GC32" s="178"/>
      <c r="GD32" s="178"/>
      <c r="GE32" s="179"/>
      <c r="GF32" s="180"/>
      <c r="GG32" s="178"/>
      <c r="GH32" s="178"/>
      <c r="GI32" s="178"/>
      <c r="GJ32" s="178"/>
      <c r="GK32" s="179"/>
      <c r="GL32" s="180"/>
      <c r="GM32" s="178"/>
      <c r="GN32" s="178"/>
      <c r="GO32" s="178"/>
      <c r="GP32" s="178"/>
      <c r="GQ32" s="179"/>
      <c r="GR32" s="180"/>
      <c r="GS32" s="178"/>
      <c r="GT32" s="178"/>
      <c r="GU32" s="178"/>
      <c r="GV32" s="178"/>
      <c r="GW32" s="179"/>
      <c r="GX32" s="180"/>
      <c r="GY32" s="178"/>
      <c r="GZ32" s="178"/>
      <c r="HA32" s="178"/>
      <c r="HB32" s="178"/>
      <c r="HC32" s="178"/>
      <c r="HD32" s="181"/>
      <c r="HE32" s="181"/>
      <c r="HF32" s="370" t="str">
        <f t="shared" si="1"/>
        <v/>
      </c>
    </row>
    <row r="33" spans="2:214" ht="21" customHeight="1" outlineLevel="1">
      <c r="B33" s="917"/>
      <c r="C33" s="917"/>
      <c r="D33" s="175">
        <f t="shared" si="0"/>
        <v>20</v>
      </c>
      <c r="E33" s="278"/>
      <c r="F33" s="371"/>
      <c r="G33" s="176"/>
      <c r="H33" s="177"/>
      <c r="I33" s="178"/>
      <c r="J33" s="178"/>
      <c r="K33" s="178"/>
      <c r="L33" s="178"/>
      <c r="M33" s="179"/>
      <c r="N33" s="180"/>
      <c r="O33" s="178"/>
      <c r="P33" s="178"/>
      <c r="Q33" s="178"/>
      <c r="R33" s="178"/>
      <c r="S33" s="179"/>
      <c r="T33" s="180"/>
      <c r="U33" s="178"/>
      <c r="V33" s="178"/>
      <c r="W33" s="178"/>
      <c r="X33" s="178"/>
      <c r="Y33" s="179"/>
      <c r="Z33" s="180"/>
      <c r="AA33" s="178"/>
      <c r="AB33" s="178"/>
      <c r="AC33" s="178"/>
      <c r="AD33" s="178"/>
      <c r="AE33" s="179"/>
      <c r="AF33" s="180"/>
      <c r="AG33" s="178"/>
      <c r="AH33" s="178"/>
      <c r="AI33" s="178"/>
      <c r="AJ33" s="178"/>
      <c r="AK33" s="179"/>
      <c r="AL33" s="180"/>
      <c r="AM33" s="178"/>
      <c r="AN33" s="178"/>
      <c r="AO33" s="178"/>
      <c r="AP33" s="178"/>
      <c r="AQ33" s="179"/>
      <c r="AR33" s="180"/>
      <c r="AS33" s="178"/>
      <c r="AT33" s="178"/>
      <c r="AU33" s="178"/>
      <c r="AV33" s="178"/>
      <c r="AW33" s="179"/>
      <c r="AX33" s="180"/>
      <c r="AY33" s="178"/>
      <c r="AZ33" s="178"/>
      <c r="BA33" s="178"/>
      <c r="BB33" s="178"/>
      <c r="BC33" s="179"/>
      <c r="BD33" s="180"/>
      <c r="BE33" s="178"/>
      <c r="BF33" s="178"/>
      <c r="BG33" s="178"/>
      <c r="BH33" s="178"/>
      <c r="BI33" s="179"/>
      <c r="BJ33" s="180"/>
      <c r="BK33" s="178"/>
      <c r="BL33" s="178"/>
      <c r="BM33" s="178"/>
      <c r="BN33" s="178"/>
      <c r="BO33" s="179"/>
      <c r="BP33" s="180"/>
      <c r="BQ33" s="178"/>
      <c r="BR33" s="178"/>
      <c r="BS33" s="178"/>
      <c r="BT33" s="178"/>
      <c r="BU33" s="179"/>
      <c r="BV33" s="180"/>
      <c r="BW33" s="178"/>
      <c r="BX33" s="178"/>
      <c r="BY33" s="178"/>
      <c r="BZ33" s="178"/>
      <c r="CA33" s="179"/>
      <c r="CB33" s="180"/>
      <c r="CC33" s="178"/>
      <c r="CD33" s="178"/>
      <c r="CE33" s="178"/>
      <c r="CF33" s="178"/>
      <c r="CG33" s="179"/>
      <c r="CH33" s="180"/>
      <c r="CI33" s="178"/>
      <c r="CJ33" s="178"/>
      <c r="CK33" s="178"/>
      <c r="CL33" s="178"/>
      <c r="CM33" s="179"/>
      <c r="CN33" s="180"/>
      <c r="CO33" s="178"/>
      <c r="CP33" s="178"/>
      <c r="CQ33" s="178"/>
      <c r="CR33" s="178"/>
      <c r="CS33" s="179"/>
      <c r="CT33" s="180"/>
      <c r="CU33" s="178"/>
      <c r="CV33" s="178"/>
      <c r="CW33" s="178"/>
      <c r="CX33" s="178"/>
      <c r="CY33" s="179"/>
      <c r="CZ33" s="180"/>
      <c r="DA33" s="178"/>
      <c r="DB33" s="178"/>
      <c r="DC33" s="178"/>
      <c r="DD33" s="178"/>
      <c r="DE33" s="179"/>
      <c r="DF33" s="180"/>
      <c r="DG33" s="178"/>
      <c r="DH33" s="178"/>
      <c r="DI33" s="178"/>
      <c r="DJ33" s="178"/>
      <c r="DK33" s="179"/>
      <c r="DL33" s="180"/>
      <c r="DM33" s="178"/>
      <c r="DN33" s="178"/>
      <c r="DO33" s="178"/>
      <c r="DP33" s="178"/>
      <c r="DQ33" s="179"/>
      <c r="DR33" s="180"/>
      <c r="DS33" s="178"/>
      <c r="DT33" s="178"/>
      <c r="DU33" s="178"/>
      <c r="DV33" s="178"/>
      <c r="DW33" s="179"/>
      <c r="DX33" s="180"/>
      <c r="DY33" s="178"/>
      <c r="DZ33" s="178"/>
      <c r="EA33" s="178"/>
      <c r="EB33" s="178"/>
      <c r="EC33" s="179"/>
      <c r="ED33" s="180"/>
      <c r="EE33" s="178"/>
      <c r="EF33" s="178"/>
      <c r="EG33" s="178"/>
      <c r="EH33" s="178"/>
      <c r="EI33" s="179"/>
      <c r="EJ33" s="180"/>
      <c r="EK33" s="178"/>
      <c r="EL33" s="178"/>
      <c r="EM33" s="178"/>
      <c r="EN33" s="178"/>
      <c r="EO33" s="179"/>
      <c r="EP33" s="180"/>
      <c r="EQ33" s="178"/>
      <c r="ER33" s="178"/>
      <c r="ES33" s="178"/>
      <c r="ET33" s="178"/>
      <c r="EU33" s="179"/>
      <c r="EV33" s="180"/>
      <c r="EW33" s="178"/>
      <c r="EX33" s="178"/>
      <c r="EY33" s="178"/>
      <c r="EZ33" s="178"/>
      <c r="FA33" s="179"/>
      <c r="FB33" s="180"/>
      <c r="FC33" s="178"/>
      <c r="FD33" s="178"/>
      <c r="FE33" s="178"/>
      <c r="FF33" s="178"/>
      <c r="FG33" s="179"/>
      <c r="FH33" s="180"/>
      <c r="FI33" s="178"/>
      <c r="FJ33" s="178"/>
      <c r="FK33" s="178"/>
      <c r="FL33" s="178"/>
      <c r="FM33" s="179"/>
      <c r="FN33" s="180"/>
      <c r="FO33" s="178"/>
      <c r="FP33" s="178"/>
      <c r="FQ33" s="178"/>
      <c r="FR33" s="178"/>
      <c r="FS33" s="179"/>
      <c r="FT33" s="180"/>
      <c r="FU33" s="178"/>
      <c r="FV33" s="178"/>
      <c r="FW33" s="178"/>
      <c r="FX33" s="178"/>
      <c r="FY33" s="179"/>
      <c r="FZ33" s="180"/>
      <c r="GA33" s="178"/>
      <c r="GB33" s="178"/>
      <c r="GC33" s="178"/>
      <c r="GD33" s="178"/>
      <c r="GE33" s="179"/>
      <c r="GF33" s="180"/>
      <c r="GG33" s="178"/>
      <c r="GH33" s="178"/>
      <c r="GI33" s="178"/>
      <c r="GJ33" s="178"/>
      <c r="GK33" s="179"/>
      <c r="GL33" s="180"/>
      <c r="GM33" s="178"/>
      <c r="GN33" s="178"/>
      <c r="GO33" s="178"/>
      <c r="GP33" s="178"/>
      <c r="GQ33" s="179"/>
      <c r="GR33" s="180"/>
      <c r="GS33" s="178"/>
      <c r="GT33" s="178"/>
      <c r="GU33" s="178"/>
      <c r="GV33" s="178"/>
      <c r="GW33" s="179"/>
      <c r="GX33" s="180"/>
      <c r="GY33" s="178"/>
      <c r="GZ33" s="178"/>
      <c r="HA33" s="178"/>
      <c r="HB33" s="178"/>
      <c r="HC33" s="178"/>
      <c r="HD33" s="181"/>
      <c r="HE33" s="181"/>
      <c r="HF33" s="370" t="str">
        <f t="shared" si="1"/>
        <v/>
      </c>
    </row>
    <row r="34" spans="2:214" ht="21" customHeight="1" outlineLevel="1">
      <c r="B34" s="917"/>
      <c r="C34" s="917"/>
      <c r="D34" s="175">
        <f t="shared" si="0"/>
        <v>21</v>
      </c>
      <c r="E34" s="278"/>
      <c r="F34" s="371"/>
      <c r="G34" s="176"/>
      <c r="H34" s="177"/>
      <c r="I34" s="178"/>
      <c r="J34" s="178"/>
      <c r="K34" s="178"/>
      <c r="L34" s="178"/>
      <c r="M34" s="179"/>
      <c r="N34" s="180"/>
      <c r="O34" s="178"/>
      <c r="P34" s="178"/>
      <c r="Q34" s="178"/>
      <c r="R34" s="178"/>
      <c r="S34" s="179"/>
      <c r="T34" s="180"/>
      <c r="U34" s="178"/>
      <c r="V34" s="178"/>
      <c r="W34" s="178"/>
      <c r="X34" s="178"/>
      <c r="Y34" s="179"/>
      <c r="Z34" s="180"/>
      <c r="AA34" s="178"/>
      <c r="AB34" s="178"/>
      <c r="AC34" s="178"/>
      <c r="AD34" s="178"/>
      <c r="AE34" s="179"/>
      <c r="AF34" s="180"/>
      <c r="AG34" s="178"/>
      <c r="AH34" s="178"/>
      <c r="AI34" s="178"/>
      <c r="AJ34" s="178"/>
      <c r="AK34" s="179"/>
      <c r="AL34" s="180"/>
      <c r="AM34" s="178"/>
      <c r="AN34" s="178"/>
      <c r="AO34" s="178"/>
      <c r="AP34" s="178"/>
      <c r="AQ34" s="179"/>
      <c r="AR34" s="180"/>
      <c r="AS34" s="178"/>
      <c r="AT34" s="178"/>
      <c r="AU34" s="178"/>
      <c r="AV34" s="178"/>
      <c r="AW34" s="179"/>
      <c r="AX34" s="180"/>
      <c r="AY34" s="178"/>
      <c r="AZ34" s="178"/>
      <c r="BA34" s="178"/>
      <c r="BB34" s="178"/>
      <c r="BC34" s="179"/>
      <c r="BD34" s="180"/>
      <c r="BE34" s="178"/>
      <c r="BF34" s="178"/>
      <c r="BG34" s="178"/>
      <c r="BH34" s="178"/>
      <c r="BI34" s="179"/>
      <c r="BJ34" s="180"/>
      <c r="BK34" s="178"/>
      <c r="BL34" s="178"/>
      <c r="BM34" s="178"/>
      <c r="BN34" s="178"/>
      <c r="BO34" s="179"/>
      <c r="BP34" s="180"/>
      <c r="BQ34" s="178"/>
      <c r="BR34" s="178"/>
      <c r="BS34" s="178"/>
      <c r="BT34" s="178"/>
      <c r="BU34" s="179"/>
      <c r="BV34" s="180"/>
      <c r="BW34" s="178"/>
      <c r="BX34" s="178"/>
      <c r="BY34" s="178"/>
      <c r="BZ34" s="178"/>
      <c r="CA34" s="179"/>
      <c r="CB34" s="180"/>
      <c r="CC34" s="178"/>
      <c r="CD34" s="178"/>
      <c r="CE34" s="178"/>
      <c r="CF34" s="178"/>
      <c r="CG34" s="179"/>
      <c r="CH34" s="180"/>
      <c r="CI34" s="178"/>
      <c r="CJ34" s="178"/>
      <c r="CK34" s="178"/>
      <c r="CL34" s="178"/>
      <c r="CM34" s="179"/>
      <c r="CN34" s="180"/>
      <c r="CO34" s="178"/>
      <c r="CP34" s="178"/>
      <c r="CQ34" s="178"/>
      <c r="CR34" s="178"/>
      <c r="CS34" s="179"/>
      <c r="CT34" s="180"/>
      <c r="CU34" s="178"/>
      <c r="CV34" s="178"/>
      <c r="CW34" s="178"/>
      <c r="CX34" s="178"/>
      <c r="CY34" s="179"/>
      <c r="CZ34" s="180"/>
      <c r="DA34" s="178"/>
      <c r="DB34" s="178"/>
      <c r="DC34" s="178"/>
      <c r="DD34" s="178"/>
      <c r="DE34" s="179"/>
      <c r="DF34" s="180"/>
      <c r="DG34" s="178"/>
      <c r="DH34" s="178"/>
      <c r="DI34" s="178"/>
      <c r="DJ34" s="178"/>
      <c r="DK34" s="179"/>
      <c r="DL34" s="180"/>
      <c r="DM34" s="178"/>
      <c r="DN34" s="178"/>
      <c r="DO34" s="178"/>
      <c r="DP34" s="178"/>
      <c r="DQ34" s="179"/>
      <c r="DR34" s="180"/>
      <c r="DS34" s="178"/>
      <c r="DT34" s="178"/>
      <c r="DU34" s="178"/>
      <c r="DV34" s="178"/>
      <c r="DW34" s="179"/>
      <c r="DX34" s="180"/>
      <c r="DY34" s="178"/>
      <c r="DZ34" s="178"/>
      <c r="EA34" s="178"/>
      <c r="EB34" s="178"/>
      <c r="EC34" s="179"/>
      <c r="ED34" s="180"/>
      <c r="EE34" s="178"/>
      <c r="EF34" s="178"/>
      <c r="EG34" s="178"/>
      <c r="EH34" s="178"/>
      <c r="EI34" s="179"/>
      <c r="EJ34" s="180"/>
      <c r="EK34" s="178"/>
      <c r="EL34" s="178"/>
      <c r="EM34" s="178"/>
      <c r="EN34" s="178"/>
      <c r="EO34" s="179"/>
      <c r="EP34" s="180"/>
      <c r="EQ34" s="178"/>
      <c r="ER34" s="178"/>
      <c r="ES34" s="178"/>
      <c r="ET34" s="178"/>
      <c r="EU34" s="179"/>
      <c r="EV34" s="180"/>
      <c r="EW34" s="178"/>
      <c r="EX34" s="178"/>
      <c r="EY34" s="178"/>
      <c r="EZ34" s="178"/>
      <c r="FA34" s="179"/>
      <c r="FB34" s="180"/>
      <c r="FC34" s="178"/>
      <c r="FD34" s="178"/>
      <c r="FE34" s="178"/>
      <c r="FF34" s="178"/>
      <c r="FG34" s="179"/>
      <c r="FH34" s="180"/>
      <c r="FI34" s="178"/>
      <c r="FJ34" s="178"/>
      <c r="FK34" s="178"/>
      <c r="FL34" s="178"/>
      <c r="FM34" s="179"/>
      <c r="FN34" s="180"/>
      <c r="FO34" s="178"/>
      <c r="FP34" s="178"/>
      <c r="FQ34" s="178"/>
      <c r="FR34" s="178"/>
      <c r="FS34" s="179"/>
      <c r="FT34" s="180"/>
      <c r="FU34" s="178"/>
      <c r="FV34" s="178"/>
      <c r="FW34" s="178"/>
      <c r="FX34" s="178"/>
      <c r="FY34" s="179"/>
      <c r="FZ34" s="180"/>
      <c r="GA34" s="178"/>
      <c r="GB34" s="178"/>
      <c r="GC34" s="178"/>
      <c r="GD34" s="178"/>
      <c r="GE34" s="179"/>
      <c r="GF34" s="180"/>
      <c r="GG34" s="178"/>
      <c r="GH34" s="178"/>
      <c r="GI34" s="178"/>
      <c r="GJ34" s="178"/>
      <c r="GK34" s="179"/>
      <c r="GL34" s="180"/>
      <c r="GM34" s="178"/>
      <c r="GN34" s="178"/>
      <c r="GO34" s="178"/>
      <c r="GP34" s="178"/>
      <c r="GQ34" s="179"/>
      <c r="GR34" s="180"/>
      <c r="GS34" s="178"/>
      <c r="GT34" s="178"/>
      <c r="GU34" s="178"/>
      <c r="GV34" s="178"/>
      <c r="GW34" s="179"/>
      <c r="GX34" s="180"/>
      <c r="GY34" s="178"/>
      <c r="GZ34" s="178"/>
      <c r="HA34" s="178"/>
      <c r="HB34" s="178"/>
      <c r="HC34" s="178"/>
      <c r="HD34" s="181"/>
      <c r="HE34" s="181"/>
      <c r="HF34" s="370" t="str">
        <f t="shared" si="1"/>
        <v/>
      </c>
    </row>
    <row r="35" spans="2:214" ht="21" customHeight="1" outlineLevel="1">
      <c r="B35" s="917"/>
      <c r="C35" s="917"/>
      <c r="D35" s="175">
        <f t="shared" si="0"/>
        <v>22</v>
      </c>
      <c r="E35" s="278"/>
      <c r="F35" s="371"/>
      <c r="G35" s="176"/>
      <c r="H35" s="177"/>
      <c r="I35" s="178"/>
      <c r="J35" s="178"/>
      <c r="K35" s="178"/>
      <c r="L35" s="178"/>
      <c r="M35" s="179"/>
      <c r="N35" s="180"/>
      <c r="O35" s="178"/>
      <c r="P35" s="178"/>
      <c r="Q35" s="178"/>
      <c r="R35" s="178"/>
      <c r="S35" s="179"/>
      <c r="T35" s="180"/>
      <c r="U35" s="178"/>
      <c r="V35" s="178"/>
      <c r="W35" s="178"/>
      <c r="X35" s="178"/>
      <c r="Y35" s="179"/>
      <c r="Z35" s="180"/>
      <c r="AA35" s="178"/>
      <c r="AB35" s="178"/>
      <c r="AC35" s="178"/>
      <c r="AD35" s="178"/>
      <c r="AE35" s="179"/>
      <c r="AF35" s="180"/>
      <c r="AG35" s="178"/>
      <c r="AH35" s="178"/>
      <c r="AI35" s="178"/>
      <c r="AJ35" s="178"/>
      <c r="AK35" s="179"/>
      <c r="AL35" s="180"/>
      <c r="AM35" s="178"/>
      <c r="AN35" s="178"/>
      <c r="AO35" s="178"/>
      <c r="AP35" s="178"/>
      <c r="AQ35" s="179"/>
      <c r="AR35" s="180"/>
      <c r="AS35" s="178"/>
      <c r="AT35" s="178"/>
      <c r="AU35" s="178"/>
      <c r="AV35" s="178"/>
      <c r="AW35" s="179"/>
      <c r="AX35" s="180"/>
      <c r="AY35" s="178"/>
      <c r="AZ35" s="178"/>
      <c r="BA35" s="178"/>
      <c r="BB35" s="178"/>
      <c r="BC35" s="179"/>
      <c r="BD35" s="180"/>
      <c r="BE35" s="178"/>
      <c r="BF35" s="178"/>
      <c r="BG35" s="178"/>
      <c r="BH35" s="178"/>
      <c r="BI35" s="179"/>
      <c r="BJ35" s="180"/>
      <c r="BK35" s="178"/>
      <c r="BL35" s="178"/>
      <c r="BM35" s="178"/>
      <c r="BN35" s="178"/>
      <c r="BO35" s="179"/>
      <c r="BP35" s="180"/>
      <c r="BQ35" s="178"/>
      <c r="BR35" s="178"/>
      <c r="BS35" s="178"/>
      <c r="BT35" s="178"/>
      <c r="BU35" s="179"/>
      <c r="BV35" s="180"/>
      <c r="BW35" s="178"/>
      <c r="BX35" s="178"/>
      <c r="BY35" s="178"/>
      <c r="BZ35" s="178"/>
      <c r="CA35" s="179"/>
      <c r="CB35" s="180"/>
      <c r="CC35" s="178"/>
      <c r="CD35" s="178"/>
      <c r="CE35" s="178"/>
      <c r="CF35" s="178"/>
      <c r="CG35" s="179"/>
      <c r="CH35" s="180"/>
      <c r="CI35" s="178"/>
      <c r="CJ35" s="178"/>
      <c r="CK35" s="178"/>
      <c r="CL35" s="178"/>
      <c r="CM35" s="179"/>
      <c r="CN35" s="180"/>
      <c r="CO35" s="178"/>
      <c r="CP35" s="178"/>
      <c r="CQ35" s="178"/>
      <c r="CR35" s="178"/>
      <c r="CS35" s="179"/>
      <c r="CT35" s="180"/>
      <c r="CU35" s="178"/>
      <c r="CV35" s="178"/>
      <c r="CW35" s="178"/>
      <c r="CX35" s="178"/>
      <c r="CY35" s="179"/>
      <c r="CZ35" s="180"/>
      <c r="DA35" s="178"/>
      <c r="DB35" s="178"/>
      <c r="DC35" s="178"/>
      <c r="DD35" s="178"/>
      <c r="DE35" s="179"/>
      <c r="DF35" s="180"/>
      <c r="DG35" s="178"/>
      <c r="DH35" s="178"/>
      <c r="DI35" s="178"/>
      <c r="DJ35" s="178"/>
      <c r="DK35" s="179"/>
      <c r="DL35" s="180"/>
      <c r="DM35" s="178"/>
      <c r="DN35" s="178"/>
      <c r="DO35" s="178"/>
      <c r="DP35" s="178"/>
      <c r="DQ35" s="179"/>
      <c r="DR35" s="180"/>
      <c r="DS35" s="178"/>
      <c r="DT35" s="178"/>
      <c r="DU35" s="178"/>
      <c r="DV35" s="178"/>
      <c r="DW35" s="179"/>
      <c r="DX35" s="180"/>
      <c r="DY35" s="178"/>
      <c r="DZ35" s="178"/>
      <c r="EA35" s="178"/>
      <c r="EB35" s="178"/>
      <c r="EC35" s="179"/>
      <c r="ED35" s="180"/>
      <c r="EE35" s="178"/>
      <c r="EF35" s="178"/>
      <c r="EG35" s="178"/>
      <c r="EH35" s="178"/>
      <c r="EI35" s="179"/>
      <c r="EJ35" s="180"/>
      <c r="EK35" s="178"/>
      <c r="EL35" s="178"/>
      <c r="EM35" s="178"/>
      <c r="EN35" s="178"/>
      <c r="EO35" s="179"/>
      <c r="EP35" s="180"/>
      <c r="EQ35" s="178"/>
      <c r="ER35" s="178"/>
      <c r="ES35" s="178"/>
      <c r="ET35" s="178"/>
      <c r="EU35" s="179"/>
      <c r="EV35" s="180"/>
      <c r="EW35" s="178"/>
      <c r="EX35" s="178"/>
      <c r="EY35" s="178"/>
      <c r="EZ35" s="178"/>
      <c r="FA35" s="179"/>
      <c r="FB35" s="180"/>
      <c r="FC35" s="178"/>
      <c r="FD35" s="178"/>
      <c r="FE35" s="178"/>
      <c r="FF35" s="178"/>
      <c r="FG35" s="179"/>
      <c r="FH35" s="180"/>
      <c r="FI35" s="178"/>
      <c r="FJ35" s="178"/>
      <c r="FK35" s="178"/>
      <c r="FL35" s="178"/>
      <c r="FM35" s="179"/>
      <c r="FN35" s="180"/>
      <c r="FO35" s="178"/>
      <c r="FP35" s="178"/>
      <c r="FQ35" s="178"/>
      <c r="FR35" s="178"/>
      <c r="FS35" s="179"/>
      <c r="FT35" s="180"/>
      <c r="FU35" s="178"/>
      <c r="FV35" s="178"/>
      <c r="FW35" s="178"/>
      <c r="FX35" s="178"/>
      <c r="FY35" s="179"/>
      <c r="FZ35" s="180"/>
      <c r="GA35" s="178"/>
      <c r="GB35" s="178"/>
      <c r="GC35" s="178"/>
      <c r="GD35" s="178"/>
      <c r="GE35" s="179"/>
      <c r="GF35" s="180"/>
      <c r="GG35" s="178"/>
      <c r="GH35" s="178"/>
      <c r="GI35" s="178"/>
      <c r="GJ35" s="178"/>
      <c r="GK35" s="179"/>
      <c r="GL35" s="180"/>
      <c r="GM35" s="178"/>
      <c r="GN35" s="178"/>
      <c r="GO35" s="178"/>
      <c r="GP35" s="178"/>
      <c r="GQ35" s="179"/>
      <c r="GR35" s="180"/>
      <c r="GS35" s="178"/>
      <c r="GT35" s="178"/>
      <c r="GU35" s="178"/>
      <c r="GV35" s="178"/>
      <c r="GW35" s="179"/>
      <c r="GX35" s="180"/>
      <c r="GY35" s="178"/>
      <c r="GZ35" s="178"/>
      <c r="HA35" s="178"/>
      <c r="HB35" s="178"/>
      <c r="HC35" s="178"/>
      <c r="HD35" s="181"/>
      <c r="HE35" s="181"/>
      <c r="HF35" s="370" t="str">
        <f t="shared" si="1"/>
        <v/>
      </c>
    </row>
    <row r="36" spans="2:214" ht="21" customHeight="1" outlineLevel="1">
      <c r="B36" s="917"/>
      <c r="C36" s="917"/>
      <c r="D36" s="175">
        <f t="shared" si="0"/>
        <v>23</v>
      </c>
      <c r="E36" s="278"/>
      <c r="F36" s="371"/>
      <c r="G36" s="176"/>
      <c r="H36" s="177"/>
      <c r="I36" s="178"/>
      <c r="J36" s="178"/>
      <c r="K36" s="178"/>
      <c r="L36" s="178"/>
      <c r="M36" s="179"/>
      <c r="N36" s="180"/>
      <c r="O36" s="178"/>
      <c r="P36" s="178"/>
      <c r="Q36" s="178"/>
      <c r="R36" s="178"/>
      <c r="S36" s="179"/>
      <c r="T36" s="180"/>
      <c r="U36" s="178"/>
      <c r="V36" s="178"/>
      <c r="W36" s="178"/>
      <c r="X36" s="178"/>
      <c r="Y36" s="179"/>
      <c r="Z36" s="180"/>
      <c r="AA36" s="178"/>
      <c r="AB36" s="178"/>
      <c r="AC36" s="178"/>
      <c r="AD36" s="178"/>
      <c r="AE36" s="179"/>
      <c r="AF36" s="180"/>
      <c r="AG36" s="178"/>
      <c r="AH36" s="178"/>
      <c r="AI36" s="178"/>
      <c r="AJ36" s="178"/>
      <c r="AK36" s="179"/>
      <c r="AL36" s="180"/>
      <c r="AM36" s="178"/>
      <c r="AN36" s="178"/>
      <c r="AO36" s="178"/>
      <c r="AP36" s="178"/>
      <c r="AQ36" s="179"/>
      <c r="AR36" s="180"/>
      <c r="AS36" s="178"/>
      <c r="AT36" s="178"/>
      <c r="AU36" s="178"/>
      <c r="AV36" s="178"/>
      <c r="AW36" s="179"/>
      <c r="AX36" s="180"/>
      <c r="AY36" s="178"/>
      <c r="AZ36" s="178"/>
      <c r="BA36" s="178"/>
      <c r="BB36" s="178"/>
      <c r="BC36" s="179"/>
      <c r="BD36" s="180"/>
      <c r="BE36" s="178"/>
      <c r="BF36" s="178"/>
      <c r="BG36" s="178"/>
      <c r="BH36" s="178"/>
      <c r="BI36" s="179"/>
      <c r="BJ36" s="180"/>
      <c r="BK36" s="178"/>
      <c r="BL36" s="178"/>
      <c r="BM36" s="178"/>
      <c r="BN36" s="178"/>
      <c r="BO36" s="179"/>
      <c r="BP36" s="180"/>
      <c r="BQ36" s="178"/>
      <c r="BR36" s="178"/>
      <c r="BS36" s="178"/>
      <c r="BT36" s="178"/>
      <c r="BU36" s="179"/>
      <c r="BV36" s="180"/>
      <c r="BW36" s="178"/>
      <c r="BX36" s="178"/>
      <c r="BY36" s="178"/>
      <c r="BZ36" s="178"/>
      <c r="CA36" s="179"/>
      <c r="CB36" s="180"/>
      <c r="CC36" s="178"/>
      <c r="CD36" s="178"/>
      <c r="CE36" s="178"/>
      <c r="CF36" s="178"/>
      <c r="CG36" s="179"/>
      <c r="CH36" s="180"/>
      <c r="CI36" s="178"/>
      <c r="CJ36" s="178"/>
      <c r="CK36" s="178"/>
      <c r="CL36" s="178"/>
      <c r="CM36" s="179"/>
      <c r="CN36" s="180"/>
      <c r="CO36" s="178"/>
      <c r="CP36" s="178"/>
      <c r="CQ36" s="178"/>
      <c r="CR36" s="178"/>
      <c r="CS36" s="179"/>
      <c r="CT36" s="180"/>
      <c r="CU36" s="178"/>
      <c r="CV36" s="178"/>
      <c r="CW36" s="178"/>
      <c r="CX36" s="178"/>
      <c r="CY36" s="179"/>
      <c r="CZ36" s="180"/>
      <c r="DA36" s="178"/>
      <c r="DB36" s="178"/>
      <c r="DC36" s="178"/>
      <c r="DD36" s="178"/>
      <c r="DE36" s="179"/>
      <c r="DF36" s="180"/>
      <c r="DG36" s="178"/>
      <c r="DH36" s="178"/>
      <c r="DI36" s="178"/>
      <c r="DJ36" s="178"/>
      <c r="DK36" s="179"/>
      <c r="DL36" s="180"/>
      <c r="DM36" s="178"/>
      <c r="DN36" s="178"/>
      <c r="DO36" s="178"/>
      <c r="DP36" s="178"/>
      <c r="DQ36" s="179"/>
      <c r="DR36" s="180"/>
      <c r="DS36" s="178"/>
      <c r="DT36" s="178"/>
      <c r="DU36" s="178"/>
      <c r="DV36" s="178"/>
      <c r="DW36" s="179"/>
      <c r="DX36" s="180"/>
      <c r="DY36" s="178"/>
      <c r="DZ36" s="178"/>
      <c r="EA36" s="178"/>
      <c r="EB36" s="178"/>
      <c r="EC36" s="179"/>
      <c r="ED36" s="180"/>
      <c r="EE36" s="178"/>
      <c r="EF36" s="178"/>
      <c r="EG36" s="178"/>
      <c r="EH36" s="178"/>
      <c r="EI36" s="179"/>
      <c r="EJ36" s="180"/>
      <c r="EK36" s="178"/>
      <c r="EL36" s="178"/>
      <c r="EM36" s="178"/>
      <c r="EN36" s="178"/>
      <c r="EO36" s="179"/>
      <c r="EP36" s="180"/>
      <c r="EQ36" s="178"/>
      <c r="ER36" s="178"/>
      <c r="ES36" s="178"/>
      <c r="ET36" s="178"/>
      <c r="EU36" s="179"/>
      <c r="EV36" s="180"/>
      <c r="EW36" s="178"/>
      <c r="EX36" s="178"/>
      <c r="EY36" s="178"/>
      <c r="EZ36" s="178"/>
      <c r="FA36" s="179"/>
      <c r="FB36" s="180"/>
      <c r="FC36" s="178"/>
      <c r="FD36" s="178"/>
      <c r="FE36" s="178"/>
      <c r="FF36" s="178"/>
      <c r="FG36" s="179"/>
      <c r="FH36" s="180"/>
      <c r="FI36" s="178"/>
      <c r="FJ36" s="178"/>
      <c r="FK36" s="178"/>
      <c r="FL36" s="178"/>
      <c r="FM36" s="179"/>
      <c r="FN36" s="180"/>
      <c r="FO36" s="178"/>
      <c r="FP36" s="178"/>
      <c r="FQ36" s="178"/>
      <c r="FR36" s="178"/>
      <c r="FS36" s="179"/>
      <c r="FT36" s="180"/>
      <c r="FU36" s="178"/>
      <c r="FV36" s="178"/>
      <c r="FW36" s="178"/>
      <c r="FX36" s="178"/>
      <c r="FY36" s="179"/>
      <c r="FZ36" s="180"/>
      <c r="GA36" s="178"/>
      <c r="GB36" s="178"/>
      <c r="GC36" s="178"/>
      <c r="GD36" s="178"/>
      <c r="GE36" s="179"/>
      <c r="GF36" s="180"/>
      <c r="GG36" s="178"/>
      <c r="GH36" s="178"/>
      <c r="GI36" s="178"/>
      <c r="GJ36" s="178"/>
      <c r="GK36" s="179"/>
      <c r="GL36" s="180"/>
      <c r="GM36" s="178"/>
      <c r="GN36" s="178"/>
      <c r="GO36" s="178"/>
      <c r="GP36" s="178"/>
      <c r="GQ36" s="179"/>
      <c r="GR36" s="180"/>
      <c r="GS36" s="178"/>
      <c r="GT36" s="178"/>
      <c r="GU36" s="178"/>
      <c r="GV36" s="178"/>
      <c r="GW36" s="179"/>
      <c r="GX36" s="180"/>
      <c r="GY36" s="178"/>
      <c r="GZ36" s="178"/>
      <c r="HA36" s="178"/>
      <c r="HB36" s="178"/>
      <c r="HC36" s="178"/>
      <c r="HD36" s="181"/>
      <c r="HE36" s="181"/>
      <c r="HF36" s="370" t="str">
        <f t="shared" si="1"/>
        <v/>
      </c>
    </row>
    <row r="37" spans="2:214" ht="21" customHeight="1" outlineLevel="1">
      <c r="B37" s="917"/>
      <c r="C37" s="917"/>
      <c r="D37" s="175">
        <f t="shared" si="0"/>
        <v>24</v>
      </c>
      <c r="E37" s="278"/>
      <c r="F37" s="371"/>
      <c r="G37" s="176"/>
      <c r="H37" s="177"/>
      <c r="I37" s="178"/>
      <c r="J37" s="178"/>
      <c r="K37" s="178"/>
      <c r="L37" s="178"/>
      <c r="M37" s="179"/>
      <c r="N37" s="180"/>
      <c r="O37" s="178"/>
      <c r="P37" s="178"/>
      <c r="Q37" s="178"/>
      <c r="R37" s="178"/>
      <c r="S37" s="179"/>
      <c r="T37" s="180"/>
      <c r="U37" s="178"/>
      <c r="V37" s="178"/>
      <c r="W37" s="178"/>
      <c r="X37" s="178"/>
      <c r="Y37" s="179"/>
      <c r="Z37" s="180"/>
      <c r="AA37" s="178"/>
      <c r="AB37" s="178"/>
      <c r="AC37" s="178"/>
      <c r="AD37" s="178"/>
      <c r="AE37" s="179"/>
      <c r="AF37" s="180"/>
      <c r="AG37" s="178"/>
      <c r="AH37" s="178"/>
      <c r="AI37" s="178"/>
      <c r="AJ37" s="178"/>
      <c r="AK37" s="179"/>
      <c r="AL37" s="180"/>
      <c r="AM37" s="178"/>
      <c r="AN37" s="178"/>
      <c r="AO37" s="178"/>
      <c r="AP37" s="178"/>
      <c r="AQ37" s="179"/>
      <c r="AR37" s="180"/>
      <c r="AS37" s="178"/>
      <c r="AT37" s="178"/>
      <c r="AU37" s="178"/>
      <c r="AV37" s="178"/>
      <c r="AW37" s="179"/>
      <c r="AX37" s="180"/>
      <c r="AY37" s="178"/>
      <c r="AZ37" s="178"/>
      <c r="BA37" s="178"/>
      <c r="BB37" s="178"/>
      <c r="BC37" s="179"/>
      <c r="BD37" s="180"/>
      <c r="BE37" s="178"/>
      <c r="BF37" s="178"/>
      <c r="BG37" s="178"/>
      <c r="BH37" s="178"/>
      <c r="BI37" s="179"/>
      <c r="BJ37" s="180"/>
      <c r="BK37" s="178"/>
      <c r="BL37" s="178"/>
      <c r="BM37" s="178"/>
      <c r="BN37" s="178"/>
      <c r="BO37" s="179"/>
      <c r="BP37" s="180"/>
      <c r="BQ37" s="178"/>
      <c r="BR37" s="178"/>
      <c r="BS37" s="178"/>
      <c r="BT37" s="178"/>
      <c r="BU37" s="179"/>
      <c r="BV37" s="180"/>
      <c r="BW37" s="178"/>
      <c r="BX37" s="178"/>
      <c r="BY37" s="178"/>
      <c r="BZ37" s="178"/>
      <c r="CA37" s="179"/>
      <c r="CB37" s="180"/>
      <c r="CC37" s="178"/>
      <c r="CD37" s="178"/>
      <c r="CE37" s="178"/>
      <c r="CF37" s="178"/>
      <c r="CG37" s="179"/>
      <c r="CH37" s="180"/>
      <c r="CI37" s="178"/>
      <c r="CJ37" s="178"/>
      <c r="CK37" s="178"/>
      <c r="CL37" s="178"/>
      <c r="CM37" s="179"/>
      <c r="CN37" s="180"/>
      <c r="CO37" s="178"/>
      <c r="CP37" s="178"/>
      <c r="CQ37" s="178"/>
      <c r="CR37" s="178"/>
      <c r="CS37" s="179"/>
      <c r="CT37" s="180"/>
      <c r="CU37" s="178"/>
      <c r="CV37" s="178"/>
      <c r="CW37" s="178"/>
      <c r="CX37" s="178"/>
      <c r="CY37" s="179"/>
      <c r="CZ37" s="180"/>
      <c r="DA37" s="178"/>
      <c r="DB37" s="178"/>
      <c r="DC37" s="178"/>
      <c r="DD37" s="178"/>
      <c r="DE37" s="179"/>
      <c r="DF37" s="180"/>
      <c r="DG37" s="178"/>
      <c r="DH37" s="178"/>
      <c r="DI37" s="178"/>
      <c r="DJ37" s="178"/>
      <c r="DK37" s="179"/>
      <c r="DL37" s="180"/>
      <c r="DM37" s="178"/>
      <c r="DN37" s="178"/>
      <c r="DO37" s="178"/>
      <c r="DP37" s="178"/>
      <c r="DQ37" s="179"/>
      <c r="DR37" s="180"/>
      <c r="DS37" s="178"/>
      <c r="DT37" s="178"/>
      <c r="DU37" s="178"/>
      <c r="DV37" s="178"/>
      <c r="DW37" s="179"/>
      <c r="DX37" s="180"/>
      <c r="DY37" s="178"/>
      <c r="DZ37" s="178"/>
      <c r="EA37" s="178"/>
      <c r="EB37" s="178"/>
      <c r="EC37" s="179"/>
      <c r="ED37" s="180"/>
      <c r="EE37" s="178"/>
      <c r="EF37" s="178"/>
      <c r="EG37" s="178"/>
      <c r="EH37" s="178"/>
      <c r="EI37" s="179"/>
      <c r="EJ37" s="180"/>
      <c r="EK37" s="178"/>
      <c r="EL37" s="178"/>
      <c r="EM37" s="178"/>
      <c r="EN37" s="178"/>
      <c r="EO37" s="179"/>
      <c r="EP37" s="180"/>
      <c r="EQ37" s="178"/>
      <c r="ER37" s="178"/>
      <c r="ES37" s="178"/>
      <c r="ET37" s="178"/>
      <c r="EU37" s="179"/>
      <c r="EV37" s="180"/>
      <c r="EW37" s="178"/>
      <c r="EX37" s="178"/>
      <c r="EY37" s="178"/>
      <c r="EZ37" s="178"/>
      <c r="FA37" s="179"/>
      <c r="FB37" s="180"/>
      <c r="FC37" s="178"/>
      <c r="FD37" s="178"/>
      <c r="FE37" s="178"/>
      <c r="FF37" s="178"/>
      <c r="FG37" s="179"/>
      <c r="FH37" s="180"/>
      <c r="FI37" s="178"/>
      <c r="FJ37" s="178"/>
      <c r="FK37" s="178"/>
      <c r="FL37" s="178"/>
      <c r="FM37" s="179"/>
      <c r="FN37" s="180"/>
      <c r="FO37" s="178"/>
      <c r="FP37" s="178"/>
      <c r="FQ37" s="178"/>
      <c r="FR37" s="178"/>
      <c r="FS37" s="179"/>
      <c r="FT37" s="180"/>
      <c r="FU37" s="178"/>
      <c r="FV37" s="178"/>
      <c r="FW37" s="178"/>
      <c r="FX37" s="178"/>
      <c r="FY37" s="179"/>
      <c r="FZ37" s="180"/>
      <c r="GA37" s="178"/>
      <c r="GB37" s="178"/>
      <c r="GC37" s="178"/>
      <c r="GD37" s="178"/>
      <c r="GE37" s="179"/>
      <c r="GF37" s="180"/>
      <c r="GG37" s="178"/>
      <c r="GH37" s="178"/>
      <c r="GI37" s="178"/>
      <c r="GJ37" s="178"/>
      <c r="GK37" s="179"/>
      <c r="GL37" s="180"/>
      <c r="GM37" s="178"/>
      <c r="GN37" s="178"/>
      <c r="GO37" s="178"/>
      <c r="GP37" s="178"/>
      <c r="GQ37" s="179"/>
      <c r="GR37" s="180"/>
      <c r="GS37" s="178"/>
      <c r="GT37" s="178"/>
      <c r="GU37" s="178"/>
      <c r="GV37" s="178"/>
      <c r="GW37" s="179"/>
      <c r="GX37" s="180"/>
      <c r="GY37" s="178"/>
      <c r="GZ37" s="178"/>
      <c r="HA37" s="178"/>
      <c r="HB37" s="178"/>
      <c r="HC37" s="178"/>
      <c r="HD37" s="181"/>
      <c r="HE37" s="181"/>
      <c r="HF37" s="370" t="str">
        <f t="shared" si="1"/>
        <v/>
      </c>
    </row>
    <row r="38" spans="2:214" ht="21" customHeight="1" outlineLevel="1">
      <c r="B38" s="917"/>
      <c r="C38" s="917"/>
      <c r="D38" s="175">
        <f t="shared" si="0"/>
        <v>25</v>
      </c>
      <c r="E38" s="278"/>
      <c r="F38" s="371"/>
      <c r="G38" s="176"/>
      <c r="H38" s="177"/>
      <c r="I38" s="178"/>
      <c r="J38" s="178"/>
      <c r="K38" s="178"/>
      <c r="L38" s="178"/>
      <c r="M38" s="179"/>
      <c r="N38" s="180"/>
      <c r="O38" s="178"/>
      <c r="P38" s="178"/>
      <c r="Q38" s="178"/>
      <c r="R38" s="178"/>
      <c r="S38" s="179"/>
      <c r="T38" s="180"/>
      <c r="U38" s="178"/>
      <c r="V38" s="178"/>
      <c r="W38" s="178"/>
      <c r="X38" s="178"/>
      <c r="Y38" s="179"/>
      <c r="Z38" s="180"/>
      <c r="AA38" s="178"/>
      <c r="AB38" s="178"/>
      <c r="AC38" s="178"/>
      <c r="AD38" s="178"/>
      <c r="AE38" s="179"/>
      <c r="AF38" s="180"/>
      <c r="AG38" s="178"/>
      <c r="AH38" s="178"/>
      <c r="AI38" s="178"/>
      <c r="AJ38" s="178"/>
      <c r="AK38" s="179"/>
      <c r="AL38" s="180"/>
      <c r="AM38" s="178"/>
      <c r="AN38" s="178"/>
      <c r="AO38" s="178"/>
      <c r="AP38" s="178"/>
      <c r="AQ38" s="179"/>
      <c r="AR38" s="180"/>
      <c r="AS38" s="178"/>
      <c r="AT38" s="178"/>
      <c r="AU38" s="178"/>
      <c r="AV38" s="178"/>
      <c r="AW38" s="179"/>
      <c r="AX38" s="180"/>
      <c r="AY38" s="178"/>
      <c r="AZ38" s="178"/>
      <c r="BA38" s="178"/>
      <c r="BB38" s="178"/>
      <c r="BC38" s="179"/>
      <c r="BD38" s="180"/>
      <c r="BE38" s="178"/>
      <c r="BF38" s="178"/>
      <c r="BG38" s="178"/>
      <c r="BH38" s="178"/>
      <c r="BI38" s="179"/>
      <c r="BJ38" s="180"/>
      <c r="BK38" s="178"/>
      <c r="BL38" s="178"/>
      <c r="BM38" s="178"/>
      <c r="BN38" s="178"/>
      <c r="BO38" s="179"/>
      <c r="BP38" s="180"/>
      <c r="BQ38" s="178"/>
      <c r="BR38" s="178"/>
      <c r="BS38" s="178"/>
      <c r="BT38" s="178"/>
      <c r="BU38" s="179"/>
      <c r="BV38" s="180"/>
      <c r="BW38" s="178"/>
      <c r="BX38" s="178"/>
      <c r="BY38" s="178"/>
      <c r="BZ38" s="178"/>
      <c r="CA38" s="179"/>
      <c r="CB38" s="180"/>
      <c r="CC38" s="178"/>
      <c r="CD38" s="178"/>
      <c r="CE38" s="178"/>
      <c r="CF38" s="178"/>
      <c r="CG38" s="179"/>
      <c r="CH38" s="180"/>
      <c r="CI38" s="178"/>
      <c r="CJ38" s="178"/>
      <c r="CK38" s="178"/>
      <c r="CL38" s="178"/>
      <c r="CM38" s="179"/>
      <c r="CN38" s="180"/>
      <c r="CO38" s="178"/>
      <c r="CP38" s="178"/>
      <c r="CQ38" s="178"/>
      <c r="CR38" s="178"/>
      <c r="CS38" s="179"/>
      <c r="CT38" s="180"/>
      <c r="CU38" s="178"/>
      <c r="CV38" s="178"/>
      <c r="CW38" s="178"/>
      <c r="CX38" s="178"/>
      <c r="CY38" s="179"/>
      <c r="CZ38" s="180"/>
      <c r="DA38" s="178"/>
      <c r="DB38" s="178"/>
      <c r="DC38" s="178"/>
      <c r="DD38" s="178"/>
      <c r="DE38" s="179"/>
      <c r="DF38" s="180"/>
      <c r="DG38" s="178"/>
      <c r="DH38" s="178"/>
      <c r="DI38" s="178"/>
      <c r="DJ38" s="178"/>
      <c r="DK38" s="179"/>
      <c r="DL38" s="180"/>
      <c r="DM38" s="178"/>
      <c r="DN38" s="178"/>
      <c r="DO38" s="178"/>
      <c r="DP38" s="178"/>
      <c r="DQ38" s="179"/>
      <c r="DR38" s="180"/>
      <c r="DS38" s="178"/>
      <c r="DT38" s="178"/>
      <c r="DU38" s="178"/>
      <c r="DV38" s="178"/>
      <c r="DW38" s="179"/>
      <c r="DX38" s="180"/>
      <c r="DY38" s="178"/>
      <c r="DZ38" s="178"/>
      <c r="EA38" s="178"/>
      <c r="EB38" s="178"/>
      <c r="EC38" s="179"/>
      <c r="ED38" s="180"/>
      <c r="EE38" s="178"/>
      <c r="EF38" s="178"/>
      <c r="EG38" s="178"/>
      <c r="EH38" s="178"/>
      <c r="EI38" s="179"/>
      <c r="EJ38" s="180"/>
      <c r="EK38" s="178"/>
      <c r="EL38" s="178"/>
      <c r="EM38" s="178"/>
      <c r="EN38" s="178"/>
      <c r="EO38" s="179"/>
      <c r="EP38" s="180"/>
      <c r="EQ38" s="178"/>
      <c r="ER38" s="178"/>
      <c r="ES38" s="178"/>
      <c r="ET38" s="178"/>
      <c r="EU38" s="179"/>
      <c r="EV38" s="180"/>
      <c r="EW38" s="178"/>
      <c r="EX38" s="178"/>
      <c r="EY38" s="178"/>
      <c r="EZ38" s="178"/>
      <c r="FA38" s="179"/>
      <c r="FB38" s="180"/>
      <c r="FC38" s="178"/>
      <c r="FD38" s="178"/>
      <c r="FE38" s="178"/>
      <c r="FF38" s="178"/>
      <c r="FG38" s="179"/>
      <c r="FH38" s="180"/>
      <c r="FI38" s="178"/>
      <c r="FJ38" s="178"/>
      <c r="FK38" s="178"/>
      <c r="FL38" s="178"/>
      <c r="FM38" s="179"/>
      <c r="FN38" s="180"/>
      <c r="FO38" s="178"/>
      <c r="FP38" s="178"/>
      <c r="FQ38" s="178"/>
      <c r="FR38" s="178"/>
      <c r="FS38" s="179"/>
      <c r="FT38" s="180"/>
      <c r="FU38" s="178"/>
      <c r="FV38" s="178"/>
      <c r="FW38" s="178"/>
      <c r="FX38" s="178"/>
      <c r="FY38" s="179"/>
      <c r="FZ38" s="180"/>
      <c r="GA38" s="178"/>
      <c r="GB38" s="178"/>
      <c r="GC38" s="178"/>
      <c r="GD38" s="178"/>
      <c r="GE38" s="179"/>
      <c r="GF38" s="180"/>
      <c r="GG38" s="178"/>
      <c r="GH38" s="178"/>
      <c r="GI38" s="178"/>
      <c r="GJ38" s="178"/>
      <c r="GK38" s="179"/>
      <c r="GL38" s="180"/>
      <c r="GM38" s="178"/>
      <c r="GN38" s="178"/>
      <c r="GO38" s="178"/>
      <c r="GP38" s="178"/>
      <c r="GQ38" s="179"/>
      <c r="GR38" s="180"/>
      <c r="GS38" s="178"/>
      <c r="GT38" s="178"/>
      <c r="GU38" s="178"/>
      <c r="GV38" s="178"/>
      <c r="GW38" s="179"/>
      <c r="GX38" s="180"/>
      <c r="GY38" s="178"/>
      <c r="GZ38" s="178"/>
      <c r="HA38" s="178"/>
      <c r="HB38" s="178"/>
      <c r="HC38" s="178"/>
      <c r="HD38" s="181"/>
      <c r="HE38" s="181"/>
      <c r="HF38" s="370" t="str">
        <f t="shared" si="1"/>
        <v/>
      </c>
    </row>
    <row r="39" spans="2:214" ht="21" customHeight="1" outlineLevel="1">
      <c r="B39" s="917"/>
      <c r="C39" s="917"/>
      <c r="D39" s="175">
        <f t="shared" si="0"/>
        <v>26</v>
      </c>
      <c r="E39" s="278"/>
      <c r="F39" s="371"/>
      <c r="G39" s="176"/>
      <c r="H39" s="177"/>
      <c r="I39" s="178"/>
      <c r="J39" s="178"/>
      <c r="K39" s="178"/>
      <c r="L39" s="178"/>
      <c r="M39" s="179"/>
      <c r="N39" s="180"/>
      <c r="O39" s="178"/>
      <c r="P39" s="178"/>
      <c r="Q39" s="178"/>
      <c r="R39" s="178"/>
      <c r="S39" s="179"/>
      <c r="T39" s="180"/>
      <c r="U39" s="178"/>
      <c r="V39" s="178"/>
      <c r="W39" s="178"/>
      <c r="X39" s="178"/>
      <c r="Y39" s="179"/>
      <c r="Z39" s="180"/>
      <c r="AA39" s="178"/>
      <c r="AB39" s="178"/>
      <c r="AC39" s="178"/>
      <c r="AD39" s="178"/>
      <c r="AE39" s="179"/>
      <c r="AF39" s="180"/>
      <c r="AG39" s="178"/>
      <c r="AH39" s="178"/>
      <c r="AI39" s="178"/>
      <c r="AJ39" s="178"/>
      <c r="AK39" s="179"/>
      <c r="AL39" s="180"/>
      <c r="AM39" s="178"/>
      <c r="AN39" s="178"/>
      <c r="AO39" s="178"/>
      <c r="AP39" s="178"/>
      <c r="AQ39" s="179"/>
      <c r="AR39" s="180"/>
      <c r="AS39" s="178"/>
      <c r="AT39" s="178"/>
      <c r="AU39" s="178"/>
      <c r="AV39" s="178"/>
      <c r="AW39" s="179"/>
      <c r="AX39" s="180"/>
      <c r="AY39" s="178"/>
      <c r="AZ39" s="178"/>
      <c r="BA39" s="178"/>
      <c r="BB39" s="178"/>
      <c r="BC39" s="179"/>
      <c r="BD39" s="180"/>
      <c r="BE39" s="178"/>
      <c r="BF39" s="178"/>
      <c r="BG39" s="178"/>
      <c r="BH39" s="178"/>
      <c r="BI39" s="179"/>
      <c r="BJ39" s="180"/>
      <c r="BK39" s="178"/>
      <c r="BL39" s="178"/>
      <c r="BM39" s="178"/>
      <c r="BN39" s="178"/>
      <c r="BO39" s="179"/>
      <c r="BP39" s="180"/>
      <c r="BQ39" s="178"/>
      <c r="BR39" s="178"/>
      <c r="BS39" s="178"/>
      <c r="BT39" s="178"/>
      <c r="BU39" s="179"/>
      <c r="BV39" s="180"/>
      <c r="BW39" s="178"/>
      <c r="BX39" s="178"/>
      <c r="BY39" s="178"/>
      <c r="BZ39" s="178"/>
      <c r="CA39" s="179"/>
      <c r="CB39" s="180"/>
      <c r="CC39" s="178"/>
      <c r="CD39" s="178"/>
      <c r="CE39" s="178"/>
      <c r="CF39" s="178"/>
      <c r="CG39" s="179"/>
      <c r="CH39" s="180"/>
      <c r="CI39" s="178"/>
      <c r="CJ39" s="178"/>
      <c r="CK39" s="178"/>
      <c r="CL39" s="178"/>
      <c r="CM39" s="179"/>
      <c r="CN39" s="180"/>
      <c r="CO39" s="178"/>
      <c r="CP39" s="178"/>
      <c r="CQ39" s="178"/>
      <c r="CR39" s="178"/>
      <c r="CS39" s="179"/>
      <c r="CT39" s="180"/>
      <c r="CU39" s="178"/>
      <c r="CV39" s="178"/>
      <c r="CW39" s="178"/>
      <c r="CX39" s="178"/>
      <c r="CY39" s="179"/>
      <c r="CZ39" s="180"/>
      <c r="DA39" s="178"/>
      <c r="DB39" s="178"/>
      <c r="DC39" s="178"/>
      <c r="DD39" s="178"/>
      <c r="DE39" s="179"/>
      <c r="DF39" s="180"/>
      <c r="DG39" s="178"/>
      <c r="DH39" s="178"/>
      <c r="DI39" s="178"/>
      <c r="DJ39" s="178"/>
      <c r="DK39" s="179"/>
      <c r="DL39" s="180"/>
      <c r="DM39" s="178"/>
      <c r="DN39" s="178"/>
      <c r="DO39" s="178"/>
      <c r="DP39" s="178"/>
      <c r="DQ39" s="179"/>
      <c r="DR39" s="180"/>
      <c r="DS39" s="178"/>
      <c r="DT39" s="178"/>
      <c r="DU39" s="178"/>
      <c r="DV39" s="178"/>
      <c r="DW39" s="179"/>
      <c r="DX39" s="180"/>
      <c r="DY39" s="178"/>
      <c r="DZ39" s="178"/>
      <c r="EA39" s="178"/>
      <c r="EB39" s="178"/>
      <c r="EC39" s="179"/>
      <c r="ED39" s="180"/>
      <c r="EE39" s="178"/>
      <c r="EF39" s="178"/>
      <c r="EG39" s="178"/>
      <c r="EH39" s="178"/>
      <c r="EI39" s="179"/>
      <c r="EJ39" s="180"/>
      <c r="EK39" s="178"/>
      <c r="EL39" s="178"/>
      <c r="EM39" s="178"/>
      <c r="EN39" s="178"/>
      <c r="EO39" s="179"/>
      <c r="EP39" s="180"/>
      <c r="EQ39" s="178"/>
      <c r="ER39" s="178"/>
      <c r="ES39" s="178"/>
      <c r="ET39" s="178"/>
      <c r="EU39" s="179"/>
      <c r="EV39" s="180"/>
      <c r="EW39" s="178"/>
      <c r="EX39" s="178"/>
      <c r="EY39" s="178"/>
      <c r="EZ39" s="178"/>
      <c r="FA39" s="179"/>
      <c r="FB39" s="180"/>
      <c r="FC39" s="178"/>
      <c r="FD39" s="178"/>
      <c r="FE39" s="178"/>
      <c r="FF39" s="178"/>
      <c r="FG39" s="179"/>
      <c r="FH39" s="180"/>
      <c r="FI39" s="178"/>
      <c r="FJ39" s="178"/>
      <c r="FK39" s="178"/>
      <c r="FL39" s="178"/>
      <c r="FM39" s="179"/>
      <c r="FN39" s="180"/>
      <c r="FO39" s="178"/>
      <c r="FP39" s="178"/>
      <c r="FQ39" s="178"/>
      <c r="FR39" s="178"/>
      <c r="FS39" s="179"/>
      <c r="FT39" s="180"/>
      <c r="FU39" s="178"/>
      <c r="FV39" s="178"/>
      <c r="FW39" s="178"/>
      <c r="FX39" s="178"/>
      <c r="FY39" s="179"/>
      <c r="FZ39" s="180"/>
      <c r="GA39" s="178"/>
      <c r="GB39" s="178"/>
      <c r="GC39" s="178"/>
      <c r="GD39" s="178"/>
      <c r="GE39" s="179"/>
      <c r="GF39" s="180"/>
      <c r="GG39" s="178"/>
      <c r="GH39" s="178"/>
      <c r="GI39" s="178"/>
      <c r="GJ39" s="178"/>
      <c r="GK39" s="179"/>
      <c r="GL39" s="180"/>
      <c r="GM39" s="178"/>
      <c r="GN39" s="178"/>
      <c r="GO39" s="178"/>
      <c r="GP39" s="178"/>
      <c r="GQ39" s="179"/>
      <c r="GR39" s="180"/>
      <c r="GS39" s="178"/>
      <c r="GT39" s="178"/>
      <c r="GU39" s="178"/>
      <c r="GV39" s="178"/>
      <c r="GW39" s="179"/>
      <c r="GX39" s="180"/>
      <c r="GY39" s="178"/>
      <c r="GZ39" s="178"/>
      <c r="HA39" s="178"/>
      <c r="HB39" s="178"/>
      <c r="HC39" s="178"/>
      <c r="HD39" s="181"/>
      <c r="HE39" s="181"/>
      <c r="HF39" s="370" t="str">
        <f t="shared" si="1"/>
        <v/>
      </c>
    </row>
    <row r="40" spans="2:214" ht="21" customHeight="1" outlineLevel="1">
      <c r="B40" s="917"/>
      <c r="C40" s="917"/>
      <c r="D40" s="175">
        <f t="shared" si="0"/>
        <v>27</v>
      </c>
      <c r="E40" s="278"/>
      <c r="F40" s="371"/>
      <c r="G40" s="176"/>
      <c r="H40" s="177"/>
      <c r="I40" s="178"/>
      <c r="J40" s="178"/>
      <c r="K40" s="178"/>
      <c r="L40" s="178"/>
      <c r="M40" s="179"/>
      <c r="N40" s="180"/>
      <c r="O40" s="178"/>
      <c r="P40" s="178"/>
      <c r="Q40" s="178"/>
      <c r="R40" s="178"/>
      <c r="S40" s="179"/>
      <c r="T40" s="180"/>
      <c r="U40" s="178"/>
      <c r="V40" s="178"/>
      <c r="W40" s="178"/>
      <c r="X40" s="178"/>
      <c r="Y40" s="179"/>
      <c r="Z40" s="180"/>
      <c r="AA40" s="178"/>
      <c r="AB40" s="178"/>
      <c r="AC40" s="178"/>
      <c r="AD40" s="178"/>
      <c r="AE40" s="179"/>
      <c r="AF40" s="180"/>
      <c r="AG40" s="178"/>
      <c r="AH40" s="178"/>
      <c r="AI40" s="178"/>
      <c r="AJ40" s="178"/>
      <c r="AK40" s="179"/>
      <c r="AL40" s="180"/>
      <c r="AM40" s="178"/>
      <c r="AN40" s="178"/>
      <c r="AO40" s="178"/>
      <c r="AP40" s="178"/>
      <c r="AQ40" s="179"/>
      <c r="AR40" s="180"/>
      <c r="AS40" s="178"/>
      <c r="AT40" s="178"/>
      <c r="AU40" s="178"/>
      <c r="AV40" s="178"/>
      <c r="AW40" s="179"/>
      <c r="AX40" s="180"/>
      <c r="AY40" s="178"/>
      <c r="AZ40" s="178"/>
      <c r="BA40" s="178"/>
      <c r="BB40" s="178"/>
      <c r="BC40" s="179"/>
      <c r="BD40" s="180"/>
      <c r="BE40" s="178"/>
      <c r="BF40" s="178"/>
      <c r="BG40" s="178"/>
      <c r="BH40" s="178"/>
      <c r="BI40" s="179"/>
      <c r="BJ40" s="180"/>
      <c r="BK40" s="178"/>
      <c r="BL40" s="178"/>
      <c r="BM40" s="178"/>
      <c r="BN40" s="178"/>
      <c r="BO40" s="179"/>
      <c r="BP40" s="180"/>
      <c r="BQ40" s="178"/>
      <c r="BR40" s="178"/>
      <c r="BS40" s="178"/>
      <c r="BT40" s="178"/>
      <c r="BU40" s="179"/>
      <c r="BV40" s="180"/>
      <c r="BW40" s="178"/>
      <c r="BX40" s="178"/>
      <c r="BY40" s="178"/>
      <c r="BZ40" s="178"/>
      <c r="CA40" s="179"/>
      <c r="CB40" s="180"/>
      <c r="CC40" s="178"/>
      <c r="CD40" s="178"/>
      <c r="CE40" s="178"/>
      <c r="CF40" s="178"/>
      <c r="CG40" s="179"/>
      <c r="CH40" s="180"/>
      <c r="CI40" s="178"/>
      <c r="CJ40" s="178"/>
      <c r="CK40" s="178"/>
      <c r="CL40" s="178"/>
      <c r="CM40" s="179"/>
      <c r="CN40" s="180"/>
      <c r="CO40" s="178"/>
      <c r="CP40" s="178"/>
      <c r="CQ40" s="178"/>
      <c r="CR40" s="178"/>
      <c r="CS40" s="179"/>
      <c r="CT40" s="180"/>
      <c r="CU40" s="178"/>
      <c r="CV40" s="178"/>
      <c r="CW40" s="178"/>
      <c r="CX40" s="178"/>
      <c r="CY40" s="179"/>
      <c r="CZ40" s="180"/>
      <c r="DA40" s="178"/>
      <c r="DB40" s="178"/>
      <c r="DC40" s="178"/>
      <c r="DD40" s="178"/>
      <c r="DE40" s="179"/>
      <c r="DF40" s="180"/>
      <c r="DG40" s="178"/>
      <c r="DH40" s="178"/>
      <c r="DI40" s="178"/>
      <c r="DJ40" s="178"/>
      <c r="DK40" s="179"/>
      <c r="DL40" s="180"/>
      <c r="DM40" s="178"/>
      <c r="DN40" s="178"/>
      <c r="DO40" s="178"/>
      <c r="DP40" s="178"/>
      <c r="DQ40" s="179"/>
      <c r="DR40" s="180"/>
      <c r="DS40" s="178"/>
      <c r="DT40" s="178"/>
      <c r="DU40" s="178"/>
      <c r="DV40" s="178"/>
      <c r="DW40" s="179"/>
      <c r="DX40" s="180"/>
      <c r="DY40" s="178"/>
      <c r="DZ40" s="178"/>
      <c r="EA40" s="178"/>
      <c r="EB40" s="178"/>
      <c r="EC40" s="179"/>
      <c r="ED40" s="180"/>
      <c r="EE40" s="178"/>
      <c r="EF40" s="178"/>
      <c r="EG40" s="178"/>
      <c r="EH40" s="178"/>
      <c r="EI40" s="179"/>
      <c r="EJ40" s="180"/>
      <c r="EK40" s="178"/>
      <c r="EL40" s="178"/>
      <c r="EM40" s="178"/>
      <c r="EN40" s="178"/>
      <c r="EO40" s="179"/>
      <c r="EP40" s="180"/>
      <c r="EQ40" s="178"/>
      <c r="ER40" s="178"/>
      <c r="ES40" s="178"/>
      <c r="ET40" s="178"/>
      <c r="EU40" s="179"/>
      <c r="EV40" s="180"/>
      <c r="EW40" s="178"/>
      <c r="EX40" s="178"/>
      <c r="EY40" s="178"/>
      <c r="EZ40" s="178"/>
      <c r="FA40" s="179"/>
      <c r="FB40" s="180"/>
      <c r="FC40" s="178"/>
      <c r="FD40" s="178"/>
      <c r="FE40" s="178"/>
      <c r="FF40" s="178"/>
      <c r="FG40" s="179"/>
      <c r="FH40" s="180"/>
      <c r="FI40" s="178"/>
      <c r="FJ40" s="178"/>
      <c r="FK40" s="178"/>
      <c r="FL40" s="178"/>
      <c r="FM40" s="179"/>
      <c r="FN40" s="180"/>
      <c r="FO40" s="178"/>
      <c r="FP40" s="178"/>
      <c r="FQ40" s="178"/>
      <c r="FR40" s="178"/>
      <c r="FS40" s="179"/>
      <c r="FT40" s="180"/>
      <c r="FU40" s="178"/>
      <c r="FV40" s="178"/>
      <c r="FW40" s="178"/>
      <c r="FX40" s="178"/>
      <c r="FY40" s="179"/>
      <c r="FZ40" s="180"/>
      <c r="GA40" s="178"/>
      <c r="GB40" s="178"/>
      <c r="GC40" s="178"/>
      <c r="GD40" s="178"/>
      <c r="GE40" s="179"/>
      <c r="GF40" s="180"/>
      <c r="GG40" s="178"/>
      <c r="GH40" s="178"/>
      <c r="GI40" s="178"/>
      <c r="GJ40" s="178"/>
      <c r="GK40" s="179"/>
      <c r="GL40" s="180"/>
      <c r="GM40" s="178"/>
      <c r="GN40" s="178"/>
      <c r="GO40" s="178"/>
      <c r="GP40" s="178"/>
      <c r="GQ40" s="179"/>
      <c r="GR40" s="180"/>
      <c r="GS40" s="178"/>
      <c r="GT40" s="178"/>
      <c r="GU40" s="178"/>
      <c r="GV40" s="178"/>
      <c r="GW40" s="179"/>
      <c r="GX40" s="180"/>
      <c r="GY40" s="178"/>
      <c r="GZ40" s="178"/>
      <c r="HA40" s="178"/>
      <c r="HB40" s="178"/>
      <c r="HC40" s="178"/>
      <c r="HD40" s="181"/>
      <c r="HE40" s="181"/>
      <c r="HF40" s="370" t="str">
        <f t="shared" si="1"/>
        <v/>
      </c>
    </row>
    <row r="41" spans="2:214" ht="21" customHeight="1" outlineLevel="1">
      <c r="B41" s="917"/>
      <c r="C41" s="917"/>
      <c r="D41" s="175">
        <f t="shared" si="0"/>
        <v>28</v>
      </c>
      <c r="E41" s="278"/>
      <c r="F41" s="371"/>
      <c r="G41" s="176"/>
      <c r="H41" s="177"/>
      <c r="I41" s="178"/>
      <c r="J41" s="178"/>
      <c r="K41" s="178"/>
      <c r="L41" s="178"/>
      <c r="M41" s="179"/>
      <c r="N41" s="180"/>
      <c r="O41" s="178"/>
      <c r="P41" s="178"/>
      <c r="Q41" s="178"/>
      <c r="R41" s="178"/>
      <c r="S41" s="179"/>
      <c r="T41" s="180"/>
      <c r="U41" s="178"/>
      <c r="V41" s="178"/>
      <c r="W41" s="178"/>
      <c r="X41" s="178"/>
      <c r="Y41" s="179"/>
      <c r="Z41" s="180"/>
      <c r="AA41" s="178"/>
      <c r="AB41" s="178"/>
      <c r="AC41" s="178"/>
      <c r="AD41" s="178"/>
      <c r="AE41" s="179"/>
      <c r="AF41" s="180"/>
      <c r="AG41" s="178"/>
      <c r="AH41" s="178"/>
      <c r="AI41" s="178"/>
      <c r="AJ41" s="178"/>
      <c r="AK41" s="179"/>
      <c r="AL41" s="180"/>
      <c r="AM41" s="178"/>
      <c r="AN41" s="178"/>
      <c r="AO41" s="178"/>
      <c r="AP41" s="178"/>
      <c r="AQ41" s="179"/>
      <c r="AR41" s="180"/>
      <c r="AS41" s="178"/>
      <c r="AT41" s="178"/>
      <c r="AU41" s="178"/>
      <c r="AV41" s="178"/>
      <c r="AW41" s="179"/>
      <c r="AX41" s="180"/>
      <c r="AY41" s="178"/>
      <c r="AZ41" s="178"/>
      <c r="BA41" s="178"/>
      <c r="BB41" s="178"/>
      <c r="BC41" s="179"/>
      <c r="BD41" s="180"/>
      <c r="BE41" s="178"/>
      <c r="BF41" s="178"/>
      <c r="BG41" s="178"/>
      <c r="BH41" s="178"/>
      <c r="BI41" s="179"/>
      <c r="BJ41" s="180"/>
      <c r="BK41" s="178"/>
      <c r="BL41" s="178"/>
      <c r="BM41" s="178"/>
      <c r="BN41" s="178"/>
      <c r="BO41" s="179"/>
      <c r="BP41" s="180"/>
      <c r="BQ41" s="178"/>
      <c r="BR41" s="178"/>
      <c r="BS41" s="178"/>
      <c r="BT41" s="178"/>
      <c r="BU41" s="179"/>
      <c r="BV41" s="180"/>
      <c r="BW41" s="178"/>
      <c r="BX41" s="178"/>
      <c r="BY41" s="178"/>
      <c r="BZ41" s="178"/>
      <c r="CA41" s="179"/>
      <c r="CB41" s="180"/>
      <c r="CC41" s="178"/>
      <c r="CD41" s="178"/>
      <c r="CE41" s="178"/>
      <c r="CF41" s="178"/>
      <c r="CG41" s="179"/>
      <c r="CH41" s="180"/>
      <c r="CI41" s="178"/>
      <c r="CJ41" s="178"/>
      <c r="CK41" s="178"/>
      <c r="CL41" s="178"/>
      <c r="CM41" s="179"/>
      <c r="CN41" s="180"/>
      <c r="CO41" s="178"/>
      <c r="CP41" s="178"/>
      <c r="CQ41" s="178"/>
      <c r="CR41" s="178"/>
      <c r="CS41" s="179"/>
      <c r="CT41" s="180"/>
      <c r="CU41" s="178"/>
      <c r="CV41" s="178"/>
      <c r="CW41" s="178"/>
      <c r="CX41" s="178"/>
      <c r="CY41" s="179"/>
      <c r="CZ41" s="180"/>
      <c r="DA41" s="178"/>
      <c r="DB41" s="178"/>
      <c r="DC41" s="178"/>
      <c r="DD41" s="178"/>
      <c r="DE41" s="179"/>
      <c r="DF41" s="180"/>
      <c r="DG41" s="178"/>
      <c r="DH41" s="178"/>
      <c r="DI41" s="178"/>
      <c r="DJ41" s="178"/>
      <c r="DK41" s="179"/>
      <c r="DL41" s="180"/>
      <c r="DM41" s="178"/>
      <c r="DN41" s="178"/>
      <c r="DO41" s="178"/>
      <c r="DP41" s="178"/>
      <c r="DQ41" s="179"/>
      <c r="DR41" s="180"/>
      <c r="DS41" s="178"/>
      <c r="DT41" s="178"/>
      <c r="DU41" s="178"/>
      <c r="DV41" s="178"/>
      <c r="DW41" s="179"/>
      <c r="DX41" s="180"/>
      <c r="DY41" s="178"/>
      <c r="DZ41" s="178"/>
      <c r="EA41" s="178"/>
      <c r="EB41" s="178"/>
      <c r="EC41" s="179"/>
      <c r="ED41" s="180"/>
      <c r="EE41" s="178"/>
      <c r="EF41" s="178"/>
      <c r="EG41" s="178"/>
      <c r="EH41" s="178"/>
      <c r="EI41" s="179"/>
      <c r="EJ41" s="180"/>
      <c r="EK41" s="178"/>
      <c r="EL41" s="178"/>
      <c r="EM41" s="178"/>
      <c r="EN41" s="178"/>
      <c r="EO41" s="179"/>
      <c r="EP41" s="180"/>
      <c r="EQ41" s="178"/>
      <c r="ER41" s="178"/>
      <c r="ES41" s="178"/>
      <c r="ET41" s="178"/>
      <c r="EU41" s="179"/>
      <c r="EV41" s="180"/>
      <c r="EW41" s="178"/>
      <c r="EX41" s="178"/>
      <c r="EY41" s="178"/>
      <c r="EZ41" s="178"/>
      <c r="FA41" s="179"/>
      <c r="FB41" s="180"/>
      <c r="FC41" s="178"/>
      <c r="FD41" s="178"/>
      <c r="FE41" s="178"/>
      <c r="FF41" s="178"/>
      <c r="FG41" s="179"/>
      <c r="FH41" s="180"/>
      <c r="FI41" s="178"/>
      <c r="FJ41" s="178"/>
      <c r="FK41" s="178"/>
      <c r="FL41" s="178"/>
      <c r="FM41" s="179"/>
      <c r="FN41" s="180"/>
      <c r="FO41" s="178"/>
      <c r="FP41" s="178"/>
      <c r="FQ41" s="178"/>
      <c r="FR41" s="178"/>
      <c r="FS41" s="179"/>
      <c r="FT41" s="180"/>
      <c r="FU41" s="178"/>
      <c r="FV41" s="178"/>
      <c r="FW41" s="178"/>
      <c r="FX41" s="178"/>
      <c r="FY41" s="179"/>
      <c r="FZ41" s="180"/>
      <c r="GA41" s="178"/>
      <c r="GB41" s="178"/>
      <c r="GC41" s="178"/>
      <c r="GD41" s="178"/>
      <c r="GE41" s="179"/>
      <c r="GF41" s="180"/>
      <c r="GG41" s="178"/>
      <c r="GH41" s="178"/>
      <c r="GI41" s="178"/>
      <c r="GJ41" s="178"/>
      <c r="GK41" s="179"/>
      <c r="GL41" s="180"/>
      <c r="GM41" s="178"/>
      <c r="GN41" s="178"/>
      <c r="GO41" s="178"/>
      <c r="GP41" s="178"/>
      <c r="GQ41" s="179"/>
      <c r="GR41" s="180"/>
      <c r="GS41" s="178"/>
      <c r="GT41" s="178"/>
      <c r="GU41" s="178"/>
      <c r="GV41" s="178"/>
      <c r="GW41" s="179"/>
      <c r="GX41" s="180"/>
      <c r="GY41" s="178"/>
      <c r="GZ41" s="178"/>
      <c r="HA41" s="178"/>
      <c r="HB41" s="178"/>
      <c r="HC41" s="178"/>
      <c r="HD41" s="181"/>
      <c r="HE41" s="181"/>
      <c r="HF41" s="370" t="str">
        <f t="shared" si="1"/>
        <v/>
      </c>
    </row>
    <row r="42" spans="2:214" ht="21" customHeight="1" outlineLevel="1">
      <c r="B42" s="917"/>
      <c r="C42" s="917"/>
      <c r="D42" s="175">
        <f t="shared" si="0"/>
        <v>29</v>
      </c>
      <c r="E42" s="278"/>
      <c r="F42" s="371"/>
      <c r="G42" s="176"/>
      <c r="H42" s="177"/>
      <c r="I42" s="178"/>
      <c r="J42" s="178"/>
      <c r="K42" s="178"/>
      <c r="L42" s="178"/>
      <c r="M42" s="179"/>
      <c r="N42" s="180"/>
      <c r="O42" s="178"/>
      <c r="P42" s="178"/>
      <c r="Q42" s="178"/>
      <c r="R42" s="178"/>
      <c r="S42" s="179"/>
      <c r="T42" s="180"/>
      <c r="U42" s="178"/>
      <c r="V42" s="178"/>
      <c r="W42" s="178"/>
      <c r="X42" s="178"/>
      <c r="Y42" s="179"/>
      <c r="Z42" s="180"/>
      <c r="AA42" s="178"/>
      <c r="AB42" s="178"/>
      <c r="AC42" s="178"/>
      <c r="AD42" s="178"/>
      <c r="AE42" s="179"/>
      <c r="AF42" s="180"/>
      <c r="AG42" s="178"/>
      <c r="AH42" s="178"/>
      <c r="AI42" s="178"/>
      <c r="AJ42" s="178"/>
      <c r="AK42" s="179"/>
      <c r="AL42" s="180"/>
      <c r="AM42" s="178"/>
      <c r="AN42" s="178"/>
      <c r="AO42" s="178"/>
      <c r="AP42" s="178"/>
      <c r="AQ42" s="179"/>
      <c r="AR42" s="180"/>
      <c r="AS42" s="178"/>
      <c r="AT42" s="178"/>
      <c r="AU42" s="178"/>
      <c r="AV42" s="178"/>
      <c r="AW42" s="179"/>
      <c r="AX42" s="180"/>
      <c r="AY42" s="178"/>
      <c r="AZ42" s="178"/>
      <c r="BA42" s="178"/>
      <c r="BB42" s="178"/>
      <c r="BC42" s="179"/>
      <c r="BD42" s="180"/>
      <c r="BE42" s="178"/>
      <c r="BF42" s="178"/>
      <c r="BG42" s="178"/>
      <c r="BH42" s="178"/>
      <c r="BI42" s="179"/>
      <c r="BJ42" s="180"/>
      <c r="BK42" s="178"/>
      <c r="BL42" s="178"/>
      <c r="BM42" s="178"/>
      <c r="BN42" s="178"/>
      <c r="BO42" s="179"/>
      <c r="BP42" s="180"/>
      <c r="BQ42" s="178"/>
      <c r="BR42" s="178"/>
      <c r="BS42" s="178"/>
      <c r="BT42" s="178"/>
      <c r="BU42" s="179"/>
      <c r="BV42" s="180"/>
      <c r="BW42" s="178"/>
      <c r="BX42" s="178"/>
      <c r="BY42" s="178"/>
      <c r="BZ42" s="178"/>
      <c r="CA42" s="179"/>
      <c r="CB42" s="180"/>
      <c r="CC42" s="178"/>
      <c r="CD42" s="178"/>
      <c r="CE42" s="178"/>
      <c r="CF42" s="178"/>
      <c r="CG42" s="179"/>
      <c r="CH42" s="180"/>
      <c r="CI42" s="178"/>
      <c r="CJ42" s="178"/>
      <c r="CK42" s="178"/>
      <c r="CL42" s="178"/>
      <c r="CM42" s="179"/>
      <c r="CN42" s="180"/>
      <c r="CO42" s="178"/>
      <c r="CP42" s="178"/>
      <c r="CQ42" s="178"/>
      <c r="CR42" s="178"/>
      <c r="CS42" s="179"/>
      <c r="CT42" s="180"/>
      <c r="CU42" s="178"/>
      <c r="CV42" s="178"/>
      <c r="CW42" s="178"/>
      <c r="CX42" s="178"/>
      <c r="CY42" s="179"/>
      <c r="CZ42" s="180"/>
      <c r="DA42" s="178"/>
      <c r="DB42" s="178"/>
      <c r="DC42" s="178"/>
      <c r="DD42" s="178"/>
      <c r="DE42" s="179"/>
      <c r="DF42" s="180"/>
      <c r="DG42" s="178"/>
      <c r="DH42" s="178"/>
      <c r="DI42" s="178"/>
      <c r="DJ42" s="178"/>
      <c r="DK42" s="179"/>
      <c r="DL42" s="180"/>
      <c r="DM42" s="178"/>
      <c r="DN42" s="178"/>
      <c r="DO42" s="178"/>
      <c r="DP42" s="178"/>
      <c r="DQ42" s="179"/>
      <c r="DR42" s="180"/>
      <c r="DS42" s="178"/>
      <c r="DT42" s="178"/>
      <c r="DU42" s="178"/>
      <c r="DV42" s="178"/>
      <c r="DW42" s="179"/>
      <c r="DX42" s="180"/>
      <c r="DY42" s="178"/>
      <c r="DZ42" s="178"/>
      <c r="EA42" s="178"/>
      <c r="EB42" s="178"/>
      <c r="EC42" s="179"/>
      <c r="ED42" s="180"/>
      <c r="EE42" s="178"/>
      <c r="EF42" s="178"/>
      <c r="EG42" s="178"/>
      <c r="EH42" s="178"/>
      <c r="EI42" s="179"/>
      <c r="EJ42" s="180"/>
      <c r="EK42" s="178"/>
      <c r="EL42" s="178"/>
      <c r="EM42" s="178"/>
      <c r="EN42" s="178"/>
      <c r="EO42" s="179"/>
      <c r="EP42" s="180"/>
      <c r="EQ42" s="178"/>
      <c r="ER42" s="178"/>
      <c r="ES42" s="178"/>
      <c r="ET42" s="178"/>
      <c r="EU42" s="179"/>
      <c r="EV42" s="180"/>
      <c r="EW42" s="178"/>
      <c r="EX42" s="178"/>
      <c r="EY42" s="178"/>
      <c r="EZ42" s="178"/>
      <c r="FA42" s="179"/>
      <c r="FB42" s="180"/>
      <c r="FC42" s="178"/>
      <c r="FD42" s="178"/>
      <c r="FE42" s="178"/>
      <c r="FF42" s="178"/>
      <c r="FG42" s="179"/>
      <c r="FH42" s="180"/>
      <c r="FI42" s="178"/>
      <c r="FJ42" s="178"/>
      <c r="FK42" s="178"/>
      <c r="FL42" s="178"/>
      <c r="FM42" s="179"/>
      <c r="FN42" s="180"/>
      <c r="FO42" s="178"/>
      <c r="FP42" s="178"/>
      <c r="FQ42" s="178"/>
      <c r="FR42" s="178"/>
      <c r="FS42" s="179"/>
      <c r="FT42" s="180"/>
      <c r="FU42" s="178"/>
      <c r="FV42" s="178"/>
      <c r="FW42" s="178"/>
      <c r="FX42" s="178"/>
      <c r="FY42" s="179"/>
      <c r="FZ42" s="180"/>
      <c r="GA42" s="178"/>
      <c r="GB42" s="178"/>
      <c r="GC42" s="178"/>
      <c r="GD42" s="178"/>
      <c r="GE42" s="179"/>
      <c r="GF42" s="180"/>
      <c r="GG42" s="178"/>
      <c r="GH42" s="178"/>
      <c r="GI42" s="178"/>
      <c r="GJ42" s="178"/>
      <c r="GK42" s="179"/>
      <c r="GL42" s="180"/>
      <c r="GM42" s="178"/>
      <c r="GN42" s="178"/>
      <c r="GO42" s="178"/>
      <c r="GP42" s="178"/>
      <c r="GQ42" s="179"/>
      <c r="GR42" s="180"/>
      <c r="GS42" s="178"/>
      <c r="GT42" s="178"/>
      <c r="GU42" s="178"/>
      <c r="GV42" s="178"/>
      <c r="GW42" s="179"/>
      <c r="GX42" s="180"/>
      <c r="GY42" s="178"/>
      <c r="GZ42" s="178"/>
      <c r="HA42" s="178"/>
      <c r="HB42" s="178"/>
      <c r="HC42" s="178"/>
      <c r="HD42" s="181"/>
      <c r="HE42" s="181"/>
      <c r="HF42" s="370" t="str">
        <f t="shared" si="1"/>
        <v/>
      </c>
    </row>
    <row r="43" spans="2:214" ht="21" customHeight="1" outlineLevel="1">
      <c r="B43" s="917"/>
      <c r="C43" s="917"/>
      <c r="D43" s="175">
        <f t="shared" si="0"/>
        <v>30</v>
      </c>
      <c r="E43" s="278"/>
      <c r="F43" s="371"/>
      <c r="G43" s="176"/>
      <c r="H43" s="177"/>
      <c r="I43" s="178"/>
      <c r="J43" s="178"/>
      <c r="K43" s="178"/>
      <c r="L43" s="178"/>
      <c r="M43" s="179"/>
      <c r="N43" s="180"/>
      <c r="O43" s="178"/>
      <c r="P43" s="178"/>
      <c r="Q43" s="178"/>
      <c r="R43" s="178"/>
      <c r="S43" s="179"/>
      <c r="T43" s="180"/>
      <c r="U43" s="178"/>
      <c r="V43" s="178"/>
      <c r="W43" s="178"/>
      <c r="X43" s="178"/>
      <c r="Y43" s="179"/>
      <c r="Z43" s="180"/>
      <c r="AA43" s="178"/>
      <c r="AB43" s="178"/>
      <c r="AC43" s="178"/>
      <c r="AD43" s="178"/>
      <c r="AE43" s="179"/>
      <c r="AF43" s="180"/>
      <c r="AG43" s="178"/>
      <c r="AH43" s="178"/>
      <c r="AI43" s="178"/>
      <c r="AJ43" s="178"/>
      <c r="AK43" s="179"/>
      <c r="AL43" s="180"/>
      <c r="AM43" s="178"/>
      <c r="AN43" s="178"/>
      <c r="AO43" s="178"/>
      <c r="AP43" s="178"/>
      <c r="AQ43" s="179"/>
      <c r="AR43" s="180"/>
      <c r="AS43" s="178"/>
      <c r="AT43" s="178"/>
      <c r="AU43" s="178"/>
      <c r="AV43" s="178"/>
      <c r="AW43" s="179"/>
      <c r="AX43" s="180"/>
      <c r="AY43" s="178"/>
      <c r="AZ43" s="178"/>
      <c r="BA43" s="178"/>
      <c r="BB43" s="178"/>
      <c r="BC43" s="179"/>
      <c r="BD43" s="180"/>
      <c r="BE43" s="178"/>
      <c r="BF43" s="178"/>
      <c r="BG43" s="178"/>
      <c r="BH43" s="178"/>
      <c r="BI43" s="179"/>
      <c r="BJ43" s="180"/>
      <c r="BK43" s="178"/>
      <c r="BL43" s="178"/>
      <c r="BM43" s="178"/>
      <c r="BN43" s="178"/>
      <c r="BO43" s="179"/>
      <c r="BP43" s="180"/>
      <c r="BQ43" s="178"/>
      <c r="BR43" s="178"/>
      <c r="BS43" s="178"/>
      <c r="BT43" s="178"/>
      <c r="BU43" s="179"/>
      <c r="BV43" s="180"/>
      <c r="BW43" s="178"/>
      <c r="BX43" s="178"/>
      <c r="BY43" s="178"/>
      <c r="BZ43" s="178"/>
      <c r="CA43" s="179"/>
      <c r="CB43" s="180"/>
      <c r="CC43" s="178"/>
      <c r="CD43" s="178"/>
      <c r="CE43" s="178"/>
      <c r="CF43" s="178"/>
      <c r="CG43" s="179"/>
      <c r="CH43" s="180"/>
      <c r="CI43" s="178"/>
      <c r="CJ43" s="178"/>
      <c r="CK43" s="178"/>
      <c r="CL43" s="178"/>
      <c r="CM43" s="179"/>
      <c r="CN43" s="180"/>
      <c r="CO43" s="178"/>
      <c r="CP43" s="178"/>
      <c r="CQ43" s="178"/>
      <c r="CR43" s="178"/>
      <c r="CS43" s="179"/>
      <c r="CT43" s="180"/>
      <c r="CU43" s="178"/>
      <c r="CV43" s="178"/>
      <c r="CW43" s="178"/>
      <c r="CX43" s="178"/>
      <c r="CY43" s="179"/>
      <c r="CZ43" s="180"/>
      <c r="DA43" s="178"/>
      <c r="DB43" s="178"/>
      <c r="DC43" s="178"/>
      <c r="DD43" s="178"/>
      <c r="DE43" s="179"/>
      <c r="DF43" s="180"/>
      <c r="DG43" s="178"/>
      <c r="DH43" s="178"/>
      <c r="DI43" s="178"/>
      <c r="DJ43" s="178"/>
      <c r="DK43" s="179"/>
      <c r="DL43" s="180"/>
      <c r="DM43" s="178"/>
      <c r="DN43" s="178"/>
      <c r="DO43" s="178"/>
      <c r="DP43" s="178"/>
      <c r="DQ43" s="179"/>
      <c r="DR43" s="180"/>
      <c r="DS43" s="178"/>
      <c r="DT43" s="178"/>
      <c r="DU43" s="178"/>
      <c r="DV43" s="178"/>
      <c r="DW43" s="179"/>
      <c r="DX43" s="180"/>
      <c r="DY43" s="178"/>
      <c r="DZ43" s="178"/>
      <c r="EA43" s="178"/>
      <c r="EB43" s="178"/>
      <c r="EC43" s="179"/>
      <c r="ED43" s="180"/>
      <c r="EE43" s="178"/>
      <c r="EF43" s="178"/>
      <c r="EG43" s="178"/>
      <c r="EH43" s="178"/>
      <c r="EI43" s="179"/>
      <c r="EJ43" s="180"/>
      <c r="EK43" s="178"/>
      <c r="EL43" s="178"/>
      <c r="EM43" s="178"/>
      <c r="EN43" s="178"/>
      <c r="EO43" s="179"/>
      <c r="EP43" s="180"/>
      <c r="EQ43" s="178"/>
      <c r="ER43" s="178"/>
      <c r="ES43" s="178"/>
      <c r="ET43" s="178"/>
      <c r="EU43" s="179"/>
      <c r="EV43" s="180"/>
      <c r="EW43" s="178"/>
      <c r="EX43" s="178"/>
      <c r="EY43" s="178"/>
      <c r="EZ43" s="178"/>
      <c r="FA43" s="179"/>
      <c r="FB43" s="180"/>
      <c r="FC43" s="178"/>
      <c r="FD43" s="178"/>
      <c r="FE43" s="178"/>
      <c r="FF43" s="178"/>
      <c r="FG43" s="179"/>
      <c r="FH43" s="180"/>
      <c r="FI43" s="178"/>
      <c r="FJ43" s="178"/>
      <c r="FK43" s="178"/>
      <c r="FL43" s="178"/>
      <c r="FM43" s="179"/>
      <c r="FN43" s="180"/>
      <c r="FO43" s="178"/>
      <c r="FP43" s="178"/>
      <c r="FQ43" s="178"/>
      <c r="FR43" s="178"/>
      <c r="FS43" s="179"/>
      <c r="FT43" s="180"/>
      <c r="FU43" s="178"/>
      <c r="FV43" s="178"/>
      <c r="FW43" s="178"/>
      <c r="FX43" s="178"/>
      <c r="FY43" s="179"/>
      <c r="FZ43" s="180"/>
      <c r="GA43" s="178"/>
      <c r="GB43" s="178"/>
      <c r="GC43" s="178"/>
      <c r="GD43" s="178"/>
      <c r="GE43" s="179"/>
      <c r="GF43" s="180"/>
      <c r="GG43" s="178"/>
      <c r="GH43" s="178"/>
      <c r="GI43" s="178"/>
      <c r="GJ43" s="178"/>
      <c r="GK43" s="179"/>
      <c r="GL43" s="180"/>
      <c r="GM43" s="178"/>
      <c r="GN43" s="178"/>
      <c r="GO43" s="178"/>
      <c r="GP43" s="178"/>
      <c r="GQ43" s="179"/>
      <c r="GR43" s="180"/>
      <c r="GS43" s="178"/>
      <c r="GT43" s="178"/>
      <c r="GU43" s="178"/>
      <c r="GV43" s="178"/>
      <c r="GW43" s="179"/>
      <c r="GX43" s="180"/>
      <c r="GY43" s="178"/>
      <c r="GZ43" s="178"/>
      <c r="HA43" s="178"/>
      <c r="HB43" s="178"/>
      <c r="HC43" s="178"/>
      <c r="HD43" s="181"/>
      <c r="HE43" s="181"/>
      <c r="HF43" s="370" t="str">
        <f t="shared" si="1"/>
        <v/>
      </c>
    </row>
    <row r="44" spans="2:214" ht="21" customHeight="1" outlineLevel="1">
      <c r="B44" s="917"/>
      <c r="C44" s="917"/>
      <c r="D44" s="175">
        <f t="shared" si="0"/>
        <v>31</v>
      </c>
      <c r="E44" s="278"/>
      <c r="F44" s="371"/>
      <c r="G44" s="176"/>
      <c r="H44" s="177"/>
      <c r="I44" s="178"/>
      <c r="J44" s="178"/>
      <c r="K44" s="178"/>
      <c r="L44" s="178"/>
      <c r="M44" s="179"/>
      <c r="N44" s="180"/>
      <c r="O44" s="178"/>
      <c r="P44" s="178"/>
      <c r="Q44" s="178"/>
      <c r="R44" s="178"/>
      <c r="S44" s="179"/>
      <c r="T44" s="180"/>
      <c r="U44" s="178"/>
      <c r="V44" s="178"/>
      <c r="W44" s="178"/>
      <c r="X44" s="178"/>
      <c r="Y44" s="179"/>
      <c r="Z44" s="180"/>
      <c r="AA44" s="178"/>
      <c r="AB44" s="178"/>
      <c r="AC44" s="178"/>
      <c r="AD44" s="178"/>
      <c r="AE44" s="179"/>
      <c r="AF44" s="180"/>
      <c r="AG44" s="178"/>
      <c r="AH44" s="178"/>
      <c r="AI44" s="178"/>
      <c r="AJ44" s="178"/>
      <c r="AK44" s="179"/>
      <c r="AL44" s="180"/>
      <c r="AM44" s="178"/>
      <c r="AN44" s="178"/>
      <c r="AO44" s="178"/>
      <c r="AP44" s="178"/>
      <c r="AQ44" s="179"/>
      <c r="AR44" s="180"/>
      <c r="AS44" s="178"/>
      <c r="AT44" s="178"/>
      <c r="AU44" s="178"/>
      <c r="AV44" s="178"/>
      <c r="AW44" s="179"/>
      <c r="AX44" s="180"/>
      <c r="AY44" s="178"/>
      <c r="AZ44" s="178"/>
      <c r="BA44" s="178"/>
      <c r="BB44" s="178"/>
      <c r="BC44" s="179"/>
      <c r="BD44" s="180"/>
      <c r="BE44" s="178"/>
      <c r="BF44" s="178"/>
      <c r="BG44" s="178"/>
      <c r="BH44" s="178"/>
      <c r="BI44" s="179"/>
      <c r="BJ44" s="180"/>
      <c r="BK44" s="178"/>
      <c r="BL44" s="178"/>
      <c r="BM44" s="178"/>
      <c r="BN44" s="178"/>
      <c r="BO44" s="179"/>
      <c r="BP44" s="180"/>
      <c r="BQ44" s="178"/>
      <c r="BR44" s="178"/>
      <c r="BS44" s="178"/>
      <c r="BT44" s="178"/>
      <c r="BU44" s="179"/>
      <c r="BV44" s="180"/>
      <c r="BW44" s="178"/>
      <c r="BX44" s="178"/>
      <c r="BY44" s="178"/>
      <c r="BZ44" s="178"/>
      <c r="CA44" s="179"/>
      <c r="CB44" s="180"/>
      <c r="CC44" s="178"/>
      <c r="CD44" s="178"/>
      <c r="CE44" s="178"/>
      <c r="CF44" s="178"/>
      <c r="CG44" s="179"/>
      <c r="CH44" s="180"/>
      <c r="CI44" s="178"/>
      <c r="CJ44" s="178"/>
      <c r="CK44" s="178"/>
      <c r="CL44" s="178"/>
      <c r="CM44" s="179"/>
      <c r="CN44" s="180"/>
      <c r="CO44" s="178"/>
      <c r="CP44" s="178"/>
      <c r="CQ44" s="178"/>
      <c r="CR44" s="178"/>
      <c r="CS44" s="179"/>
      <c r="CT44" s="180"/>
      <c r="CU44" s="178"/>
      <c r="CV44" s="178"/>
      <c r="CW44" s="178"/>
      <c r="CX44" s="178"/>
      <c r="CY44" s="179"/>
      <c r="CZ44" s="180"/>
      <c r="DA44" s="178"/>
      <c r="DB44" s="178"/>
      <c r="DC44" s="178"/>
      <c r="DD44" s="178"/>
      <c r="DE44" s="179"/>
      <c r="DF44" s="180"/>
      <c r="DG44" s="178"/>
      <c r="DH44" s="178"/>
      <c r="DI44" s="178"/>
      <c r="DJ44" s="178"/>
      <c r="DK44" s="179"/>
      <c r="DL44" s="180"/>
      <c r="DM44" s="178"/>
      <c r="DN44" s="178"/>
      <c r="DO44" s="178"/>
      <c r="DP44" s="178"/>
      <c r="DQ44" s="179"/>
      <c r="DR44" s="180"/>
      <c r="DS44" s="178"/>
      <c r="DT44" s="178"/>
      <c r="DU44" s="178"/>
      <c r="DV44" s="178"/>
      <c r="DW44" s="179"/>
      <c r="DX44" s="180"/>
      <c r="DY44" s="178"/>
      <c r="DZ44" s="178"/>
      <c r="EA44" s="178"/>
      <c r="EB44" s="178"/>
      <c r="EC44" s="179"/>
      <c r="ED44" s="180"/>
      <c r="EE44" s="178"/>
      <c r="EF44" s="178"/>
      <c r="EG44" s="178"/>
      <c r="EH44" s="178"/>
      <c r="EI44" s="179"/>
      <c r="EJ44" s="180"/>
      <c r="EK44" s="178"/>
      <c r="EL44" s="178"/>
      <c r="EM44" s="178"/>
      <c r="EN44" s="178"/>
      <c r="EO44" s="179"/>
      <c r="EP44" s="180"/>
      <c r="EQ44" s="178"/>
      <c r="ER44" s="178"/>
      <c r="ES44" s="178"/>
      <c r="ET44" s="178"/>
      <c r="EU44" s="179"/>
      <c r="EV44" s="180"/>
      <c r="EW44" s="178"/>
      <c r="EX44" s="178"/>
      <c r="EY44" s="178"/>
      <c r="EZ44" s="178"/>
      <c r="FA44" s="179"/>
      <c r="FB44" s="180"/>
      <c r="FC44" s="178"/>
      <c r="FD44" s="178"/>
      <c r="FE44" s="178"/>
      <c r="FF44" s="178"/>
      <c r="FG44" s="179"/>
      <c r="FH44" s="180"/>
      <c r="FI44" s="178"/>
      <c r="FJ44" s="178"/>
      <c r="FK44" s="178"/>
      <c r="FL44" s="178"/>
      <c r="FM44" s="179"/>
      <c r="FN44" s="180"/>
      <c r="FO44" s="178"/>
      <c r="FP44" s="178"/>
      <c r="FQ44" s="178"/>
      <c r="FR44" s="178"/>
      <c r="FS44" s="179"/>
      <c r="FT44" s="180"/>
      <c r="FU44" s="178"/>
      <c r="FV44" s="178"/>
      <c r="FW44" s="178"/>
      <c r="FX44" s="178"/>
      <c r="FY44" s="179"/>
      <c r="FZ44" s="180"/>
      <c r="GA44" s="178"/>
      <c r="GB44" s="178"/>
      <c r="GC44" s="178"/>
      <c r="GD44" s="178"/>
      <c r="GE44" s="179"/>
      <c r="GF44" s="180"/>
      <c r="GG44" s="178"/>
      <c r="GH44" s="178"/>
      <c r="GI44" s="178"/>
      <c r="GJ44" s="178"/>
      <c r="GK44" s="179"/>
      <c r="GL44" s="180"/>
      <c r="GM44" s="178"/>
      <c r="GN44" s="178"/>
      <c r="GO44" s="178"/>
      <c r="GP44" s="178"/>
      <c r="GQ44" s="179"/>
      <c r="GR44" s="180"/>
      <c r="GS44" s="178"/>
      <c r="GT44" s="178"/>
      <c r="GU44" s="178"/>
      <c r="GV44" s="178"/>
      <c r="GW44" s="179"/>
      <c r="GX44" s="180"/>
      <c r="GY44" s="178"/>
      <c r="GZ44" s="178"/>
      <c r="HA44" s="178"/>
      <c r="HB44" s="178"/>
      <c r="HC44" s="178"/>
      <c r="HD44" s="181"/>
      <c r="HE44" s="181"/>
      <c r="HF44" s="370" t="str">
        <f t="shared" si="1"/>
        <v/>
      </c>
    </row>
    <row r="45" spans="2:214" ht="21" customHeight="1" outlineLevel="1">
      <c r="B45" s="917"/>
      <c r="C45" s="917"/>
      <c r="D45" s="175">
        <f t="shared" si="0"/>
        <v>32</v>
      </c>
      <c r="E45" s="278"/>
      <c r="F45" s="371"/>
      <c r="G45" s="176"/>
      <c r="H45" s="177"/>
      <c r="I45" s="178"/>
      <c r="J45" s="178"/>
      <c r="K45" s="178"/>
      <c r="L45" s="178"/>
      <c r="M45" s="179"/>
      <c r="N45" s="180"/>
      <c r="O45" s="178"/>
      <c r="P45" s="178"/>
      <c r="Q45" s="178"/>
      <c r="R45" s="178"/>
      <c r="S45" s="179"/>
      <c r="T45" s="180"/>
      <c r="U45" s="178"/>
      <c r="V45" s="178"/>
      <c r="W45" s="178"/>
      <c r="X45" s="178"/>
      <c r="Y45" s="179"/>
      <c r="Z45" s="180"/>
      <c r="AA45" s="178"/>
      <c r="AB45" s="178"/>
      <c r="AC45" s="178"/>
      <c r="AD45" s="178"/>
      <c r="AE45" s="179"/>
      <c r="AF45" s="180"/>
      <c r="AG45" s="178"/>
      <c r="AH45" s="178"/>
      <c r="AI45" s="178"/>
      <c r="AJ45" s="178"/>
      <c r="AK45" s="179"/>
      <c r="AL45" s="180"/>
      <c r="AM45" s="178"/>
      <c r="AN45" s="178"/>
      <c r="AO45" s="178"/>
      <c r="AP45" s="178"/>
      <c r="AQ45" s="179"/>
      <c r="AR45" s="180"/>
      <c r="AS45" s="178"/>
      <c r="AT45" s="178"/>
      <c r="AU45" s="178"/>
      <c r="AV45" s="178"/>
      <c r="AW45" s="179"/>
      <c r="AX45" s="180"/>
      <c r="AY45" s="178"/>
      <c r="AZ45" s="178"/>
      <c r="BA45" s="178"/>
      <c r="BB45" s="178"/>
      <c r="BC45" s="179"/>
      <c r="BD45" s="180"/>
      <c r="BE45" s="178"/>
      <c r="BF45" s="178"/>
      <c r="BG45" s="178"/>
      <c r="BH45" s="178"/>
      <c r="BI45" s="179"/>
      <c r="BJ45" s="180"/>
      <c r="BK45" s="178"/>
      <c r="BL45" s="178"/>
      <c r="BM45" s="178"/>
      <c r="BN45" s="178"/>
      <c r="BO45" s="179"/>
      <c r="BP45" s="180"/>
      <c r="BQ45" s="178"/>
      <c r="BR45" s="178"/>
      <c r="BS45" s="178"/>
      <c r="BT45" s="178"/>
      <c r="BU45" s="179"/>
      <c r="BV45" s="180"/>
      <c r="BW45" s="178"/>
      <c r="BX45" s="178"/>
      <c r="BY45" s="178"/>
      <c r="BZ45" s="178"/>
      <c r="CA45" s="179"/>
      <c r="CB45" s="180"/>
      <c r="CC45" s="178"/>
      <c r="CD45" s="178"/>
      <c r="CE45" s="178"/>
      <c r="CF45" s="178"/>
      <c r="CG45" s="179"/>
      <c r="CH45" s="180"/>
      <c r="CI45" s="178"/>
      <c r="CJ45" s="178"/>
      <c r="CK45" s="178"/>
      <c r="CL45" s="178"/>
      <c r="CM45" s="179"/>
      <c r="CN45" s="180"/>
      <c r="CO45" s="178"/>
      <c r="CP45" s="178"/>
      <c r="CQ45" s="178"/>
      <c r="CR45" s="178"/>
      <c r="CS45" s="179"/>
      <c r="CT45" s="180"/>
      <c r="CU45" s="178"/>
      <c r="CV45" s="178"/>
      <c r="CW45" s="178"/>
      <c r="CX45" s="178"/>
      <c r="CY45" s="179"/>
      <c r="CZ45" s="180"/>
      <c r="DA45" s="178"/>
      <c r="DB45" s="178"/>
      <c r="DC45" s="178"/>
      <c r="DD45" s="178"/>
      <c r="DE45" s="179"/>
      <c r="DF45" s="180"/>
      <c r="DG45" s="178"/>
      <c r="DH45" s="178"/>
      <c r="DI45" s="178"/>
      <c r="DJ45" s="178"/>
      <c r="DK45" s="179"/>
      <c r="DL45" s="180"/>
      <c r="DM45" s="178"/>
      <c r="DN45" s="178"/>
      <c r="DO45" s="178"/>
      <c r="DP45" s="178"/>
      <c r="DQ45" s="179"/>
      <c r="DR45" s="180"/>
      <c r="DS45" s="178"/>
      <c r="DT45" s="178"/>
      <c r="DU45" s="178"/>
      <c r="DV45" s="178"/>
      <c r="DW45" s="179"/>
      <c r="DX45" s="180"/>
      <c r="DY45" s="178"/>
      <c r="DZ45" s="178"/>
      <c r="EA45" s="178"/>
      <c r="EB45" s="178"/>
      <c r="EC45" s="179"/>
      <c r="ED45" s="180"/>
      <c r="EE45" s="178"/>
      <c r="EF45" s="178"/>
      <c r="EG45" s="178"/>
      <c r="EH45" s="178"/>
      <c r="EI45" s="179"/>
      <c r="EJ45" s="180"/>
      <c r="EK45" s="178"/>
      <c r="EL45" s="178"/>
      <c r="EM45" s="178"/>
      <c r="EN45" s="178"/>
      <c r="EO45" s="179"/>
      <c r="EP45" s="180"/>
      <c r="EQ45" s="178"/>
      <c r="ER45" s="178"/>
      <c r="ES45" s="178"/>
      <c r="ET45" s="178"/>
      <c r="EU45" s="179"/>
      <c r="EV45" s="180"/>
      <c r="EW45" s="178"/>
      <c r="EX45" s="178"/>
      <c r="EY45" s="178"/>
      <c r="EZ45" s="178"/>
      <c r="FA45" s="179"/>
      <c r="FB45" s="180"/>
      <c r="FC45" s="178"/>
      <c r="FD45" s="178"/>
      <c r="FE45" s="178"/>
      <c r="FF45" s="178"/>
      <c r="FG45" s="179"/>
      <c r="FH45" s="180"/>
      <c r="FI45" s="178"/>
      <c r="FJ45" s="178"/>
      <c r="FK45" s="178"/>
      <c r="FL45" s="178"/>
      <c r="FM45" s="179"/>
      <c r="FN45" s="180"/>
      <c r="FO45" s="178"/>
      <c r="FP45" s="178"/>
      <c r="FQ45" s="178"/>
      <c r="FR45" s="178"/>
      <c r="FS45" s="179"/>
      <c r="FT45" s="180"/>
      <c r="FU45" s="178"/>
      <c r="FV45" s="178"/>
      <c r="FW45" s="178"/>
      <c r="FX45" s="178"/>
      <c r="FY45" s="179"/>
      <c r="FZ45" s="180"/>
      <c r="GA45" s="178"/>
      <c r="GB45" s="178"/>
      <c r="GC45" s="178"/>
      <c r="GD45" s="178"/>
      <c r="GE45" s="179"/>
      <c r="GF45" s="180"/>
      <c r="GG45" s="178"/>
      <c r="GH45" s="178"/>
      <c r="GI45" s="178"/>
      <c r="GJ45" s="178"/>
      <c r="GK45" s="179"/>
      <c r="GL45" s="180"/>
      <c r="GM45" s="178"/>
      <c r="GN45" s="178"/>
      <c r="GO45" s="178"/>
      <c r="GP45" s="178"/>
      <c r="GQ45" s="179"/>
      <c r="GR45" s="180"/>
      <c r="GS45" s="178"/>
      <c r="GT45" s="178"/>
      <c r="GU45" s="178"/>
      <c r="GV45" s="178"/>
      <c r="GW45" s="179"/>
      <c r="GX45" s="180"/>
      <c r="GY45" s="178"/>
      <c r="GZ45" s="178"/>
      <c r="HA45" s="178"/>
      <c r="HB45" s="178"/>
      <c r="HC45" s="178"/>
      <c r="HD45" s="181"/>
      <c r="HE45" s="181"/>
      <c r="HF45" s="370" t="str">
        <f t="shared" si="1"/>
        <v/>
      </c>
    </row>
    <row r="46" spans="2:214" ht="21" customHeight="1" outlineLevel="1">
      <c r="B46" s="917"/>
      <c r="C46" s="917"/>
      <c r="D46" s="175">
        <f t="shared" si="0"/>
        <v>33</v>
      </c>
      <c r="E46" s="278"/>
      <c r="F46" s="371"/>
      <c r="G46" s="176"/>
      <c r="H46" s="177"/>
      <c r="I46" s="178"/>
      <c r="J46" s="178"/>
      <c r="K46" s="178"/>
      <c r="L46" s="178"/>
      <c r="M46" s="179"/>
      <c r="N46" s="180"/>
      <c r="O46" s="178"/>
      <c r="P46" s="178"/>
      <c r="Q46" s="178"/>
      <c r="R46" s="178"/>
      <c r="S46" s="179"/>
      <c r="T46" s="180"/>
      <c r="U46" s="178"/>
      <c r="V46" s="178"/>
      <c r="W46" s="178"/>
      <c r="X46" s="178"/>
      <c r="Y46" s="179"/>
      <c r="Z46" s="180"/>
      <c r="AA46" s="178"/>
      <c r="AB46" s="178"/>
      <c r="AC46" s="178"/>
      <c r="AD46" s="178"/>
      <c r="AE46" s="179"/>
      <c r="AF46" s="180"/>
      <c r="AG46" s="178"/>
      <c r="AH46" s="178"/>
      <c r="AI46" s="178"/>
      <c r="AJ46" s="178"/>
      <c r="AK46" s="179"/>
      <c r="AL46" s="180"/>
      <c r="AM46" s="178"/>
      <c r="AN46" s="178"/>
      <c r="AO46" s="178"/>
      <c r="AP46" s="178"/>
      <c r="AQ46" s="179"/>
      <c r="AR46" s="180"/>
      <c r="AS46" s="178"/>
      <c r="AT46" s="178"/>
      <c r="AU46" s="178"/>
      <c r="AV46" s="178"/>
      <c r="AW46" s="179"/>
      <c r="AX46" s="180"/>
      <c r="AY46" s="178"/>
      <c r="AZ46" s="178"/>
      <c r="BA46" s="178"/>
      <c r="BB46" s="178"/>
      <c r="BC46" s="179"/>
      <c r="BD46" s="180"/>
      <c r="BE46" s="178"/>
      <c r="BF46" s="178"/>
      <c r="BG46" s="178"/>
      <c r="BH46" s="178"/>
      <c r="BI46" s="179"/>
      <c r="BJ46" s="180"/>
      <c r="BK46" s="178"/>
      <c r="BL46" s="178"/>
      <c r="BM46" s="178"/>
      <c r="BN46" s="178"/>
      <c r="BO46" s="179"/>
      <c r="BP46" s="180"/>
      <c r="BQ46" s="178"/>
      <c r="BR46" s="178"/>
      <c r="BS46" s="178"/>
      <c r="BT46" s="178"/>
      <c r="BU46" s="179"/>
      <c r="BV46" s="180"/>
      <c r="BW46" s="178"/>
      <c r="BX46" s="178"/>
      <c r="BY46" s="178"/>
      <c r="BZ46" s="178"/>
      <c r="CA46" s="179"/>
      <c r="CB46" s="180"/>
      <c r="CC46" s="178"/>
      <c r="CD46" s="178"/>
      <c r="CE46" s="178"/>
      <c r="CF46" s="178"/>
      <c r="CG46" s="179"/>
      <c r="CH46" s="180"/>
      <c r="CI46" s="178"/>
      <c r="CJ46" s="178"/>
      <c r="CK46" s="178"/>
      <c r="CL46" s="178"/>
      <c r="CM46" s="179"/>
      <c r="CN46" s="180"/>
      <c r="CO46" s="178"/>
      <c r="CP46" s="178"/>
      <c r="CQ46" s="178"/>
      <c r="CR46" s="178"/>
      <c r="CS46" s="179"/>
      <c r="CT46" s="180"/>
      <c r="CU46" s="178"/>
      <c r="CV46" s="178"/>
      <c r="CW46" s="178"/>
      <c r="CX46" s="178"/>
      <c r="CY46" s="179"/>
      <c r="CZ46" s="180"/>
      <c r="DA46" s="178"/>
      <c r="DB46" s="178"/>
      <c r="DC46" s="178"/>
      <c r="DD46" s="178"/>
      <c r="DE46" s="179"/>
      <c r="DF46" s="180"/>
      <c r="DG46" s="178"/>
      <c r="DH46" s="178"/>
      <c r="DI46" s="178"/>
      <c r="DJ46" s="178"/>
      <c r="DK46" s="179"/>
      <c r="DL46" s="180"/>
      <c r="DM46" s="178"/>
      <c r="DN46" s="178"/>
      <c r="DO46" s="178"/>
      <c r="DP46" s="178"/>
      <c r="DQ46" s="179"/>
      <c r="DR46" s="180"/>
      <c r="DS46" s="178"/>
      <c r="DT46" s="178"/>
      <c r="DU46" s="178"/>
      <c r="DV46" s="178"/>
      <c r="DW46" s="179"/>
      <c r="DX46" s="180"/>
      <c r="DY46" s="178"/>
      <c r="DZ46" s="178"/>
      <c r="EA46" s="178"/>
      <c r="EB46" s="178"/>
      <c r="EC46" s="179"/>
      <c r="ED46" s="180"/>
      <c r="EE46" s="178"/>
      <c r="EF46" s="178"/>
      <c r="EG46" s="178"/>
      <c r="EH46" s="178"/>
      <c r="EI46" s="179"/>
      <c r="EJ46" s="180"/>
      <c r="EK46" s="178"/>
      <c r="EL46" s="178"/>
      <c r="EM46" s="178"/>
      <c r="EN46" s="178"/>
      <c r="EO46" s="179"/>
      <c r="EP46" s="180"/>
      <c r="EQ46" s="178"/>
      <c r="ER46" s="178"/>
      <c r="ES46" s="178"/>
      <c r="ET46" s="178"/>
      <c r="EU46" s="179"/>
      <c r="EV46" s="180"/>
      <c r="EW46" s="178"/>
      <c r="EX46" s="178"/>
      <c r="EY46" s="178"/>
      <c r="EZ46" s="178"/>
      <c r="FA46" s="179"/>
      <c r="FB46" s="180"/>
      <c r="FC46" s="178"/>
      <c r="FD46" s="178"/>
      <c r="FE46" s="178"/>
      <c r="FF46" s="178"/>
      <c r="FG46" s="179"/>
      <c r="FH46" s="180"/>
      <c r="FI46" s="178"/>
      <c r="FJ46" s="178"/>
      <c r="FK46" s="178"/>
      <c r="FL46" s="178"/>
      <c r="FM46" s="179"/>
      <c r="FN46" s="180"/>
      <c r="FO46" s="178"/>
      <c r="FP46" s="178"/>
      <c r="FQ46" s="178"/>
      <c r="FR46" s="178"/>
      <c r="FS46" s="179"/>
      <c r="FT46" s="180"/>
      <c r="FU46" s="178"/>
      <c r="FV46" s="178"/>
      <c r="FW46" s="178"/>
      <c r="FX46" s="178"/>
      <c r="FY46" s="179"/>
      <c r="FZ46" s="180"/>
      <c r="GA46" s="178"/>
      <c r="GB46" s="178"/>
      <c r="GC46" s="178"/>
      <c r="GD46" s="178"/>
      <c r="GE46" s="179"/>
      <c r="GF46" s="180"/>
      <c r="GG46" s="178"/>
      <c r="GH46" s="178"/>
      <c r="GI46" s="178"/>
      <c r="GJ46" s="178"/>
      <c r="GK46" s="179"/>
      <c r="GL46" s="180"/>
      <c r="GM46" s="178"/>
      <c r="GN46" s="178"/>
      <c r="GO46" s="178"/>
      <c r="GP46" s="178"/>
      <c r="GQ46" s="179"/>
      <c r="GR46" s="180"/>
      <c r="GS46" s="178"/>
      <c r="GT46" s="178"/>
      <c r="GU46" s="178"/>
      <c r="GV46" s="178"/>
      <c r="GW46" s="179"/>
      <c r="GX46" s="180"/>
      <c r="GY46" s="178"/>
      <c r="GZ46" s="178"/>
      <c r="HA46" s="178"/>
      <c r="HB46" s="178"/>
      <c r="HC46" s="178"/>
      <c r="HD46" s="181"/>
      <c r="HE46" s="181"/>
      <c r="HF46" s="370" t="str">
        <f t="shared" si="1"/>
        <v/>
      </c>
    </row>
    <row r="47" spans="2:214" ht="21" customHeight="1" outlineLevel="1">
      <c r="B47" s="917"/>
      <c r="C47" s="917"/>
      <c r="D47" s="175">
        <f t="shared" si="0"/>
        <v>34</v>
      </c>
      <c r="E47" s="278"/>
      <c r="F47" s="371"/>
      <c r="G47" s="176"/>
      <c r="H47" s="177"/>
      <c r="I47" s="178"/>
      <c r="J47" s="178"/>
      <c r="K47" s="178"/>
      <c r="L47" s="178"/>
      <c r="M47" s="179"/>
      <c r="N47" s="180"/>
      <c r="O47" s="178"/>
      <c r="P47" s="178"/>
      <c r="Q47" s="178"/>
      <c r="R47" s="178"/>
      <c r="S47" s="179"/>
      <c r="T47" s="180"/>
      <c r="U47" s="178"/>
      <c r="V47" s="178"/>
      <c r="W47" s="178"/>
      <c r="X47" s="178"/>
      <c r="Y47" s="179"/>
      <c r="Z47" s="180"/>
      <c r="AA47" s="178"/>
      <c r="AB47" s="178"/>
      <c r="AC47" s="178"/>
      <c r="AD47" s="178"/>
      <c r="AE47" s="179"/>
      <c r="AF47" s="180"/>
      <c r="AG47" s="178"/>
      <c r="AH47" s="178"/>
      <c r="AI47" s="178"/>
      <c r="AJ47" s="178"/>
      <c r="AK47" s="179"/>
      <c r="AL47" s="180"/>
      <c r="AM47" s="178"/>
      <c r="AN47" s="178"/>
      <c r="AO47" s="178"/>
      <c r="AP47" s="178"/>
      <c r="AQ47" s="179"/>
      <c r="AR47" s="180"/>
      <c r="AS47" s="178"/>
      <c r="AT47" s="178"/>
      <c r="AU47" s="178"/>
      <c r="AV47" s="178"/>
      <c r="AW47" s="179"/>
      <c r="AX47" s="180"/>
      <c r="AY47" s="178"/>
      <c r="AZ47" s="178"/>
      <c r="BA47" s="178"/>
      <c r="BB47" s="178"/>
      <c r="BC47" s="179"/>
      <c r="BD47" s="180"/>
      <c r="BE47" s="178"/>
      <c r="BF47" s="178"/>
      <c r="BG47" s="178"/>
      <c r="BH47" s="178"/>
      <c r="BI47" s="179"/>
      <c r="BJ47" s="180"/>
      <c r="BK47" s="178"/>
      <c r="BL47" s="178"/>
      <c r="BM47" s="178"/>
      <c r="BN47" s="178"/>
      <c r="BO47" s="179"/>
      <c r="BP47" s="180"/>
      <c r="BQ47" s="178"/>
      <c r="BR47" s="178"/>
      <c r="BS47" s="178"/>
      <c r="BT47" s="178"/>
      <c r="BU47" s="179"/>
      <c r="BV47" s="180"/>
      <c r="BW47" s="178"/>
      <c r="BX47" s="178"/>
      <c r="BY47" s="178"/>
      <c r="BZ47" s="178"/>
      <c r="CA47" s="179"/>
      <c r="CB47" s="180"/>
      <c r="CC47" s="178"/>
      <c r="CD47" s="178"/>
      <c r="CE47" s="178"/>
      <c r="CF47" s="178"/>
      <c r="CG47" s="179"/>
      <c r="CH47" s="180"/>
      <c r="CI47" s="178"/>
      <c r="CJ47" s="178"/>
      <c r="CK47" s="178"/>
      <c r="CL47" s="178"/>
      <c r="CM47" s="179"/>
      <c r="CN47" s="180"/>
      <c r="CO47" s="178"/>
      <c r="CP47" s="178"/>
      <c r="CQ47" s="178"/>
      <c r="CR47" s="178"/>
      <c r="CS47" s="179"/>
      <c r="CT47" s="180"/>
      <c r="CU47" s="178"/>
      <c r="CV47" s="178"/>
      <c r="CW47" s="178"/>
      <c r="CX47" s="178"/>
      <c r="CY47" s="179"/>
      <c r="CZ47" s="180"/>
      <c r="DA47" s="178"/>
      <c r="DB47" s="178"/>
      <c r="DC47" s="178"/>
      <c r="DD47" s="178"/>
      <c r="DE47" s="179"/>
      <c r="DF47" s="180"/>
      <c r="DG47" s="178"/>
      <c r="DH47" s="178"/>
      <c r="DI47" s="178"/>
      <c r="DJ47" s="178"/>
      <c r="DK47" s="179"/>
      <c r="DL47" s="180"/>
      <c r="DM47" s="178"/>
      <c r="DN47" s="178"/>
      <c r="DO47" s="178"/>
      <c r="DP47" s="178"/>
      <c r="DQ47" s="179"/>
      <c r="DR47" s="180"/>
      <c r="DS47" s="178"/>
      <c r="DT47" s="178"/>
      <c r="DU47" s="178"/>
      <c r="DV47" s="178"/>
      <c r="DW47" s="179"/>
      <c r="DX47" s="180"/>
      <c r="DY47" s="178"/>
      <c r="DZ47" s="178"/>
      <c r="EA47" s="178"/>
      <c r="EB47" s="178"/>
      <c r="EC47" s="179"/>
      <c r="ED47" s="180"/>
      <c r="EE47" s="178"/>
      <c r="EF47" s="178"/>
      <c r="EG47" s="178"/>
      <c r="EH47" s="178"/>
      <c r="EI47" s="179"/>
      <c r="EJ47" s="180"/>
      <c r="EK47" s="178"/>
      <c r="EL47" s="178"/>
      <c r="EM47" s="178"/>
      <c r="EN47" s="178"/>
      <c r="EO47" s="179"/>
      <c r="EP47" s="180"/>
      <c r="EQ47" s="178"/>
      <c r="ER47" s="178"/>
      <c r="ES47" s="178"/>
      <c r="ET47" s="178"/>
      <c r="EU47" s="179"/>
      <c r="EV47" s="180"/>
      <c r="EW47" s="178"/>
      <c r="EX47" s="178"/>
      <c r="EY47" s="178"/>
      <c r="EZ47" s="178"/>
      <c r="FA47" s="179"/>
      <c r="FB47" s="180"/>
      <c r="FC47" s="178"/>
      <c r="FD47" s="178"/>
      <c r="FE47" s="178"/>
      <c r="FF47" s="178"/>
      <c r="FG47" s="179"/>
      <c r="FH47" s="180"/>
      <c r="FI47" s="178"/>
      <c r="FJ47" s="178"/>
      <c r="FK47" s="178"/>
      <c r="FL47" s="178"/>
      <c r="FM47" s="179"/>
      <c r="FN47" s="180"/>
      <c r="FO47" s="178"/>
      <c r="FP47" s="178"/>
      <c r="FQ47" s="178"/>
      <c r="FR47" s="178"/>
      <c r="FS47" s="179"/>
      <c r="FT47" s="180"/>
      <c r="FU47" s="178"/>
      <c r="FV47" s="178"/>
      <c r="FW47" s="178"/>
      <c r="FX47" s="178"/>
      <c r="FY47" s="179"/>
      <c r="FZ47" s="180"/>
      <c r="GA47" s="178"/>
      <c r="GB47" s="178"/>
      <c r="GC47" s="178"/>
      <c r="GD47" s="178"/>
      <c r="GE47" s="179"/>
      <c r="GF47" s="180"/>
      <c r="GG47" s="178"/>
      <c r="GH47" s="178"/>
      <c r="GI47" s="178"/>
      <c r="GJ47" s="178"/>
      <c r="GK47" s="179"/>
      <c r="GL47" s="180"/>
      <c r="GM47" s="178"/>
      <c r="GN47" s="178"/>
      <c r="GO47" s="178"/>
      <c r="GP47" s="178"/>
      <c r="GQ47" s="179"/>
      <c r="GR47" s="180"/>
      <c r="GS47" s="178"/>
      <c r="GT47" s="178"/>
      <c r="GU47" s="178"/>
      <c r="GV47" s="178"/>
      <c r="GW47" s="179"/>
      <c r="GX47" s="180"/>
      <c r="GY47" s="178"/>
      <c r="GZ47" s="178"/>
      <c r="HA47" s="178"/>
      <c r="HB47" s="178"/>
      <c r="HC47" s="178"/>
      <c r="HD47" s="181"/>
      <c r="HE47" s="181"/>
      <c r="HF47" s="370" t="str">
        <f t="shared" si="1"/>
        <v/>
      </c>
    </row>
    <row r="48" spans="2:214" ht="21" customHeight="1" outlineLevel="1">
      <c r="B48" s="917"/>
      <c r="C48" s="917"/>
      <c r="D48" s="175">
        <f t="shared" si="0"/>
        <v>35</v>
      </c>
      <c r="E48" s="278"/>
      <c r="F48" s="371"/>
      <c r="G48" s="176"/>
      <c r="H48" s="177"/>
      <c r="I48" s="178"/>
      <c r="J48" s="178"/>
      <c r="K48" s="178"/>
      <c r="L48" s="178"/>
      <c r="M48" s="179"/>
      <c r="N48" s="180"/>
      <c r="O48" s="178"/>
      <c r="P48" s="178"/>
      <c r="Q48" s="178"/>
      <c r="R48" s="178"/>
      <c r="S48" s="179"/>
      <c r="T48" s="180"/>
      <c r="U48" s="178"/>
      <c r="V48" s="178"/>
      <c r="W48" s="178"/>
      <c r="X48" s="178"/>
      <c r="Y48" s="179"/>
      <c r="Z48" s="180"/>
      <c r="AA48" s="178"/>
      <c r="AB48" s="178"/>
      <c r="AC48" s="178"/>
      <c r="AD48" s="178"/>
      <c r="AE48" s="179"/>
      <c r="AF48" s="180"/>
      <c r="AG48" s="178"/>
      <c r="AH48" s="178"/>
      <c r="AI48" s="178"/>
      <c r="AJ48" s="178"/>
      <c r="AK48" s="179"/>
      <c r="AL48" s="180"/>
      <c r="AM48" s="178"/>
      <c r="AN48" s="178"/>
      <c r="AO48" s="178"/>
      <c r="AP48" s="178"/>
      <c r="AQ48" s="179"/>
      <c r="AR48" s="180"/>
      <c r="AS48" s="178"/>
      <c r="AT48" s="178"/>
      <c r="AU48" s="178"/>
      <c r="AV48" s="178"/>
      <c r="AW48" s="179"/>
      <c r="AX48" s="180"/>
      <c r="AY48" s="178"/>
      <c r="AZ48" s="178"/>
      <c r="BA48" s="178"/>
      <c r="BB48" s="178"/>
      <c r="BC48" s="179"/>
      <c r="BD48" s="180"/>
      <c r="BE48" s="178"/>
      <c r="BF48" s="178"/>
      <c r="BG48" s="178"/>
      <c r="BH48" s="178"/>
      <c r="BI48" s="179"/>
      <c r="BJ48" s="180"/>
      <c r="BK48" s="178"/>
      <c r="BL48" s="178"/>
      <c r="BM48" s="178"/>
      <c r="BN48" s="178"/>
      <c r="BO48" s="179"/>
      <c r="BP48" s="180"/>
      <c r="BQ48" s="178"/>
      <c r="BR48" s="178"/>
      <c r="BS48" s="178"/>
      <c r="BT48" s="178"/>
      <c r="BU48" s="179"/>
      <c r="BV48" s="180"/>
      <c r="BW48" s="178"/>
      <c r="BX48" s="178"/>
      <c r="BY48" s="178"/>
      <c r="BZ48" s="178"/>
      <c r="CA48" s="179"/>
      <c r="CB48" s="180"/>
      <c r="CC48" s="178"/>
      <c r="CD48" s="178"/>
      <c r="CE48" s="178"/>
      <c r="CF48" s="178"/>
      <c r="CG48" s="179"/>
      <c r="CH48" s="180"/>
      <c r="CI48" s="178"/>
      <c r="CJ48" s="178"/>
      <c r="CK48" s="178"/>
      <c r="CL48" s="178"/>
      <c r="CM48" s="179"/>
      <c r="CN48" s="180"/>
      <c r="CO48" s="178"/>
      <c r="CP48" s="178"/>
      <c r="CQ48" s="178"/>
      <c r="CR48" s="178"/>
      <c r="CS48" s="179"/>
      <c r="CT48" s="180"/>
      <c r="CU48" s="178"/>
      <c r="CV48" s="178"/>
      <c r="CW48" s="178"/>
      <c r="CX48" s="178"/>
      <c r="CY48" s="179"/>
      <c r="CZ48" s="180"/>
      <c r="DA48" s="178"/>
      <c r="DB48" s="178"/>
      <c r="DC48" s="178"/>
      <c r="DD48" s="178"/>
      <c r="DE48" s="179"/>
      <c r="DF48" s="180"/>
      <c r="DG48" s="178"/>
      <c r="DH48" s="178"/>
      <c r="DI48" s="178"/>
      <c r="DJ48" s="178"/>
      <c r="DK48" s="179"/>
      <c r="DL48" s="180"/>
      <c r="DM48" s="178"/>
      <c r="DN48" s="178"/>
      <c r="DO48" s="178"/>
      <c r="DP48" s="178"/>
      <c r="DQ48" s="179"/>
      <c r="DR48" s="180"/>
      <c r="DS48" s="178"/>
      <c r="DT48" s="178"/>
      <c r="DU48" s="178"/>
      <c r="DV48" s="178"/>
      <c r="DW48" s="179"/>
      <c r="DX48" s="180"/>
      <c r="DY48" s="178"/>
      <c r="DZ48" s="178"/>
      <c r="EA48" s="178"/>
      <c r="EB48" s="178"/>
      <c r="EC48" s="179"/>
      <c r="ED48" s="180"/>
      <c r="EE48" s="178"/>
      <c r="EF48" s="178"/>
      <c r="EG48" s="178"/>
      <c r="EH48" s="178"/>
      <c r="EI48" s="179"/>
      <c r="EJ48" s="180"/>
      <c r="EK48" s="178"/>
      <c r="EL48" s="178"/>
      <c r="EM48" s="178"/>
      <c r="EN48" s="178"/>
      <c r="EO48" s="179"/>
      <c r="EP48" s="180"/>
      <c r="EQ48" s="178"/>
      <c r="ER48" s="178"/>
      <c r="ES48" s="178"/>
      <c r="ET48" s="178"/>
      <c r="EU48" s="179"/>
      <c r="EV48" s="180"/>
      <c r="EW48" s="178"/>
      <c r="EX48" s="178"/>
      <c r="EY48" s="178"/>
      <c r="EZ48" s="178"/>
      <c r="FA48" s="179"/>
      <c r="FB48" s="180"/>
      <c r="FC48" s="178"/>
      <c r="FD48" s="178"/>
      <c r="FE48" s="178"/>
      <c r="FF48" s="178"/>
      <c r="FG48" s="179"/>
      <c r="FH48" s="180"/>
      <c r="FI48" s="178"/>
      <c r="FJ48" s="178"/>
      <c r="FK48" s="178"/>
      <c r="FL48" s="178"/>
      <c r="FM48" s="179"/>
      <c r="FN48" s="180"/>
      <c r="FO48" s="178"/>
      <c r="FP48" s="178"/>
      <c r="FQ48" s="178"/>
      <c r="FR48" s="178"/>
      <c r="FS48" s="179"/>
      <c r="FT48" s="180"/>
      <c r="FU48" s="178"/>
      <c r="FV48" s="178"/>
      <c r="FW48" s="178"/>
      <c r="FX48" s="178"/>
      <c r="FY48" s="179"/>
      <c r="FZ48" s="180"/>
      <c r="GA48" s="178"/>
      <c r="GB48" s="178"/>
      <c r="GC48" s="178"/>
      <c r="GD48" s="178"/>
      <c r="GE48" s="179"/>
      <c r="GF48" s="180"/>
      <c r="GG48" s="178"/>
      <c r="GH48" s="178"/>
      <c r="GI48" s="178"/>
      <c r="GJ48" s="178"/>
      <c r="GK48" s="179"/>
      <c r="GL48" s="180"/>
      <c r="GM48" s="178"/>
      <c r="GN48" s="178"/>
      <c r="GO48" s="178"/>
      <c r="GP48" s="178"/>
      <c r="GQ48" s="179"/>
      <c r="GR48" s="180"/>
      <c r="GS48" s="178"/>
      <c r="GT48" s="178"/>
      <c r="GU48" s="178"/>
      <c r="GV48" s="178"/>
      <c r="GW48" s="179"/>
      <c r="GX48" s="180"/>
      <c r="GY48" s="178"/>
      <c r="GZ48" s="178"/>
      <c r="HA48" s="178"/>
      <c r="HB48" s="178"/>
      <c r="HC48" s="178"/>
      <c r="HD48" s="181"/>
      <c r="HE48" s="181"/>
      <c r="HF48" s="370" t="str">
        <f t="shared" si="1"/>
        <v/>
      </c>
    </row>
    <row r="49" spans="2:214" ht="21" customHeight="1" outlineLevel="1">
      <c r="B49" s="918"/>
      <c r="C49" s="918"/>
      <c r="D49" s="175">
        <f t="shared" si="0"/>
        <v>36</v>
      </c>
      <c r="E49" s="278"/>
      <c r="F49" s="371"/>
      <c r="G49" s="176"/>
      <c r="H49" s="177"/>
      <c r="I49" s="178"/>
      <c r="J49" s="178"/>
      <c r="K49" s="178"/>
      <c r="L49" s="178"/>
      <c r="M49" s="179"/>
      <c r="N49" s="180"/>
      <c r="O49" s="178"/>
      <c r="P49" s="178"/>
      <c r="Q49" s="178"/>
      <c r="R49" s="178"/>
      <c r="S49" s="179"/>
      <c r="T49" s="180"/>
      <c r="U49" s="178"/>
      <c r="V49" s="178"/>
      <c r="W49" s="178"/>
      <c r="X49" s="178"/>
      <c r="Y49" s="179"/>
      <c r="Z49" s="180"/>
      <c r="AA49" s="178"/>
      <c r="AB49" s="178"/>
      <c r="AC49" s="178"/>
      <c r="AD49" s="178"/>
      <c r="AE49" s="179"/>
      <c r="AF49" s="180"/>
      <c r="AG49" s="178"/>
      <c r="AH49" s="178"/>
      <c r="AI49" s="178"/>
      <c r="AJ49" s="178"/>
      <c r="AK49" s="179"/>
      <c r="AL49" s="180"/>
      <c r="AM49" s="178"/>
      <c r="AN49" s="178"/>
      <c r="AO49" s="178"/>
      <c r="AP49" s="178"/>
      <c r="AQ49" s="179"/>
      <c r="AR49" s="180"/>
      <c r="AS49" s="178"/>
      <c r="AT49" s="178"/>
      <c r="AU49" s="178"/>
      <c r="AV49" s="178"/>
      <c r="AW49" s="179"/>
      <c r="AX49" s="180"/>
      <c r="AY49" s="178"/>
      <c r="AZ49" s="178"/>
      <c r="BA49" s="178"/>
      <c r="BB49" s="178"/>
      <c r="BC49" s="179"/>
      <c r="BD49" s="180"/>
      <c r="BE49" s="178"/>
      <c r="BF49" s="178"/>
      <c r="BG49" s="178"/>
      <c r="BH49" s="178"/>
      <c r="BI49" s="179"/>
      <c r="BJ49" s="180"/>
      <c r="BK49" s="178"/>
      <c r="BL49" s="178"/>
      <c r="BM49" s="178"/>
      <c r="BN49" s="178"/>
      <c r="BO49" s="179"/>
      <c r="BP49" s="180"/>
      <c r="BQ49" s="178"/>
      <c r="BR49" s="178"/>
      <c r="BS49" s="178"/>
      <c r="BT49" s="178"/>
      <c r="BU49" s="179"/>
      <c r="BV49" s="180"/>
      <c r="BW49" s="178"/>
      <c r="BX49" s="178"/>
      <c r="BY49" s="178"/>
      <c r="BZ49" s="178"/>
      <c r="CA49" s="179"/>
      <c r="CB49" s="180"/>
      <c r="CC49" s="178"/>
      <c r="CD49" s="178"/>
      <c r="CE49" s="178"/>
      <c r="CF49" s="178"/>
      <c r="CG49" s="179"/>
      <c r="CH49" s="180"/>
      <c r="CI49" s="178"/>
      <c r="CJ49" s="178"/>
      <c r="CK49" s="178"/>
      <c r="CL49" s="178"/>
      <c r="CM49" s="179"/>
      <c r="CN49" s="180"/>
      <c r="CO49" s="178"/>
      <c r="CP49" s="178"/>
      <c r="CQ49" s="178"/>
      <c r="CR49" s="178"/>
      <c r="CS49" s="179"/>
      <c r="CT49" s="180"/>
      <c r="CU49" s="178"/>
      <c r="CV49" s="178"/>
      <c r="CW49" s="178"/>
      <c r="CX49" s="178"/>
      <c r="CY49" s="179"/>
      <c r="CZ49" s="180"/>
      <c r="DA49" s="178"/>
      <c r="DB49" s="178"/>
      <c r="DC49" s="178"/>
      <c r="DD49" s="178"/>
      <c r="DE49" s="179"/>
      <c r="DF49" s="180"/>
      <c r="DG49" s="178"/>
      <c r="DH49" s="178"/>
      <c r="DI49" s="178"/>
      <c r="DJ49" s="178"/>
      <c r="DK49" s="179"/>
      <c r="DL49" s="180"/>
      <c r="DM49" s="178"/>
      <c r="DN49" s="178"/>
      <c r="DO49" s="178"/>
      <c r="DP49" s="178"/>
      <c r="DQ49" s="179"/>
      <c r="DR49" s="180"/>
      <c r="DS49" s="178"/>
      <c r="DT49" s="178"/>
      <c r="DU49" s="178"/>
      <c r="DV49" s="178"/>
      <c r="DW49" s="179"/>
      <c r="DX49" s="180"/>
      <c r="DY49" s="178"/>
      <c r="DZ49" s="178"/>
      <c r="EA49" s="178"/>
      <c r="EB49" s="178"/>
      <c r="EC49" s="179"/>
      <c r="ED49" s="180"/>
      <c r="EE49" s="178"/>
      <c r="EF49" s="178"/>
      <c r="EG49" s="178"/>
      <c r="EH49" s="178"/>
      <c r="EI49" s="179"/>
      <c r="EJ49" s="180"/>
      <c r="EK49" s="178"/>
      <c r="EL49" s="178"/>
      <c r="EM49" s="178"/>
      <c r="EN49" s="178"/>
      <c r="EO49" s="179"/>
      <c r="EP49" s="180"/>
      <c r="EQ49" s="178"/>
      <c r="ER49" s="178"/>
      <c r="ES49" s="178"/>
      <c r="ET49" s="178"/>
      <c r="EU49" s="179"/>
      <c r="EV49" s="180"/>
      <c r="EW49" s="178"/>
      <c r="EX49" s="178"/>
      <c r="EY49" s="178"/>
      <c r="EZ49" s="178"/>
      <c r="FA49" s="179"/>
      <c r="FB49" s="180"/>
      <c r="FC49" s="178"/>
      <c r="FD49" s="178"/>
      <c r="FE49" s="178"/>
      <c r="FF49" s="178"/>
      <c r="FG49" s="179"/>
      <c r="FH49" s="180"/>
      <c r="FI49" s="178"/>
      <c r="FJ49" s="178"/>
      <c r="FK49" s="178"/>
      <c r="FL49" s="178"/>
      <c r="FM49" s="179"/>
      <c r="FN49" s="180"/>
      <c r="FO49" s="178"/>
      <c r="FP49" s="178"/>
      <c r="FQ49" s="178"/>
      <c r="FR49" s="178"/>
      <c r="FS49" s="179"/>
      <c r="FT49" s="180"/>
      <c r="FU49" s="178"/>
      <c r="FV49" s="178"/>
      <c r="FW49" s="178"/>
      <c r="FX49" s="178"/>
      <c r="FY49" s="179"/>
      <c r="FZ49" s="180"/>
      <c r="GA49" s="178"/>
      <c r="GB49" s="178"/>
      <c r="GC49" s="178"/>
      <c r="GD49" s="178"/>
      <c r="GE49" s="179"/>
      <c r="GF49" s="180"/>
      <c r="GG49" s="178"/>
      <c r="GH49" s="178"/>
      <c r="GI49" s="178"/>
      <c r="GJ49" s="178"/>
      <c r="GK49" s="179"/>
      <c r="GL49" s="180"/>
      <c r="GM49" s="178"/>
      <c r="GN49" s="178"/>
      <c r="GO49" s="178"/>
      <c r="GP49" s="178"/>
      <c r="GQ49" s="179"/>
      <c r="GR49" s="180"/>
      <c r="GS49" s="178"/>
      <c r="GT49" s="178"/>
      <c r="GU49" s="178"/>
      <c r="GV49" s="178"/>
      <c r="GW49" s="179"/>
      <c r="GX49" s="180"/>
      <c r="GY49" s="178"/>
      <c r="GZ49" s="178"/>
      <c r="HA49" s="178"/>
      <c r="HB49" s="178"/>
      <c r="HC49" s="178"/>
      <c r="HD49" s="181"/>
      <c r="HE49" s="181"/>
      <c r="HF49" s="370" t="str">
        <f t="shared" si="1"/>
        <v/>
      </c>
    </row>
    <row r="50" spans="2:214" ht="21" customHeight="1" outlineLevel="1">
      <c r="B50" s="918"/>
      <c r="C50" s="918"/>
      <c r="D50" s="175">
        <f t="shared" si="0"/>
        <v>37</v>
      </c>
      <c r="E50" s="278"/>
      <c r="F50" s="371"/>
      <c r="G50" s="176"/>
      <c r="H50" s="177"/>
      <c r="I50" s="178"/>
      <c r="J50" s="178"/>
      <c r="K50" s="178"/>
      <c r="L50" s="178"/>
      <c r="M50" s="179"/>
      <c r="N50" s="180"/>
      <c r="O50" s="178"/>
      <c r="P50" s="178"/>
      <c r="Q50" s="178"/>
      <c r="R50" s="178"/>
      <c r="S50" s="179"/>
      <c r="T50" s="180"/>
      <c r="U50" s="178"/>
      <c r="V50" s="178"/>
      <c r="W50" s="178"/>
      <c r="X50" s="178"/>
      <c r="Y50" s="179"/>
      <c r="Z50" s="180"/>
      <c r="AA50" s="178"/>
      <c r="AB50" s="178"/>
      <c r="AC50" s="178"/>
      <c r="AD50" s="178"/>
      <c r="AE50" s="179"/>
      <c r="AF50" s="180"/>
      <c r="AG50" s="178"/>
      <c r="AH50" s="178"/>
      <c r="AI50" s="178"/>
      <c r="AJ50" s="178"/>
      <c r="AK50" s="179"/>
      <c r="AL50" s="180"/>
      <c r="AM50" s="178"/>
      <c r="AN50" s="178"/>
      <c r="AO50" s="178"/>
      <c r="AP50" s="178"/>
      <c r="AQ50" s="179"/>
      <c r="AR50" s="180"/>
      <c r="AS50" s="178"/>
      <c r="AT50" s="178"/>
      <c r="AU50" s="178"/>
      <c r="AV50" s="178"/>
      <c r="AW50" s="179"/>
      <c r="AX50" s="180"/>
      <c r="AY50" s="178"/>
      <c r="AZ50" s="178"/>
      <c r="BA50" s="178"/>
      <c r="BB50" s="178"/>
      <c r="BC50" s="179"/>
      <c r="BD50" s="180"/>
      <c r="BE50" s="178"/>
      <c r="BF50" s="178"/>
      <c r="BG50" s="178"/>
      <c r="BH50" s="178"/>
      <c r="BI50" s="179"/>
      <c r="BJ50" s="180"/>
      <c r="BK50" s="178"/>
      <c r="BL50" s="178"/>
      <c r="BM50" s="178"/>
      <c r="BN50" s="178"/>
      <c r="BO50" s="179"/>
      <c r="BP50" s="180"/>
      <c r="BQ50" s="178"/>
      <c r="BR50" s="178"/>
      <c r="BS50" s="178"/>
      <c r="BT50" s="178"/>
      <c r="BU50" s="179"/>
      <c r="BV50" s="180"/>
      <c r="BW50" s="178"/>
      <c r="BX50" s="178"/>
      <c r="BY50" s="178"/>
      <c r="BZ50" s="178"/>
      <c r="CA50" s="179"/>
      <c r="CB50" s="180"/>
      <c r="CC50" s="178"/>
      <c r="CD50" s="178"/>
      <c r="CE50" s="178"/>
      <c r="CF50" s="178"/>
      <c r="CG50" s="179"/>
      <c r="CH50" s="180"/>
      <c r="CI50" s="178"/>
      <c r="CJ50" s="178"/>
      <c r="CK50" s="178"/>
      <c r="CL50" s="178"/>
      <c r="CM50" s="179"/>
      <c r="CN50" s="180"/>
      <c r="CO50" s="178"/>
      <c r="CP50" s="178"/>
      <c r="CQ50" s="178"/>
      <c r="CR50" s="178"/>
      <c r="CS50" s="179"/>
      <c r="CT50" s="180"/>
      <c r="CU50" s="178"/>
      <c r="CV50" s="178"/>
      <c r="CW50" s="178"/>
      <c r="CX50" s="178"/>
      <c r="CY50" s="179"/>
      <c r="CZ50" s="180"/>
      <c r="DA50" s="178"/>
      <c r="DB50" s="178"/>
      <c r="DC50" s="178"/>
      <c r="DD50" s="178"/>
      <c r="DE50" s="179"/>
      <c r="DF50" s="180"/>
      <c r="DG50" s="178"/>
      <c r="DH50" s="178"/>
      <c r="DI50" s="178"/>
      <c r="DJ50" s="178"/>
      <c r="DK50" s="179"/>
      <c r="DL50" s="180"/>
      <c r="DM50" s="178"/>
      <c r="DN50" s="178"/>
      <c r="DO50" s="178"/>
      <c r="DP50" s="178"/>
      <c r="DQ50" s="179"/>
      <c r="DR50" s="180"/>
      <c r="DS50" s="178"/>
      <c r="DT50" s="178"/>
      <c r="DU50" s="178"/>
      <c r="DV50" s="178"/>
      <c r="DW50" s="179"/>
      <c r="DX50" s="180"/>
      <c r="DY50" s="178"/>
      <c r="DZ50" s="178"/>
      <c r="EA50" s="178"/>
      <c r="EB50" s="178"/>
      <c r="EC50" s="179"/>
      <c r="ED50" s="180"/>
      <c r="EE50" s="178"/>
      <c r="EF50" s="178"/>
      <c r="EG50" s="178"/>
      <c r="EH50" s="178"/>
      <c r="EI50" s="179"/>
      <c r="EJ50" s="180"/>
      <c r="EK50" s="178"/>
      <c r="EL50" s="178"/>
      <c r="EM50" s="178"/>
      <c r="EN50" s="178"/>
      <c r="EO50" s="179"/>
      <c r="EP50" s="180"/>
      <c r="EQ50" s="178"/>
      <c r="ER50" s="178"/>
      <c r="ES50" s="178"/>
      <c r="ET50" s="178"/>
      <c r="EU50" s="179"/>
      <c r="EV50" s="180"/>
      <c r="EW50" s="178"/>
      <c r="EX50" s="178"/>
      <c r="EY50" s="178"/>
      <c r="EZ50" s="178"/>
      <c r="FA50" s="179"/>
      <c r="FB50" s="180"/>
      <c r="FC50" s="178"/>
      <c r="FD50" s="178"/>
      <c r="FE50" s="178"/>
      <c r="FF50" s="178"/>
      <c r="FG50" s="179"/>
      <c r="FH50" s="180"/>
      <c r="FI50" s="178"/>
      <c r="FJ50" s="178"/>
      <c r="FK50" s="178"/>
      <c r="FL50" s="178"/>
      <c r="FM50" s="179"/>
      <c r="FN50" s="180"/>
      <c r="FO50" s="178"/>
      <c r="FP50" s="178"/>
      <c r="FQ50" s="178"/>
      <c r="FR50" s="178"/>
      <c r="FS50" s="179"/>
      <c r="FT50" s="180"/>
      <c r="FU50" s="178"/>
      <c r="FV50" s="178"/>
      <c r="FW50" s="178"/>
      <c r="FX50" s="178"/>
      <c r="FY50" s="179"/>
      <c r="FZ50" s="180"/>
      <c r="GA50" s="178"/>
      <c r="GB50" s="178"/>
      <c r="GC50" s="178"/>
      <c r="GD50" s="178"/>
      <c r="GE50" s="179"/>
      <c r="GF50" s="180"/>
      <c r="GG50" s="178"/>
      <c r="GH50" s="178"/>
      <c r="GI50" s="178"/>
      <c r="GJ50" s="178"/>
      <c r="GK50" s="179"/>
      <c r="GL50" s="180"/>
      <c r="GM50" s="178"/>
      <c r="GN50" s="178"/>
      <c r="GO50" s="178"/>
      <c r="GP50" s="178"/>
      <c r="GQ50" s="179"/>
      <c r="GR50" s="180"/>
      <c r="GS50" s="178"/>
      <c r="GT50" s="178"/>
      <c r="GU50" s="178"/>
      <c r="GV50" s="178"/>
      <c r="GW50" s="179"/>
      <c r="GX50" s="180"/>
      <c r="GY50" s="178"/>
      <c r="GZ50" s="178"/>
      <c r="HA50" s="178"/>
      <c r="HB50" s="178"/>
      <c r="HC50" s="178"/>
      <c r="HD50" s="181"/>
      <c r="HE50" s="181"/>
      <c r="HF50" s="370" t="str">
        <f t="shared" si="1"/>
        <v/>
      </c>
    </row>
    <row r="51" spans="2:214" ht="21" customHeight="1" outlineLevel="1">
      <c r="B51" s="918"/>
      <c r="C51" s="918"/>
      <c r="D51" s="175">
        <f t="shared" si="0"/>
        <v>38</v>
      </c>
      <c r="E51" s="278"/>
      <c r="F51" s="371"/>
      <c r="G51" s="176"/>
      <c r="H51" s="177"/>
      <c r="I51" s="178"/>
      <c r="J51" s="178"/>
      <c r="K51" s="178"/>
      <c r="L51" s="178"/>
      <c r="M51" s="179"/>
      <c r="N51" s="180"/>
      <c r="O51" s="178"/>
      <c r="P51" s="178"/>
      <c r="Q51" s="178"/>
      <c r="R51" s="178"/>
      <c r="S51" s="179"/>
      <c r="T51" s="180"/>
      <c r="U51" s="178"/>
      <c r="V51" s="178"/>
      <c r="W51" s="178"/>
      <c r="X51" s="178"/>
      <c r="Y51" s="179"/>
      <c r="Z51" s="180"/>
      <c r="AA51" s="178"/>
      <c r="AB51" s="178"/>
      <c r="AC51" s="178"/>
      <c r="AD51" s="178"/>
      <c r="AE51" s="179"/>
      <c r="AF51" s="180"/>
      <c r="AG51" s="178"/>
      <c r="AH51" s="178"/>
      <c r="AI51" s="178"/>
      <c r="AJ51" s="178"/>
      <c r="AK51" s="179"/>
      <c r="AL51" s="180"/>
      <c r="AM51" s="178"/>
      <c r="AN51" s="178"/>
      <c r="AO51" s="178"/>
      <c r="AP51" s="178"/>
      <c r="AQ51" s="179"/>
      <c r="AR51" s="180"/>
      <c r="AS51" s="178"/>
      <c r="AT51" s="178"/>
      <c r="AU51" s="178"/>
      <c r="AV51" s="178"/>
      <c r="AW51" s="179"/>
      <c r="AX51" s="180"/>
      <c r="AY51" s="178"/>
      <c r="AZ51" s="178"/>
      <c r="BA51" s="178"/>
      <c r="BB51" s="178"/>
      <c r="BC51" s="179"/>
      <c r="BD51" s="180"/>
      <c r="BE51" s="178"/>
      <c r="BF51" s="178"/>
      <c r="BG51" s="178"/>
      <c r="BH51" s="178"/>
      <c r="BI51" s="179"/>
      <c r="BJ51" s="180"/>
      <c r="BK51" s="178"/>
      <c r="BL51" s="178"/>
      <c r="BM51" s="178"/>
      <c r="BN51" s="178"/>
      <c r="BO51" s="179"/>
      <c r="BP51" s="180"/>
      <c r="BQ51" s="178"/>
      <c r="BR51" s="178"/>
      <c r="BS51" s="178"/>
      <c r="BT51" s="178"/>
      <c r="BU51" s="179"/>
      <c r="BV51" s="180"/>
      <c r="BW51" s="178"/>
      <c r="BX51" s="178"/>
      <c r="BY51" s="178"/>
      <c r="BZ51" s="178"/>
      <c r="CA51" s="179"/>
      <c r="CB51" s="180"/>
      <c r="CC51" s="178"/>
      <c r="CD51" s="178"/>
      <c r="CE51" s="178"/>
      <c r="CF51" s="178"/>
      <c r="CG51" s="179"/>
      <c r="CH51" s="180"/>
      <c r="CI51" s="178"/>
      <c r="CJ51" s="178"/>
      <c r="CK51" s="178"/>
      <c r="CL51" s="178"/>
      <c r="CM51" s="179"/>
      <c r="CN51" s="180"/>
      <c r="CO51" s="178"/>
      <c r="CP51" s="178"/>
      <c r="CQ51" s="178"/>
      <c r="CR51" s="178"/>
      <c r="CS51" s="179"/>
      <c r="CT51" s="180"/>
      <c r="CU51" s="178"/>
      <c r="CV51" s="178"/>
      <c r="CW51" s="178"/>
      <c r="CX51" s="178"/>
      <c r="CY51" s="179"/>
      <c r="CZ51" s="180"/>
      <c r="DA51" s="178"/>
      <c r="DB51" s="178"/>
      <c r="DC51" s="178"/>
      <c r="DD51" s="178"/>
      <c r="DE51" s="179"/>
      <c r="DF51" s="180"/>
      <c r="DG51" s="178"/>
      <c r="DH51" s="178"/>
      <c r="DI51" s="178"/>
      <c r="DJ51" s="178"/>
      <c r="DK51" s="179"/>
      <c r="DL51" s="180"/>
      <c r="DM51" s="178"/>
      <c r="DN51" s="178"/>
      <c r="DO51" s="178"/>
      <c r="DP51" s="178"/>
      <c r="DQ51" s="179"/>
      <c r="DR51" s="180"/>
      <c r="DS51" s="178"/>
      <c r="DT51" s="178"/>
      <c r="DU51" s="178"/>
      <c r="DV51" s="178"/>
      <c r="DW51" s="179"/>
      <c r="DX51" s="180"/>
      <c r="DY51" s="178"/>
      <c r="DZ51" s="178"/>
      <c r="EA51" s="178"/>
      <c r="EB51" s="178"/>
      <c r="EC51" s="179"/>
      <c r="ED51" s="180"/>
      <c r="EE51" s="178"/>
      <c r="EF51" s="178"/>
      <c r="EG51" s="178"/>
      <c r="EH51" s="178"/>
      <c r="EI51" s="179"/>
      <c r="EJ51" s="180"/>
      <c r="EK51" s="178"/>
      <c r="EL51" s="178"/>
      <c r="EM51" s="178"/>
      <c r="EN51" s="178"/>
      <c r="EO51" s="179"/>
      <c r="EP51" s="180"/>
      <c r="EQ51" s="178"/>
      <c r="ER51" s="178"/>
      <c r="ES51" s="178"/>
      <c r="ET51" s="178"/>
      <c r="EU51" s="179"/>
      <c r="EV51" s="180"/>
      <c r="EW51" s="178"/>
      <c r="EX51" s="178"/>
      <c r="EY51" s="178"/>
      <c r="EZ51" s="178"/>
      <c r="FA51" s="179"/>
      <c r="FB51" s="180"/>
      <c r="FC51" s="178"/>
      <c r="FD51" s="178"/>
      <c r="FE51" s="178"/>
      <c r="FF51" s="178"/>
      <c r="FG51" s="179"/>
      <c r="FH51" s="180"/>
      <c r="FI51" s="178"/>
      <c r="FJ51" s="178"/>
      <c r="FK51" s="178"/>
      <c r="FL51" s="178"/>
      <c r="FM51" s="179"/>
      <c r="FN51" s="180"/>
      <c r="FO51" s="178"/>
      <c r="FP51" s="178"/>
      <c r="FQ51" s="178"/>
      <c r="FR51" s="178"/>
      <c r="FS51" s="179"/>
      <c r="FT51" s="180"/>
      <c r="FU51" s="178"/>
      <c r="FV51" s="178"/>
      <c r="FW51" s="178"/>
      <c r="FX51" s="178"/>
      <c r="FY51" s="179"/>
      <c r="FZ51" s="180"/>
      <c r="GA51" s="178"/>
      <c r="GB51" s="178"/>
      <c r="GC51" s="178"/>
      <c r="GD51" s="178"/>
      <c r="GE51" s="179"/>
      <c r="GF51" s="180"/>
      <c r="GG51" s="178"/>
      <c r="GH51" s="178"/>
      <c r="GI51" s="178"/>
      <c r="GJ51" s="178"/>
      <c r="GK51" s="179"/>
      <c r="GL51" s="180"/>
      <c r="GM51" s="178"/>
      <c r="GN51" s="178"/>
      <c r="GO51" s="178"/>
      <c r="GP51" s="178"/>
      <c r="GQ51" s="179"/>
      <c r="GR51" s="180"/>
      <c r="GS51" s="178"/>
      <c r="GT51" s="178"/>
      <c r="GU51" s="178"/>
      <c r="GV51" s="178"/>
      <c r="GW51" s="179"/>
      <c r="GX51" s="180"/>
      <c r="GY51" s="178"/>
      <c r="GZ51" s="178"/>
      <c r="HA51" s="178"/>
      <c r="HB51" s="178"/>
      <c r="HC51" s="178"/>
      <c r="HD51" s="181"/>
      <c r="HE51" s="181"/>
      <c r="HF51" s="370" t="str">
        <f t="shared" si="1"/>
        <v/>
      </c>
    </row>
    <row r="52" spans="2:214" ht="21" customHeight="1" outlineLevel="1">
      <c r="B52" s="918"/>
      <c r="C52" s="918"/>
      <c r="D52" s="175">
        <f t="shared" si="0"/>
        <v>39</v>
      </c>
      <c r="E52" s="278"/>
      <c r="F52" s="371"/>
      <c r="G52" s="176"/>
      <c r="H52" s="177"/>
      <c r="I52" s="178"/>
      <c r="J52" s="178"/>
      <c r="K52" s="178"/>
      <c r="L52" s="178"/>
      <c r="M52" s="179"/>
      <c r="N52" s="180"/>
      <c r="O52" s="178"/>
      <c r="P52" s="178"/>
      <c r="Q52" s="178"/>
      <c r="R52" s="178"/>
      <c r="S52" s="179"/>
      <c r="T52" s="180"/>
      <c r="U52" s="178"/>
      <c r="V52" s="178"/>
      <c r="W52" s="178"/>
      <c r="X52" s="178"/>
      <c r="Y52" s="179"/>
      <c r="Z52" s="180"/>
      <c r="AA52" s="178"/>
      <c r="AB52" s="178"/>
      <c r="AC52" s="178"/>
      <c r="AD52" s="178"/>
      <c r="AE52" s="179"/>
      <c r="AF52" s="180"/>
      <c r="AG52" s="178"/>
      <c r="AH52" s="178"/>
      <c r="AI52" s="178"/>
      <c r="AJ52" s="178"/>
      <c r="AK52" s="179"/>
      <c r="AL52" s="180"/>
      <c r="AM52" s="178"/>
      <c r="AN52" s="178"/>
      <c r="AO52" s="178"/>
      <c r="AP52" s="178"/>
      <c r="AQ52" s="179"/>
      <c r="AR52" s="180"/>
      <c r="AS52" s="178"/>
      <c r="AT52" s="178"/>
      <c r="AU52" s="178"/>
      <c r="AV52" s="178"/>
      <c r="AW52" s="179"/>
      <c r="AX52" s="180"/>
      <c r="AY52" s="178"/>
      <c r="AZ52" s="178"/>
      <c r="BA52" s="178"/>
      <c r="BB52" s="178"/>
      <c r="BC52" s="179"/>
      <c r="BD52" s="180"/>
      <c r="BE52" s="178"/>
      <c r="BF52" s="178"/>
      <c r="BG52" s="178"/>
      <c r="BH52" s="178"/>
      <c r="BI52" s="179"/>
      <c r="BJ52" s="180"/>
      <c r="BK52" s="178"/>
      <c r="BL52" s="178"/>
      <c r="BM52" s="178"/>
      <c r="BN52" s="178"/>
      <c r="BO52" s="179"/>
      <c r="BP52" s="180"/>
      <c r="BQ52" s="178"/>
      <c r="BR52" s="178"/>
      <c r="BS52" s="178"/>
      <c r="BT52" s="178"/>
      <c r="BU52" s="179"/>
      <c r="BV52" s="180"/>
      <c r="BW52" s="178"/>
      <c r="BX52" s="178"/>
      <c r="BY52" s="178"/>
      <c r="BZ52" s="178"/>
      <c r="CA52" s="179"/>
      <c r="CB52" s="180"/>
      <c r="CC52" s="178"/>
      <c r="CD52" s="178"/>
      <c r="CE52" s="178"/>
      <c r="CF52" s="178"/>
      <c r="CG52" s="179"/>
      <c r="CH52" s="180"/>
      <c r="CI52" s="178"/>
      <c r="CJ52" s="178"/>
      <c r="CK52" s="178"/>
      <c r="CL52" s="178"/>
      <c r="CM52" s="179"/>
      <c r="CN52" s="180"/>
      <c r="CO52" s="178"/>
      <c r="CP52" s="178"/>
      <c r="CQ52" s="178"/>
      <c r="CR52" s="178"/>
      <c r="CS52" s="179"/>
      <c r="CT52" s="180"/>
      <c r="CU52" s="178"/>
      <c r="CV52" s="178"/>
      <c r="CW52" s="178"/>
      <c r="CX52" s="178"/>
      <c r="CY52" s="179"/>
      <c r="CZ52" s="180"/>
      <c r="DA52" s="178"/>
      <c r="DB52" s="178"/>
      <c r="DC52" s="178"/>
      <c r="DD52" s="178"/>
      <c r="DE52" s="179"/>
      <c r="DF52" s="180"/>
      <c r="DG52" s="178"/>
      <c r="DH52" s="178"/>
      <c r="DI52" s="178"/>
      <c r="DJ52" s="178"/>
      <c r="DK52" s="179"/>
      <c r="DL52" s="180"/>
      <c r="DM52" s="178"/>
      <c r="DN52" s="178"/>
      <c r="DO52" s="178"/>
      <c r="DP52" s="178"/>
      <c r="DQ52" s="179"/>
      <c r="DR52" s="180"/>
      <c r="DS52" s="178"/>
      <c r="DT52" s="178"/>
      <c r="DU52" s="178"/>
      <c r="DV52" s="178"/>
      <c r="DW52" s="179"/>
      <c r="DX52" s="180"/>
      <c r="DY52" s="178"/>
      <c r="DZ52" s="178"/>
      <c r="EA52" s="178"/>
      <c r="EB52" s="178"/>
      <c r="EC52" s="179"/>
      <c r="ED52" s="180"/>
      <c r="EE52" s="178"/>
      <c r="EF52" s="178"/>
      <c r="EG52" s="178"/>
      <c r="EH52" s="178"/>
      <c r="EI52" s="179"/>
      <c r="EJ52" s="180"/>
      <c r="EK52" s="178"/>
      <c r="EL52" s="178"/>
      <c r="EM52" s="178"/>
      <c r="EN52" s="178"/>
      <c r="EO52" s="179"/>
      <c r="EP52" s="180"/>
      <c r="EQ52" s="178"/>
      <c r="ER52" s="178"/>
      <c r="ES52" s="178"/>
      <c r="ET52" s="178"/>
      <c r="EU52" s="179"/>
      <c r="EV52" s="180"/>
      <c r="EW52" s="178"/>
      <c r="EX52" s="178"/>
      <c r="EY52" s="178"/>
      <c r="EZ52" s="178"/>
      <c r="FA52" s="179"/>
      <c r="FB52" s="180"/>
      <c r="FC52" s="178"/>
      <c r="FD52" s="178"/>
      <c r="FE52" s="178"/>
      <c r="FF52" s="178"/>
      <c r="FG52" s="179"/>
      <c r="FH52" s="180"/>
      <c r="FI52" s="178"/>
      <c r="FJ52" s="178"/>
      <c r="FK52" s="178"/>
      <c r="FL52" s="178"/>
      <c r="FM52" s="179"/>
      <c r="FN52" s="180"/>
      <c r="FO52" s="178"/>
      <c r="FP52" s="178"/>
      <c r="FQ52" s="178"/>
      <c r="FR52" s="178"/>
      <c r="FS52" s="179"/>
      <c r="FT52" s="180"/>
      <c r="FU52" s="178"/>
      <c r="FV52" s="178"/>
      <c r="FW52" s="178"/>
      <c r="FX52" s="178"/>
      <c r="FY52" s="179"/>
      <c r="FZ52" s="180"/>
      <c r="GA52" s="178"/>
      <c r="GB52" s="178"/>
      <c r="GC52" s="178"/>
      <c r="GD52" s="178"/>
      <c r="GE52" s="179"/>
      <c r="GF52" s="180"/>
      <c r="GG52" s="178"/>
      <c r="GH52" s="178"/>
      <c r="GI52" s="178"/>
      <c r="GJ52" s="178"/>
      <c r="GK52" s="179"/>
      <c r="GL52" s="180"/>
      <c r="GM52" s="178"/>
      <c r="GN52" s="178"/>
      <c r="GO52" s="178"/>
      <c r="GP52" s="178"/>
      <c r="GQ52" s="179"/>
      <c r="GR52" s="180"/>
      <c r="GS52" s="178"/>
      <c r="GT52" s="178"/>
      <c r="GU52" s="178"/>
      <c r="GV52" s="178"/>
      <c r="GW52" s="179"/>
      <c r="GX52" s="180"/>
      <c r="GY52" s="178"/>
      <c r="GZ52" s="178"/>
      <c r="HA52" s="178"/>
      <c r="HB52" s="178"/>
      <c r="HC52" s="178"/>
      <c r="HD52" s="181"/>
      <c r="HE52" s="181"/>
      <c r="HF52" s="370" t="str">
        <f t="shared" si="1"/>
        <v/>
      </c>
    </row>
    <row r="53" spans="2:214" ht="21" customHeight="1" outlineLevel="1">
      <c r="B53" s="918"/>
      <c r="C53" s="918"/>
      <c r="D53" s="175">
        <f t="shared" si="0"/>
        <v>40</v>
      </c>
      <c r="E53" s="278"/>
      <c r="F53" s="371"/>
      <c r="G53" s="176"/>
      <c r="H53" s="177"/>
      <c r="I53" s="178"/>
      <c r="J53" s="178"/>
      <c r="K53" s="178"/>
      <c r="L53" s="178"/>
      <c r="M53" s="179"/>
      <c r="N53" s="180"/>
      <c r="O53" s="178"/>
      <c r="P53" s="178"/>
      <c r="Q53" s="178"/>
      <c r="R53" s="178"/>
      <c r="S53" s="179"/>
      <c r="T53" s="180"/>
      <c r="U53" s="178"/>
      <c r="V53" s="178"/>
      <c r="W53" s="178"/>
      <c r="X53" s="178"/>
      <c r="Y53" s="179"/>
      <c r="Z53" s="180"/>
      <c r="AA53" s="178"/>
      <c r="AB53" s="178"/>
      <c r="AC53" s="178"/>
      <c r="AD53" s="178"/>
      <c r="AE53" s="179"/>
      <c r="AF53" s="180"/>
      <c r="AG53" s="178"/>
      <c r="AH53" s="178"/>
      <c r="AI53" s="178"/>
      <c r="AJ53" s="178"/>
      <c r="AK53" s="179"/>
      <c r="AL53" s="180"/>
      <c r="AM53" s="178"/>
      <c r="AN53" s="178"/>
      <c r="AO53" s="178"/>
      <c r="AP53" s="178"/>
      <c r="AQ53" s="179"/>
      <c r="AR53" s="180"/>
      <c r="AS53" s="178"/>
      <c r="AT53" s="178"/>
      <c r="AU53" s="178"/>
      <c r="AV53" s="178"/>
      <c r="AW53" s="179"/>
      <c r="AX53" s="180"/>
      <c r="AY53" s="178"/>
      <c r="AZ53" s="178"/>
      <c r="BA53" s="178"/>
      <c r="BB53" s="178"/>
      <c r="BC53" s="179"/>
      <c r="BD53" s="180"/>
      <c r="BE53" s="178"/>
      <c r="BF53" s="178"/>
      <c r="BG53" s="178"/>
      <c r="BH53" s="178"/>
      <c r="BI53" s="179"/>
      <c r="BJ53" s="180"/>
      <c r="BK53" s="178"/>
      <c r="BL53" s="178"/>
      <c r="BM53" s="178"/>
      <c r="BN53" s="178"/>
      <c r="BO53" s="179"/>
      <c r="BP53" s="180"/>
      <c r="BQ53" s="178"/>
      <c r="BR53" s="178"/>
      <c r="BS53" s="178"/>
      <c r="BT53" s="178"/>
      <c r="BU53" s="179"/>
      <c r="BV53" s="180"/>
      <c r="BW53" s="178"/>
      <c r="BX53" s="178"/>
      <c r="BY53" s="178"/>
      <c r="BZ53" s="178"/>
      <c r="CA53" s="179"/>
      <c r="CB53" s="180"/>
      <c r="CC53" s="178"/>
      <c r="CD53" s="178"/>
      <c r="CE53" s="178"/>
      <c r="CF53" s="178"/>
      <c r="CG53" s="179"/>
      <c r="CH53" s="180"/>
      <c r="CI53" s="178"/>
      <c r="CJ53" s="178"/>
      <c r="CK53" s="178"/>
      <c r="CL53" s="178"/>
      <c r="CM53" s="179"/>
      <c r="CN53" s="180"/>
      <c r="CO53" s="178"/>
      <c r="CP53" s="178"/>
      <c r="CQ53" s="178"/>
      <c r="CR53" s="178"/>
      <c r="CS53" s="179"/>
      <c r="CT53" s="180"/>
      <c r="CU53" s="178"/>
      <c r="CV53" s="178"/>
      <c r="CW53" s="178"/>
      <c r="CX53" s="178"/>
      <c r="CY53" s="179"/>
      <c r="CZ53" s="180"/>
      <c r="DA53" s="178"/>
      <c r="DB53" s="178"/>
      <c r="DC53" s="178"/>
      <c r="DD53" s="178"/>
      <c r="DE53" s="179"/>
      <c r="DF53" s="180"/>
      <c r="DG53" s="178"/>
      <c r="DH53" s="178"/>
      <c r="DI53" s="178"/>
      <c r="DJ53" s="178"/>
      <c r="DK53" s="179"/>
      <c r="DL53" s="180"/>
      <c r="DM53" s="178"/>
      <c r="DN53" s="178"/>
      <c r="DO53" s="178"/>
      <c r="DP53" s="178"/>
      <c r="DQ53" s="179"/>
      <c r="DR53" s="180"/>
      <c r="DS53" s="178"/>
      <c r="DT53" s="178"/>
      <c r="DU53" s="178"/>
      <c r="DV53" s="178"/>
      <c r="DW53" s="179"/>
      <c r="DX53" s="180"/>
      <c r="DY53" s="178"/>
      <c r="DZ53" s="178"/>
      <c r="EA53" s="178"/>
      <c r="EB53" s="178"/>
      <c r="EC53" s="179"/>
      <c r="ED53" s="180"/>
      <c r="EE53" s="178"/>
      <c r="EF53" s="178"/>
      <c r="EG53" s="178"/>
      <c r="EH53" s="178"/>
      <c r="EI53" s="179"/>
      <c r="EJ53" s="180"/>
      <c r="EK53" s="178"/>
      <c r="EL53" s="178"/>
      <c r="EM53" s="178"/>
      <c r="EN53" s="178"/>
      <c r="EO53" s="179"/>
      <c r="EP53" s="180"/>
      <c r="EQ53" s="178"/>
      <c r="ER53" s="178"/>
      <c r="ES53" s="178"/>
      <c r="ET53" s="178"/>
      <c r="EU53" s="179"/>
      <c r="EV53" s="180"/>
      <c r="EW53" s="178"/>
      <c r="EX53" s="178"/>
      <c r="EY53" s="178"/>
      <c r="EZ53" s="178"/>
      <c r="FA53" s="179"/>
      <c r="FB53" s="180"/>
      <c r="FC53" s="178"/>
      <c r="FD53" s="178"/>
      <c r="FE53" s="178"/>
      <c r="FF53" s="178"/>
      <c r="FG53" s="179"/>
      <c r="FH53" s="180"/>
      <c r="FI53" s="178"/>
      <c r="FJ53" s="178"/>
      <c r="FK53" s="178"/>
      <c r="FL53" s="178"/>
      <c r="FM53" s="179"/>
      <c r="FN53" s="180"/>
      <c r="FO53" s="178"/>
      <c r="FP53" s="178"/>
      <c r="FQ53" s="178"/>
      <c r="FR53" s="178"/>
      <c r="FS53" s="179"/>
      <c r="FT53" s="180"/>
      <c r="FU53" s="178"/>
      <c r="FV53" s="178"/>
      <c r="FW53" s="178"/>
      <c r="FX53" s="178"/>
      <c r="FY53" s="179"/>
      <c r="FZ53" s="180"/>
      <c r="GA53" s="178"/>
      <c r="GB53" s="178"/>
      <c r="GC53" s="178"/>
      <c r="GD53" s="178"/>
      <c r="GE53" s="179"/>
      <c r="GF53" s="180"/>
      <c r="GG53" s="178"/>
      <c r="GH53" s="178"/>
      <c r="GI53" s="178"/>
      <c r="GJ53" s="178"/>
      <c r="GK53" s="179"/>
      <c r="GL53" s="180"/>
      <c r="GM53" s="178"/>
      <c r="GN53" s="178"/>
      <c r="GO53" s="178"/>
      <c r="GP53" s="178"/>
      <c r="GQ53" s="179"/>
      <c r="GR53" s="180"/>
      <c r="GS53" s="178"/>
      <c r="GT53" s="178"/>
      <c r="GU53" s="178"/>
      <c r="GV53" s="178"/>
      <c r="GW53" s="179"/>
      <c r="GX53" s="180"/>
      <c r="GY53" s="178"/>
      <c r="GZ53" s="178"/>
      <c r="HA53" s="178"/>
      <c r="HB53" s="178"/>
      <c r="HC53" s="178"/>
      <c r="HD53" s="181"/>
      <c r="HE53" s="181"/>
      <c r="HF53" s="370" t="str">
        <f t="shared" si="1"/>
        <v/>
      </c>
    </row>
    <row r="54" spans="2:214" ht="21" customHeight="1" outlineLevel="1">
      <c r="B54" s="918"/>
      <c r="C54" s="918"/>
      <c r="D54" s="175">
        <f t="shared" si="0"/>
        <v>41</v>
      </c>
      <c r="E54" s="278"/>
      <c r="F54" s="371"/>
      <c r="G54" s="176"/>
      <c r="H54" s="177"/>
      <c r="I54" s="178"/>
      <c r="J54" s="178"/>
      <c r="K54" s="178"/>
      <c r="L54" s="178"/>
      <c r="M54" s="179"/>
      <c r="N54" s="180"/>
      <c r="O54" s="178"/>
      <c r="P54" s="178"/>
      <c r="Q54" s="178"/>
      <c r="R54" s="178"/>
      <c r="S54" s="179"/>
      <c r="T54" s="180"/>
      <c r="U54" s="178"/>
      <c r="V54" s="178"/>
      <c r="W54" s="178"/>
      <c r="X54" s="178"/>
      <c r="Y54" s="179"/>
      <c r="Z54" s="180"/>
      <c r="AA54" s="178"/>
      <c r="AB54" s="178"/>
      <c r="AC54" s="178"/>
      <c r="AD54" s="178"/>
      <c r="AE54" s="179"/>
      <c r="AF54" s="180"/>
      <c r="AG54" s="178"/>
      <c r="AH54" s="178"/>
      <c r="AI54" s="178"/>
      <c r="AJ54" s="178"/>
      <c r="AK54" s="179"/>
      <c r="AL54" s="180"/>
      <c r="AM54" s="178"/>
      <c r="AN54" s="178"/>
      <c r="AO54" s="178"/>
      <c r="AP54" s="178"/>
      <c r="AQ54" s="179"/>
      <c r="AR54" s="180"/>
      <c r="AS54" s="178"/>
      <c r="AT54" s="178"/>
      <c r="AU54" s="178"/>
      <c r="AV54" s="178"/>
      <c r="AW54" s="179"/>
      <c r="AX54" s="180"/>
      <c r="AY54" s="178"/>
      <c r="AZ54" s="178"/>
      <c r="BA54" s="178"/>
      <c r="BB54" s="178"/>
      <c r="BC54" s="179"/>
      <c r="BD54" s="180"/>
      <c r="BE54" s="178"/>
      <c r="BF54" s="178"/>
      <c r="BG54" s="178"/>
      <c r="BH54" s="178"/>
      <c r="BI54" s="179"/>
      <c r="BJ54" s="180"/>
      <c r="BK54" s="178"/>
      <c r="BL54" s="178"/>
      <c r="BM54" s="178"/>
      <c r="BN54" s="178"/>
      <c r="BO54" s="179"/>
      <c r="BP54" s="180"/>
      <c r="BQ54" s="178"/>
      <c r="BR54" s="178"/>
      <c r="BS54" s="178"/>
      <c r="BT54" s="178"/>
      <c r="BU54" s="179"/>
      <c r="BV54" s="180"/>
      <c r="BW54" s="178"/>
      <c r="BX54" s="178"/>
      <c r="BY54" s="178"/>
      <c r="BZ54" s="178"/>
      <c r="CA54" s="179"/>
      <c r="CB54" s="180"/>
      <c r="CC54" s="178"/>
      <c r="CD54" s="178"/>
      <c r="CE54" s="178"/>
      <c r="CF54" s="178"/>
      <c r="CG54" s="179"/>
      <c r="CH54" s="180"/>
      <c r="CI54" s="178"/>
      <c r="CJ54" s="178"/>
      <c r="CK54" s="178"/>
      <c r="CL54" s="178"/>
      <c r="CM54" s="179"/>
      <c r="CN54" s="180"/>
      <c r="CO54" s="178"/>
      <c r="CP54" s="178"/>
      <c r="CQ54" s="178"/>
      <c r="CR54" s="178"/>
      <c r="CS54" s="179"/>
      <c r="CT54" s="180"/>
      <c r="CU54" s="178"/>
      <c r="CV54" s="178"/>
      <c r="CW54" s="178"/>
      <c r="CX54" s="178"/>
      <c r="CY54" s="179"/>
      <c r="CZ54" s="180"/>
      <c r="DA54" s="178"/>
      <c r="DB54" s="178"/>
      <c r="DC54" s="178"/>
      <c r="DD54" s="178"/>
      <c r="DE54" s="179"/>
      <c r="DF54" s="180"/>
      <c r="DG54" s="178"/>
      <c r="DH54" s="178"/>
      <c r="DI54" s="178"/>
      <c r="DJ54" s="178"/>
      <c r="DK54" s="179"/>
      <c r="DL54" s="180"/>
      <c r="DM54" s="178"/>
      <c r="DN54" s="178"/>
      <c r="DO54" s="178"/>
      <c r="DP54" s="178"/>
      <c r="DQ54" s="179"/>
      <c r="DR54" s="180"/>
      <c r="DS54" s="178"/>
      <c r="DT54" s="178"/>
      <c r="DU54" s="178"/>
      <c r="DV54" s="178"/>
      <c r="DW54" s="179"/>
      <c r="DX54" s="180"/>
      <c r="DY54" s="178"/>
      <c r="DZ54" s="178"/>
      <c r="EA54" s="178"/>
      <c r="EB54" s="178"/>
      <c r="EC54" s="179"/>
      <c r="ED54" s="180"/>
      <c r="EE54" s="178"/>
      <c r="EF54" s="178"/>
      <c r="EG54" s="178"/>
      <c r="EH54" s="178"/>
      <c r="EI54" s="179"/>
      <c r="EJ54" s="180"/>
      <c r="EK54" s="178"/>
      <c r="EL54" s="178"/>
      <c r="EM54" s="178"/>
      <c r="EN54" s="178"/>
      <c r="EO54" s="179"/>
      <c r="EP54" s="180"/>
      <c r="EQ54" s="178"/>
      <c r="ER54" s="178"/>
      <c r="ES54" s="178"/>
      <c r="ET54" s="178"/>
      <c r="EU54" s="179"/>
      <c r="EV54" s="180"/>
      <c r="EW54" s="178"/>
      <c r="EX54" s="178"/>
      <c r="EY54" s="178"/>
      <c r="EZ54" s="178"/>
      <c r="FA54" s="179"/>
      <c r="FB54" s="180"/>
      <c r="FC54" s="178"/>
      <c r="FD54" s="178"/>
      <c r="FE54" s="178"/>
      <c r="FF54" s="178"/>
      <c r="FG54" s="179"/>
      <c r="FH54" s="180"/>
      <c r="FI54" s="178"/>
      <c r="FJ54" s="178"/>
      <c r="FK54" s="178"/>
      <c r="FL54" s="178"/>
      <c r="FM54" s="179"/>
      <c r="FN54" s="180"/>
      <c r="FO54" s="178"/>
      <c r="FP54" s="178"/>
      <c r="FQ54" s="178"/>
      <c r="FR54" s="178"/>
      <c r="FS54" s="179"/>
      <c r="FT54" s="180"/>
      <c r="FU54" s="178"/>
      <c r="FV54" s="178"/>
      <c r="FW54" s="178"/>
      <c r="FX54" s="178"/>
      <c r="FY54" s="179"/>
      <c r="FZ54" s="180"/>
      <c r="GA54" s="178"/>
      <c r="GB54" s="178"/>
      <c r="GC54" s="178"/>
      <c r="GD54" s="178"/>
      <c r="GE54" s="179"/>
      <c r="GF54" s="180"/>
      <c r="GG54" s="178"/>
      <c r="GH54" s="178"/>
      <c r="GI54" s="178"/>
      <c r="GJ54" s="178"/>
      <c r="GK54" s="179"/>
      <c r="GL54" s="180"/>
      <c r="GM54" s="178"/>
      <c r="GN54" s="178"/>
      <c r="GO54" s="178"/>
      <c r="GP54" s="178"/>
      <c r="GQ54" s="179"/>
      <c r="GR54" s="180"/>
      <c r="GS54" s="178"/>
      <c r="GT54" s="178"/>
      <c r="GU54" s="178"/>
      <c r="GV54" s="178"/>
      <c r="GW54" s="179"/>
      <c r="GX54" s="180"/>
      <c r="GY54" s="178"/>
      <c r="GZ54" s="178"/>
      <c r="HA54" s="178"/>
      <c r="HB54" s="178"/>
      <c r="HC54" s="178"/>
      <c r="HD54" s="181"/>
      <c r="HE54" s="181"/>
      <c r="HF54" s="370" t="str">
        <f t="shared" si="1"/>
        <v/>
      </c>
    </row>
    <row r="55" spans="2:214" ht="21" customHeight="1" outlineLevel="1">
      <c r="B55" s="918"/>
      <c r="C55" s="918"/>
      <c r="D55" s="175">
        <f t="shared" si="0"/>
        <v>42</v>
      </c>
      <c r="E55" s="278"/>
      <c r="F55" s="371"/>
      <c r="G55" s="176"/>
      <c r="H55" s="177"/>
      <c r="I55" s="178"/>
      <c r="J55" s="178"/>
      <c r="K55" s="178"/>
      <c r="L55" s="178"/>
      <c r="M55" s="179"/>
      <c r="N55" s="180"/>
      <c r="O55" s="178"/>
      <c r="P55" s="178"/>
      <c r="Q55" s="178"/>
      <c r="R55" s="178"/>
      <c r="S55" s="179"/>
      <c r="T55" s="180"/>
      <c r="U55" s="178"/>
      <c r="V55" s="178"/>
      <c r="W55" s="178"/>
      <c r="X55" s="178"/>
      <c r="Y55" s="179"/>
      <c r="Z55" s="180"/>
      <c r="AA55" s="178"/>
      <c r="AB55" s="178"/>
      <c r="AC55" s="178"/>
      <c r="AD55" s="178"/>
      <c r="AE55" s="179"/>
      <c r="AF55" s="180"/>
      <c r="AG55" s="178"/>
      <c r="AH55" s="178"/>
      <c r="AI55" s="178"/>
      <c r="AJ55" s="178"/>
      <c r="AK55" s="179"/>
      <c r="AL55" s="180"/>
      <c r="AM55" s="178"/>
      <c r="AN55" s="178"/>
      <c r="AO55" s="178"/>
      <c r="AP55" s="178"/>
      <c r="AQ55" s="179"/>
      <c r="AR55" s="180"/>
      <c r="AS55" s="178"/>
      <c r="AT55" s="178"/>
      <c r="AU55" s="178"/>
      <c r="AV55" s="178"/>
      <c r="AW55" s="179"/>
      <c r="AX55" s="180"/>
      <c r="AY55" s="178"/>
      <c r="AZ55" s="178"/>
      <c r="BA55" s="178"/>
      <c r="BB55" s="178"/>
      <c r="BC55" s="179"/>
      <c r="BD55" s="180"/>
      <c r="BE55" s="178"/>
      <c r="BF55" s="178"/>
      <c r="BG55" s="178"/>
      <c r="BH55" s="178"/>
      <c r="BI55" s="179"/>
      <c r="BJ55" s="180"/>
      <c r="BK55" s="178"/>
      <c r="BL55" s="178"/>
      <c r="BM55" s="178"/>
      <c r="BN55" s="178"/>
      <c r="BO55" s="179"/>
      <c r="BP55" s="180"/>
      <c r="BQ55" s="178"/>
      <c r="BR55" s="178"/>
      <c r="BS55" s="178"/>
      <c r="BT55" s="178"/>
      <c r="BU55" s="179"/>
      <c r="BV55" s="180"/>
      <c r="BW55" s="178"/>
      <c r="BX55" s="178"/>
      <c r="BY55" s="178"/>
      <c r="BZ55" s="178"/>
      <c r="CA55" s="179"/>
      <c r="CB55" s="180"/>
      <c r="CC55" s="178"/>
      <c r="CD55" s="178"/>
      <c r="CE55" s="178"/>
      <c r="CF55" s="178"/>
      <c r="CG55" s="179"/>
      <c r="CH55" s="180"/>
      <c r="CI55" s="178"/>
      <c r="CJ55" s="178"/>
      <c r="CK55" s="178"/>
      <c r="CL55" s="178"/>
      <c r="CM55" s="179"/>
      <c r="CN55" s="180"/>
      <c r="CO55" s="178"/>
      <c r="CP55" s="178"/>
      <c r="CQ55" s="178"/>
      <c r="CR55" s="178"/>
      <c r="CS55" s="179"/>
      <c r="CT55" s="180"/>
      <c r="CU55" s="178"/>
      <c r="CV55" s="178"/>
      <c r="CW55" s="178"/>
      <c r="CX55" s="178"/>
      <c r="CY55" s="179"/>
      <c r="CZ55" s="180"/>
      <c r="DA55" s="178"/>
      <c r="DB55" s="178"/>
      <c r="DC55" s="178"/>
      <c r="DD55" s="178"/>
      <c r="DE55" s="179"/>
      <c r="DF55" s="180"/>
      <c r="DG55" s="178"/>
      <c r="DH55" s="178"/>
      <c r="DI55" s="178"/>
      <c r="DJ55" s="178"/>
      <c r="DK55" s="179"/>
      <c r="DL55" s="180"/>
      <c r="DM55" s="178"/>
      <c r="DN55" s="178"/>
      <c r="DO55" s="178"/>
      <c r="DP55" s="178"/>
      <c r="DQ55" s="179"/>
      <c r="DR55" s="180"/>
      <c r="DS55" s="178"/>
      <c r="DT55" s="178"/>
      <c r="DU55" s="178"/>
      <c r="DV55" s="178"/>
      <c r="DW55" s="179"/>
      <c r="DX55" s="180"/>
      <c r="DY55" s="178"/>
      <c r="DZ55" s="178"/>
      <c r="EA55" s="178"/>
      <c r="EB55" s="178"/>
      <c r="EC55" s="179"/>
      <c r="ED55" s="180"/>
      <c r="EE55" s="178"/>
      <c r="EF55" s="178"/>
      <c r="EG55" s="178"/>
      <c r="EH55" s="178"/>
      <c r="EI55" s="179"/>
      <c r="EJ55" s="180"/>
      <c r="EK55" s="178"/>
      <c r="EL55" s="178"/>
      <c r="EM55" s="178"/>
      <c r="EN55" s="178"/>
      <c r="EO55" s="179"/>
      <c r="EP55" s="180"/>
      <c r="EQ55" s="178"/>
      <c r="ER55" s="178"/>
      <c r="ES55" s="178"/>
      <c r="ET55" s="178"/>
      <c r="EU55" s="179"/>
      <c r="EV55" s="180"/>
      <c r="EW55" s="178"/>
      <c r="EX55" s="178"/>
      <c r="EY55" s="178"/>
      <c r="EZ55" s="178"/>
      <c r="FA55" s="179"/>
      <c r="FB55" s="180"/>
      <c r="FC55" s="178"/>
      <c r="FD55" s="178"/>
      <c r="FE55" s="178"/>
      <c r="FF55" s="178"/>
      <c r="FG55" s="179"/>
      <c r="FH55" s="180"/>
      <c r="FI55" s="178"/>
      <c r="FJ55" s="178"/>
      <c r="FK55" s="178"/>
      <c r="FL55" s="178"/>
      <c r="FM55" s="179"/>
      <c r="FN55" s="180"/>
      <c r="FO55" s="178"/>
      <c r="FP55" s="178"/>
      <c r="FQ55" s="178"/>
      <c r="FR55" s="178"/>
      <c r="FS55" s="179"/>
      <c r="FT55" s="180"/>
      <c r="FU55" s="178"/>
      <c r="FV55" s="178"/>
      <c r="FW55" s="178"/>
      <c r="FX55" s="178"/>
      <c r="FY55" s="179"/>
      <c r="FZ55" s="180"/>
      <c r="GA55" s="178"/>
      <c r="GB55" s="178"/>
      <c r="GC55" s="178"/>
      <c r="GD55" s="178"/>
      <c r="GE55" s="179"/>
      <c r="GF55" s="180"/>
      <c r="GG55" s="178"/>
      <c r="GH55" s="178"/>
      <c r="GI55" s="178"/>
      <c r="GJ55" s="178"/>
      <c r="GK55" s="179"/>
      <c r="GL55" s="180"/>
      <c r="GM55" s="178"/>
      <c r="GN55" s="178"/>
      <c r="GO55" s="178"/>
      <c r="GP55" s="178"/>
      <c r="GQ55" s="179"/>
      <c r="GR55" s="180"/>
      <c r="GS55" s="178"/>
      <c r="GT55" s="178"/>
      <c r="GU55" s="178"/>
      <c r="GV55" s="178"/>
      <c r="GW55" s="179"/>
      <c r="GX55" s="180"/>
      <c r="GY55" s="178"/>
      <c r="GZ55" s="178"/>
      <c r="HA55" s="178"/>
      <c r="HB55" s="178"/>
      <c r="HC55" s="178"/>
      <c r="HD55" s="181"/>
      <c r="HE55" s="181"/>
      <c r="HF55" s="370" t="str">
        <f t="shared" si="1"/>
        <v/>
      </c>
    </row>
    <row r="56" spans="2:214" ht="21" customHeight="1" outlineLevel="1">
      <c r="B56" s="918"/>
      <c r="C56" s="918"/>
      <c r="D56" s="175">
        <f t="shared" si="0"/>
        <v>43</v>
      </c>
      <c r="E56" s="278"/>
      <c r="F56" s="371"/>
      <c r="G56" s="176"/>
      <c r="H56" s="177"/>
      <c r="I56" s="178"/>
      <c r="J56" s="178"/>
      <c r="K56" s="178"/>
      <c r="L56" s="178"/>
      <c r="M56" s="179"/>
      <c r="N56" s="180"/>
      <c r="O56" s="178"/>
      <c r="P56" s="178"/>
      <c r="Q56" s="178"/>
      <c r="R56" s="178"/>
      <c r="S56" s="179"/>
      <c r="T56" s="180"/>
      <c r="U56" s="178"/>
      <c r="V56" s="178"/>
      <c r="W56" s="178"/>
      <c r="X56" s="178"/>
      <c r="Y56" s="179"/>
      <c r="Z56" s="180"/>
      <c r="AA56" s="178"/>
      <c r="AB56" s="178"/>
      <c r="AC56" s="178"/>
      <c r="AD56" s="178"/>
      <c r="AE56" s="179"/>
      <c r="AF56" s="180"/>
      <c r="AG56" s="178"/>
      <c r="AH56" s="178"/>
      <c r="AI56" s="178"/>
      <c r="AJ56" s="178"/>
      <c r="AK56" s="179"/>
      <c r="AL56" s="180"/>
      <c r="AM56" s="178"/>
      <c r="AN56" s="178"/>
      <c r="AO56" s="178"/>
      <c r="AP56" s="178"/>
      <c r="AQ56" s="179"/>
      <c r="AR56" s="180"/>
      <c r="AS56" s="178"/>
      <c r="AT56" s="178"/>
      <c r="AU56" s="178"/>
      <c r="AV56" s="178"/>
      <c r="AW56" s="179"/>
      <c r="AX56" s="180"/>
      <c r="AY56" s="178"/>
      <c r="AZ56" s="178"/>
      <c r="BA56" s="178"/>
      <c r="BB56" s="178"/>
      <c r="BC56" s="179"/>
      <c r="BD56" s="180"/>
      <c r="BE56" s="178"/>
      <c r="BF56" s="178"/>
      <c r="BG56" s="178"/>
      <c r="BH56" s="178"/>
      <c r="BI56" s="179"/>
      <c r="BJ56" s="180"/>
      <c r="BK56" s="178"/>
      <c r="BL56" s="178"/>
      <c r="BM56" s="178"/>
      <c r="BN56" s="178"/>
      <c r="BO56" s="179"/>
      <c r="BP56" s="180"/>
      <c r="BQ56" s="178"/>
      <c r="BR56" s="178"/>
      <c r="BS56" s="178"/>
      <c r="BT56" s="178"/>
      <c r="BU56" s="179"/>
      <c r="BV56" s="180"/>
      <c r="BW56" s="178"/>
      <c r="BX56" s="178"/>
      <c r="BY56" s="178"/>
      <c r="BZ56" s="178"/>
      <c r="CA56" s="179"/>
      <c r="CB56" s="180"/>
      <c r="CC56" s="178"/>
      <c r="CD56" s="178"/>
      <c r="CE56" s="178"/>
      <c r="CF56" s="178"/>
      <c r="CG56" s="179"/>
      <c r="CH56" s="180"/>
      <c r="CI56" s="178"/>
      <c r="CJ56" s="178"/>
      <c r="CK56" s="178"/>
      <c r="CL56" s="178"/>
      <c r="CM56" s="179"/>
      <c r="CN56" s="180"/>
      <c r="CO56" s="178"/>
      <c r="CP56" s="178"/>
      <c r="CQ56" s="178"/>
      <c r="CR56" s="178"/>
      <c r="CS56" s="179"/>
      <c r="CT56" s="180"/>
      <c r="CU56" s="178"/>
      <c r="CV56" s="178"/>
      <c r="CW56" s="178"/>
      <c r="CX56" s="178"/>
      <c r="CY56" s="179"/>
      <c r="CZ56" s="180"/>
      <c r="DA56" s="178"/>
      <c r="DB56" s="178"/>
      <c r="DC56" s="178"/>
      <c r="DD56" s="178"/>
      <c r="DE56" s="179"/>
      <c r="DF56" s="180"/>
      <c r="DG56" s="178"/>
      <c r="DH56" s="178"/>
      <c r="DI56" s="178"/>
      <c r="DJ56" s="178"/>
      <c r="DK56" s="179"/>
      <c r="DL56" s="180"/>
      <c r="DM56" s="178"/>
      <c r="DN56" s="178"/>
      <c r="DO56" s="178"/>
      <c r="DP56" s="178"/>
      <c r="DQ56" s="179"/>
      <c r="DR56" s="180"/>
      <c r="DS56" s="178"/>
      <c r="DT56" s="178"/>
      <c r="DU56" s="178"/>
      <c r="DV56" s="178"/>
      <c r="DW56" s="179"/>
      <c r="DX56" s="180"/>
      <c r="DY56" s="178"/>
      <c r="DZ56" s="178"/>
      <c r="EA56" s="178"/>
      <c r="EB56" s="178"/>
      <c r="EC56" s="179"/>
      <c r="ED56" s="180"/>
      <c r="EE56" s="178"/>
      <c r="EF56" s="178"/>
      <c r="EG56" s="178"/>
      <c r="EH56" s="178"/>
      <c r="EI56" s="179"/>
      <c r="EJ56" s="180"/>
      <c r="EK56" s="178"/>
      <c r="EL56" s="178"/>
      <c r="EM56" s="178"/>
      <c r="EN56" s="178"/>
      <c r="EO56" s="179"/>
      <c r="EP56" s="180"/>
      <c r="EQ56" s="178"/>
      <c r="ER56" s="178"/>
      <c r="ES56" s="178"/>
      <c r="ET56" s="178"/>
      <c r="EU56" s="179"/>
      <c r="EV56" s="180"/>
      <c r="EW56" s="178"/>
      <c r="EX56" s="178"/>
      <c r="EY56" s="178"/>
      <c r="EZ56" s="178"/>
      <c r="FA56" s="179"/>
      <c r="FB56" s="180"/>
      <c r="FC56" s="178"/>
      <c r="FD56" s="178"/>
      <c r="FE56" s="178"/>
      <c r="FF56" s="178"/>
      <c r="FG56" s="179"/>
      <c r="FH56" s="180"/>
      <c r="FI56" s="178"/>
      <c r="FJ56" s="178"/>
      <c r="FK56" s="178"/>
      <c r="FL56" s="178"/>
      <c r="FM56" s="179"/>
      <c r="FN56" s="180"/>
      <c r="FO56" s="178"/>
      <c r="FP56" s="178"/>
      <c r="FQ56" s="178"/>
      <c r="FR56" s="178"/>
      <c r="FS56" s="179"/>
      <c r="FT56" s="180"/>
      <c r="FU56" s="178"/>
      <c r="FV56" s="178"/>
      <c r="FW56" s="178"/>
      <c r="FX56" s="178"/>
      <c r="FY56" s="179"/>
      <c r="FZ56" s="180"/>
      <c r="GA56" s="178"/>
      <c r="GB56" s="178"/>
      <c r="GC56" s="178"/>
      <c r="GD56" s="178"/>
      <c r="GE56" s="179"/>
      <c r="GF56" s="180"/>
      <c r="GG56" s="178"/>
      <c r="GH56" s="178"/>
      <c r="GI56" s="178"/>
      <c r="GJ56" s="178"/>
      <c r="GK56" s="179"/>
      <c r="GL56" s="180"/>
      <c r="GM56" s="178"/>
      <c r="GN56" s="178"/>
      <c r="GO56" s="178"/>
      <c r="GP56" s="178"/>
      <c r="GQ56" s="179"/>
      <c r="GR56" s="180"/>
      <c r="GS56" s="178"/>
      <c r="GT56" s="178"/>
      <c r="GU56" s="178"/>
      <c r="GV56" s="178"/>
      <c r="GW56" s="179"/>
      <c r="GX56" s="180"/>
      <c r="GY56" s="178"/>
      <c r="GZ56" s="178"/>
      <c r="HA56" s="178"/>
      <c r="HB56" s="178"/>
      <c r="HC56" s="178"/>
      <c r="HD56" s="181"/>
      <c r="HE56" s="181"/>
      <c r="HF56" s="370" t="str">
        <f t="shared" si="1"/>
        <v/>
      </c>
    </row>
    <row r="57" spans="2:214" ht="21" customHeight="1" outlineLevel="1">
      <c r="B57" s="918"/>
      <c r="C57" s="918"/>
      <c r="D57" s="175">
        <f t="shared" si="0"/>
        <v>44</v>
      </c>
      <c r="E57" s="278"/>
      <c r="F57" s="371"/>
      <c r="G57" s="176"/>
      <c r="H57" s="177"/>
      <c r="I57" s="178"/>
      <c r="J57" s="178"/>
      <c r="K57" s="178"/>
      <c r="L57" s="178"/>
      <c r="M57" s="179"/>
      <c r="N57" s="180"/>
      <c r="O57" s="178"/>
      <c r="P57" s="178"/>
      <c r="Q57" s="178"/>
      <c r="R57" s="178"/>
      <c r="S57" s="179"/>
      <c r="T57" s="180"/>
      <c r="U57" s="178"/>
      <c r="V57" s="178"/>
      <c r="W57" s="178"/>
      <c r="X57" s="178"/>
      <c r="Y57" s="179"/>
      <c r="Z57" s="180"/>
      <c r="AA57" s="178"/>
      <c r="AB57" s="178"/>
      <c r="AC57" s="178"/>
      <c r="AD57" s="178"/>
      <c r="AE57" s="179"/>
      <c r="AF57" s="180"/>
      <c r="AG57" s="178"/>
      <c r="AH57" s="178"/>
      <c r="AI57" s="178"/>
      <c r="AJ57" s="178"/>
      <c r="AK57" s="179"/>
      <c r="AL57" s="180"/>
      <c r="AM57" s="178"/>
      <c r="AN57" s="178"/>
      <c r="AO57" s="178"/>
      <c r="AP57" s="178"/>
      <c r="AQ57" s="179"/>
      <c r="AR57" s="180"/>
      <c r="AS57" s="178"/>
      <c r="AT57" s="178"/>
      <c r="AU57" s="178"/>
      <c r="AV57" s="178"/>
      <c r="AW57" s="179"/>
      <c r="AX57" s="180"/>
      <c r="AY57" s="178"/>
      <c r="AZ57" s="178"/>
      <c r="BA57" s="178"/>
      <c r="BB57" s="178"/>
      <c r="BC57" s="179"/>
      <c r="BD57" s="180"/>
      <c r="BE57" s="178"/>
      <c r="BF57" s="178"/>
      <c r="BG57" s="178"/>
      <c r="BH57" s="178"/>
      <c r="BI57" s="179"/>
      <c r="BJ57" s="180"/>
      <c r="BK57" s="178"/>
      <c r="BL57" s="178"/>
      <c r="BM57" s="178"/>
      <c r="BN57" s="178"/>
      <c r="BO57" s="179"/>
      <c r="BP57" s="180"/>
      <c r="BQ57" s="178"/>
      <c r="BR57" s="178"/>
      <c r="BS57" s="178"/>
      <c r="BT57" s="178"/>
      <c r="BU57" s="179"/>
      <c r="BV57" s="180"/>
      <c r="BW57" s="178"/>
      <c r="BX57" s="178"/>
      <c r="BY57" s="178"/>
      <c r="BZ57" s="178"/>
      <c r="CA57" s="179"/>
      <c r="CB57" s="180"/>
      <c r="CC57" s="178"/>
      <c r="CD57" s="178"/>
      <c r="CE57" s="178"/>
      <c r="CF57" s="178"/>
      <c r="CG57" s="179"/>
      <c r="CH57" s="180"/>
      <c r="CI57" s="178"/>
      <c r="CJ57" s="178"/>
      <c r="CK57" s="178"/>
      <c r="CL57" s="178"/>
      <c r="CM57" s="179"/>
      <c r="CN57" s="180"/>
      <c r="CO57" s="178"/>
      <c r="CP57" s="178"/>
      <c r="CQ57" s="178"/>
      <c r="CR57" s="178"/>
      <c r="CS57" s="179"/>
      <c r="CT57" s="180"/>
      <c r="CU57" s="178"/>
      <c r="CV57" s="178"/>
      <c r="CW57" s="178"/>
      <c r="CX57" s="178"/>
      <c r="CY57" s="179"/>
      <c r="CZ57" s="180"/>
      <c r="DA57" s="178"/>
      <c r="DB57" s="178"/>
      <c r="DC57" s="178"/>
      <c r="DD57" s="178"/>
      <c r="DE57" s="179"/>
      <c r="DF57" s="180"/>
      <c r="DG57" s="178"/>
      <c r="DH57" s="178"/>
      <c r="DI57" s="178"/>
      <c r="DJ57" s="178"/>
      <c r="DK57" s="179"/>
      <c r="DL57" s="180"/>
      <c r="DM57" s="178"/>
      <c r="DN57" s="178"/>
      <c r="DO57" s="178"/>
      <c r="DP57" s="178"/>
      <c r="DQ57" s="179"/>
      <c r="DR57" s="180"/>
      <c r="DS57" s="178"/>
      <c r="DT57" s="178"/>
      <c r="DU57" s="178"/>
      <c r="DV57" s="178"/>
      <c r="DW57" s="179"/>
      <c r="DX57" s="180"/>
      <c r="DY57" s="178"/>
      <c r="DZ57" s="178"/>
      <c r="EA57" s="178"/>
      <c r="EB57" s="178"/>
      <c r="EC57" s="179"/>
      <c r="ED57" s="180"/>
      <c r="EE57" s="178"/>
      <c r="EF57" s="178"/>
      <c r="EG57" s="178"/>
      <c r="EH57" s="178"/>
      <c r="EI57" s="179"/>
      <c r="EJ57" s="180"/>
      <c r="EK57" s="178"/>
      <c r="EL57" s="178"/>
      <c r="EM57" s="178"/>
      <c r="EN57" s="178"/>
      <c r="EO57" s="179"/>
      <c r="EP57" s="180"/>
      <c r="EQ57" s="178"/>
      <c r="ER57" s="178"/>
      <c r="ES57" s="178"/>
      <c r="ET57" s="178"/>
      <c r="EU57" s="179"/>
      <c r="EV57" s="180"/>
      <c r="EW57" s="178"/>
      <c r="EX57" s="178"/>
      <c r="EY57" s="178"/>
      <c r="EZ57" s="178"/>
      <c r="FA57" s="179"/>
      <c r="FB57" s="180"/>
      <c r="FC57" s="178"/>
      <c r="FD57" s="178"/>
      <c r="FE57" s="178"/>
      <c r="FF57" s="178"/>
      <c r="FG57" s="179"/>
      <c r="FH57" s="180"/>
      <c r="FI57" s="178"/>
      <c r="FJ57" s="178"/>
      <c r="FK57" s="178"/>
      <c r="FL57" s="178"/>
      <c r="FM57" s="179"/>
      <c r="FN57" s="180"/>
      <c r="FO57" s="178"/>
      <c r="FP57" s="178"/>
      <c r="FQ57" s="178"/>
      <c r="FR57" s="178"/>
      <c r="FS57" s="179"/>
      <c r="FT57" s="180"/>
      <c r="FU57" s="178"/>
      <c r="FV57" s="178"/>
      <c r="FW57" s="178"/>
      <c r="FX57" s="178"/>
      <c r="FY57" s="179"/>
      <c r="FZ57" s="180"/>
      <c r="GA57" s="178"/>
      <c r="GB57" s="178"/>
      <c r="GC57" s="178"/>
      <c r="GD57" s="178"/>
      <c r="GE57" s="179"/>
      <c r="GF57" s="180"/>
      <c r="GG57" s="178"/>
      <c r="GH57" s="178"/>
      <c r="GI57" s="178"/>
      <c r="GJ57" s="178"/>
      <c r="GK57" s="179"/>
      <c r="GL57" s="180"/>
      <c r="GM57" s="178"/>
      <c r="GN57" s="178"/>
      <c r="GO57" s="178"/>
      <c r="GP57" s="178"/>
      <c r="GQ57" s="179"/>
      <c r="GR57" s="180"/>
      <c r="GS57" s="178"/>
      <c r="GT57" s="178"/>
      <c r="GU57" s="178"/>
      <c r="GV57" s="178"/>
      <c r="GW57" s="179"/>
      <c r="GX57" s="180"/>
      <c r="GY57" s="178"/>
      <c r="GZ57" s="178"/>
      <c r="HA57" s="178"/>
      <c r="HB57" s="178"/>
      <c r="HC57" s="178"/>
      <c r="HD57" s="181"/>
      <c r="HE57" s="181"/>
      <c r="HF57" s="370" t="str">
        <f t="shared" si="1"/>
        <v/>
      </c>
    </row>
    <row r="58" spans="2:214" ht="21" customHeight="1" outlineLevel="1">
      <c r="B58" s="918"/>
      <c r="C58" s="918"/>
      <c r="D58" s="175">
        <f t="shared" si="0"/>
        <v>45</v>
      </c>
      <c r="E58" s="278"/>
      <c r="F58" s="371"/>
      <c r="G58" s="176"/>
      <c r="H58" s="177"/>
      <c r="I58" s="178"/>
      <c r="J58" s="178"/>
      <c r="K58" s="178"/>
      <c r="L58" s="178"/>
      <c r="M58" s="179"/>
      <c r="N58" s="180"/>
      <c r="O58" s="178"/>
      <c r="P58" s="178"/>
      <c r="Q58" s="178"/>
      <c r="R58" s="178"/>
      <c r="S58" s="179"/>
      <c r="T58" s="180"/>
      <c r="U58" s="178"/>
      <c r="V58" s="178"/>
      <c r="W58" s="178"/>
      <c r="X58" s="178"/>
      <c r="Y58" s="179"/>
      <c r="Z58" s="180"/>
      <c r="AA58" s="178"/>
      <c r="AB58" s="178"/>
      <c r="AC58" s="178"/>
      <c r="AD58" s="178"/>
      <c r="AE58" s="179"/>
      <c r="AF58" s="180"/>
      <c r="AG58" s="178"/>
      <c r="AH58" s="178"/>
      <c r="AI58" s="178"/>
      <c r="AJ58" s="178"/>
      <c r="AK58" s="179"/>
      <c r="AL58" s="180"/>
      <c r="AM58" s="178"/>
      <c r="AN58" s="178"/>
      <c r="AO58" s="178"/>
      <c r="AP58" s="178"/>
      <c r="AQ58" s="179"/>
      <c r="AR58" s="180"/>
      <c r="AS58" s="178"/>
      <c r="AT58" s="178"/>
      <c r="AU58" s="178"/>
      <c r="AV58" s="178"/>
      <c r="AW58" s="179"/>
      <c r="AX58" s="180"/>
      <c r="AY58" s="178"/>
      <c r="AZ58" s="178"/>
      <c r="BA58" s="178"/>
      <c r="BB58" s="178"/>
      <c r="BC58" s="179"/>
      <c r="BD58" s="180"/>
      <c r="BE58" s="178"/>
      <c r="BF58" s="178"/>
      <c r="BG58" s="178"/>
      <c r="BH58" s="178"/>
      <c r="BI58" s="179"/>
      <c r="BJ58" s="180"/>
      <c r="BK58" s="178"/>
      <c r="BL58" s="178"/>
      <c r="BM58" s="178"/>
      <c r="BN58" s="178"/>
      <c r="BO58" s="179"/>
      <c r="BP58" s="180"/>
      <c r="BQ58" s="178"/>
      <c r="BR58" s="178"/>
      <c r="BS58" s="178"/>
      <c r="BT58" s="178"/>
      <c r="BU58" s="179"/>
      <c r="BV58" s="180"/>
      <c r="BW58" s="178"/>
      <c r="BX58" s="178"/>
      <c r="BY58" s="178"/>
      <c r="BZ58" s="178"/>
      <c r="CA58" s="179"/>
      <c r="CB58" s="180"/>
      <c r="CC58" s="178"/>
      <c r="CD58" s="178"/>
      <c r="CE58" s="178"/>
      <c r="CF58" s="178"/>
      <c r="CG58" s="179"/>
      <c r="CH58" s="180"/>
      <c r="CI58" s="178"/>
      <c r="CJ58" s="178"/>
      <c r="CK58" s="178"/>
      <c r="CL58" s="178"/>
      <c r="CM58" s="179"/>
      <c r="CN58" s="180"/>
      <c r="CO58" s="178"/>
      <c r="CP58" s="178"/>
      <c r="CQ58" s="178"/>
      <c r="CR58" s="178"/>
      <c r="CS58" s="179"/>
      <c r="CT58" s="180"/>
      <c r="CU58" s="178"/>
      <c r="CV58" s="178"/>
      <c r="CW58" s="178"/>
      <c r="CX58" s="178"/>
      <c r="CY58" s="179"/>
      <c r="CZ58" s="180"/>
      <c r="DA58" s="178"/>
      <c r="DB58" s="178"/>
      <c r="DC58" s="178"/>
      <c r="DD58" s="178"/>
      <c r="DE58" s="179"/>
      <c r="DF58" s="180"/>
      <c r="DG58" s="178"/>
      <c r="DH58" s="178"/>
      <c r="DI58" s="178"/>
      <c r="DJ58" s="178"/>
      <c r="DK58" s="179"/>
      <c r="DL58" s="180"/>
      <c r="DM58" s="178"/>
      <c r="DN58" s="178"/>
      <c r="DO58" s="178"/>
      <c r="DP58" s="178"/>
      <c r="DQ58" s="179"/>
      <c r="DR58" s="180"/>
      <c r="DS58" s="178"/>
      <c r="DT58" s="178"/>
      <c r="DU58" s="178"/>
      <c r="DV58" s="178"/>
      <c r="DW58" s="179"/>
      <c r="DX58" s="180"/>
      <c r="DY58" s="178"/>
      <c r="DZ58" s="178"/>
      <c r="EA58" s="178"/>
      <c r="EB58" s="178"/>
      <c r="EC58" s="179"/>
      <c r="ED58" s="180"/>
      <c r="EE58" s="178"/>
      <c r="EF58" s="178"/>
      <c r="EG58" s="178"/>
      <c r="EH58" s="178"/>
      <c r="EI58" s="179"/>
      <c r="EJ58" s="180"/>
      <c r="EK58" s="178"/>
      <c r="EL58" s="178"/>
      <c r="EM58" s="178"/>
      <c r="EN58" s="178"/>
      <c r="EO58" s="179"/>
      <c r="EP58" s="180"/>
      <c r="EQ58" s="178"/>
      <c r="ER58" s="178"/>
      <c r="ES58" s="178"/>
      <c r="ET58" s="178"/>
      <c r="EU58" s="179"/>
      <c r="EV58" s="180"/>
      <c r="EW58" s="178"/>
      <c r="EX58" s="178"/>
      <c r="EY58" s="178"/>
      <c r="EZ58" s="178"/>
      <c r="FA58" s="179"/>
      <c r="FB58" s="180"/>
      <c r="FC58" s="178"/>
      <c r="FD58" s="178"/>
      <c r="FE58" s="178"/>
      <c r="FF58" s="178"/>
      <c r="FG58" s="179"/>
      <c r="FH58" s="180"/>
      <c r="FI58" s="178"/>
      <c r="FJ58" s="178"/>
      <c r="FK58" s="178"/>
      <c r="FL58" s="178"/>
      <c r="FM58" s="179"/>
      <c r="FN58" s="180"/>
      <c r="FO58" s="178"/>
      <c r="FP58" s="178"/>
      <c r="FQ58" s="178"/>
      <c r="FR58" s="178"/>
      <c r="FS58" s="179"/>
      <c r="FT58" s="180"/>
      <c r="FU58" s="178"/>
      <c r="FV58" s="178"/>
      <c r="FW58" s="178"/>
      <c r="FX58" s="178"/>
      <c r="FY58" s="179"/>
      <c r="FZ58" s="180"/>
      <c r="GA58" s="178"/>
      <c r="GB58" s="178"/>
      <c r="GC58" s="178"/>
      <c r="GD58" s="178"/>
      <c r="GE58" s="179"/>
      <c r="GF58" s="180"/>
      <c r="GG58" s="178"/>
      <c r="GH58" s="178"/>
      <c r="GI58" s="178"/>
      <c r="GJ58" s="178"/>
      <c r="GK58" s="179"/>
      <c r="GL58" s="180"/>
      <c r="GM58" s="178"/>
      <c r="GN58" s="178"/>
      <c r="GO58" s="178"/>
      <c r="GP58" s="178"/>
      <c r="GQ58" s="179"/>
      <c r="GR58" s="180"/>
      <c r="GS58" s="178"/>
      <c r="GT58" s="178"/>
      <c r="GU58" s="178"/>
      <c r="GV58" s="178"/>
      <c r="GW58" s="179"/>
      <c r="GX58" s="180"/>
      <c r="GY58" s="178"/>
      <c r="GZ58" s="178"/>
      <c r="HA58" s="178"/>
      <c r="HB58" s="178"/>
      <c r="HC58" s="178"/>
      <c r="HD58" s="181"/>
      <c r="HE58" s="181"/>
      <c r="HF58" s="370" t="str">
        <f t="shared" si="1"/>
        <v/>
      </c>
    </row>
    <row r="59" spans="2:214" ht="21" customHeight="1" outlineLevel="1">
      <c r="B59" s="918"/>
      <c r="C59" s="918"/>
      <c r="D59" s="175">
        <f t="shared" si="0"/>
        <v>46</v>
      </c>
      <c r="E59" s="278"/>
      <c r="F59" s="371"/>
      <c r="G59" s="176"/>
      <c r="H59" s="177"/>
      <c r="I59" s="178"/>
      <c r="J59" s="178"/>
      <c r="K59" s="178"/>
      <c r="L59" s="178"/>
      <c r="M59" s="179"/>
      <c r="N59" s="180"/>
      <c r="O59" s="178"/>
      <c r="P59" s="178"/>
      <c r="Q59" s="178"/>
      <c r="R59" s="178"/>
      <c r="S59" s="179"/>
      <c r="T59" s="180"/>
      <c r="U59" s="178"/>
      <c r="V59" s="178"/>
      <c r="W59" s="178"/>
      <c r="X59" s="178"/>
      <c r="Y59" s="179"/>
      <c r="Z59" s="180"/>
      <c r="AA59" s="178"/>
      <c r="AB59" s="178"/>
      <c r="AC59" s="178"/>
      <c r="AD59" s="178"/>
      <c r="AE59" s="179"/>
      <c r="AF59" s="180"/>
      <c r="AG59" s="178"/>
      <c r="AH59" s="178"/>
      <c r="AI59" s="178"/>
      <c r="AJ59" s="178"/>
      <c r="AK59" s="179"/>
      <c r="AL59" s="180"/>
      <c r="AM59" s="178"/>
      <c r="AN59" s="178"/>
      <c r="AO59" s="178"/>
      <c r="AP59" s="178"/>
      <c r="AQ59" s="179"/>
      <c r="AR59" s="180"/>
      <c r="AS59" s="178"/>
      <c r="AT59" s="178"/>
      <c r="AU59" s="178"/>
      <c r="AV59" s="178"/>
      <c r="AW59" s="179"/>
      <c r="AX59" s="180"/>
      <c r="AY59" s="178"/>
      <c r="AZ59" s="178"/>
      <c r="BA59" s="178"/>
      <c r="BB59" s="178"/>
      <c r="BC59" s="179"/>
      <c r="BD59" s="180"/>
      <c r="BE59" s="178"/>
      <c r="BF59" s="178"/>
      <c r="BG59" s="178"/>
      <c r="BH59" s="178"/>
      <c r="BI59" s="179"/>
      <c r="BJ59" s="180"/>
      <c r="BK59" s="178"/>
      <c r="BL59" s="178"/>
      <c r="BM59" s="178"/>
      <c r="BN59" s="178"/>
      <c r="BO59" s="179"/>
      <c r="BP59" s="180"/>
      <c r="BQ59" s="178"/>
      <c r="BR59" s="178"/>
      <c r="BS59" s="178"/>
      <c r="BT59" s="178"/>
      <c r="BU59" s="179"/>
      <c r="BV59" s="180"/>
      <c r="BW59" s="178"/>
      <c r="BX59" s="178"/>
      <c r="BY59" s="178"/>
      <c r="BZ59" s="178"/>
      <c r="CA59" s="179"/>
      <c r="CB59" s="180"/>
      <c r="CC59" s="178"/>
      <c r="CD59" s="178"/>
      <c r="CE59" s="178"/>
      <c r="CF59" s="178"/>
      <c r="CG59" s="179"/>
      <c r="CH59" s="180"/>
      <c r="CI59" s="178"/>
      <c r="CJ59" s="178"/>
      <c r="CK59" s="178"/>
      <c r="CL59" s="178"/>
      <c r="CM59" s="179"/>
      <c r="CN59" s="180"/>
      <c r="CO59" s="178"/>
      <c r="CP59" s="178"/>
      <c r="CQ59" s="178"/>
      <c r="CR59" s="178"/>
      <c r="CS59" s="179"/>
      <c r="CT59" s="180"/>
      <c r="CU59" s="178"/>
      <c r="CV59" s="178"/>
      <c r="CW59" s="178"/>
      <c r="CX59" s="178"/>
      <c r="CY59" s="179"/>
      <c r="CZ59" s="180"/>
      <c r="DA59" s="178"/>
      <c r="DB59" s="178"/>
      <c r="DC59" s="178"/>
      <c r="DD59" s="178"/>
      <c r="DE59" s="179"/>
      <c r="DF59" s="180"/>
      <c r="DG59" s="178"/>
      <c r="DH59" s="178"/>
      <c r="DI59" s="178"/>
      <c r="DJ59" s="178"/>
      <c r="DK59" s="179"/>
      <c r="DL59" s="180"/>
      <c r="DM59" s="178"/>
      <c r="DN59" s="178"/>
      <c r="DO59" s="178"/>
      <c r="DP59" s="178"/>
      <c r="DQ59" s="179"/>
      <c r="DR59" s="180"/>
      <c r="DS59" s="178"/>
      <c r="DT59" s="178"/>
      <c r="DU59" s="178"/>
      <c r="DV59" s="178"/>
      <c r="DW59" s="179"/>
      <c r="DX59" s="180"/>
      <c r="DY59" s="178"/>
      <c r="DZ59" s="178"/>
      <c r="EA59" s="178"/>
      <c r="EB59" s="178"/>
      <c r="EC59" s="179"/>
      <c r="ED59" s="180"/>
      <c r="EE59" s="178"/>
      <c r="EF59" s="178"/>
      <c r="EG59" s="178"/>
      <c r="EH59" s="178"/>
      <c r="EI59" s="179"/>
      <c r="EJ59" s="180"/>
      <c r="EK59" s="178"/>
      <c r="EL59" s="178"/>
      <c r="EM59" s="178"/>
      <c r="EN59" s="178"/>
      <c r="EO59" s="179"/>
      <c r="EP59" s="180"/>
      <c r="EQ59" s="178"/>
      <c r="ER59" s="178"/>
      <c r="ES59" s="178"/>
      <c r="ET59" s="178"/>
      <c r="EU59" s="179"/>
      <c r="EV59" s="180"/>
      <c r="EW59" s="178"/>
      <c r="EX59" s="178"/>
      <c r="EY59" s="178"/>
      <c r="EZ59" s="178"/>
      <c r="FA59" s="179"/>
      <c r="FB59" s="180"/>
      <c r="FC59" s="178"/>
      <c r="FD59" s="178"/>
      <c r="FE59" s="178"/>
      <c r="FF59" s="178"/>
      <c r="FG59" s="179"/>
      <c r="FH59" s="180"/>
      <c r="FI59" s="178"/>
      <c r="FJ59" s="178"/>
      <c r="FK59" s="178"/>
      <c r="FL59" s="178"/>
      <c r="FM59" s="179"/>
      <c r="FN59" s="180"/>
      <c r="FO59" s="178"/>
      <c r="FP59" s="178"/>
      <c r="FQ59" s="178"/>
      <c r="FR59" s="178"/>
      <c r="FS59" s="179"/>
      <c r="FT59" s="180"/>
      <c r="FU59" s="178"/>
      <c r="FV59" s="178"/>
      <c r="FW59" s="178"/>
      <c r="FX59" s="178"/>
      <c r="FY59" s="179"/>
      <c r="FZ59" s="180"/>
      <c r="GA59" s="178"/>
      <c r="GB59" s="178"/>
      <c r="GC59" s="178"/>
      <c r="GD59" s="178"/>
      <c r="GE59" s="179"/>
      <c r="GF59" s="180"/>
      <c r="GG59" s="178"/>
      <c r="GH59" s="178"/>
      <c r="GI59" s="178"/>
      <c r="GJ59" s="178"/>
      <c r="GK59" s="179"/>
      <c r="GL59" s="180"/>
      <c r="GM59" s="178"/>
      <c r="GN59" s="178"/>
      <c r="GO59" s="178"/>
      <c r="GP59" s="178"/>
      <c r="GQ59" s="179"/>
      <c r="GR59" s="180"/>
      <c r="GS59" s="178"/>
      <c r="GT59" s="178"/>
      <c r="GU59" s="178"/>
      <c r="GV59" s="178"/>
      <c r="GW59" s="179"/>
      <c r="GX59" s="180"/>
      <c r="GY59" s="178"/>
      <c r="GZ59" s="178"/>
      <c r="HA59" s="178"/>
      <c r="HB59" s="178"/>
      <c r="HC59" s="178"/>
      <c r="HD59" s="181"/>
      <c r="HE59" s="181"/>
      <c r="HF59" s="370" t="str">
        <f t="shared" si="1"/>
        <v/>
      </c>
    </row>
    <row r="60" spans="2:214" ht="21" customHeight="1" outlineLevel="1">
      <c r="B60" s="918"/>
      <c r="C60" s="918"/>
      <c r="D60" s="175">
        <f t="shared" si="0"/>
        <v>47</v>
      </c>
      <c r="E60" s="278"/>
      <c r="F60" s="371"/>
      <c r="G60" s="176"/>
      <c r="H60" s="177"/>
      <c r="I60" s="178"/>
      <c r="J60" s="178"/>
      <c r="K60" s="178"/>
      <c r="L60" s="178"/>
      <c r="M60" s="179"/>
      <c r="N60" s="180"/>
      <c r="O60" s="178"/>
      <c r="P60" s="178"/>
      <c r="Q60" s="178"/>
      <c r="R60" s="178"/>
      <c r="S60" s="179"/>
      <c r="T60" s="180"/>
      <c r="U60" s="178"/>
      <c r="V60" s="178"/>
      <c r="W60" s="178"/>
      <c r="X60" s="178"/>
      <c r="Y60" s="179"/>
      <c r="Z60" s="180"/>
      <c r="AA60" s="178"/>
      <c r="AB60" s="178"/>
      <c r="AC60" s="178"/>
      <c r="AD60" s="178"/>
      <c r="AE60" s="179"/>
      <c r="AF60" s="180"/>
      <c r="AG60" s="178"/>
      <c r="AH60" s="178"/>
      <c r="AI60" s="178"/>
      <c r="AJ60" s="178"/>
      <c r="AK60" s="179"/>
      <c r="AL60" s="180"/>
      <c r="AM60" s="178"/>
      <c r="AN60" s="178"/>
      <c r="AO60" s="178"/>
      <c r="AP60" s="178"/>
      <c r="AQ60" s="179"/>
      <c r="AR60" s="180"/>
      <c r="AS60" s="178"/>
      <c r="AT60" s="178"/>
      <c r="AU60" s="178"/>
      <c r="AV60" s="178"/>
      <c r="AW60" s="179"/>
      <c r="AX60" s="180"/>
      <c r="AY60" s="178"/>
      <c r="AZ60" s="178"/>
      <c r="BA60" s="178"/>
      <c r="BB60" s="178"/>
      <c r="BC60" s="179"/>
      <c r="BD60" s="180"/>
      <c r="BE60" s="178"/>
      <c r="BF60" s="178"/>
      <c r="BG60" s="178"/>
      <c r="BH60" s="178"/>
      <c r="BI60" s="179"/>
      <c r="BJ60" s="180"/>
      <c r="BK60" s="178"/>
      <c r="BL60" s="178"/>
      <c r="BM60" s="178"/>
      <c r="BN60" s="178"/>
      <c r="BO60" s="179"/>
      <c r="BP60" s="180"/>
      <c r="BQ60" s="178"/>
      <c r="BR60" s="178"/>
      <c r="BS60" s="178"/>
      <c r="BT60" s="178"/>
      <c r="BU60" s="179"/>
      <c r="BV60" s="180"/>
      <c r="BW60" s="178"/>
      <c r="BX60" s="178"/>
      <c r="BY60" s="178"/>
      <c r="BZ60" s="178"/>
      <c r="CA60" s="179"/>
      <c r="CB60" s="180"/>
      <c r="CC60" s="178"/>
      <c r="CD60" s="178"/>
      <c r="CE60" s="178"/>
      <c r="CF60" s="178"/>
      <c r="CG60" s="179"/>
      <c r="CH60" s="180"/>
      <c r="CI60" s="178"/>
      <c r="CJ60" s="178"/>
      <c r="CK60" s="178"/>
      <c r="CL60" s="178"/>
      <c r="CM60" s="179"/>
      <c r="CN60" s="180"/>
      <c r="CO60" s="178"/>
      <c r="CP60" s="178"/>
      <c r="CQ60" s="178"/>
      <c r="CR60" s="178"/>
      <c r="CS60" s="179"/>
      <c r="CT60" s="180"/>
      <c r="CU60" s="178"/>
      <c r="CV60" s="178"/>
      <c r="CW60" s="178"/>
      <c r="CX60" s="178"/>
      <c r="CY60" s="179"/>
      <c r="CZ60" s="180"/>
      <c r="DA60" s="178"/>
      <c r="DB60" s="178"/>
      <c r="DC60" s="178"/>
      <c r="DD60" s="178"/>
      <c r="DE60" s="179"/>
      <c r="DF60" s="180"/>
      <c r="DG60" s="178"/>
      <c r="DH60" s="178"/>
      <c r="DI60" s="178"/>
      <c r="DJ60" s="178"/>
      <c r="DK60" s="179"/>
      <c r="DL60" s="180"/>
      <c r="DM60" s="178"/>
      <c r="DN60" s="178"/>
      <c r="DO60" s="178"/>
      <c r="DP60" s="178"/>
      <c r="DQ60" s="179"/>
      <c r="DR60" s="180"/>
      <c r="DS60" s="178"/>
      <c r="DT60" s="178"/>
      <c r="DU60" s="178"/>
      <c r="DV60" s="178"/>
      <c r="DW60" s="179"/>
      <c r="DX60" s="180"/>
      <c r="DY60" s="178"/>
      <c r="DZ60" s="178"/>
      <c r="EA60" s="178"/>
      <c r="EB60" s="178"/>
      <c r="EC60" s="179"/>
      <c r="ED60" s="180"/>
      <c r="EE60" s="178"/>
      <c r="EF60" s="178"/>
      <c r="EG60" s="178"/>
      <c r="EH60" s="178"/>
      <c r="EI60" s="179"/>
      <c r="EJ60" s="180"/>
      <c r="EK60" s="178"/>
      <c r="EL60" s="178"/>
      <c r="EM60" s="178"/>
      <c r="EN60" s="178"/>
      <c r="EO60" s="179"/>
      <c r="EP60" s="180"/>
      <c r="EQ60" s="178"/>
      <c r="ER60" s="178"/>
      <c r="ES60" s="178"/>
      <c r="ET60" s="178"/>
      <c r="EU60" s="179"/>
      <c r="EV60" s="180"/>
      <c r="EW60" s="178"/>
      <c r="EX60" s="178"/>
      <c r="EY60" s="178"/>
      <c r="EZ60" s="178"/>
      <c r="FA60" s="179"/>
      <c r="FB60" s="180"/>
      <c r="FC60" s="178"/>
      <c r="FD60" s="178"/>
      <c r="FE60" s="178"/>
      <c r="FF60" s="178"/>
      <c r="FG60" s="179"/>
      <c r="FH60" s="180"/>
      <c r="FI60" s="178"/>
      <c r="FJ60" s="178"/>
      <c r="FK60" s="178"/>
      <c r="FL60" s="178"/>
      <c r="FM60" s="179"/>
      <c r="FN60" s="180"/>
      <c r="FO60" s="178"/>
      <c r="FP60" s="178"/>
      <c r="FQ60" s="178"/>
      <c r="FR60" s="178"/>
      <c r="FS60" s="179"/>
      <c r="FT60" s="180"/>
      <c r="FU60" s="178"/>
      <c r="FV60" s="178"/>
      <c r="FW60" s="178"/>
      <c r="FX60" s="178"/>
      <c r="FY60" s="179"/>
      <c r="FZ60" s="180"/>
      <c r="GA60" s="178"/>
      <c r="GB60" s="178"/>
      <c r="GC60" s="178"/>
      <c r="GD60" s="178"/>
      <c r="GE60" s="179"/>
      <c r="GF60" s="180"/>
      <c r="GG60" s="178"/>
      <c r="GH60" s="178"/>
      <c r="GI60" s="178"/>
      <c r="GJ60" s="178"/>
      <c r="GK60" s="179"/>
      <c r="GL60" s="180"/>
      <c r="GM60" s="178"/>
      <c r="GN60" s="178"/>
      <c r="GO60" s="178"/>
      <c r="GP60" s="178"/>
      <c r="GQ60" s="179"/>
      <c r="GR60" s="180"/>
      <c r="GS60" s="178"/>
      <c r="GT60" s="178"/>
      <c r="GU60" s="178"/>
      <c r="GV60" s="178"/>
      <c r="GW60" s="179"/>
      <c r="GX60" s="180"/>
      <c r="GY60" s="178"/>
      <c r="GZ60" s="178"/>
      <c r="HA60" s="178"/>
      <c r="HB60" s="178"/>
      <c r="HC60" s="178"/>
      <c r="HD60" s="181"/>
      <c r="HE60" s="181"/>
      <c r="HF60" s="370" t="str">
        <f t="shared" si="1"/>
        <v/>
      </c>
    </row>
    <row r="61" spans="2:214" ht="21" customHeight="1" outlineLevel="1">
      <c r="B61" s="918"/>
      <c r="C61" s="918"/>
      <c r="D61" s="175">
        <f t="shared" si="0"/>
        <v>48</v>
      </c>
      <c r="E61" s="278"/>
      <c r="F61" s="371"/>
      <c r="G61" s="176"/>
      <c r="H61" s="177"/>
      <c r="I61" s="178"/>
      <c r="J61" s="178"/>
      <c r="K61" s="178"/>
      <c r="L61" s="178"/>
      <c r="M61" s="179"/>
      <c r="N61" s="180"/>
      <c r="O61" s="178"/>
      <c r="P61" s="178"/>
      <c r="Q61" s="178"/>
      <c r="R61" s="178"/>
      <c r="S61" s="179"/>
      <c r="T61" s="180"/>
      <c r="U61" s="178"/>
      <c r="V61" s="178"/>
      <c r="W61" s="178"/>
      <c r="X61" s="178"/>
      <c r="Y61" s="179"/>
      <c r="Z61" s="180"/>
      <c r="AA61" s="178"/>
      <c r="AB61" s="178"/>
      <c r="AC61" s="178"/>
      <c r="AD61" s="178"/>
      <c r="AE61" s="179"/>
      <c r="AF61" s="180"/>
      <c r="AG61" s="178"/>
      <c r="AH61" s="178"/>
      <c r="AI61" s="178"/>
      <c r="AJ61" s="178"/>
      <c r="AK61" s="179"/>
      <c r="AL61" s="180"/>
      <c r="AM61" s="178"/>
      <c r="AN61" s="178"/>
      <c r="AO61" s="178"/>
      <c r="AP61" s="178"/>
      <c r="AQ61" s="179"/>
      <c r="AR61" s="180"/>
      <c r="AS61" s="178"/>
      <c r="AT61" s="178"/>
      <c r="AU61" s="178"/>
      <c r="AV61" s="178"/>
      <c r="AW61" s="179"/>
      <c r="AX61" s="180"/>
      <c r="AY61" s="178"/>
      <c r="AZ61" s="178"/>
      <c r="BA61" s="178"/>
      <c r="BB61" s="178"/>
      <c r="BC61" s="179"/>
      <c r="BD61" s="180"/>
      <c r="BE61" s="178"/>
      <c r="BF61" s="178"/>
      <c r="BG61" s="178"/>
      <c r="BH61" s="178"/>
      <c r="BI61" s="179"/>
      <c r="BJ61" s="180"/>
      <c r="BK61" s="178"/>
      <c r="BL61" s="178"/>
      <c r="BM61" s="178"/>
      <c r="BN61" s="178"/>
      <c r="BO61" s="179"/>
      <c r="BP61" s="180"/>
      <c r="BQ61" s="178"/>
      <c r="BR61" s="178"/>
      <c r="BS61" s="178"/>
      <c r="BT61" s="178"/>
      <c r="BU61" s="179"/>
      <c r="BV61" s="180"/>
      <c r="BW61" s="178"/>
      <c r="BX61" s="178"/>
      <c r="BY61" s="178"/>
      <c r="BZ61" s="178"/>
      <c r="CA61" s="179"/>
      <c r="CB61" s="180"/>
      <c r="CC61" s="178"/>
      <c r="CD61" s="178"/>
      <c r="CE61" s="178"/>
      <c r="CF61" s="178"/>
      <c r="CG61" s="179"/>
      <c r="CH61" s="180"/>
      <c r="CI61" s="178"/>
      <c r="CJ61" s="178"/>
      <c r="CK61" s="178"/>
      <c r="CL61" s="178"/>
      <c r="CM61" s="179"/>
      <c r="CN61" s="180"/>
      <c r="CO61" s="178"/>
      <c r="CP61" s="178"/>
      <c r="CQ61" s="178"/>
      <c r="CR61" s="178"/>
      <c r="CS61" s="179"/>
      <c r="CT61" s="180"/>
      <c r="CU61" s="178"/>
      <c r="CV61" s="178"/>
      <c r="CW61" s="178"/>
      <c r="CX61" s="178"/>
      <c r="CY61" s="179"/>
      <c r="CZ61" s="180"/>
      <c r="DA61" s="178"/>
      <c r="DB61" s="178"/>
      <c r="DC61" s="178"/>
      <c r="DD61" s="178"/>
      <c r="DE61" s="179"/>
      <c r="DF61" s="180"/>
      <c r="DG61" s="178"/>
      <c r="DH61" s="178"/>
      <c r="DI61" s="178"/>
      <c r="DJ61" s="178"/>
      <c r="DK61" s="179"/>
      <c r="DL61" s="180"/>
      <c r="DM61" s="178"/>
      <c r="DN61" s="178"/>
      <c r="DO61" s="178"/>
      <c r="DP61" s="178"/>
      <c r="DQ61" s="179"/>
      <c r="DR61" s="180"/>
      <c r="DS61" s="178"/>
      <c r="DT61" s="178"/>
      <c r="DU61" s="178"/>
      <c r="DV61" s="178"/>
      <c r="DW61" s="179"/>
      <c r="DX61" s="180"/>
      <c r="DY61" s="178"/>
      <c r="DZ61" s="178"/>
      <c r="EA61" s="178"/>
      <c r="EB61" s="178"/>
      <c r="EC61" s="179"/>
      <c r="ED61" s="180"/>
      <c r="EE61" s="178"/>
      <c r="EF61" s="178"/>
      <c r="EG61" s="178"/>
      <c r="EH61" s="178"/>
      <c r="EI61" s="179"/>
      <c r="EJ61" s="180"/>
      <c r="EK61" s="178"/>
      <c r="EL61" s="178"/>
      <c r="EM61" s="178"/>
      <c r="EN61" s="178"/>
      <c r="EO61" s="179"/>
      <c r="EP61" s="180"/>
      <c r="EQ61" s="178"/>
      <c r="ER61" s="178"/>
      <c r="ES61" s="178"/>
      <c r="ET61" s="178"/>
      <c r="EU61" s="179"/>
      <c r="EV61" s="180"/>
      <c r="EW61" s="178"/>
      <c r="EX61" s="178"/>
      <c r="EY61" s="178"/>
      <c r="EZ61" s="178"/>
      <c r="FA61" s="179"/>
      <c r="FB61" s="180"/>
      <c r="FC61" s="178"/>
      <c r="FD61" s="178"/>
      <c r="FE61" s="178"/>
      <c r="FF61" s="178"/>
      <c r="FG61" s="179"/>
      <c r="FH61" s="180"/>
      <c r="FI61" s="178"/>
      <c r="FJ61" s="178"/>
      <c r="FK61" s="178"/>
      <c r="FL61" s="178"/>
      <c r="FM61" s="179"/>
      <c r="FN61" s="180"/>
      <c r="FO61" s="178"/>
      <c r="FP61" s="178"/>
      <c r="FQ61" s="178"/>
      <c r="FR61" s="178"/>
      <c r="FS61" s="179"/>
      <c r="FT61" s="180"/>
      <c r="FU61" s="178"/>
      <c r="FV61" s="178"/>
      <c r="FW61" s="178"/>
      <c r="FX61" s="178"/>
      <c r="FY61" s="179"/>
      <c r="FZ61" s="180"/>
      <c r="GA61" s="178"/>
      <c r="GB61" s="178"/>
      <c r="GC61" s="178"/>
      <c r="GD61" s="178"/>
      <c r="GE61" s="179"/>
      <c r="GF61" s="180"/>
      <c r="GG61" s="178"/>
      <c r="GH61" s="178"/>
      <c r="GI61" s="178"/>
      <c r="GJ61" s="178"/>
      <c r="GK61" s="179"/>
      <c r="GL61" s="180"/>
      <c r="GM61" s="178"/>
      <c r="GN61" s="178"/>
      <c r="GO61" s="178"/>
      <c r="GP61" s="178"/>
      <c r="GQ61" s="179"/>
      <c r="GR61" s="180"/>
      <c r="GS61" s="178"/>
      <c r="GT61" s="178"/>
      <c r="GU61" s="178"/>
      <c r="GV61" s="178"/>
      <c r="GW61" s="179"/>
      <c r="GX61" s="180"/>
      <c r="GY61" s="178"/>
      <c r="GZ61" s="178"/>
      <c r="HA61" s="178"/>
      <c r="HB61" s="178"/>
      <c r="HC61" s="178"/>
      <c r="HD61" s="181"/>
      <c r="HE61" s="181"/>
      <c r="HF61" s="370" t="str">
        <f t="shared" si="1"/>
        <v/>
      </c>
    </row>
    <row r="62" spans="2:214" ht="21" customHeight="1" outlineLevel="1">
      <c r="B62" s="918"/>
      <c r="C62" s="918"/>
      <c r="D62" s="175">
        <f t="shared" si="0"/>
        <v>49</v>
      </c>
      <c r="E62" s="278"/>
      <c r="F62" s="371"/>
      <c r="G62" s="176"/>
      <c r="H62" s="177"/>
      <c r="I62" s="178"/>
      <c r="J62" s="178"/>
      <c r="K62" s="178"/>
      <c r="L62" s="178"/>
      <c r="M62" s="179"/>
      <c r="N62" s="180"/>
      <c r="O62" s="178"/>
      <c r="P62" s="178"/>
      <c r="Q62" s="178"/>
      <c r="R62" s="178"/>
      <c r="S62" s="179"/>
      <c r="T62" s="180"/>
      <c r="U62" s="178"/>
      <c r="V62" s="178"/>
      <c r="W62" s="178"/>
      <c r="X62" s="178"/>
      <c r="Y62" s="179"/>
      <c r="Z62" s="180"/>
      <c r="AA62" s="178"/>
      <c r="AB62" s="178"/>
      <c r="AC62" s="178"/>
      <c r="AD62" s="178"/>
      <c r="AE62" s="179"/>
      <c r="AF62" s="180"/>
      <c r="AG62" s="178"/>
      <c r="AH62" s="178"/>
      <c r="AI62" s="178"/>
      <c r="AJ62" s="178"/>
      <c r="AK62" s="179"/>
      <c r="AL62" s="180"/>
      <c r="AM62" s="178"/>
      <c r="AN62" s="178"/>
      <c r="AO62" s="178"/>
      <c r="AP62" s="178"/>
      <c r="AQ62" s="179"/>
      <c r="AR62" s="180"/>
      <c r="AS62" s="178"/>
      <c r="AT62" s="178"/>
      <c r="AU62" s="178"/>
      <c r="AV62" s="178"/>
      <c r="AW62" s="179"/>
      <c r="AX62" s="180"/>
      <c r="AY62" s="178"/>
      <c r="AZ62" s="178"/>
      <c r="BA62" s="178"/>
      <c r="BB62" s="178"/>
      <c r="BC62" s="179"/>
      <c r="BD62" s="180"/>
      <c r="BE62" s="178"/>
      <c r="BF62" s="178"/>
      <c r="BG62" s="178"/>
      <c r="BH62" s="178"/>
      <c r="BI62" s="179"/>
      <c r="BJ62" s="180"/>
      <c r="BK62" s="178"/>
      <c r="BL62" s="178"/>
      <c r="BM62" s="178"/>
      <c r="BN62" s="178"/>
      <c r="BO62" s="179"/>
      <c r="BP62" s="180"/>
      <c r="BQ62" s="178"/>
      <c r="BR62" s="178"/>
      <c r="BS62" s="178"/>
      <c r="BT62" s="178"/>
      <c r="BU62" s="179"/>
      <c r="BV62" s="180"/>
      <c r="BW62" s="178"/>
      <c r="BX62" s="178"/>
      <c r="BY62" s="178"/>
      <c r="BZ62" s="178"/>
      <c r="CA62" s="179"/>
      <c r="CB62" s="180"/>
      <c r="CC62" s="178"/>
      <c r="CD62" s="178"/>
      <c r="CE62" s="178"/>
      <c r="CF62" s="178"/>
      <c r="CG62" s="179"/>
      <c r="CH62" s="180"/>
      <c r="CI62" s="178"/>
      <c r="CJ62" s="178"/>
      <c r="CK62" s="178"/>
      <c r="CL62" s="178"/>
      <c r="CM62" s="179"/>
      <c r="CN62" s="180"/>
      <c r="CO62" s="178"/>
      <c r="CP62" s="178"/>
      <c r="CQ62" s="178"/>
      <c r="CR62" s="178"/>
      <c r="CS62" s="179"/>
      <c r="CT62" s="180"/>
      <c r="CU62" s="178"/>
      <c r="CV62" s="178"/>
      <c r="CW62" s="178"/>
      <c r="CX62" s="178"/>
      <c r="CY62" s="179"/>
      <c r="CZ62" s="180"/>
      <c r="DA62" s="178"/>
      <c r="DB62" s="178"/>
      <c r="DC62" s="178"/>
      <c r="DD62" s="178"/>
      <c r="DE62" s="179"/>
      <c r="DF62" s="180"/>
      <c r="DG62" s="178"/>
      <c r="DH62" s="178"/>
      <c r="DI62" s="178"/>
      <c r="DJ62" s="178"/>
      <c r="DK62" s="179"/>
      <c r="DL62" s="180"/>
      <c r="DM62" s="178"/>
      <c r="DN62" s="178"/>
      <c r="DO62" s="178"/>
      <c r="DP62" s="178"/>
      <c r="DQ62" s="179"/>
      <c r="DR62" s="180"/>
      <c r="DS62" s="178"/>
      <c r="DT62" s="178"/>
      <c r="DU62" s="178"/>
      <c r="DV62" s="178"/>
      <c r="DW62" s="179"/>
      <c r="DX62" s="180"/>
      <c r="DY62" s="178"/>
      <c r="DZ62" s="178"/>
      <c r="EA62" s="178"/>
      <c r="EB62" s="178"/>
      <c r="EC62" s="179"/>
      <c r="ED62" s="180"/>
      <c r="EE62" s="178"/>
      <c r="EF62" s="178"/>
      <c r="EG62" s="178"/>
      <c r="EH62" s="178"/>
      <c r="EI62" s="179"/>
      <c r="EJ62" s="180"/>
      <c r="EK62" s="178"/>
      <c r="EL62" s="178"/>
      <c r="EM62" s="178"/>
      <c r="EN62" s="178"/>
      <c r="EO62" s="179"/>
      <c r="EP62" s="180"/>
      <c r="EQ62" s="178"/>
      <c r="ER62" s="178"/>
      <c r="ES62" s="178"/>
      <c r="ET62" s="178"/>
      <c r="EU62" s="179"/>
      <c r="EV62" s="180"/>
      <c r="EW62" s="178"/>
      <c r="EX62" s="178"/>
      <c r="EY62" s="178"/>
      <c r="EZ62" s="178"/>
      <c r="FA62" s="179"/>
      <c r="FB62" s="180"/>
      <c r="FC62" s="178"/>
      <c r="FD62" s="178"/>
      <c r="FE62" s="178"/>
      <c r="FF62" s="178"/>
      <c r="FG62" s="179"/>
      <c r="FH62" s="180"/>
      <c r="FI62" s="178"/>
      <c r="FJ62" s="178"/>
      <c r="FK62" s="178"/>
      <c r="FL62" s="178"/>
      <c r="FM62" s="179"/>
      <c r="FN62" s="180"/>
      <c r="FO62" s="178"/>
      <c r="FP62" s="178"/>
      <c r="FQ62" s="178"/>
      <c r="FR62" s="178"/>
      <c r="FS62" s="179"/>
      <c r="FT62" s="180"/>
      <c r="FU62" s="178"/>
      <c r="FV62" s="178"/>
      <c r="FW62" s="178"/>
      <c r="FX62" s="178"/>
      <c r="FY62" s="179"/>
      <c r="FZ62" s="180"/>
      <c r="GA62" s="178"/>
      <c r="GB62" s="178"/>
      <c r="GC62" s="178"/>
      <c r="GD62" s="178"/>
      <c r="GE62" s="179"/>
      <c r="GF62" s="180"/>
      <c r="GG62" s="178"/>
      <c r="GH62" s="178"/>
      <c r="GI62" s="178"/>
      <c r="GJ62" s="178"/>
      <c r="GK62" s="179"/>
      <c r="GL62" s="180"/>
      <c r="GM62" s="178"/>
      <c r="GN62" s="178"/>
      <c r="GO62" s="178"/>
      <c r="GP62" s="178"/>
      <c r="GQ62" s="179"/>
      <c r="GR62" s="180"/>
      <c r="GS62" s="178"/>
      <c r="GT62" s="178"/>
      <c r="GU62" s="178"/>
      <c r="GV62" s="178"/>
      <c r="GW62" s="179"/>
      <c r="GX62" s="180"/>
      <c r="GY62" s="178"/>
      <c r="GZ62" s="178"/>
      <c r="HA62" s="178"/>
      <c r="HB62" s="178"/>
      <c r="HC62" s="178"/>
      <c r="HD62" s="181"/>
      <c r="HE62" s="181"/>
      <c r="HF62" s="370" t="str">
        <f t="shared" si="1"/>
        <v/>
      </c>
    </row>
    <row r="63" spans="2:214" ht="21" customHeight="1" outlineLevel="1" thickBot="1">
      <c r="B63" s="919"/>
      <c r="C63" s="919"/>
      <c r="D63" s="497">
        <f t="shared" si="0"/>
        <v>50</v>
      </c>
      <c r="E63" s="498"/>
      <c r="F63" s="499"/>
      <c r="G63" s="500"/>
      <c r="H63" s="501"/>
      <c r="I63" s="502"/>
      <c r="J63" s="502"/>
      <c r="K63" s="502"/>
      <c r="L63" s="502"/>
      <c r="M63" s="503"/>
      <c r="N63" s="504"/>
      <c r="O63" s="502"/>
      <c r="P63" s="502"/>
      <c r="Q63" s="502"/>
      <c r="R63" s="502"/>
      <c r="S63" s="503"/>
      <c r="T63" s="504"/>
      <c r="U63" s="502"/>
      <c r="V63" s="502"/>
      <c r="W63" s="502"/>
      <c r="X63" s="502"/>
      <c r="Y63" s="503"/>
      <c r="Z63" s="504"/>
      <c r="AA63" s="502"/>
      <c r="AB63" s="502"/>
      <c r="AC63" s="502"/>
      <c r="AD63" s="502"/>
      <c r="AE63" s="503"/>
      <c r="AF63" s="504"/>
      <c r="AG63" s="502"/>
      <c r="AH63" s="502"/>
      <c r="AI63" s="502"/>
      <c r="AJ63" s="502"/>
      <c r="AK63" s="503"/>
      <c r="AL63" s="504"/>
      <c r="AM63" s="502"/>
      <c r="AN63" s="502"/>
      <c r="AO63" s="502"/>
      <c r="AP63" s="502"/>
      <c r="AQ63" s="503"/>
      <c r="AR63" s="504"/>
      <c r="AS63" s="502"/>
      <c r="AT63" s="502"/>
      <c r="AU63" s="502"/>
      <c r="AV63" s="502"/>
      <c r="AW63" s="503"/>
      <c r="AX63" s="504"/>
      <c r="AY63" s="502"/>
      <c r="AZ63" s="502"/>
      <c r="BA63" s="502"/>
      <c r="BB63" s="502"/>
      <c r="BC63" s="503"/>
      <c r="BD63" s="504"/>
      <c r="BE63" s="502"/>
      <c r="BF63" s="502"/>
      <c r="BG63" s="502"/>
      <c r="BH63" s="502"/>
      <c r="BI63" s="503"/>
      <c r="BJ63" s="504"/>
      <c r="BK63" s="502"/>
      <c r="BL63" s="502"/>
      <c r="BM63" s="502"/>
      <c r="BN63" s="502"/>
      <c r="BO63" s="503"/>
      <c r="BP63" s="504"/>
      <c r="BQ63" s="502"/>
      <c r="BR63" s="502"/>
      <c r="BS63" s="502"/>
      <c r="BT63" s="502"/>
      <c r="BU63" s="503"/>
      <c r="BV63" s="504"/>
      <c r="BW63" s="502"/>
      <c r="BX63" s="502"/>
      <c r="BY63" s="502"/>
      <c r="BZ63" s="502"/>
      <c r="CA63" s="503"/>
      <c r="CB63" s="504"/>
      <c r="CC63" s="502"/>
      <c r="CD63" s="502"/>
      <c r="CE63" s="502"/>
      <c r="CF63" s="502"/>
      <c r="CG63" s="503"/>
      <c r="CH63" s="504"/>
      <c r="CI63" s="502"/>
      <c r="CJ63" s="502"/>
      <c r="CK63" s="502"/>
      <c r="CL63" s="502"/>
      <c r="CM63" s="503"/>
      <c r="CN63" s="504"/>
      <c r="CO63" s="502"/>
      <c r="CP63" s="502"/>
      <c r="CQ63" s="502"/>
      <c r="CR63" s="502"/>
      <c r="CS63" s="503"/>
      <c r="CT63" s="504"/>
      <c r="CU63" s="502"/>
      <c r="CV63" s="502"/>
      <c r="CW63" s="502"/>
      <c r="CX63" s="502"/>
      <c r="CY63" s="503"/>
      <c r="CZ63" s="504"/>
      <c r="DA63" s="502"/>
      <c r="DB63" s="502"/>
      <c r="DC63" s="502"/>
      <c r="DD63" s="502"/>
      <c r="DE63" s="503"/>
      <c r="DF63" s="504"/>
      <c r="DG63" s="502"/>
      <c r="DH63" s="502"/>
      <c r="DI63" s="502"/>
      <c r="DJ63" s="502"/>
      <c r="DK63" s="503"/>
      <c r="DL63" s="504"/>
      <c r="DM63" s="502"/>
      <c r="DN63" s="502"/>
      <c r="DO63" s="502"/>
      <c r="DP63" s="502"/>
      <c r="DQ63" s="503"/>
      <c r="DR63" s="504"/>
      <c r="DS63" s="502"/>
      <c r="DT63" s="502"/>
      <c r="DU63" s="502"/>
      <c r="DV63" s="502"/>
      <c r="DW63" s="503"/>
      <c r="DX63" s="504"/>
      <c r="DY63" s="502"/>
      <c r="DZ63" s="502"/>
      <c r="EA63" s="502"/>
      <c r="EB63" s="502"/>
      <c r="EC63" s="503"/>
      <c r="ED63" s="504"/>
      <c r="EE63" s="502"/>
      <c r="EF63" s="502"/>
      <c r="EG63" s="502"/>
      <c r="EH63" s="502"/>
      <c r="EI63" s="503"/>
      <c r="EJ63" s="504"/>
      <c r="EK63" s="502"/>
      <c r="EL63" s="502"/>
      <c r="EM63" s="502"/>
      <c r="EN63" s="502"/>
      <c r="EO63" s="503"/>
      <c r="EP63" s="504"/>
      <c r="EQ63" s="502"/>
      <c r="ER63" s="502"/>
      <c r="ES63" s="502"/>
      <c r="ET63" s="502"/>
      <c r="EU63" s="503"/>
      <c r="EV63" s="504"/>
      <c r="EW63" s="502"/>
      <c r="EX63" s="502"/>
      <c r="EY63" s="502"/>
      <c r="EZ63" s="502"/>
      <c r="FA63" s="503"/>
      <c r="FB63" s="504"/>
      <c r="FC63" s="502"/>
      <c r="FD63" s="502"/>
      <c r="FE63" s="502"/>
      <c r="FF63" s="502"/>
      <c r="FG63" s="503"/>
      <c r="FH63" s="504"/>
      <c r="FI63" s="502"/>
      <c r="FJ63" s="502"/>
      <c r="FK63" s="502"/>
      <c r="FL63" s="502"/>
      <c r="FM63" s="503"/>
      <c r="FN63" s="504"/>
      <c r="FO63" s="502"/>
      <c r="FP63" s="502"/>
      <c r="FQ63" s="502"/>
      <c r="FR63" s="502"/>
      <c r="FS63" s="503"/>
      <c r="FT63" s="504"/>
      <c r="FU63" s="502"/>
      <c r="FV63" s="502"/>
      <c r="FW63" s="502"/>
      <c r="FX63" s="502"/>
      <c r="FY63" s="503"/>
      <c r="FZ63" s="504"/>
      <c r="GA63" s="502"/>
      <c r="GB63" s="502"/>
      <c r="GC63" s="502"/>
      <c r="GD63" s="502"/>
      <c r="GE63" s="503"/>
      <c r="GF63" s="504"/>
      <c r="GG63" s="502"/>
      <c r="GH63" s="502"/>
      <c r="GI63" s="502"/>
      <c r="GJ63" s="502"/>
      <c r="GK63" s="503"/>
      <c r="GL63" s="504"/>
      <c r="GM63" s="502"/>
      <c r="GN63" s="502"/>
      <c r="GO63" s="502"/>
      <c r="GP63" s="502"/>
      <c r="GQ63" s="503"/>
      <c r="GR63" s="504"/>
      <c r="GS63" s="502"/>
      <c r="GT63" s="502"/>
      <c r="GU63" s="502"/>
      <c r="GV63" s="502"/>
      <c r="GW63" s="503"/>
      <c r="GX63" s="504"/>
      <c r="GY63" s="502"/>
      <c r="GZ63" s="502"/>
      <c r="HA63" s="502"/>
      <c r="HB63" s="502"/>
      <c r="HC63" s="502"/>
      <c r="HD63" s="505"/>
      <c r="HE63" s="505"/>
      <c r="HF63" s="506" t="str">
        <f t="shared" si="1"/>
        <v/>
      </c>
    </row>
    <row r="64" spans="2:214" ht="21" customHeight="1" outlineLevel="1" thickTop="1">
      <c r="B64" s="881"/>
      <c r="C64" s="882"/>
      <c r="D64" s="882"/>
      <c r="E64" s="882"/>
      <c r="F64" s="489" t="s">
        <v>651</v>
      </c>
      <c r="G64" s="490" t="s">
        <v>652</v>
      </c>
      <c r="H64" s="507"/>
      <c r="I64" s="508"/>
      <c r="J64" s="508"/>
      <c r="K64" s="508"/>
      <c r="L64" s="508"/>
      <c r="M64" s="509"/>
      <c r="N64" s="510"/>
      <c r="O64" s="508"/>
      <c r="P64" s="508"/>
      <c r="Q64" s="508"/>
      <c r="R64" s="508"/>
      <c r="S64" s="509"/>
      <c r="T64" s="510"/>
      <c r="U64" s="508"/>
      <c r="V64" s="508"/>
      <c r="W64" s="508"/>
      <c r="X64" s="508"/>
      <c r="Y64" s="509"/>
      <c r="Z64" s="510"/>
      <c r="AA64" s="508"/>
      <c r="AB64" s="508"/>
      <c r="AC64" s="508"/>
      <c r="AD64" s="508"/>
      <c r="AE64" s="509"/>
      <c r="AF64" s="510"/>
      <c r="AG64" s="508"/>
      <c r="AH64" s="508"/>
      <c r="AI64" s="508"/>
      <c r="AJ64" s="508"/>
      <c r="AK64" s="509"/>
      <c r="AL64" s="510"/>
      <c r="AM64" s="508"/>
      <c r="AN64" s="508"/>
      <c r="AO64" s="508"/>
      <c r="AP64" s="508"/>
      <c r="AQ64" s="509"/>
      <c r="AR64" s="510"/>
      <c r="AS64" s="508"/>
      <c r="AT64" s="508"/>
      <c r="AU64" s="508"/>
      <c r="AV64" s="508"/>
      <c r="AW64" s="509"/>
      <c r="AX64" s="510"/>
      <c r="AY64" s="508"/>
      <c r="AZ64" s="508"/>
      <c r="BA64" s="508"/>
      <c r="BB64" s="508"/>
      <c r="BC64" s="509"/>
      <c r="BD64" s="510"/>
      <c r="BE64" s="508"/>
      <c r="BF64" s="508"/>
      <c r="BG64" s="508"/>
      <c r="BH64" s="508"/>
      <c r="BI64" s="509"/>
      <c r="BJ64" s="510"/>
      <c r="BK64" s="508"/>
      <c r="BL64" s="508"/>
      <c r="BM64" s="508"/>
      <c r="BN64" s="508"/>
      <c r="BO64" s="509"/>
      <c r="BP64" s="510"/>
      <c r="BQ64" s="508"/>
      <c r="BR64" s="508"/>
      <c r="BS64" s="508"/>
      <c r="BT64" s="508"/>
      <c r="BU64" s="509"/>
      <c r="BV64" s="510"/>
      <c r="BW64" s="508"/>
      <c r="BX64" s="508"/>
      <c r="BY64" s="508"/>
      <c r="BZ64" s="508"/>
      <c r="CA64" s="509"/>
      <c r="CB64" s="510"/>
      <c r="CC64" s="508"/>
      <c r="CD64" s="508"/>
      <c r="CE64" s="508"/>
      <c r="CF64" s="508"/>
      <c r="CG64" s="509"/>
      <c r="CH64" s="510"/>
      <c r="CI64" s="508"/>
      <c r="CJ64" s="508"/>
      <c r="CK64" s="508"/>
      <c r="CL64" s="508"/>
      <c r="CM64" s="509"/>
      <c r="CN64" s="510"/>
      <c r="CO64" s="508"/>
      <c r="CP64" s="508"/>
      <c r="CQ64" s="508"/>
      <c r="CR64" s="508"/>
      <c r="CS64" s="509"/>
      <c r="CT64" s="510"/>
      <c r="CU64" s="508"/>
      <c r="CV64" s="508"/>
      <c r="CW64" s="508"/>
      <c r="CX64" s="508"/>
      <c r="CY64" s="509"/>
      <c r="CZ64" s="510"/>
      <c r="DA64" s="508"/>
      <c r="DB64" s="508"/>
      <c r="DC64" s="508"/>
      <c r="DD64" s="508"/>
      <c r="DE64" s="509"/>
      <c r="DF64" s="510"/>
      <c r="DG64" s="508"/>
      <c r="DH64" s="508"/>
      <c r="DI64" s="508"/>
      <c r="DJ64" s="508"/>
      <c r="DK64" s="509"/>
      <c r="DL64" s="510"/>
      <c r="DM64" s="508"/>
      <c r="DN64" s="508"/>
      <c r="DO64" s="508"/>
      <c r="DP64" s="508"/>
      <c r="DQ64" s="509"/>
      <c r="DR64" s="510"/>
      <c r="DS64" s="508"/>
      <c r="DT64" s="508"/>
      <c r="DU64" s="508"/>
      <c r="DV64" s="508"/>
      <c r="DW64" s="509"/>
      <c r="DX64" s="510"/>
      <c r="DY64" s="508"/>
      <c r="DZ64" s="508"/>
      <c r="EA64" s="508"/>
      <c r="EB64" s="508"/>
      <c r="EC64" s="509"/>
      <c r="ED64" s="510"/>
      <c r="EE64" s="508"/>
      <c r="EF64" s="508"/>
      <c r="EG64" s="508"/>
      <c r="EH64" s="508"/>
      <c r="EI64" s="509"/>
      <c r="EJ64" s="510"/>
      <c r="EK64" s="508"/>
      <c r="EL64" s="508"/>
      <c r="EM64" s="508"/>
      <c r="EN64" s="508"/>
      <c r="EO64" s="509"/>
      <c r="EP64" s="510"/>
      <c r="EQ64" s="508"/>
      <c r="ER64" s="508"/>
      <c r="ES64" s="508"/>
      <c r="ET64" s="508"/>
      <c r="EU64" s="509"/>
      <c r="EV64" s="510"/>
      <c r="EW64" s="508"/>
      <c r="EX64" s="508"/>
      <c r="EY64" s="508"/>
      <c r="EZ64" s="508"/>
      <c r="FA64" s="509"/>
      <c r="FB64" s="510"/>
      <c r="FC64" s="508"/>
      <c r="FD64" s="508"/>
      <c r="FE64" s="508"/>
      <c r="FF64" s="508"/>
      <c r="FG64" s="509"/>
      <c r="FH64" s="510"/>
      <c r="FI64" s="508"/>
      <c r="FJ64" s="508"/>
      <c r="FK64" s="508"/>
      <c r="FL64" s="508"/>
      <c r="FM64" s="509"/>
      <c r="FN64" s="510"/>
      <c r="FO64" s="508"/>
      <c r="FP64" s="508"/>
      <c r="FQ64" s="508"/>
      <c r="FR64" s="508"/>
      <c r="FS64" s="509"/>
      <c r="FT64" s="510"/>
      <c r="FU64" s="508"/>
      <c r="FV64" s="508"/>
      <c r="FW64" s="508"/>
      <c r="FX64" s="508"/>
      <c r="FY64" s="509"/>
      <c r="FZ64" s="510"/>
      <c r="GA64" s="508"/>
      <c r="GB64" s="508"/>
      <c r="GC64" s="508"/>
      <c r="GD64" s="508"/>
      <c r="GE64" s="509"/>
      <c r="GF64" s="510"/>
      <c r="GG64" s="508"/>
      <c r="GH64" s="508"/>
      <c r="GI64" s="508"/>
      <c r="GJ64" s="508"/>
      <c r="GK64" s="509"/>
      <c r="GL64" s="510"/>
      <c r="GM64" s="508"/>
      <c r="GN64" s="508"/>
      <c r="GO64" s="508"/>
      <c r="GP64" s="508"/>
      <c r="GQ64" s="509"/>
      <c r="GR64" s="510"/>
      <c r="GS64" s="508"/>
      <c r="GT64" s="508"/>
      <c r="GU64" s="508"/>
      <c r="GV64" s="508"/>
      <c r="GW64" s="509"/>
      <c r="GX64" s="510"/>
      <c r="GY64" s="508"/>
      <c r="GZ64" s="508"/>
      <c r="HA64" s="508"/>
      <c r="HB64" s="508"/>
      <c r="HC64" s="508"/>
      <c r="HD64" s="511"/>
      <c r="HE64" s="511"/>
      <c r="HF64" s="491"/>
    </row>
    <row r="65" spans="2:214" ht="21" customHeight="1">
      <c r="B65" s="928" t="s">
        <v>6</v>
      </c>
      <c r="C65" s="929"/>
      <c r="D65" s="929"/>
      <c r="E65" s="929"/>
      <c r="F65" s="371"/>
      <c r="G65" s="176"/>
      <c r="H65" s="177"/>
      <c r="I65" s="178"/>
      <c r="J65" s="178"/>
      <c r="K65" s="178"/>
      <c r="L65" s="178"/>
      <c r="M65" s="179"/>
      <c r="N65" s="180"/>
      <c r="O65" s="178"/>
      <c r="P65" s="178"/>
      <c r="Q65" s="178"/>
      <c r="R65" s="178"/>
      <c r="S65" s="179"/>
      <c r="T65" s="180"/>
      <c r="U65" s="178"/>
      <c r="V65" s="178"/>
      <c r="W65" s="178"/>
      <c r="X65" s="178"/>
      <c r="Y65" s="179"/>
      <c r="Z65" s="180"/>
      <c r="AA65" s="178"/>
      <c r="AB65" s="178"/>
      <c r="AC65" s="178"/>
      <c r="AD65" s="178"/>
      <c r="AE65" s="179"/>
      <c r="AF65" s="180"/>
      <c r="AG65" s="178"/>
      <c r="AH65" s="178"/>
      <c r="AI65" s="178"/>
      <c r="AJ65" s="178"/>
      <c r="AK65" s="179"/>
      <c r="AL65" s="180"/>
      <c r="AM65" s="178"/>
      <c r="AN65" s="178"/>
      <c r="AO65" s="178"/>
      <c r="AP65" s="178"/>
      <c r="AQ65" s="179"/>
      <c r="AR65" s="180"/>
      <c r="AS65" s="178"/>
      <c r="AT65" s="178"/>
      <c r="AU65" s="178"/>
      <c r="AV65" s="178"/>
      <c r="AW65" s="179"/>
      <c r="AX65" s="180"/>
      <c r="AY65" s="178"/>
      <c r="AZ65" s="178"/>
      <c r="BA65" s="178"/>
      <c r="BB65" s="178"/>
      <c r="BC65" s="179"/>
      <c r="BD65" s="180"/>
      <c r="BE65" s="178"/>
      <c r="BF65" s="178"/>
      <c r="BG65" s="178"/>
      <c r="BH65" s="178"/>
      <c r="BI65" s="179"/>
      <c r="BJ65" s="180"/>
      <c r="BK65" s="178"/>
      <c r="BL65" s="178"/>
      <c r="BM65" s="178"/>
      <c r="BN65" s="178"/>
      <c r="BO65" s="179"/>
      <c r="BP65" s="180"/>
      <c r="BQ65" s="178"/>
      <c r="BR65" s="178"/>
      <c r="BS65" s="178"/>
      <c r="BT65" s="178"/>
      <c r="BU65" s="179"/>
      <c r="BV65" s="180"/>
      <c r="BW65" s="178"/>
      <c r="BX65" s="178"/>
      <c r="BY65" s="178"/>
      <c r="BZ65" s="178"/>
      <c r="CA65" s="179"/>
      <c r="CB65" s="180"/>
      <c r="CC65" s="178"/>
      <c r="CD65" s="178"/>
      <c r="CE65" s="178"/>
      <c r="CF65" s="178"/>
      <c r="CG65" s="179"/>
      <c r="CH65" s="180"/>
      <c r="CI65" s="178"/>
      <c r="CJ65" s="178"/>
      <c r="CK65" s="178"/>
      <c r="CL65" s="178"/>
      <c r="CM65" s="179"/>
      <c r="CN65" s="180"/>
      <c r="CO65" s="178"/>
      <c r="CP65" s="178"/>
      <c r="CQ65" s="178"/>
      <c r="CR65" s="178"/>
      <c r="CS65" s="179"/>
      <c r="CT65" s="180"/>
      <c r="CU65" s="178"/>
      <c r="CV65" s="178"/>
      <c r="CW65" s="178"/>
      <c r="CX65" s="178"/>
      <c r="CY65" s="179"/>
      <c r="CZ65" s="180"/>
      <c r="DA65" s="178"/>
      <c r="DB65" s="178"/>
      <c r="DC65" s="178"/>
      <c r="DD65" s="178"/>
      <c r="DE65" s="179"/>
      <c r="DF65" s="180"/>
      <c r="DG65" s="178"/>
      <c r="DH65" s="178"/>
      <c r="DI65" s="178"/>
      <c r="DJ65" s="178"/>
      <c r="DK65" s="179"/>
      <c r="DL65" s="180"/>
      <c r="DM65" s="178"/>
      <c r="DN65" s="178"/>
      <c r="DO65" s="178"/>
      <c r="DP65" s="178"/>
      <c r="DQ65" s="179"/>
      <c r="DR65" s="180"/>
      <c r="DS65" s="178"/>
      <c r="DT65" s="178"/>
      <c r="DU65" s="178"/>
      <c r="DV65" s="178"/>
      <c r="DW65" s="179"/>
      <c r="DX65" s="180"/>
      <c r="DY65" s="178"/>
      <c r="DZ65" s="178"/>
      <c r="EA65" s="178"/>
      <c r="EB65" s="178"/>
      <c r="EC65" s="179"/>
      <c r="ED65" s="180"/>
      <c r="EE65" s="178"/>
      <c r="EF65" s="178"/>
      <c r="EG65" s="178"/>
      <c r="EH65" s="178"/>
      <c r="EI65" s="179"/>
      <c r="EJ65" s="180"/>
      <c r="EK65" s="178"/>
      <c r="EL65" s="178"/>
      <c r="EM65" s="178"/>
      <c r="EN65" s="178"/>
      <c r="EO65" s="179"/>
      <c r="EP65" s="180"/>
      <c r="EQ65" s="178"/>
      <c r="ER65" s="178"/>
      <c r="ES65" s="178"/>
      <c r="ET65" s="178"/>
      <c r="EU65" s="179"/>
      <c r="EV65" s="180"/>
      <c r="EW65" s="178"/>
      <c r="EX65" s="178"/>
      <c r="EY65" s="178"/>
      <c r="EZ65" s="178"/>
      <c r="FA65" s="179"/>
      <c r="FB65" s="180"/>
      <c r="FC65" s="178"/>
      <c r="FD65" s="178"/>
      <c r="FE65" s="178"/>
      <c r="FF65" s="178"/>
      <c r="FG65" s="179"/>
      <c r="FH65" s="180"/>
      <c r="FI65" s="178"/>
      <c r="FJ65" s="178"/>
      <c r="FK65" s="178"/>
      <c r="FL65" s="178"/>
      <c r="FM65" s="179"/>
      <c r="FN65" s="180"/>
      <c r="FO65" s="178"/>
      <c r="FP65" s="178"/>
      <c r="FQ65" s="178"/>
      <c r="FR65" s="178"/>
      <c r="FS65" s="179"/>
      <c r="FT65" s="180"/>
      <c r="FU65" s="178"/>
      <c r="FV65" s="178"/>
      <c r="FW65" s="178"/>
      <c r="FX65" s="178"/>
      <c r="FY65" s="179"/>
      <c r="FZ65" s="180"/>
      <c r="GA65" s="178"/>
      <c r="GB65" s="178"/>
      <c r="GC65" s="178"/>
      <c r="GD65" s="178"/>
      <c r="GE65" s="179"/>
      <c r="GF65" s="180"/>
      <c r="GG65" s="178"/>
      <c r="GH65" s="178"/>
      <c r="GI65" s="178"/>
      <c r="GJ65" s="178"/>
      <c r="GK65" s="179"/>
      <c r="GL65" s="180"/>
      <c r="GM65" s="178"/>
      <c r="GN65" s="178"/>
      <c r="GO65" s="178"/>
      <c r="GP65" s="178"/>
      <c r="GQ65" s="179"/>
      <c r="GR65" s="180"/>
      <c r="GS65" s="178"/>
      <c r="GT65" s="178"/>
      <c r="GU65" s="178"/>
      <c r="GV65" s="178"/>
      <c r="GW65" s="179"/>
      <c r="GX65" s="180"/>
      <c r="GY65" s="178"/>
      <c r="GZ65" s="178"/>
      <c r="HA65" s="178"/>
      <c r="HB65" s="178"/>
      <c r="HC65" s="178"/>
      <c r="HD65" s="181"/>
      <c r="HE65" s="181"/>
      <c r="HF65" s="370" t="str">
        <f t="shared" si="1"/>
        <v/>
      </c>
    </row>
    <row r="66" spans="2:214" ht="21" customHeight="1">
      <c r="B66" s="908" t="s">
        <v>653</v>
      </c>
      <c r="C66" s="909"/>
      <c r="D66" s="909"/>
      <c r="E66" s="909"/>
      <c r="F66" s="371"/>
      <c r="G66" s="176"/>
      <c r="H66" s="177"/>
      <c r="I66" s="178"/>
      <c r="J66" s="178"/>
      <c r="K66" s="178"/>
      <c r="L66" s="178"/>
      <c r="M66" s="179"/>
      <c r="N66" s="180"/>
      <c r="O66" s="178"/>
      <c r="P66" s="178"/>
      <c r="Q66" s="178"/>
      <c r="R66" s="178"/>
      <c r="S66" s="179"/>
      <c r="T66" s="180"/>
      <c r="U66" s="178"/>
      <c r="V66" s="178"/>
      <c r="W66" s="178"/>
      <c r="X66" s="178"/>
      <c r="Y66" s="179"/>
      <c r="Z66" s="180"/>
      <c r="AA66" s="178"/>
      <c r="AB66" s="178"/>
      <c r="AC66" s="178"/>
      <c r="AD66" s="178"/>
      <c r="AE66" s="179"/>
      <c r="AF66" s="180"/>
      <c r="AG66" s="178"/>
      <c r="AH66" s="178"/>
      <c r="AI66" s="178"/>
      <c r="AJ66" s="178"/>
      <c r="AK66" s="179"/>
      <c r="AL66" s="180"/>
      <c r="AM66" s="178"/>
      <c r="AN66" s="178"/>
      <c r="AO66" s="178"/>
      <c r="AP66" s="178"/>
      <c r="AQ66" s="179"/>
      <c r="AR66" s="180"/>
      <c r="AS66" s="178"/>
      <c r="AT66" s="178"/>
      <c r="AU66" s="178"/>
      <c r="AV66" s="178"/>
      <c r="AW66" s="179"/>
      <c r="AX66" s="180"/>
      <c r="AY66" s="178"/>
      <c r="AZ66" s="178"/>
      <c r="BA66" s="178"/>
      <c r="BB66" s="178"/>
      <c r="BC66" s="179"/>
      <c r="BD66" s="180"/>
      <c r="BE66" s="178"/>
      <c r="BF66" s="178"/>
      <c r="BG66" s="178"/>
      <c r="BH66" s="178"/>
      <c r="BI66" s="179"/>
      <c r="BJ66" s="180"/>
      <c r="BK66" s="178"/>
      <c r="BL66" s="178"/>
      <c r="BM66" s="178"/>
      <c r="BN66" s="178"/>
      <c r="BO66" s="179"/>
      <c r="BP66" s="180"/>
      <c r="BQ66" s="178"/>
      <c r="BR66" s="178"/>
      <c r="BS66" s="178"/>
      <c r="BT66" s="178"/>
      <c r="BU66" s="179"/>
      <c r="BV66" s="180"/>
      <c r="BW66" s="178"/>
      <c r="BX66" s="178"/>
      <c r="BY66" s="178"/>
      <c r="BZ66" s="178"/>
      <c r="CA66" s="179"/>
      <c r="CB66" s="180"/>
      <c r="CC66" s="178"/>
      <c r="CD66" s="178"/>
      <c r="CE66" s="178"/>
      <c r="CF66" s="178"/>
      <c r="CG66" s="179"/>
      <c r="CH66" s="180"/>
      <c r="CI66" s="178"/>
      <c r="CJ66" s="178"/>
      <c r="CK66" s="178"/>
      <c r="CL66" s="178"/>
      <c r="CM66" s="179"/>
      <c r="CN66" s="180"/>
      <c r="CO66" s="178"/>
      <c r="CP66" s="178"/>
      <c r="CQ66" s="178"/>
      <c r="CR66" s="178"/>
      <c r="CS66" s="179"/>
      <c r="CT66" s="180"/>
      <c r="CU66" s="178"/>
      <c r="CV66" s="178"/>
      <c r="CW66" s="178"/>
      <c r="CX66" s="178"/>
      <c r="CY66" s="179"/>
      <c r="CZ66" s="180"/>
      <c r="DA66" s="178"/>
      <c r="DB66" s="178"/>
      <c r="DC66" s="178"/>
      <c r="DD66" s="178"/>
      <c r="DE66" s="179"/>
      <c r="DF66" s="180"/>
      <c r="DG66" s="178"/>
      <c r="DH66" s="178"/>
      <c r="DI66" s="178"/>
      <c r="DJ66" s="178"/>
      <c r="DK66" s="179"/>
      <c r="DL66" s="180"/>
      <c r="DM66" s="178"/>
      <c r="DN66" s="178"/>
      <c r="DO66" s="178"/>
      <c r="DP66" s="178"/>
      <c r="DQ66" s="179"/>
      <c r="DR66" s="180"/>
      <c r="DS66" s="178"/>
      <c r="DT66" s="178"/>
      <c r="DU66" s="178"/>
      <c r="DV66" s="178"/>
      <c r="DW66" s="179"/>
      <c r="DX66" s="180"/>
      <c r="DY66" s="178"/>
      <c r="DZ66" s="178"/>
      <c r="EA66" s="178"/>
      <c r="EB66" s="178"/>
      <c r="EC66" s="179"/>
      <c r="ED66" s="180"/>
      <c r="EE66" s="178"/>
      <c r="EF66" s="178"/>
      <c r="EG66" s="178"/>
      <c r="EH66" s="178"/>
      <c r="EI66" s="179"/>
      <c r="EJ66" s="180"/>
      <c r="EK66" s="178"/>
      <c r="EL66" s="178"/>
      <c r="EM66" s="178"/>
      <c r="EN66" s="178"/>
      <c r="EO66" s="179"/>
      <c r="EP66" s="180"/>
      <c r="EQ66" s="178"/>
      <c r="ER66" s="178"/>
      <c r="ES66" s="178"/>
      <c r="ET66" s="178"/>
      <c r="EU66" s="179"/>
      <c r="EV66" s="180"/>
      <c r="EW66" s="178"/>
      <c r="EX66" s="178"/>
      <c r="EY66" s="178"/>
      <c r="EZ66" s="178"/>
      <c r="FA66" s="179"/>
      <c r="FB66" s="180"/>
      <c r="FC66" s="178"/>
      <c r="FD66" s="178"/>
      <c r="FE66" s="178"/>
      <c r="FF66" s="178"/>
      <c r="FG66" s="179"/>
      <c r="FH66" s="180"/>
      <c r="FI66" s="178"/>
      <c r="FJ66" s="178"/>
      <c r="FK66" s="178"/>
      <c r="FL66" s="178"/>
      <c r="FM66" s="179"/>
      <c r="FN66" s="180"/>
      <c r="FO66" s="178"/>
      <c r="FP66" s="178"/>
      <c r="FQ66" s="178"/>
      <c r="FR66" s="178"/>
      <c r="FS66" s="179"/>
      <c r="FT66" s="180"/>
      <c r="FU66" s="178"/>
      <c r="FV66" s="178"/>
      <c r="FW66" s="178"/>
      <c r="FX66" s="178"/>
      <c r="FY66" s="179"/>
      <c r="FZ66" s="180"/>
      <c r="GA66" s="178"/>
      <c r="GB66" s="178"/>
      <c r="GC66" s="178"/>
      <c r="GD66" s="178"/>
      <c r="GE66" s="179"/>
      <c r="GF66" s="180"/>
      <c r="GG66" s="178"/>
      <c r="GH66" s="178"/>
      <c r="GI66" s="178"/>
      <c r="GJ66" s="178"/>
      <c r="GK66" s="179"/>
      <c r="GL66" s="180"/>
      <c r="GM66" s="178"/>
      <c r="GN66" s="178"/>
      <c r="GO66" s="178"/>
      <c r="GP66" s="178"/>
      <c r="GQ66" s="179"/>
      <c r="GR66" s="180"/>
      <c r="GS66" s="178"/>
      <c r="GT66" s="178"/>
      <c r="GU66" s="178"/>
      <c r="GV66" s="178"/>
      <c r="GW66" s="179"/>
      <c r="GX66" s="180"/>
      <c r="GY66" s="178"/>
      <c r="GZ66" s="178"/>
      <c r="HA66" s="178"/>
      <c r="HB66" s="178"/>
      <c r="HC66" s="178"/>
      <c r="HD66" s="181"/>
      <c r="HE66" s="181"/>
      <c r="HF66" s="370" t="str">
        <f t="shared" si="1"/>
        <v/>
      </c>
    </row>
    <row r="67" spans="2:214" ht="21" customHeight="1">
      <c r="B67" s="910"/>
      <c r="C67" s="911"/>
      <c r="D67" s="911"/>
      <c r="E67" s="911"/>
      <c r="F67" s="371"/>
      <c r="G67" s="176"/>
      <c r="H67" s="177"/>
      <c r="I67" s="178"/>
      <c r="J67" s="178"/>
      <c r="K67" s="178"/>
      <c r="L67" s="178"/>
      <c r="M67" s="179"/>
      <c r="N67" s="180"/>
      <c r="O67" s="178"/>
      <c r="P67" s="178"/>
      <c r="Q67" s="178"/>
      <c r="R67" s="178"/>
      <c r="S67" s="179"/>
      <c r="T67" s="180"/>
      <c r="U67" s="178"/>
      <c r="V67" s="178"/>
      <c r="W67" s="178"/>
      <c r="X67" s="178"/>
      <c r="Y67" s="179"/>
      <c r="Z67" s="180"/>
      <c r="AA67" s="178"/>
      <c r="AB67" s="178"/>
      <c r="AC67" s="178"/>
      <c r="AD67" s="178"/>
      <c r="AE67" s="179"/>
      <c r="AF67" s="180"/>
      <c r="AG67" s="178"/>
      <c r="AH67" s="178"/>
      <c r="AI67" s="178"/>
      <c r="AJ67" s="178"/>
      <c r="AK67" s="179"/>
      <c r="AL67" s="180"/>
      <c r="AM67" s="178"/>
      <c r="AN67" s="178"/>
      <c r="AO67" s="178"/>
      <c r="AP67" s="178"/>
      <c r="AQ67" s="179"/>
      <c r="AR67" s="180"/>
      <c r="AS67" s="178"/>
      <c r="AT67" s="178"/>
      <c r="AU67" s="178"/>
      <c r="AV67" s="178"/>
      <c r="AW67" s="179"/>
      <c r="AX67" s="180"/>
      <c r="AY67" s="178"/>
      <c r="AZ67" s="178"/>
      <c r="BA67" s="178"/>
      <c r="BB67" s="178"/>
      <c r="BC67" s="179"/>
      <c r="BD67" s="180"/>
      <c r="BE67" s="178"/>
      <c r="BF67" s="178"/>
      <c r="BG67" s="178"/>
      <c r="BH67" s="178"/>
      <c r="BI67" s="179"/>
      <c r="BJ67" s="180"/>
      <c r="BK67" s="178"/>
      <c r="BL67" s="178"/>
      <c r="BM67" s="178"/>
      <c r="BN67" s="178"/>
      <c r="BO67" s="179"/>
      <c r="BP67" s="180"/>
      <c r="BQ67" s="178"/>
      <c r="BR67" s="178"/>
      <c r="BS67" s="178"/>
      <c r="BT67" s="178"/>
      <c r="BU67" s="179"/>
      <c r="BV67" s="180"/>
      <c r="BW67" s="178"/>
      <c r="BX67" s="178"/>
      <c r="BY67" s="178"/>
      <c r="BZ67" s="178"/>
      <c r="CA67" s="179"/>
      <c r="CB67" s="180"/>
      <c r="CC67" s="178"/>
      <c r="CD67" s="178"/>
      <c r="CE67" s="178"/>
      <c r="CF67" s="178"/>
      <c r="CG67" s="179"/>
      <c r="CH67" s="180"/>
      <c r="CI67" s="178"/>
      <c r="CJ67" s="178"/>
      <c r="CK67" s="178"/>
      <c r="CL67" s="178"/>
      <c r="CM67" s="179"/>
      <c r="CN67" s="180"/>
      <c r="CO67" s="178"/>
      <c r="CP67" s="178"/>
      <c r="CQ67" s="178"/>
      <c r="CR67" s="178"/>
      <c r="CS67" s="179"/>
      <c r="CT67" s="180"/>
      <c r="CU67" s="178"/>
      <c r="CV67" s="178"/>
      <c r="CW67" s="178"/>
      <c r="CX67" s="178"/>
      <c r="CY67" s="179"/>
      <c r="CZ67" s="180"/>
      <c r="DA67" s="178"/>
      <c r="DB67" s="178"/>
      <c r="DC67" s="178"/>
      <c r="DD67" s="178"/>
      <c r="DE67" s="179"/>
      <c r="DF67" s="180"/>
      <c r="DG67" s="178"/>
      <c r="DH67" s="178"/>
      <c r="DI67" s="178"/>
      <c r="DJ67" s="178"/>
      <c r="DK67" s="179"/>
      <c r="DL67" s="180"/>
      <c r="DM67" s="178"/>
      <c r="DN67" s="178"/>
      <c r="DO67" s="178"/>
      <c r="DP67" s="178"/>
      <c r="DQ67" s="179"/>
      <c r="DR67" s="180"/>
      <c r="DS67" s="178"/>
      <c r="DT67" s="178"/>
      <c r="DU67" s="178"/>
      <c r="DV67" s="178"/>
      <c r="DW67" s="179"/>
      <c r="DX67" s="180"/>
      <c r="DY67" s="178"/>
      <c r="DZ67" s="178"/>
      <c r="EA67" s="178"/>
      <c r="EB67" s="178"/>
      <c r="EC67" s="179"/>
      <c r="ED67" s="180"/>
      <c r="EE67" s="178"/>
      <c r="EF67" s="178"/>
      <c r="EG67" s="178"/>
      <c r="EH67" s="178"/>
      <c r="EI67" s="179"/>
      <c r="EJ67" s="180"/>
      <c r="EK67" s="178"/>
      <c r="EL67" s="178"/>
      <c r="EM67" s="178"/>
      <c r="EN67" s="178"/>
      <c r="EO67" s="179"/>
      <c r="EP67" s="180"/>
      <c r="EQ67" s="178"/>
      <c r="ER67" s="178"/>
      <c r="ES67" s="178"/>
      <c r="ET67" s="178"/>
      <c r="EU67" s="179"/>
      <c r="EV67" s="180"/>
      <c r="EW67" s="178"/>
      <c r="EX67" s="178"/>
      <c r="EY67" s="178"/>
      <c r="EZ67" s="178"/>
      <c r="FA67" s="179"/>
      <c r="FB67" s="180"/>
      <c r="FC67" s="178"/>
      <c r="FD67" s="178"/>
      <c r="FE67" s="178"/>
      <c r="FF67" s="178"/>
      <c r="FG67" s="179"/>
      <c r="FH67" s="180"/>
      <c r="FI67" s="178"/>
      <c r="FJ67" s="178"/>
      <c r="FK67" s="178"/>
      <c r="FL67" s="178"/>
      <c r="FM67" s="179"/>
      <c r="FN67" s="180"/>
      <c r="FO67" s="178"/>
      <c r="FP67" s="178"/>
      <c r="FQ67" s="178"/>
      <c r="FR67" s="178"/>
      <c r="FS67" s="179"/>
      <c r="FT67" s="180"/>
      <c r="FU67" s="178"/>
      <c r="FV67" s="178"/>
      <c r="FW67" s="178"/>
      <c r="FX67" s="178"/>
      <c r="FY67" s="179"/>
      <c r="FZ67" s="180"/>
      <c r="GA67" s="178"/>
      <c r="GB67" s="178"/>
      <c r="GC67" s="178"/>
      <c r="GD67" s="178"/>
      <c r="GE67" s="179"/>
      <c r="GF67" s="180"/>
      <c r="GG67" s="178"/>
      <c r="GH67" s="178"/>
      <c r="GI67" s="178"/>
      <c r="GJ67" s="178"/>
      <c r="GK67" s="179"/>
      <c r="GL67" s="180"/>
      <c r="GM67" s="178"/>
      <c r="GN67" s="178"/>
      <c r="GO67" s="178"/>
      <c r="GP67" s="178"/>
      <c r="GQ67" s="179"/>
      <c r="GR67" s="180"/>
      <c r="GS67" s="178"/>
      <c r="GT67" s="178"/>
      <c r="GU67" s="178"/>
      <c r="GV67" s="178"/>
      <c r="GW67" s="179"/>
      <c r="GX67" s="180"/>
      <c r="GY67" s="178"/>
      <c r="GZ67" s="178"/>
      <c r="HA67" s="178"/>
      <c r="HB67" s="178"/>
      <c r="HC67" s="178"/>
      <c r="HD67" s="181"/>
      <c r="HE67" s="181"/>
      <c r="HF67" s="370" t="str">
        <f t="shared" si="1"/>
        <v/>
      </c>
    </row>
    <row r="68" spans="2:214" ht="21" customHeight="1">
      <c r="B68" s="910"/>
      <c r="C68" s="911"/>
      <c r="D68" s="911"/>
      <c r="E68" s="911"/>
      <c r="F68" s="371"/>
      <c r="G68" s="176"/>
      <c r="H68" s="177"/>
      <c r="I68" s="178"/>
      <c r="J68" s="178"/>
      <c r="K68" s="178"/>
      <c r="L68" s="178"/>
      <c r="M68" s="179"/>
      <c r="N68" s="180"/>
      <c r="O68" s="178"/>
      <c r="P68" s="178"/>
      <c r="Q68" s="178"/>
      <c r="R68" s="178"/>
      <c r="S68" s="179"/>
      <c r="T68" s="180"/>
      <c r="U68" s="178"/>
      <c r="V68" s="178"/>
      <c r="W68" s="178"/>
      <c r="X68" s="178"/>
      <c r="Y68" s="179"/>
      <c r="Z68" s="180"/>
      <c r="AA68" s="178"/>
      <c r="AB68" s="178"/>
      <c r="AC68" s="178"/>
      <c r="AD68" s="178"/>
      <c r="AE68" s="179"/>
      <c r="AF68" s="180"/>
      <c r="AG68" s="178"/>
      <c r="AH68" s="178"/>
      <c r="AI68" s="178"/>
      <c r="AJ68" s="178"/>
      <c r="AK68" s="179"/>
      <c r="AL68" s="180"/>
      <c r="AM68" s="178"/>
      <c r="AN68" s="178"/>
      <c r="AO68" s="178"/>
      <c r="AP68" s="178"/>
      <c r="AQ68" s="179"/>
      <c r="AR68" s="180"/>
      <c r="AS68" s="178"/>
      <c r="AT68" s="178"/>
      <c r="AU68" s="178"/>
      <c r="AV68" s="178"/>
      <c r="AW68" s="179"/>
      <c r="AX68" s="180"/>
      <c r="AY68" s="178"/>
      <c r="AZ68" s="178"/>
      <c r="BA68" s="178"/>
      <c r="BB68" s="178"/>
      <c r="BC68" s="179"/>
      <c r="BD68" s="180"/>
      <c r="BE68" s="178"/>
      <c r="BF68" s="178"/>
      <c r="BG68" s="178"/>
      <c r="BH68" s="178"/>
      <c r="BI68" s="179"/>
      <c r="BJ68" s="180"/>
      <c r="BK68" s="178"/>
      <c r="BL68" s="178"/>
      <c r="BM68" s="178"/>
      <c r="BN68" s="178"/>
      <c r="BO68" s="179"/>
      <c r="BP68" s="180"/>
      <c r="BQ68" s="178"/>
      <c r="BR68" s="178"/>
      <c r="BS68" s="178"/>
      <c r="BT68" s="178"/>
      <c r="BU68" s="179"/>
      <c r="BV68" s="180"/>
      <c r="BW68" s="178"/>
      <c r="BX68" s="178"/>
      <c r="BY68" s="178"/>
      <c r="BZ68" s="178"/>
      <c r="CA68" s="179"/>
      <c r="CB68" s="180"/>
      <c r="CC68" s="178"/>
      <c r="CD68" s="178"/>
      <c r="CE68" s="178"/>
      <c r="CF68" s="178"/>
      <c r="CG68" s="179"/>
      <c r="CH68" s="180"/>
      <c r="CI68" s="178"/>
      <c r="CJ68" s="178"/>
      <c r="CK68" s="178"/>
      <c r="CL68" s="178"/>
      <c r="CM68" s="179"/>
      <c r="CN68" s="180"/>
      <c r="CO68" s="178"/>
      <c r="CP68" s="178"/>
      <c r="CQ68" s="178"/>
      <c r="CR68" s="178"/>
      <c r="CS68" s="179"/>
      <c r="CT68" s="180"/>
      <c r="CU68" s="178"/>
      <c r="CV68" s="178"/>
      <c r="CW68" s="178"/>
      <c r="CX68" s="178"/>
      <c r="CY68" s="179"/>
      <c r="CZ68" s="180"/>
      <c r="DA68" s="178"/>
      <c r="DB68" s="178"/>
      <c r="DC68" s="178"/>
      <c r="DD68" s="178"/>
      <c r="DE68" s="179"/>
      <c r="DF68" s="180"/>
      <c r="DG68" s="178"/>
      <c r="DH68" s="178"/>
      <c r="DI68" s="178"/>
      <c r="DJ68" s="178"/>
      <c r="DK68" s="179"/>
      <c r="DL68" s="180"/>
      <c r="DM68" s="178"/>
      <c r="DN68" s="178"/>
      <c r="DO68" s="178"/>
      <c r="DP68" s="178"/>
      <c r="DQ68" s="179"/>
      <c r="DR68" s="180"/>
      <c r="DS68" s="178"/>
      <c r="DT68" s="178"/>
      <c r="DU68" s="178"/>
      <c r="DV68" s="178"/>
      <c r="DW68" s="179"/>
      <c r="DX68" s="180"/>
      <c r="DY68" s="178"/>
      <c r="DZ68" s="178"/>
      <c r="EA68" s="178"/>
      <c r="EB68" s="178"/>
      <c r="EC68" s="179"/>
      <c r="ED68" s="180"/>
      <c r="EE68" s="178"/>
      <c r="EF68" s="178"/>
      <c r="EG68" s="178"/>
      <c r="EH68" s="178"/>
      <c r="EI68" s="179"/>
      <c r="EJ68" s="180"/>
      <c r="EK68" s="178"/>
      <c r="EL68" s="178"/>
      <c r="EM68" s="178"/>
      <c r="EN68" s="178"/>
      <c r="EO68" s="179"/>
      <c r="EP68" s="180"/>
      <c r="EQ68" s="178"/>
      <c r="ER68" s="178"/>
      <c r="ES68" s="178"/>
      <c r="ET68" s="178"/>
      <c r="EU68" s="179"/>
      <c r="EV68" s="180"/>
      <c r="EW68" s="178"/>
      <c r="EX68" s="178"/>
      <c r="EY68" s="178"/>
      <c r="EZ68" s="178"/>
      <c r="FA68" s="179"/>
      <c r="FB68" s="180"/>
      <c r="FC68" s="178"/>
      <c r="FD68" s="178"/>
      <c r="FE68" s="178"/>
      <c r="FF68" s="178"/>
      <c r="FG68" s="179"/>
      <c r="FH68" s="180"/>
      <c r="FI68" s="178"/>
      <c r="FJ68" s="178"/>
      <c r="FK68" s="178"/>
      <c r="FL68" s="178"/>
      <c r="FM68" s="179"/>
      <c r="FN68" s="180"/>
      <c r="FO68" s="178"/>
      <c r="FP68" s="178"/>
      <c r="FQ68" s="178"/>
      <c r="FR68" s="178"/>
      <c r="FS68" s="179"/>
      <c r="FT68" s="180"/>
      <c r="FU68" s="178"/>
      <c r="FV68" s="178"/>
      <c r="FW68" s="178"/>
      <c r="FX68" s="178"/>
      <c r="FY68" s="179"/>
      <c r="FZ68" s="180"/>
      <c r="GA68" s="178"/>
      <c r="GB68" s="178"/>
      <c r="GC68" s="178"/>
      <c r="GD68" s="178"/>
      <c r="GE68" s="179"/>
      <c r="GF68" s="180"/>
      <c r="GG68" s="178"/>
      <c r="GH68" s="178"/>
      <c r="GI68" s="178"/>
      <c r="GJ68" s="178"/>
      <c r="GK68" s="179"/>
      <c r="GL68" s="180"/>
      <c r="GM68" s="178"/>
      <c r="GN68" s="178"/>
      <c r="GO68" s="178"/>
      <c r="GP68" s="178"/>
      <c r="GQ68" s="179"/>
      <c r="GR68" s="180"/>
      <c r="GS68" s="178"/>
      <c r="GT68" s="178"/>
      <c r="GU68" s="178"/>
      <c r="GV68" s="178"/>
      <c r="GW68" s="179"/>
      <c r="GX68" s="180"/>
      <c r="GY68" s="178"/>
      <c r="GZ68" s="178"/>
      <c r="HA68" s="178"/>
      <c r="HB68" s="178"/>
      <c r="HC68" s="178"/>
      <c r="HD68" s="181"/>
      <c r="HE68" s="181"/>
      <c r="HF68" s="370" t="str">
        <f t="shared" si="1"/>
        <v/>
      </c>
    </row>
    <row r="69" spans="2:214" ht="21" customHeight="1">
      <c r="B69" s="912"/>
      <c r="C69" s="911"/>
      <c r="D69" s="911"/>
      <c r="E69" s="911"/>
      <c r="F69" s="371"/>
      <c r="G69" s="176"/>
      <c r="H69" s="177"/>
      <c r="I69" s="178"/>
      <c r="J69" s="178"/>
      <c r="K69" s="178"/>
      <c r="L69" s="178"/>
      <c r="M69" s="179"/>
      <c r="N69" s="180"/>
      <c r="O69" s="178"/>
      <c r="P69" s="178"/>
      <c r="Q69" s="178"/>
      <c r="R69" s="178"/>
      <c r="S69" s="179"/>
      <c r="T69" s="180"/>
      <c r="U69" s="178"/>
      <c r="V69" s="178"/>
      <c r="W69" s="178"/>
      <c r="X69" s="178"/>
      <c r="Y69" s="179"/>
      <c r="Z69" s="180"/>
      <c r="AA69" s="178"/>
      <c r="AB69" s="178"/>
      <c r="AC69" s="178"/>
      <c r="AD69" s="178"/>
      <c r="AE69" s="179"/>
      <c r="AF69" s="180"/>
      <c r="AG69" s="178"/>
      <c r="AH69" s="178"/>
      <c r="AI69" s="178"/>
      <c r="AJ69" s="178"/>
      <c r="AK69" s="179"/>
      <c r="AL69" s="180"/>
      <c r="AM69" s="178"/>
      <c r="AN69" s="178"/>
      <c r="AO69" s="178"/>
      <c r="AP69" s="178"/>
      <c r="AQ69" s="179"/>
      <c r="AR69" s="180"/>
      <c r="AS69" s="178"/>
      <c r="AT69" s="178"/>
      <c r="AU69" s="178"/>
      <c r="AV69" s="178"/>
      <c r="AW69" s="179"/>
      <c r="AX69" s="180"/>
      <c r="AY69" s="178"/>
      <c r="AZ69" s="178"/>
      <c r="BA69" s="178"/>
      <c r="BB69" s="178"/>
      <c r="BC69" s="179"/>
      <c r="BD69" s="180"/>
      <c r="BE69" s="178"/>
      <c r="BF69" s="178"/>
      <c r="BG69" s="178"/>
      <c r="BH69" s="178"/>
      <c r="BI69" s="179"/>
      <c r="BJ69" s="180"/>
      <c r="BK69" s="178"/>
      <c r="BL69" s="178"/>
      <c r="BM69" s="178"/>
      <c r="BN69" s="178"/>
      <c r="BO69" s="179"/>
      <c r="BP69" s="180"/>
      <c r="BQ69" s="178"/>
      <c r="BR69" s="178"/>
      <c r="BS69" s="178"/>
      <c r="BT69" s="178"/>
      <c r="BU69" s="179"/>
      <c r="BV69" s="180"/>
      <c r="BW69" s="178"/>
      <c r="BX69" s="178"/>
      <c r="BY69" s="178"/>
      <c r="BZ69" s="178"/>
      <c r="CA69" s="179"/>
      <c r="CB69" s="180"/>
      <c r="CC69" s="178"/>
      <c r="CD69" s="178"/>
      <c r="CE69" s="178"/>
      <c r="CF69" s="178"/>
      <c r="CG69" s="179"/>
      <c r="CH69" s="180"/>
      <c r="CI69" s="178"/>
      <c r="CJ69" s="178"/>
      <c r="CK69" s="178"/>
      <c r="CL69" s="178"/>
      <c r="CM69" s="179"/>
      <c r="CN69" s="180"/>
      <c r="CO69" s="178"/>
      <c r="CP69" s="178"/>
      <c r="CQ69" s="178"/>
      <c r="CR69" s="178"/>
      <c r="CS69" s="179"/>
      <c r="CT69" s="180"/>
      <c r="CU69" s="178"/>
      <c r="CV69" s="178"/>
      <c r="CW69" s="178"/>
      <c r="CX69" s="178"/>
      <c r="CY69" s="179"/>
      <c r="CZ69" s="180"/>
      <c r="DA69" s="178"/>
      <c r="DB69" s="178"/>
      <c r="DC69" s="178"/>
      <c r="DD69" s="178"/>
      <c r="DE69" s="179"/>
      <c r="DF69" s="180"/>
      <c r="DG69" s="178"/>
      <c r="DH69" s="178"/>
      <c r="DI69" s="178"/>
      <c r="DJ69" s="178"/>
      <c r="DK69" s="179"/>
      <c r="DL69" s="180"/>
      <c r="DM69" s="178"/>
      <c r="DN69" s="178"/>
      <c r="DO69" s="178"/>
      <c r="DP69" s="178"/>
      <c r="DQ69" s="179"/>
      <c r="DR69" s="180"/>
      <c r="DS69" s="178"/>
      <c r="DT69" s="178"/>
      <c r="DU69" s="178"/>
      <c r="DV69" s="178"/>
      <c r="DW69" s="179"/>
      <c r="DX69" s="180"/>
      <c r="DY69" s="178"/>
      <c r="DZ69" s="178"/>
      <c r="EA69" s="178"/>
      <c r="EB69" s="178"/>
      <c r="EC69" s="179"/>
      <c r="ED69" s="180"/>
      <c r="EE69" s="178"/>
      <c r="EF69" s="178"/>
      <c r="EG69" s="178"/>
      <c r="EH69" s="178"/>
      <c r="EI69" s="179"/>
      <c r="EJ69" s="180"/>
      <c r="EK69" s="178"/>
      <c r="EL69" s="178"/>
      <c r="EM69" s="178"/>
      <c r="EN69" s="178"/>
      <c r="EO69" s="179"/>
      <c r="EP69" s="180"/>
      <c r="EQ69" s="178"/>
      <c r="ER69" s="178"/>
      <c r="ES69" s="178"/>
      <c r="ET69" s="178"/>
      <c r="EU69" s="179"/>
      <c r="EV69" s="180"/>
      <c r="EW69" s="178"/>
      <c r="EX69" s="178"/>
      <c r="EY69" s="178"/>
      <c r="EZ69" s="178"/>
      <c r="FA69" s="179"/>
      <c r="FB69" s="180"/>
      <c r="FC69" s="178"/>
      <c r="FD69" s="178"/>
      <c r="FE69" s="178"/>
      <c r="FF69" s="178"/>
      <c r="FG69" s="179"/>
      <c r="FH69" s="180"/>
      <c r="FI69" s="178"/>
      <c r="FJ69" s="178"/>
      <c r="FK69" s="178"/>
      <c r="FL69" s="178"/>
      <c r="FM69" s="179"/>
      <c r="FN69" s="180"/>
      <c r="FO69" s="178"/>
      <c r="FP69" s="178"/>
      <c r="FQ69" s="178"/>
      <c r="FR69" s="178"/>
      <c r="FS69" s="179"/>
      <c r="FT69" s="180"/>
      <c r="FU69" s="178"/>
      <c r="FV69" s="178"/>
      <c r="FW69" s="178"/>
      <c r="FX69" s="178"/>
      <c r="FY69" s="179"/>
      <c r="FZ69" s="180"/>
      <c r="GA69" s="178"/>
      <c r="GB69" s="178"/>
      <c r="GC69" s="178"/>
      <c r="GD69" s="178"/>
      <c r="GE69" s="179"/>
      <c r="GF69" s="180"/>
      <c r="GG69" s="178"/>
      <c r="GH69" s="178"/>
      <c r="GI69" s="178"/>
      <c r="GJ69" s="178"/>
      <c r="GK69" s="179"/>
      <c r="GL69" s="180"/>
      <c r="GM69" s="178"/>
      <c r="GN69" s="178"/>
      <c r="GO69" s="178"/>
      <c r="GP69" s="178"/>
      <c r="GQ69" s="179"/>
      <c r="GR69" s="180"/>
      <c r="GS69" s="178"/>
      <c r="GT69" s="178"/>
      <c r="GU69" s="178"/>
      <c r="GV69" s="178"/>
      <c r="GW69" s="179"/>
      <c r="GX69" s="180"/>
      <c r="GY69" s="178"/>
      <c r="GZ69" s="178"/>
      <c r="HA69" s="178"/>
      <c r="HB69" s="178"/>
      <c r="HC69" s="178"/>
      <c r="HD69" s="181"/>
      <c r="HE69" s="181"/>
      <c r="HF69" s="370" t="str">
        <f t="shared" si="1"/>
        <v/>
      </c>
    </row>
    <row r="70" spans="2:214" ht="21" customHeight="1">
      <c r="B70" s="913"/>
      <c r="C70" s="914"/>
      <c r="D70" s="914"/>
      <c r="E70" s="914"/>
      <c r="F70" s="371"/>
      <c r="G70" s="176"/>
      <c r="H70" s="177"/>
      <c r="I70" s="178"/>
      <c r="J70" s="178"/>
      <c r="K70" s="178"/>
      <c r="L70" s="178"/>
      <c r="M70" s="179"/>
      <c r="N70" s="180"/>
      <c r="O70" s="178"/>
      <c r="P70" s="178"/>
      <c r="Q70" s="178"/>
      <c r="R70" s="178"/>
      <c r="S70" s="179"/>
      <c r="T70" s="180"/>
      <c r="U70" s="178"/>
      <c r="V70" s="178"/>
      <c r="W70" s="178"/>
      <c r="X70" s="178"/>
      <c r="Y70" s="179"/>
      <c r="Z70" s="180"/>
      <c r="AA70" s="178"/>
      <c r="AB70" s="178"/>
      <c r="AC70" s="178"/>
      <c r="AD70" s="178"/>
      <c r="AE70" s="179"/>
      <c r="AF70" s="180"/>
      <c r="AG70" s="178"/>
      <c r="AH70" s="178"/>
      <c r="AI70" s="178"/>
      <c r="AJ70" s="178"/>
      <c r="AK70" s="179"/>
      <c r="AL70" s="180"/>
      <c r="AM70" s="178"/>
      <c r="AN70" s="178"/>
      <c r="AO70" s="178"/>
      <c r="AP70" s="178"/>
      <c r="AQ70" s="179"/>
      <c r="AR70" s="180"/>
      <c r="AS70" s="178"/>
      <c r="AT70" s="178"/>
      <c r="AU70" s="178"/>
      <c r="AV70" s="178"/>
      <c r="AW70" s="179"/>
      <c r="AX70" s="180"/>
      <c r="AY70" s="178"/>
      <c r="AZ70" s="178"/>
      <c r="BA70" s="178"/>
      <c r="BB70" s="178"/>
      <c r="BC70" s="179"/>
      <c r="BD70" s="180"/>
      <c r="BE70" s="178"/>
      <c r="BF70" s="178"/>
      <c r="BG70" s="178"/>
      <c r="BH70" s="178"/>
      <c r="BI70" s="179"/>
      <c r="BJ70" s="180"/>
      <c r="BK70" s="178"/>
      <c r="BL70" s="178"/>
      <c r="BM70" s="178"/>
      <c r="BN70" s="178"/>
      <c r="BO70" s="179"/>
      <c r="BP70" s="180"/>
      <c r="BQ70" s="178"/>
      <c r="BR70" s="178"/>
      <c r="BS70" s="178"/>
      <c r="BT70" s="178"/>
      <c r="BU70" s="179"/>
      <c r="BV70" s="180"/>
      <c r="BW70" s="178"/>
      <c r="BX70" s="178"/>
      <c r="BY70" s="178"/>
      <c r="BZ70" s="178"/>
      <c r="CA70" s="179"/>
      <c r="CB70" s="180"/>
      <c r="CC70" s="178"/>
      <c r="CD70" s="178"/>
      <c r="CE70" s="178"/>
      <c r="CF70" s="178"/>
      <c r="CG70" s="179"/>
      <c r="CH70" s="180"/>
      <c r="CI70" s="178"/>
      <c r="CJ70" s="178"/>
      <c r="CK70" s="178"/>
      <c r="CL70" s="178"/>
      <c r="CM70" s="179"/>
      <c r="CN70" s="180"/>
      <c r="CO70" s="178"/>
      <c r="CP70" s="178"/>
      <c r="CQ70" s="178"/>
      <c r="CR70" s="178"/>
      <c r="CS70" s="179"/>
      <c r="CT70" s="180"/>
      <c r="CU70" s="178"/>
      <c r="CV70" s="178"/>
      <c r="CW70" s="178"/>
      <c r="CX70" s="178"/>
      <c r="CY70" s="179"/>
      <c r="CZ70" s="180"/>
      <c r="DA70" s="178"/>
      <c r="DB70" s="178"/>
      <c r="DC70" s="178"/>
      <c r="DD70" s="178"/>
      <c r="DE70" s="179"/>
      <c r="DF70" s="180"/>
      <c r="DG70" s="178"/>
      <c r="DH70" s="178"/>
      <c r="DI70" s="178"/>
      <c r="DJ70" s="178"/>
      <c r="DK70" s="179"/>
      <c r="DL70" s="180"/>
      <c r="DM70" s="178"/>
      <c r="DN70" s="178"/>
      <c r="DO70" s="178"/>
      <c r="DP70" s="178"/>
      <c r="DQ70" s="179"/>
      <c r="DR70" s="180"/>
      <c r="DS70" s="178"/>
      <c r="DT70" s="178"/>
      <c r="DU70" s="178"/>
      <c r="DV70" s="178"/>
      <c r="DW70" s="179"/>
      <c r="DX70" s="180"/>
      <c r="DY70" s="178"/>
      <c r="DZ70" s="178"/>
      <c r="EA70" s="178"/>
      <c r="EB70" s="178"/>
      <c r="EC70" s="179"/>
      <c r="ED70" s="180"/>
      <c r="EE70" s="178"/>
      <c r="EF70" s="178"/>
      <c r="EG70" s="178"/>
      <c r="EH70" s="178"/>
      <c r="EI70" s="179"/>
      <c r="EJ70" s="180"/>
      <c r="EK70" s="178"/>
      <c r="EL70" s="178"/>
      <c r="EM70" s="178"/>
      <c r="EN70" s="178"/>
      <c r="EO70" s="179"/>
      <c r="EP70" s="180"/>
      <c r="EQ70" s="178"/>
      <c r="ER70" s="178"/>
      <c r="ES70" s="178"/>
      <c r="ET70" s="178"/>
      <c r="EU70" s="179"/>
      <c r="EV70" s="180"/>
      <c r="EW70" s="178"/>
      <c r="EX70" s="178"/>
      <c r="EY70" s="178"/>
      <c r="EZ70" s="178"/>
      <c r="FA70" s="179"/>
      <c r="FB70" s="180"/>
      <c r="FC70" s="178"/>
      <c r="FD70" s="178"/>
      <c r="FE70" s="178"/>
      <c r="FF70" s="178"/>
      <c r="FG70" s="179"/>
      <c r="FH70" s="180"/>
      <c r="FI70" s="178"/>
      <c r="FJ70" s="178"/>
      <c r="FK70" s="178"/>
      <c r="FL70" s="178"/>
      <c r="FM70" s="179"/>
      <c r="FN70" s="180"/>
      <c r="FO70" s="178"/>
      <c r="FP70" s="178"/>
      <c r="FQ70" s="178"/>
      <c r="FR70" s="178"/>
      <c r="FS70" s="179"/>
      <c r="FT70" s="180"/>
      <c r="FU70" s="178"/>
      <c r="FV70" s="178"/>
      <c r="FW70" s="178"/>
      <c r="FX70" s="178"/>
      <c r="FY70" s="179"/>
      <c r="FZ70" s="180"/>
      <c r="GA70" s="178"/>
      <c r="GB70" s="178"/>
      <c r="GC70" s="178"/>
      <c r="GD70" s="178"/>
      <c r="GE70" s="179"/>
      <c r="GF70" s="180"/>
      <c r="GG70" s="178"/>
      <c r="GH70" s="178"/>
      <c r="GI70" s="178"/>
      <c r="GJ70" s="178"/>
      <c r="GK70" s="179"/>
      <c r="GL70" s="180"/>
      <c r="GM70" s="178"/>
      <c r="GN70" s="178"/>
      <c r="GO70" s="178"/>
      <c r="GP70" s="178"/>
      <c r="GQ70" s="179"/>
      <c r="GR70" s="180"/>
      <c r="GS70" s="178"/>
      <c r="GT70" s="178"/>
      <c r="GU70" s="178"/>
      <c r="GV70" s="178"/>
      <c r="GW70" s="179"/>
      <c r="GX70" s="180"/>
      <c r="GY70" s="178"/>
      <c r="GZ70" s="178"/>
      <c r="HA70" s="178"/>
      <c r="HB70" s="178"/>
      <c r="HC70" s="178"/>
      <c r="HD70" s="181"/>
      <c r="HE70" s="181"/>
      <c r="HF70" s="370" t="str">
        <f>IF(HD70="","",HE70-HD70)</f>
        <v/>
      </c>
    </row>
    <row r="71" spans="2:214" s="182" customFormat="1" ht="13.5" customHeight="1">
      <c r="B71" s="907" t="s">
        <v>192</v>
      </c>
      <c r="C71" s="907"/>
      <c r="D71" s="907"/>
      <c r="E71" s="907"/>
      <c r="F71" s="907"/>
      <c r="G71" s="907"/>
      <c r="H71" s="907"/>
      <c r="I71" s="907"/>
      <c r="J71" s="907"/>
      <c r="K71" s="907"/>
      <c r="L71" s="907"/>
      <c r="M71" s="907"/>
      <c r="N71" s="907"/>
      <c r="O71" s="907"/>
      <c r="P71" s="907"/>
      <c r="Q71" s="907"/>
      <c r="R71" s="907"/>
      <c r="S71" s="907"/>
      <c r="T71" s="907"/>
      <c r="U71" s="907"/>
      <c r="V71" s="907"/>
      <c r="W71" s="907"/>
      <c r="X71" s="907"/>
      <c r="Y71" s="907"/>
      <c r="Z71" s="907"/>
      <c r="AA71" s="907"/>
      <c r="AB71" s="907"/>
      <c r="AC71" s="907"/>
      <c r="AD71" s="907"/>
      <c r="AE71" s="907"/>
      <c r="AF71" s="907"/>
      <c r="AG71" s="907"/>
      <c r="AH71" s="907"/>
      <c r="AI71" s="907"/>
      <c r="AJ71" s="907"/>
      <c r="AK71" s="907"/>
      <c r="AL71" s="907"/>
      <c r="AM71" s="907"/>
      <c r="AN71" s="907"/>
      <c r="AO71" s="907"/>
      <c r="AP71" s="907"/>
      <c r="AQ71" s="907"/>
      <c r="AR71" s="907"/>
      <c r="AS71" s="907"/>
      <c r="AT71" s="907"/>
      <c r="AU71" s="907"/>
      <c r="AV71" s="907"/>
      <c r="AW71" s="907"/>
      <c r="AX71" s="907"/>
      <c r="AY71" s="907"/>
      <c r="AZ71" s="907"/>
      <c r="BA71" s="907"/>
      <c r="BB71" s="907"/>
      <c r="BC71" s="907"/>
      <c r="BD71" s="907"/>
      <c r="BE71" s="907"/>
      <c r="BF71" s="907"/>
      <c r="BG71" s="907"/>
      <c r="BH71" s="907"/>
      <c r="BI71" s="907"/>
      <c r="BJ71" s="907"/>
      <c r="BK71" s="907"/>
      <c r="BL71" s="907"/>
      <c r="BM71" s="907"/>
      <c r="BN71" s="907"/>
      <c r="BO71" s="907"/>
      <c r="BP71" s="907"/>
      <c r="BQ71" s="907"/>
      <c r="BR71" s="907"/>
      <c r="BS71" s="907"/>
      <c r="BT71" s="907"/>
      <c r="BU71" s="907"/>
      <c r="BV71" s="907"/>
      <c r="BW71" s="907"/>
      <c r="BX71" s="907"/>
      <c r="BY71" s="907"/>
      <c r="BZ71" s="907"/>
      <c r="CA71" s="907"/>
      <c r="CB71" s="907"/>
      <c r="CC71" s="907"/>
      <c r="CD71" s="907"/>
      <c r="CE71" s="907"/>
      <c r="CF71" s="907"/>
      <c r="CG71" s="907"/>
      <c r="CH71" s="907"/>
      <c r="CI71" s="907"/>
      <c r="CJ71" s="907"/>
      <c r="CK71" s="907"/>
      <c r="CL71" s="907"/>
      <c r="CM71" s="907"/>
      <c r="CN71" s="907"/>
      <c r="CO71" s="907"/>
      <c r="CP71" s="907"/>
      <c r="CQ71" s="907"/>
      <c r="CR71" s="907"/>
      <c r="CS71" s="907"/>
      <c r="CT71" s="907"/>
      <c r="CU71" s="907"/>
      <c r="CV71" s="907"/>
      <c r="CW71" s="907"/>
      <c r="CX71" s="907"/>
      <c r="CY71" s="907"/>
      <c r="CZ71" s="907"/>
      <c r="DA71" s="907"/>
      <c r="DB71" s="907"/>
      <c r="DC71" s="907"/>
      <c r="DD71" s="907"/>
      <c r="DE71" s="907"/>
      <c r="DF71" s="907"/>
      <c r="DG71" s="907"/>
      <c r="DH71" s="907"/>
      <c r="DI71" s="907"/>
      <c r="DJ71" s="907"/>
      <c r="DK71" s="907"/>
      <c r="DL71" s="907"/>
      <c r="DM71" s="907"/>
      <c r="DN71" s="907"/>
      <c r="DO71" s="907"/>
      <c r="DP71" s="907"/>
      <c r="DQ71" s="907"/>
      <c r="DR71" s="907"/>
      <c r="DS71" s="907"/>
      <c r="DT71" s="907"/>
      <c r="DU71" s="907"/>
      <c r="DV71" s="907"/>
      <c r="DW71" s="907"/>
      <c r="DX71" s="907"/>
      <c r="DY71" s="907"/>
      <c r="DZ71" s="907"/>
      <c r="EA71" s="907"/>
      <c r="EB71" s="907"/>
      <c r="EC71" s="907"/>
      <c r="ED71" s="907"/>
      <c r="EE71" s="907"/>
      <c r="EF71" s="907"/>
      <c r="EG71" s="907"/>
      <c r="EH71" s="907"/>
      <c r="EI71" s="907"/>
      <c r="EJ71" s="907"/>
      <c r="EK71" s="907"/>
      <c r="EL71" s="907"/>
      <c r="EM71" s="907"/>
      <c r="EN71" s="907"/>
      <c r="EO71" s="907"/>
      <c r="EP71" s="907"/>
      <c r="EQ71" s="907"/>
      <c r="ER71" s="907"/>
      <c r="ES71" s="907"/>
      <c r="ET71" s="907"/>
      <c r="EU71" s="907"/>
      <c r="EV71" s="907"/>
      <c r="EW71" s="907"/>
      <c r="EX71" s="907"/>
      <c r="EY71" s="907"/>
      <c r="EZ71" s="907"/>
      <c r="FA71" s="907"/>
      <c r="FB71" s="907"/>
      <c r="FC71" s="907"/>
      <c r="FD71" s="907"/>
      <c r="FE71" s="907"/>
      <c r="FF71" s="907"/>
      <c r="FG71" s="907"/>
      <c r="FH71" s="907"/>
      <c r="FI71" s="907"/>
      <c r="FJ71" s="907"/>
      <c r="FK71" s="907"/>
      <c r="FL71" s="907"/>
      <c r="FM71" s="907"/>
      <c r="FN71" s="907"/>
      <c r="FO71" s="907"/>
      <c r="FP71" s="907"/>
      <c r="FQ71" s="907"/>
      <c r="FR71" s="907"/>
      <c r="FS71" s="907"/>
      <c r="FT71" s="907"/>
      <c r="FU71" s="907"/>
      <c r="FV71" s="907"/>
      <c r="FW71" s="907"/>
      <c r="FX71" s="907"/>
      <c r="FY71" s="907"/>
      <c r="FZ71" s="907"/>
      <c r="GA71" s="907"/>
      <c r="GB71" s="907"/>
      <c r="GC71" s="907"/>
      <c r="GD71" s="907"/>
      <c r="GE71" s="907"/>
      <c r="GF71" s="907"/>
      <c r="GG71" s="907"/>
      <c r="GH71" s="907"/>
      <c r="GI71" s="907"/>
      <c r="GJ71" s="907"/>
      <c r="GK71" s="907"/>
      <c r="GL71" s="907"/>
      <c r="GM71" s="907"/>
      <c r="GN71" s="907"/>
      <c r="GO71" s="907"/>
      <c r="GP71" s="907"/>
      <c r="GQ71" s="907"/>
      <c r="GR71" s="907"/>
      <c r="GS71" s="907"/>
      <c r="GT71" s="907"/>
      <c r="GU71" s="907"/>
      <c r="GV71" s="907"/>
      <c r="GW71" s="907"/>
      <c r="GX71" s="907"/>
      <c r="GY71" s="907"/>
      <c r="GZ71" s="907"/>
      <c r="HA71" s="907"/>
      <c r="HB71" s="907"/>
      <c r="HC71" s="907"/>
      <c r="HD71" s="907"/>
      <c r="HE71" s="907"/>
      <c r="HF71" s="907"/>
    </row>
  </sheetData>
  <sheetProtection formatColumns="0" formatRows="0"/>
  <dataConsolidate/>
  <mergeCells count="86">
    <mergeCell ref="GP6:GS6"/>
    <mergeCell ref="GD6:GG6"/>
    <mergeCell ref="H8:S10"/>
    <mergeCell ref="T8:AE10"/>
    <mergeCell ref="FF6:FI6"/>
    <mergeCell ref="FR6:FU6"/>
    <mergeCell ref="FT8:GE10"/>
    <mergeCell ref="DV6:DY6"/>
    <mergeCell ref="EH6:EK6"/>
    <mergeCell ref="ET6:EW6"/>
    <mergeCell ref="H6:I6"/>
    <mergeCell ref="BN6:BQ6"/>
    <mergeCell ref="CN8:CY10"/>
    <mergeCell ref="CX6:DA6"/>
    <mergeCell ref="DJ6:DM6"/>
    <mergeCell ref="DL8:DW10"/>
    <mergeCell ref="GR12:HC12"/>
    <mergeCell ref="GR11:HC11"/>
    <mergeCell ref="EJ12:EU12"/>
    <mergeCell ref="CZ12:DK12"/>
    <mergeCell ref="DL12:DW12"/>
    <mergeCell ref="DX12:EI12"/>
    <mergeCell ref="DX11:EI11"/>
    <mergeCell ref="EV12:FG12"/>
    <mergeCell ref="FH12:FS12"/>
    <mergeCell ref="FT11:GE11"/>
    <mergeCell ref="GF11:GQ11"/>
    <mergeCell ref="EV11:FG11"/>
    <mergeCell ref="FH11:FS11"/>
    <mergeCell ref="EJ11:EU11"/>
    <mergeCell ref="GF12:GQ12"/>
    <mergeCell ref="DL11:DW11"/>
    <mergeCell ref="B65:E65"/>
    <mergeCell ref="FT12:GE12"/>
    <mergeCell ref="H12:S12"/>
    <mergeCell ref="T12:AE12"/>
    <mergeCell ref="CN12:CY12"/>
    <mergeCell ref="AF12:AQ12"/>
    <mergeCell ref="AR12:BC12"/>
    <mergeCell ref="BD12:BO12"/>
    <mergeCell ref="BP12:CA12"/>
    <mergeCell ref="CB12:CM12"/>
    <mergeCell ref="B11:F12"/>
    <mergeCell ref="BD11:BO11"/>
    <mergeCell ref="BP11:CA11"/>
    <mergeCell ref="CB11:CM11"/>
    <mergeCell ref="CN11:CY11"/>
    <mergeCell ref="CZ11:DK11"/>
    <mergeCell ref="CL6:CO6"/>
    <mergeCell ref="AR11:BC11"/>
    <mergeCell ref="H11:S11"/>
    <mergeCell ref="T11:AE11"/>
    <mergeCell ref="AD6:AG6"/>
    <mergeCell ref="AP6:AS6"/>
    <mergeCell ref="B8:G10"/>
    <mergeCell ref="B6:G7"/>
    <mergeCell ref="B71:HF71"/>
    <mergeCell ref="B66:E70"/>
    <mergeCell ref="EJ8:EU10"/>
    <mergeCell ref="AF8:AQ10"/>
    <mergeCell ref="AR8:BC10"/>
    <mergeCell ref="BD8:BO10"/>
    <mergeCell ref="CB8:CM10"/>
    <mergeCell ref="BP8:CA10"/>
    <mergeCell ref="GR8:HC10"/>
    <mergeCell ref="GF8:GQ10"/>
    <mergeCell ref="B13:C63"/>
    <mergeCell ref="HD6:HF12"/>
    <mergeCell ref="R6:U6"/>
    <mergeCell ref="AF11:AQ11"/>
    <mergeCell ref="B64:E64"/>
    <mergeCell ref="B4:E4"/>
    <mergeCell ref="BB4:BM4"/>
    <mergeCell ref="FH8:FS10"/>
    <mergeCell ref="EV8:FG10"/>
    <mergeCell ref="DX8:EI10"/>
    <mergeCell ref="CT4:CW4"/>
    <mergeCell ref="BN4:BS4"/>
    <mergeCell ref="BY4:CD4"/>
    <mergeCell ref="CI4:CN4"/>
    <mergeCell ref="BT4:BX4"/>
    <mergeCell ref="CO4:CS4"/>
    <mergeCell ref="CZ8:DK10"/>
    <mergeCell ref="CE4:CH4"/>
    <mergeCell ref="BB6:BE6"/>
    <mergeCell ref="BZ6:CC6"/>
  </mergeCells>
  <phoneticPr fontId="4"/>
  <conditionalFormatting sqref="H14:HC70">
    <cfRule type="expression" dxfId="5" priority="106" stopIfTrue="1">
      <formula>AND(H$7&gt;=$HD14,H$7&lt;$HE14)</formula>
    </cfRule>
  </conditionalFormatting>
  <conditionalFormatting sqref="HF14:HF17">
    <cfRule type="expression" dxfId="4" priority="2">
      <formula>$HD14=""</formula>
    </cfRule>
  </conditionalFormatting>
  <conditionalFormatting sqref="HF18:HF70">
    <cfRule type="expression" dxfId="3" priority="1">
      <formula>$HD18=""</formula>
    </cfRule>
  </conditionalFormatting>
  <dataValidations count="3">
    <dataValidation allowBlank="1" showInputMessage="1" showErrorMessage="1" prompt="時間帯ごとに在所している児童数を記入してください。" sqref="H11:HC11"/>
    <dataValidation allowBlank="1" showInputMessage="1" showErrorMessage="1" prompt="合同保育、クラス保育、給食、午睡等、時間帯ごとの体制を記載願います。" sqref="H8:HC10"/>
    <dataValidation allowBlank="1" showInputMessage="1" showErrorMessage="1" prompt="時間帯ごとに勤務している保育従事者数を記入してください。" sqref="H12:HC12"/>
  </dataValidations>
  <pageMargins left="0.59055118110236227" right="0.19685039370078741" top="0.78740157480314965" bottom="0.39370078740157483" header="0.51181102362204722" footer="0.51181102362204722"/>
  <pageSetup paperSize="9" scale="74" fitToHeight="0" orientation="landscape" r:id="rId1"/>
  <headerFooter alignWithMargins="0"/>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リスト!$M$2:$M$206</xm:f>
          </x14:formula1>
          <xm:sqref>HD14:HE70</xm:sqref>
        </x14:dataValidation>
        <x14:dataValidation type="list" allowBlank="1" showInputMessage="1" showErrorMessage="1">
          <x14:formula1>
            <xm:f>リスト!$J$2:$J$3</xm:f>
          </x14:formula1>
          <xm:sqref>E14:E63</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pageSetUpPr fitToPage="1"/>
  </sheetPr>
  <dimension ref="B4:HF71"/>
  <sheetViews>
    <sheetView view="pageBreakPreview" zoomScale="130" zoomScaleNormal="130" zoomScaleSheetLayoutView="130" workbookViewId="0">
      <pane xSplit="4" ySplit="13" topLeftCell="E14" activePane="bottomRight" state="frozen"/>
      <selection activeCell="AS66" sqref="AS66"/>
      <selection pane="topRight" activeCell="AS66" sqref="AS66"/>
      <selection pane="bottomLeft" activeCell="AS66" sqref="AS66"/>
      <selection pane="bottomRight" activeCell="DB15" sqref="DB15"/>
    </sheetView>
  </sheetViews>
  <sheetFormatPr defaultRowHeight="13.5" outlineLevelRow="1"/>
  <cols>
    <col min="1" max="1" width="9" style="168"/>
    <col min="2" max="2" width="1.375" style="168" customWidth="1"/>
    <col min="3" max="3" width="4" style="168" customWidth="1"/>
    <col min="4" max="4" width="2.875" style="168" customWidth="1"/>
    <col min="5" max="5" width="5.5" style="168" bestFit="1" customWidth="1"/>
    <col min="6" max="6" width="9.75" style="168" customWidth="1"/>
    <col min="7" max="7" width="8.875" style="168" bestFit="1" customWidth="1"/>
    <col min="8" max="211" width="0.625" style="168" customWidth="1"/>
    <col min="212" max="213" width="7.5" style="168" bestFit="1" customWidth="1"/>
    <col min="214" max="214" width="10.375" style="168" customWidth="1"/>
    <col min="215" max="215" width="4.875" style="168" customWidth="1"/>
    <col min="216" max="16384" width="9" style="168"/>
  </cols>
  <sheetData>
    <row r="4" spans="2:214" ht="17.25" customHeight="1">
      <c r="B4" s="883"/>
      <c r="C4" s="883"/>
      <c r="D4" s="883"/>
      <c r="E4" s="883"/>
      <c r="H4" s="169" t="s">
        <v>157</v>
      </c>
      <c r="K4" s="169"/>
      <c r="M4" s="169"/>
      <c r="R4" s="169"/>
      <c r="S4" s="169"/>
      <c r="W4" s="169"/>
      <c r="X4" s="169"/>
      <c r="Y4" s="169"/>
      <c r="Z4" s="169"/>
      <c r="AA4" s="169"/>
      <c r="AB4" s="169"/>
      <c r="AC4" s="169"/>
      <c r="AD4" s="169"/>
      <c r="AE4" s="169"/>
      <c r="AF4" s="169"/>
      <c r="AG4" s="169"/>
      <c r="AH4" s="169"/>
      <c r="AI4" s="169"/>
      <c r="AJ4" s="169"/>
      <c r="AK4" s="169"/>
      <c r="AL4" s="169"/>
      <c r="AM4" s="169"/>
      <c r="AN4" s="169"/>
      <c r="AO4" s="169"/>
      <c r="AP4" s="169"/>
      <c r="AQ4" s="169"/>
      <c r="AR4" s="169"/>
      <c r="AS4" s="169"/>
      <c r="AT4" s="169"/>
      <c r="AU4" s="169"/>
      <c r="AV4" s="169"/>
      <c r="AW4" s="169"/>
      <c r="AX4" s="169"/>
      <c r="AY4" s="169"/>
      <c r="AZ4" s="169"/>
      <c r="BA4" s="169"/>
      <c r="BB4" s="884" t="s">
        <v>130</v>
      </c>
      <c r="BC4" s="884"/>
      <c r="BD4" s="884"/>
      <c r="BE4" s="884"/>
      <c r="BF4" s="884"/>
      <c r="BG4" s="884"/>
      <c r="BH4" s="884"/>
      <c r="BI4" s="884"/>
      <c r="BJ4" s="884"/>
      <c r="BK4" s="884"/>
      <c r="BL4" s="884"/>
      <c r="BM4" s="884"/>
      <c r="BN4" s="894">
        <f>'１　概況 '!$Q$7</f>
        <v>0</v>
      </c>
      <c r="BO4" s="894"/>
      <c r="BP4" s="894"/>
      <c r="BQ4" s="894"/>
      <c r="BR4" s="894"/>
      <c r="BS4" s="894"/>
      <c r="BT4" s="896" t="s">
        <v>84</v>
      </c>
      <c r="BU4" s="896"/>
      <c r="BV4" s="896"/>
      <c r="BW4" s="896"/>
      <c r="BX4" s="896"/>
      <c r="BY4" s="895"/>
      <c r="BZ4" s="895"/>
      <c r="CA4" s="895"/>
      <c r="CB4" s="895"/>
      <c r="CC4" s="895"/>
      <c r="CD4" s="895"/>
      <c r="CE4" s="896" t="s">
        <v>85</v>
      </c>
      <c r="CF4" s="896"/>
      <c r="CG4" s="896"/>
      <c r="CH4" s="896"/>
      <c r="CI4" s="895"/>
      <c r="CJ4" s="895"/>
      <c r="CK4" s="895"/>
      <c r="CL4" s="895"/>
      <c r="CM4" s="895"/>
      <c r="CN4" s="895"/>
      <c r="CO4" s="884" t="s">
        <v>13</v>
      </c>
      <c r="CP4" s="884"/>
      <c r="CQ4" s="884"/>
      <c r="CR4" s="884"/>
      <c r="CS4" s="884"/>
      <c r="CT4" s="884" t="s">
        <v>0</v>
      </c>
      <c r="CU4" s="884"/>
      <c r="CV4" s="884"/>
      <c r="CW4" s="884"/>
      <c r="DB4" s="169"/>
      <c r="DC4" s="349"/>
      <c r="DD4" s="349"/>
      <c r="DE4" s="349"/>
      <c r="DF4" s="349"/>
      <c r="DG4" s="349"/>
      <c r="DH4" s="349"/>
      <c r="DI4" s="169"/>
      <c r="DJ4" s="169"/>
      <c r="DK4" s="169"/>
      <c r="DL4" s="169"/>
      <c r="DM4" s="169"/>
      <c r="DN4" s="169"/>
      <c r="DO4" s="349"/>
      <c r="DP4" s="349"/>
      <c r="DQ4" s="349"/>
      <c r="DR4" s="349"/>
      <c r="DS4" s="349"/>
      <c r="DT4" s="349"/>
      <c r="DU4" s="169"/>
      <c r="DV4" s="169"/>
      <c r="DW4" s="169"/>
      <c r="DX4" s="169"/>
      <c r="DY4" s="169"/>
      <c r="DZ4" s="349"/>
      <c r="EA4" s="349"/>
      <c r="EB4" s="349"/>
      <c r="EC4" s="349"/>
      <c r="ED4" s="349"/>
      <c r="EE4" s="349"/>
      <c r="EF4" s="169"/>
      <c r="EG4" s="169"/>
      <c r="EH4" s="169"/>
      <c r="EI4" s="169"/>
      <c r="EJ4" s="169"/>
      <c r="EK4" s="169"/>
      <c r="EL4" s="349"/>
      <c r="EM4" s="349"/>
      <c r="EN4" s="349"/>
      <c r="EO4" s="349"/>
      <c r="EP4" s="349"/>
      <c r="EQ4" s="349"/>
      <c r="ER4" s="169"/>
      <c r="ES4" s="169"/>
      <c r="ET4" s="169"/>
      <c r="EU4" s="169"/>
      <c r="EV4" s="169"/>
      <c r="EW4" s="169"/>
      <c r="EX4" s="349"/>
      <c r="EY4" s="349"/>
      <c r="EZ4" s="349"/>
      <c r="FA4" s="349"/>
      <c r="FB4" s="349"/>
      <c r="FC4" s="349"/>
      <c r="FD4" s="169"/>
      <c r="FE4" s="169"/>
      <c r="FF4" s="169"/>
      <c r="FG4" s="169"/>
      <c r="FH4" s="169"/>
      <c r="FI4" s="169"/>
      <c r="FJ4" s="349"/>
      <c r="FK4" s="349"/>
      <c r="FL4" s="349"/>
      <c r="FM4" s="349"/>
      <c r="FN4" s="349"/>
      <c r="FO4" s="349"/>
      <c r="FP4" s="169"/>
      <c r="FQ4" s="169"/>
      <c r="FR4" s="169"/>
      <c r="FS4" s="169"/>
      <c r="FT4" s="169"/>
      <c r="FU4" s="169"/>
      <c r="FV4" s="349"/>
      <c r="FW4" s="349"/>
      <c r="FX4" s="349"/>
      <c r="FY4" s="349"/>
      <c r="FZ4" s="349"/>
      <c r="GA4" s="349"/>
      <c r="GB4" s="169"/>
      <c r="GC4" s="169"/>
      <c r="GD4" s="169"/>
      <c r="GE4" s="169"/>
      <c r="GF4" s="169"/>
      <c r="GG4" s="169"/>
      <c r="GH4" s="349"/>
      <c r="GI4" s="349"/>
      <c r="GJ4" s="349"/>
      <c r="GK4" s="349"/>
      <c r="GL4" s="349"/>
      <c r="GM4" s="349"/>
      <c r="GN4" s="169"/>
      <c r="GO4" s="169"/>
      <c r="GP4" s="169"/>
      <c r="GQ4" s="169"/>
      <c r="GR4" s="169"/>
      <c r="GS4" s="169"/>
      <c r="GT4" s="349"/>
      <c r="GU4" s="349"/>
      <c r="GV4" s="349"/>
      <c r="GW4" s="349"/>
      <c r="GX4" s="349"/>
      <c r="GY4" s="349"/>
      <c r="GZ4" s="169"/>
      <c r="HA4" s="169"/>
      <c r="HB4" s="169"/>
      <c r="HC4" s="169"/>
    </row>
    <row r="5" spans="2:214" ht="9.75" customHeight="1"/>
    <row r="6" spans="2:214" ht="14.25" customHeight="1">
      <c r="B6" s="898" t="s">
        <v>4</v>
      </c>
      <c r="C6" s="899"/>
      <c r="D6" s="899"/>
      <c r="E6" s="899"/>
      <c r="F6" s="899"/>
      <c r="G6" s="899"/>
      <c r="H6" s="944"/>
      <c r="I6" s="945"/>
      <c r="J6" s="347"/>
      <c r="K6" s="347"/>
      <c r="L6" s="347"/>
      <c r="M6" s="348"/>
      <c r="N6" s="170"/>
      <c r="O6" s="170"/>
      <c r="P6" s="346"/>
      <c r="Q6" s="346"/>
      <c r="R6" s="897">
        <v>7</v>
      </c>
      <c r="S6" s="897"/>
      <c r="T6" s="897"/>
      <c r="U6" s="897"/>
      <c r="V6" s="171"/>
      <c r="W6" s="171"/>
      <c r="X6" s="171"/>
      <c r="Y6" s="172"/>
      <c r="Z6" s="172"/>
      <c r="AA6" s="346"/>
      <c r="AB6" s="346"/>
      <c r="AC6" s="346"/>
      <c r="AD6" s="897">
        <v>8</v>
      </c>
      <c r="AE6" s="897"/>
      <c r="AF6" s="897"/>
      <c r="AG6" s="897"/>
      <c r="AH6" s="172"/>
      <c r="AI6" s="346"/>
      <c r="AJ6" s="346"/>
      <c r="AK6" s="346"/>
      <c r="AL6" s="172"/>
      <c r="AM6" s="346"/>
      <c r="AN6" s="346"/>
      <c r="AO6" s="346"/>
      <c r="AP6" s="897">
        <v>9</v>
      </c>
      <c r="AQ6" s="897"/>
      <c r="AR6" s="897"/>
      <c r="AS6" s="897"/>
      <c r="AT6" s="346"/>
      <c r="AU6" s="346"/>
      <c r="AV6" s="346"/>
      <c r="AW6" s="172"/>
      <c r="AX6" s="346"/>
      <c r="AY6" s="346"/>
      <c r="AZ6" s="346"/>
      <c r="BA6" s="346"/>
      <c r="BB6" s="897">
        <v>10</v>
      </c>
      <c r="BC6" s="897"/>
      <c r="BD6" s="897"/>
      <c r="BE6" s="897"/>
      <c r="BF6" s="172"/>
      <c r="BG6" s="346"/>
      <c r="BH6" s="346"/>
      <c r="BI6" s="346"/>
      <c r="BJ6" s="172"/>
      <c r="BK6" s="346"/>
      <c r="BL6" s="346"/>
      <c r="BM6" s="346"/>
      <c r="BN6" s="897">
        <v>11</v>
      </c>
      <c r="BO6" s="897"/>
      <c r="BP6" s="897"/>
      <c r="BQ6" s="897"/>
      <c r="BR6" s="172"/>
      <c r="BS6" s="346"/>
      <c r="BT6" s="346"/>
      <c r="BU6" s="346"/>
      <c r="BV6" s="172"/>
      <c r="BW6" s="346"/>
      <c r="BX6" s="346"/>
      <c r="BY6" s="346"/>
      <c r="BZ6" s="897">
        <v>12</v>
      </c>
      <c r="CA6" s="897"/>
      <c r="CB6" s="897"/>
      <c r="CC6" s="897"/>
      <c r="CD6" s="172"/>
      <c r="CE6" s="346"/>
      <c r="CF6" s="346"/>
      <c r="CG6" s="346"/>
      <c r="CH6" s="172"/>
      <c r="CI6" s="346"/>
      <c r="CJ6" s="346"/>
      <c r="CK6" s="346"/>
      <c r="CL6" s="897">
        <v>13</v>
      </c>
      <c r="CM6" s="897"/>
      <c r="CN6" s="897"/>
      <c r="CO6" s="897"/>
      <c r="CP6" s="172"/>
      <c r="CQ6" s="346"/>
      <c r="CR6" s="346"/>
      <c r="CS6" s="346"/>
      <c r="CT6" s="172"/>
      <c r="CU6" s="346"/>
      <c r="CV6" s="346"/>
      <c r="CW6" s="346"/>
      <c r="CX6" s="897">
        <v>14</v>
      </c>
      <c r="CY6" s="897"/>
      <c r="CZ6" s="897"/>
      <c r="DA6" s="897"/>
      <c r="DB6" s="346"/>
      <c r="DC6" s="172"/>
      <c r="DD6" s="346"/>
      <c r="DE6" s="346"/>
      <c r="DF6" s="346"/>
      <c r="DG6" s="172"/>
      <c r="DH6" s="346"/>
      <c r="DI6" s="346"/>
      <c r="DJ6" s="897">
        <v>15</v>
      </c>
      <c r="DK6" s="897"/>
      <c r="DL6" s="897"/>
      <c r="DM6" s="897"/>
      <c r="DN6" s="346"/>
      <c r="DO6" s="172"/>
      <c r="DP6" s="346"/>
      <c r="DQ6" s="346"/>
      <c r="DR6" s="346"/>
      <c r="DS6" s="172"/>
      <c r="DT6" s="346"/>
      <c r="DU6" s="346"/>
      <c r="DV6" s="897">
        <v>16</v>
      </c>
      <c r="DW6" s="897"/>
      <c r="DX6" s="897"/>
      <c r="DY6" s="897"/>
      <c r="DZ6" s="172"/>
      <c r="EA6" s="346"/>
      <c r="EB6" s="346"/>
      <c r="EC6" s="346"/>
      <c r="ED6" s="172"/>
      <c r="EE6" s="346"/>
      <c r="EF6" s="346"/>
      <c r="EG6" s="346"/>
      <c r="EH6" s="897">
        <v>17</v>
      </c>
      <c r="EI6" s="897"/>
      <c r="EJ6" s="897"/>
      <c r="EK6" s="897"/>
      <c r="EL6" s="172"/>
      <c r="EM6" s="346"/>
      <c r="EN6" s="346"/>
      <c r="EO6" s="346"/>
      <c r="EP6" s="172"/>
      <c r="EQ6" s="346"/>
      <c r="ER6" s="346"/>
      <c r="ES6" s="346"/>
      <c r="ET6" s="897">
        <v>18</v>
      </c>
      <c r="EU6" s="897"/>
      <c r="EV6" s="897"/>
      <c r="EW6" s="897"/>
      <c r="EX6" s="172"/>
      <c r="EY6" s="346"/>
      <c r="EZ6" s="346"/>
      <c r="FA6" s="346"/>
      <c r="FB6" s="172"/>
      <c r="FC6" s="346"/>
      <c r="FD6" s="346"/>
      <c r="FE6" s="346"/>
      <c r="FF6" s="897">
        <v>19</v>
      </c>
      <c r="FG6" s="897"/>
      <c r="FH6" s="897"/>
      <c r="FI6" s="897"/>
      <c r="FJ6" s="172"/>
      <c r="FK6" s="346"/>
      <c r="FL6" s="346"/>
      <c r="FM6" s="346"/>
      <c r="FN6" s="172"/>
      <c r="FO6" s="346"/>
      <c r="FP6" s="346"/>
      <c r="FQ6" s="346"/>
      <c r="FR6" s="897">
        <v>20</v>
      </c>
      <c r="FS6" s="897"/>
      <c r="FT6" s="897"/>
      <c r="FU6" s="897"/>
      <c r="FV6" s="172"/>
      <c r="FW6" s="346"/>
      <c r="FX6" s="346"/>
      <c r="FY6" s="346"/>
      <c r="FZ6" s="172"/>
      <c r="GA6" s="346"/>
      <c r="GB6" s="346"/>
      <c r="GC6" s="346"/>
      <c r="GD6" s="943">
        <v>21</v>
      </c>
      <c r="GE6" s="943"/>
      <c r="GF6" s="943"/>
      <c r="GG6" s="943"/>
      <c r="GH6" s="172"/>
      <c r="GI6" s="346"/>
      <c r="GJ6" s="346"/>
      <c r="GK6" s="346"/>
      <c r="GL6" s="172"/>
      <c r="GM6" s="346"/>
      <c r="GN6" s="346"/>
      <c r="GO6" s="346"/>
      <c r="GP6" s="897">
        <v>22</v>
      </c>
      <c r="GQ6" s="897"/>
      <c r="GR6" s="897"/>
      <c r="GS6" s="897"/>
      <c r="GT6" s="172"/>
      <c r="GU6" s="346"/>
      <c r="GV6" s="346"/>
      <c r="GW6" s="346"/>
      <c r="GX6" s="172"/>
      <c r="GY6" s="346"/>
      <c r="GZ6" s="346"/>
      <c r="HA6" s="346"/>
      <c r="HB6" s="171"/>
      <c r="HC6" s="171"/>
      <c r="HD6" s="898"/>
      <c r="HE6" s="899"/>
      <c r="HF6" s="900"/>
    </row>
    <row r="7" spans="2:214" ht="12.75" customHeight="1">
      <c r="B7" s="904"/>
      <c r="C7" s="905"/>
      <c r="D7" s="905"/>
      <c r="E7" s="905"/>
      <c r="F7" s="905"/>
      <c r="G7" s="905"/>
      <c r="H7" s="128">
        <v>0.25</v>
      </c>
      <c r="I7" s="125">
        <v>0.25347222222222221</v>
      </c>
      <c r="J7" s="125">
        <v>0.25694444444444398</v>
      </c>
      <c r="K7" s="125">
        <v>0.26041666666666702</v>
      </c>
      <c r="L7" s="125">
        <v>0.26388888888888901</v>
      </c>
      <c r="M7" s="126">
        <v>0.2673611111111111</v>
      </c>
      <c r="N7" s="127">
        <v>0.27083333333333298</v>
      </c>
      <c r="O7" s="125">
        <v>0.27430555555555602</v>
      </c>
      <c r="P7" s="125">
        <v>0.27777777777777801</v>
      </c>
      <c r="Q7" s="125">
        <v>0.28125</v>
      </c>
      <c r="R7" s="125">
        <v>0.28472222222222199</v>
      </c>
      <c r="S7" s="126">
        <v>0.28819444444444398</v>
      </c>
      <c r="T7" s="127">
        <v>0.29166666666666702</v>
      </c>
      <c r="U7" s="125">
        <v>0.29513888888888901</v>
      </c>
      <c r="V7" s="125">
        <v>0.29861111111111099</v>
      </c>
      <c r="W7" s="125">
        <v>0.30208333333333298</v>
      </c>
      <c r="X7" s="125">
        <v>0.30555555555555503</v>
      </c>
      <c r="Y7" s="126">
        <v>0.30902777777777801</v>
      </c>
      <c r="Z7" s="127">
        <v>0.3125</v>
      </c>
      <c r="AA7" s="125">
        <v>0.31597222222222199</v>
      </c>
      <c r="AB7" s="125">
        <v>0.31944444444444398</v>
      </c>
      <c r="AC7" s="125">
        <v>0.32291666666666602</v>
      </c>
      <c r="AD7" s="125">
        <v>0.3263888888888889</v>
      </c>
      <c r="AE7" s="126">
        <v>0.32986111111111099</v>
      </c>
      <c r="AF7" s="127">
        <v>0.33333333333333298</v>
      </c>
      <c r="AG7" s="125">
        <v>0.33680555555555503</v>
      </c>
      <c r="AH7" s="125">
        <v>0.34027777777777801</v>
      </c>
      <c r="AI7" s="125">
        <v>0.34375</v>
      </c>
      <c r="AJ7" s="125">
        <v>0.34722222222222199</v>
      </c>
      <c r="AK7" s="126">
        <v>0.35069444444444398</v>
      </c>
      <c r="AL7" s="127">
        <v>0.35416666666666602</v>
      </c>
      <c r="AM7" s="125">
        <v>0.35763888888888901</v>
      </c>
      <c r="AN7" s="125">
        <v>0.36111111111111099</v>
      </c>
      <c r="AO7" s="125">
        <v>0.36458333333333298</v>
      </c>
      <c r="AP7" s="125">
        <v>0.36805555555555558</v>
      </c>
      <c r="AQ7" s="126">
        <v>0.37152777777777701</v>
      </c>
      <c r="AR7" s="127">
        <v>0.375</v>
      </c>
      <c r="AS7" s="125">
        <v>0.37847222222222199</v>
      </c>
      <c r="AT7" s="125">
        <v>0.38194444444444398</v>
      </c>
      <c r="AU7" s="125">
        <v>0.38541666666666602</v>
      </c>
      <c r="AV7" s="125">
        <v>0.38888888888888801</v>
      </c>
      <c r="AW7" s="126">
        <v>0.39236111111111099</v>
      </c>
      <c r="AX7" s="127">
        <v>0.39583333333333298</v>
      </c>
      <c r="AY7" s="125">
        <v>0.39930555555555503</v>
      </c>
      <c r="AZ7" s="125">
        <v>0.40277777777777701</v>
      </c>
      <c r="BA7" s="125">
        <v>0.40626157407407404</v>
      </c>
      <c r="BB7" s="125">
        <v>0.40972222222222199</v>
      </c>
      <c r="BC7" s="126">
        <v>0.41319444444444398</v>
      </c>
      <c r="BD7" s="127">
        <v>0.41666666666666602</v>
      </c>
      <c r="BE7" s="125">
        <v>0.42013888888888801</v>
      </c>
      <c r="BF7" s="125">
        <v>0.42361111111110999</v>
      </c>
      <c r="BG7" s="125">
        <v>0.42708333333333298</v>
      </c>
      <c r="BH7" s="125">
        <v>0.43055555555555503</v>
      </c>
      <c r="BI7" s="126">
        <v>0.43402777777777701</v>
      </c>
      <c r="BJ7" s="127">
        <v>0.43751157407407404</v>
      </c>
      <c r="BK7" s="125">
        <v>0.44097222222222199</v>
      </c>
      <c r="BL7" s="125">
        <v>0.44444444444444398</v>
      </c>
      <c r="BM7" s="125">
        <v>0.44791666666666602</v>
      </c>
      <c r="BN7" s="125">
        <v>0.45138888888888801</v>
      </c>
      <c r="BO7" s="126">
        <v>0.45486111111110999</v>
      </c>
      <c r="BP7" s="127">
        <v>0.45833333333333298</v>
      </c>
      <c r="BQ7" s="125">
        <v>0.46180555555555503</v>
      </c>
      <c r="BR7" s="125">
        <v>0.46527777777777701</v>
      </c>
      <c r="BS7" s="125">
        <v>0.46876157407407404</v>
      </c>
      <c r="BT7" s="125">
        <v>0.47222222222222099</v>
      </c>
      <c r="BU7" s="126">
        <v>0.47569444444444398</v>
      </c>
      <c r="BV7" s="127">
        <v>0.47916666666666602</v>
      </c>
      <c r="BW7" s="125">
        <v>0.48263888888888801</v>
      </c>
      <c r="BX7" s="125">
        <v>0.48611111111110999</v>
      </c>
      <c r="BY7" s="125">
        <v>0.48958333333333198</v>
      </c>
      <c r="BZ7" s="125">
        <v>0.49305555555555503</v>
      </c>
      <c r="CA7" s="126">
        <v>0.49652777777777701</v>
      </c>
      <c r="CB7" s="127">
        <v>0.50001157407407404</v>
      </c>
      <c r="CC7" s="125">
        <v>0.50347222222222099</v>
      </c>
      <c r="CD7" s="125">
        <v>0.50694444444444398</v>
      </c>
      <c r="CE7" s="125">
        <v>0.51041666666666596</v>
      </c>
      <c r="CF7" s="125">
        <v>0.51388888888888795</v>
      </c>
      <c r="CG7" s="126">
        <v>0.51736111111111005</v>
      </c>
      <c r="CH7" s="127">
        <v>0.52083333333333337</v>
      </c>
      <c r="CI7" s="125">
        <v>0.52430555555555503</v>
      </c>
      <c r="CJ7" s="125">
        <v>0.52777777777777701</v>
      </c>
      <c r="CK7" s="125">
        <v>0.53126157407407404</v>
      </c>
      <c r="CL7" s="125">
        <v>0.53472222222222099</v>
      </c>
      <c r="CM7" s="126">
        <v>0.53819444444444298</v>
      </c>
      <c r="CN7" s="127">
        <v>0.54166666666666596</v>
      </c>
      <c r="CO7" s="125">
        <v>0.54513888888888795</v>
      </c>
      <c r="CP7" s="125">
        <v>0.54861111111111005</v>
      </c>
      <c r="CQ7" s="125">
        <v>0.55208333333333204</v>
      </c>
      <c r="CR7" s="125">
        <v>0.55555555555555403</v>
      </c>
      <c r="CS7" s="126">
        <v>0.55902777777777701</v>
      </c>
      <c r="CT7" s="127">
        <v>0.56251157407407404</v>
      </c>
      <c r="CU7" s="125">
        <v>0.56597222222222099</v>
      </c>
      <c r="CV7" s="125">
        <v>0.56944444444444298</v>
      </c>
      <c r="CW7" s="125">
        <v>0.57291666666666596</v>
      </c>
      <c r="CX7" s="125">
        <v>0.57638888888888795</v>
      </c>
      <c r="CY7" s="126">
        <v>0.57986111111111005</v>
      </c>
      <c r="CZ7" s="127">
        <v>0.58333333333333204</v>
      </c>
      <c r="DA7" s="125">
        <v>0.58680555555555403</v>
      </c>
      <c r="DB7" s="125">
        <v>0.59027777777777701</v>
      </c>
      <c r="DC7" s="125">
        <v>0.59376157407407404</v>
      </c>
      <c r="DD7" s="125">
        <v>0.59722222222222099</v>
      </c>
      <c r="DE7" s="126">
        <v>0.60069444444444298</v>
      </c>
      <c r="DF7" s="127">
        <v>0.60416666666666496</v>
      </c>
      <c r="DG7" s="125">
        <v>0.60763888888888795</v>
      </c>
      <c r="DH7" s="125">
        <v>0.61111111111111005</v>
      </c>
      <c r="DI7" s="125">
        <v>0.61458333333333204</v>
      </c>
      <c r="DJ7" s="125">
        <v>0.61805555555555403</v>
      </c>
      <c r="DK7" s="126">
        <v>0.62152777777777601</v>
      </c>
      <c r="DL7" s="127">
        <v>0.62501157407407404</v>
      </c>
      <c r="DM7" s="125">
        <v>0.62847222222222099</v>
      </c>
      <c r="DN7" s="125">
        <v>0.63194444444444298</v>
      </c>
      <c r="DO7" s="125">
        <v>0.63541666666666496</v>
      </c>
      <c r="DP7" s="125">
        <v>0.63888888888888795</v>
      </c>
      <c r="DQ7" s="126">
        <v>0.64236111111111005</v>
      </c>
      <c r="DR7" s="127">
        <v>0.64583333333333204</v>
      </c>
      <c r="DS7" s="125">
        <v>0.64930555555555403</v>
      </c>
      <c r="DT7" s="125">
        <v>0.65277777777777601</v>
      </c>
      <c r="DU7" s="125">
        <v>0.65626157407407404</v>
      </c>
      <c r="DV7" s="125">
        <v>0.65972222222222099</v>
      </c>
      <c r="DW7" s="126">
        <v>0.66319444444444298</v>
      </c>
      <c r="DX7" s="127">
        <v>0.66666666666666496</v>
      </c>
      <c r="DY7" s="125">
        <v>0.67013888888888695</v>
      </c>
      <c r="DZ7" s="125">
        <v>0.67361111111111005</v>
      </c>
      <c r="EA7" s="125">
        <v>0.67708333333333204</v>
      </c>
      <c r="EB7" s="125">
        <v>0.68055555555555403</v>
      </c>
      <c r="EC7" s="126">
        <v>0.68402777777777601</v>
      </c>
      <c r="ED7" s="127">
        <v>0.68751157407407415</v>
      </c>
      <c r="EE7" s="125">
        <v>0.69097222222222099</v>
      </c>
      <c r="EF7" s="125">
        <v>0.69444444444444298</v>
      </c>
      <c r="EG7" s="125">
        <v>0.69791666666666496</v>
      </c>
      <c r="EH7" s="125">
        <v>0.70138888888888884</v>
      </c>
      <c r="EI7" s="126">
        <v>0.70486111111110905</v>
      </c>
      <c r="EJ7" s="127">
        <v>0.70833333333333204</v>
      </c>
      <c r="EK7" s="125">
        <v>0.71180555555555403</v>
      </c>
      <c r="EL7" s="125">
        <v>0.71527777777777601</v>
      </c>
      <c r="EM7" s="125">
        <v>0.71876157407407415</v>
      </c>
      <c r="EN7" s="125">
        <v>0.72222222222222099</v>
      </c>
      <c r="EO7" s="126">
        <v>0.72569444444444298</v>
      </c>
      <c r="EP7" s="127">
        <v>0.72916666666666496</v>
      </c>
      <c r="EQ7" s="125">
        <v>0.73263888888888695</v>
      </c>
      <c r="ER7" s="125">
        <v>0.73611111111110905</v>
      </c>
      <c r="ES7" s="125">
        <v>0.73958333333333204</v>
      </c>
      <c r="ET7" s="125">
        <v>0.74305555555555403</v>
      </c>
      <c r="EU7" s="126">
        <v>0.74652777777777601</v>
      </c>
      <c r="EV7" s="127">
        <v>0.75001157407407415</v>
      </c>
      <c r="EW7" s="125">
        <v>0.75347222222221999</v>
      </c>
      <c r="EX7" s="125">
        <v>0.75694444444444298</v>
      </c>
      <c r="EY7" s="125">
        <v>0.76041666666666496</v>
      </c>
      <c r="EZ7" s="125">
        <v>0.76388888888888695</v>
      </c>
      <c r="FA7" s="126">
        <v>0.76736111111110905</v>
      </c>
      <c r="FB7" s="127">
        <v>0.77083333333333104</v>
      </c>
      <c r="FC7" s="125">
        <v>0.77430555555555403</v>
      </c>
      <c r="FD7" s="125">
        <v>0.77777777777777601</v>
      </c>
      <c r="FE7" s="125">
        <v>0.78126157407407415</v>
      </c>
      <c r="FF7" s="125">
        <v>0.78472222222221999</v>
      </c>
      <c r="FG7" s="126">
        <v>0.78819444444444298</v>
      </c>
      <c r="FH7" s="127">
        <v>0.79166666666666496</v>
      </c>
      <c r="FI7" s="125">
        <v>0.79513888888888695</v>
      </c>
      <c r="FJ7" s="125">
        <v>0.79861111111110905</v>
      </c>
      <c r="FK7" s="125">
        <v>0.80208333333333104</v>
      </c>
      <c r="FL7" s="125">
        <v>0.80555555555555403</v>
      </c>
      <c r="FM7" s="126">
        <v>0.80902777777777601</v>
      </c>
      <c r="FN7" s="127">
        <v>0.81251157407407415</v>
      </c>
      <c r="FO7" s="125">
        <v>0.81597222222221999</v>
      </c>
      <c r="FP7" s="125">
        <v>0.81944444444444198</v>
      </c>
      <c r="FQ7" s="125">
        <v>0.82291666666666496</v>
      </c>
      <c r="FR7" s="125">
        <v>0.82638888888888695</v>
      </c>
      <c r="FS7" s="126">
        <v>0.82986111111110905</v>
      </c>
      <c r="FT7" s="127">
        <v>0.83333333333333104</v>
      </c>
      <c r="FU7" s="125">
        <v>0.83680555555555303</v>
      </c>
      <c r="FV7" s="125">
        <v>0.84027777777777601</v>
      </c>
      <c r="FW7" s="125">
        <v>0.84376157407407415</v>
      </c>
      <c r="FX7" s="125">
        <v>0.84722222222221999</v>
      </c>
      <c r="FY7" s="126">
        <v>0.85069444444444198</v>
      </c>
      <c r="FZ7" s="127">
        <v>0.85416666666666496</v>
      </c>
      <c r="GA7" s="125">
        <v>0.85763888888888695</v>
      </c>
      <c r="GB7" s="125">
        <v>0.86111111111110905</v>
      </c>
      <c r="GC7" s="125">
        <v>0.86458333333333104</v>
      </c>
      <c r="GD7" s="125">
        <v>0.86805555555555303</v>
      </c>
      <c r="GE7" s="126">
        <v>0.87152777777777601</v>
      </c>
      <c r="GF7" s="127">
        <v>0.87501157407407415</v>
      </c>
      <c r="GG7" s="125">
        <v>0.87847222222221999</v>
      </c>
      <c r="GH7" s="125">
        <v>0.88194444444444198</v>
      </c>
      <c r="GI7" s="125">
        <v>0.88541666666666397</v>
      </c>
      <c r="GJ7" s="125">
        <v>0.88888888888888695</v>
      </c>
      <c r="GK7" s="126">
        <v>0.89236111111110905</v>
      </c>
      <c r="GL7" s="127">
        <v>0.89583333333333104</v>
      </c>
      <c r="GM7" s="125">
        <v>0.89930555555555303</v>
      </c>
      <c r="GN7" s="125">
        <v>0.90277777777777501</v>
      </c>
      <c r="GO7" s="125">
        <v>0.90626157407407415</v>
      </c>
      <c r="GP7" s="125">
        <v>0.90972222222221999</v>
      </c>
      <c r="GQ7" s="126">
        <v>0.91319444444444198</v>
      </c>
      <c r="GR7" s="127">
        <v>0.91666666666666397</v>
      </c>
      <c r="GS7" s="125">
        <v>0.92013888888888695</v>
      </c>
      <c r="GT7" s="125">
        <v>0.92361111111110905</v>
      </c>
      <c r="GU7" s="125">
        <v>0.92708333333333104</v>
      </c>
      <c r="GV7" s="125">
        <v>0.93055555555555303</v>
      </c>
      <c r="GW7" s="126">
        <v>0.93402777777777501</v>
      </c>
      <c r="GX7" s="127">
        <v>0.93751157407407415</v>
      </c>
      <c r="GY7" s="125">
        <v>0.94097222222221999</v>
      </c>
      <c r="GZ7" s="125">
        <v>0.94444444444444198</v>
      </c>
      <c r="HA7" s="125">
        <v>0.94791666666666397</v>
      </c>
      <c r="HB7" s="125">
        <v>0.95138888888888595</v>
      </c>
      <c r="HC7" s="161">
        <v>0.95486111111110905</v>
      </c>
      <c r="HD7" s="901"/>
      <c r="HE7" s="902"/>
      <c r="HF7" s="903"/>
    </row>
    <row r="8" spans="2:214" ht="13.5" customHeight="1">
      <c r="B8" s="898" t="s">
        <v>5</v>
      </c>
      <c r="C8" s="899"/>
      <c r="D8" s="899"/>
      <c r="E8" s="899"/>
      <c r="F8" s="899"/>
      <c r="G8" s="900"/>
      <c r="H8" s="885"/>
      <c r="I8" s="886"/>
      <c r="J8" s="886"/>
      <c r="K8" s="886"/>
      <c r="L8" s="886"/>
      <c r="M8" s="886"/>
      <c r="N8" s="886"/>
      <c r="O8" s="886"/>
      <c r="P8" s="886"/>
      <c r="Q8" s="886"/>
      <c r="R8" s="886"/>
      <c r="S8" s="887"/>
      <c r="T8" s="885"/>
      <c r="U8" s="886"/>
      <c r="V8" s="886"/>
      <c r="W8" s="886"/>
      <c r="X8" s="886"/>
      <c r="Y8" s="886"/>
      <c r="Z8" s="886"/>
      <c r="AA8" s="886"/>
      <c r="AB8" s="886"/>
      <c r="AC8" s="886"/>
      <c r="AD8" s="886"/>
      <c r="AE8" s="887"/>
      <c r="AF8" s="885"/>
      <c r="AG8" s="886"/>
      <c r="AH8" s="886"/>
      <c r="AI8" s="886"/>
      <c r="AJ8" s="886"/>
      <c r="AK8" s="886"/>
      <c r="AL8" s="886"/>
      <c r="AM8" s="886"/>
      <c r="AN8" s="886"/>
      <c r="AO8" s="886"/>
      <c r="AP8" s="886"/>
      <c r="AQ8" s="887"/>
      <c r="AR8" s="885"/>
      <c r="AS8" s="886"/>
      <c r="AT8" s="886"/>
      <c r="AU8" s="886"/>
      <c r="AV8" s="886"/>
      <c r="AW8" s="886"/>
      <c r="AX8" s="886"/>
      <c r="AY8" s="886"/>
      <c r="AZ8" s="886"/>
      <c r="BA8" s="886"/>
      <c r="BB8" s="886"/>
      <c r="BC8" s="887"/>
      <c r="BD8" s="885"/>
      <c r="BE8" s="886"/>
      <c r="BF8" s="886"/>
      <c r="BG8" s="886"/>
      <c r="BH8" s="886"/>
      <c r="BI8" s="886"/>
      <c r="BJ8" s="886"/>
      <c r="BK8" s="886"/>
      <c r="BL8" s="886"/>
      <c r="BM8" s="886"/>
      <c r="BN8" s="886"/>
      <c r="BO8" s="887"/>
      <c r="BP8" s="885"/>
      <c r="BQ8" s="886"/>
      <c r="BR8" s="886"/>
      <c r="BS8" s="886"/>
      <c r="BT8" s="886"/>
      <c r="BU8" s="886"/>
      <c r="BV8" s="886"/>
      <c r="BW8" s="886"/>
      <c r="BX8" s="886"/>
      <c r="BY8" s="886"/>
      <c r="BZ8" s="886"/>
      <c r="CA8" s="887"/>
      <c r="CB8" s="885"/>
      <c r="CC8" s="886"/>
      <c r="CD8" s="886"/>
      <c r="CE8" s="886"/>
      <c r="CF8" s="886"/>
      <c r="CG8" s="886"/>
      <c r="CH8" s="886"/>
      <c r="CI8" s="886"/>
      <c r="CJ8" s="886"/>
      <c r="CK8" s="886"/>
      <c r="CL8" s="886"/>
      <c r="CM8" s="887"/>
      <c r="CN8" s="885"/>
      <c r="CO8" s="886"/>
      <c r="CP8" s="886"/>
      <c r="CQ8" s="886"/>
      <c r="CR8" s="886"/>
      <c r="CS8" s="886"/>
      <c r="CT8" s="886"/>
      <c r="CU8" s="886"/>
      <c r="CV8" s="886"/>
      <c r="CW8" s="886"/>
      <c r="CX8" s="886"/>
      <c r="CY8" s="887"/>
      <c r="CZ8" s="885"/>
      <c r="DA8" s="886"/>
      <c r="DB8" s="886"/>
      <c r="DC8" s="886"/>
      <c r="DD8" s="886"/>
      <c r="DE8" s="886"/>
      <c r="DF8" s="886"/>
      <c r="DG8" s="886"/>
      <c r="DH8" s="886"/>
      <c r="DI8" s="886"/>
      <c r="DJ8" s="886"/>
      <c r="DK8" s="887"/>
      <c r="DL8" s="885"/>
      <c r="DM8" s="886"/>
      <c r="DN8" s="886"/>
      <c r="DO8" s="886"/>
      <c r="DP8" s="886"/>
      <c r="DQ8" s="886"/>
      <c r="DR8" s="886"/>
      <c r="DS8" s="886"/>
      <c r="DT8" s="886"/>
      <c r="DU8" s="886"/>
      <c r="DV8" s="886"/>
      <c r="DW8" s="887"/>
      <c r="DX8" s="885"/>
      <c r="DY8" s="886"/>
      <c r="DZ8" s="886"/>
      <c r="EA8" s="886"/>
      <c r="EB8" s="886"/>
      <c r="EC8" s="886"/>
      <c r="ED8" s="886"/>
      <c r="EE8" s="886"/>
      <c r="EF8" s="886"/>
      <c r="EG8" s="886"/>
      <c r="EH8" s="886"/>
      <c r="EI8" s="887"/>
      <c r="EJ8" s="885"/>
      <c r="EK8" s="886"/>
      <c r="EL8" s="886"/>
      <c r="EM8" s="886"/>
      <c r="EN8" s="886"/>
      <c r="EO8" s="886"/>
      <c r="EP8" s="886"/>
      <c r="EQ8" s="886"/>
      <c r="ER8" s="886"/>
      <c r="ES8" s="886"/>
      <c r="ET8" s="886"/>
      <c r="EU8" s="887"/>
      <c r="EV8" s="885"/>
      <c r="EW8" s="886"/>
      <c r="EX8" s="886"/>
      <c r="EY8" s="886"/>
      <c r="EZ8" s="886"/>
      <c r="FA8" s="886"/>
      <c r="FB8" s="886"/>
      <c r="FC8" s="886"/>
      <c r="FD8" s="886"/>
      <c r="FE8" s="886"/>
      <c r="FF8" s="886"/>
      <c r="FG8" s="887"/>
      <c r="FH8" s="885"/>
      <c r="FI8" s="886"/>
      <c r="FJ8" s="886"/>
      <c r="FK8" s="886"/>
      <c r="FL8" s="886"/>
      <c r="FM8" s="886"/>
      <c r="FN8" s="886"/>
      <c r="FO8" s="886"/>
      <c r="FP8" s="886"/>
      <c r="FQ8" s="886"/>
      <c r="FR8" s="886"/>
      <c r="FS8" s="887"/>
      <c r="FT8" s="885"/>
      <c r="FU8" s="886"/>
      <c r="FV8" s="886"/>
      <c r="FW8" s="886"/>
      <c r="FX8" s="886"/>
      <c r="FY8" s="886"/>
      <c r="FZ8" s="886"/>
      <c r="GA8" s="886"/>
      <c r="GB8" s="886"/>
      <c r="GC8" s="886"/>
      <c r="GD8" s="886"/>
      <c r="GE8" s="887"/>
      <c r="GF8" s="885"/>
      <c r="GG8" s="886"/>
      <c r="GH8" s="886"/>
      <c r="GI8" s="886"/>
      <c r="GJ8" s="886"/>
      <c r="GK8" s="886"/>
      <c r="GL8" s="886"/>
      <c r="GM8" s="886"/>
      <c r="GN8" s="886"/>
      <c r="GO8" s="886"/>
      <c r="GP8" s="886"/>
      <c r="GQ8" s="887"/>
      <c r="GR8" s="885"/>
      <c r="GS8" s="886"/>
      <c r="GT8" s="886"/>
      <c r="GU8" s="886"/>
      <c r="GV8" s="886"/>
      <c r="GW8" s="886"/>
      <c r="GX8" s="886"/>
      <c r="GY8" s="886"/>
      <c r="GZ8" s="886"/>
      <c r="HA8" s="886"/>
      <c r="HB8" s="886"/>
      <c r="HC8" s="887"/>
      <c r="HD8" s="901"/>
      <c r="HE8" s="902"/>
      <c r="HF8" s="903"/>
    </row>
    <row r="9" spans="2:214" ht="13.5" customHeight="1">
      <c r="B9" s="901"/>
      <c r="C9" s="902"/>
      <c r="D9" s="902"/>
      <c r="E9" s="902"/>
      <c r="F9" s="902"/>
      <c r="G9" s="903"/>
      <c r="H9" s="888"/>
      <c r="I9" s="889"/>
      <c r="J9" s="889"/>
      <c r="K9" s="889"/>
      <c r="L9" s="889"/>
      <c r="M9" s="889"/>
      <c r="N9" s="889"/>
      <c r="O9" s="889"/>
      <c r="P9" s="889"/>
      <c r="Q9" s="889"/>
      <c r="R9" s="889"/>
      <c r="S9" s="890"/>
      <c r="T9" s="888"/>
      <c r="U9" s="889"/>
      <c r="V9" s="889"/>
      <c r="W9" s="889"/>
      <c r="X9" s="889"/>
      <c r="Y9" s="889"/>
      <c r="Z9" s="889"/>
      <c r="AA9" s="889"/>
      <c r="AB9" s="889"/>
      <c r="AC9" s="889"/>
      <c r="AD9" s="889"/>
      <c r="AE9" s="890"/>
      <c r="AF9" s="888"/>
      <c r="AG9" s="915"/>
      <c r="AH9" s="915"/>
      <c r="AI9" s="915"/>
      <c r="AJ9" s="915"/>
      <c r="AK9" s="915"/>
      <c r="AL9" s="915"/>
      <c r="AM9" s="915"/>
      <c r="AN9" s="915"/>
      <c r="AO9" s="915"/>
      <c r="AP9" s="915"/>
      <c r="AQ9" s="890"/>
      <c r="AR9" s="888"/>
      <c r="AS9" s="889"/>
      <c r="AT9" s="889"/>
      <c r="AU9" s="889"/>
      <c r="AV9" s="889"/>
      <c r="AW9" s="889"/>
      <c r="AX9" s="889"/>
      <c r="AY9" s="889"/>
      <c r="AZ9" s="889"/>
      <c r="BA9" s="889"/>
      <c r="BB9" s="889"/>
      <c r="BC9" s="890"/>
      <c r="BD9" s="888"/>
      <c r="BE9" s="889"/>
      <c r="BF9" s="889"/>
      <c r="BG9" s="889"/>
      <c r="BH9" s="889"/>
      <c r="BI9" s="889"/>
      <c r="BJ9" s="889"/>
      <c r="BK9" s="889"/>
      <c r="BL9" s="889"/>
      <c r="BM9" s="889"/>
      <c r="BN9" s="889"/>
      <c r="BO9" s="890"/>
      <c r="BP9" s="888"/>
      <c r="BQ9" s="889"/>
      <c r="BR9" s="889"/>
      <c r="BS9" s="889"/>
      <c r="BT9" s="889"/>
      <c r="BU9" s="889"/>
      <c r="BV9" s="889"/>
      <c r="BW9" s="889"/>
      <c r="BX9" s="889"/>
      <c r="BY9" s="889"/>
      <c r="BZ9" s="889"/>
      <c r="CA9" s="890"/>
      <c r="CB9" s="888"/>
      <c r="CC9" s="889"/>
      <c r="CD9" s="889"/>
      <c r="CE9" s="889"/>
      <c r="CF9" s="889"/>
      <c r="CG9" s="889"/>
      <c r="CH9" s="889"/>
      <c r="CI9" s="889"/>
      <c r="CJ9" s="889"/>
      <c r="CK9" s="889"/>
      <c r="CL9" s="889"/>
      <c r="CM9" s="890"/>
      <c r="CN9" s="888"/>
      <c r="CO9" s="889"/>
      <c r="CP9" s="889"/>
      <c r="CQ9" s="889"/>
      <c r="CR9" s="889"/>
      <c r="CS9" s="889"/>
      <c r="CT9" s="889"/>
      <c r="CU9" s="889"/>
      <c r="CV9" s="889"/>
      <c r="CW9" s="889"/>
      <c r="CX9" s="889"/>
      <c r="CY9" s="890"/>
      <c r="CZ9" s="888"/>
      <c r="DA9" s="889"/>
      <c r="DB9" s="889"/>
      <c r="DC9" s="889"/>
      <c r="DD9" s="889"/>
      <c r="DE9" s="889"/>
      <c r="DF9" s="889"/>
      <c r="DG9" s="889"/>
      <c r="DH9" s="889"/>
      <c r="DI9" s="889"/>
      <c r="DJ9" s="889"/>
      <c r="DK9" s="890"/>
      <c r="DL9" s="888"/>
      <c r="DM9" s="889"/>
      <c r="DN9" s="889"/>
      <c r="DO9" s="889"/>
      <c r="DP9" s="889"/>
      <c r="DQ9" s="889"/>
      <c r="DR9" s="889"/>
      <c r="DS9" s="889"/>
      <c r="DT9" s="889"/>
      <c r="DU9" s="889"/>
      <c r="DV9" s="889"/>
      <c r="DW9" s="890"/>
      <c r="DX9" s="888"/>
      <c r="DY9" s="889"/>
      <c r="DZ9" s="889"/>
      <c r="EA9" s="889"/>
      <c r="EB9" s="889"/>
      <c r="EC9" s="889"/>
      <c r="ED9" s="889"/>
      <c r="EE9" s="889"/>
      <c r="EF9" s="889"/>
      <c r="EG9" s="889"/>
      <c r="EH9" s="889"/>
      <c r="EI9" s="890"/>
      <c r="EJ9" s="888"/>
      <c r="EK9" s="889"/>
      <c r="EL9" s="889"/>
      <c r="EM9" s="889"/>
      <c r="EN9" s="889"/>
      <c r="EO9" s="889"/>
      <c r="EP9" s="889"/>
      <c r="EQ9" s="889"/>
      <c r="ER9" s="889"/>
      <c r="ES9" s="889"/>
      <c r="ET9" s="889"/>
      <c r="EU9" s="890"/>
      <c r="EV9" s="888"/>
      <c r="EW9" s="889"/>
      <c r="EX9" s="889"/>
      <c r="EY9" s="889"/>
      <c r="EZ9" s="889"/>
      <c r="FA9" s="889"/>
      <c r="FB9" s="889"/>
      <c r="FC9" s="889"/>
      <c r="FD9" s="889"/>
      <c r="FE9" s="889"/>
      <c r="FF9" s="889"/>
      <c r="FG9" s="890"/>
      <c r="FH9" s="888"/>
      <c r="FI9" s="889"/>
      <c r="FJ9" s="889"/>
      <c r="FK9" s="889"/>
      <c r="FL9" s="889"/>
      <c r="FM9" s="889"/>
      <c r="FN9" s="889"/>
      <c r="FO9" s="889"/>
      <c r="FP9" s="889"/>
      <c r="FQ9" s="889"/>
      <c r="FR9" s="889"/>
      <c r="FS9" s="890"/>
      <c r="FT9" s="888"/>
      <c r="FU9" s="889"/>
      <c r="FV9" s="889"/>
      <c r="FW9" s="889"/>
      <c r="FX9" s="889"/>
      <c r="FY9" s="889"/>
      <c r="FZ9" s="889"/>
      <c r="GA9" s="889"/>
      <c r="GB9" s="889"/>
      <c r="GC9" s="889"/>
      <c r="GD9" s="889"/>
      <c r="GE9" s="890"/>
      <c r="GF9" s="888"/>
      <c r="GG9" s="889"/>
      <c r="GH9" s="889"/>
      <c r="GI9" s="889"/>
      <c r="GJ9" s="889"/>
      <c r="GK9" s="889"/>
      <c r="GL9" s="889"/>
      <c r="GM9" s="889"/>
      <c r="GN9" s="889"/>
      <c r="GO9" s="889"/>
      <c r="GP9" s="889"/>
      <c r="GQ9" s="890"/>
      <c r="GR9" s="888"/>
      <c r="GS9" s="889"/>
      <c r="GT9" s="889"/>
      <c r="GU9" s="889"/>
      <c r="GV9" s="889"/>
      <c r="GW9" s="889"/>
      <c r="GX9" s="889"/>
      <c r="GY9" s="889"/>
      <c r="GZ9" s="889"/>
      <c r="HA9" s="889"/>
      <c r="HB9" s="889"/>
      <c r="HC9" s="890"/>
      <c r="HD9" s="901"/>
      <c r="HE9" s="902"/>
      <c r="HF9" s="903"/>
    </row>
    <row r="10" spans="2:214" ht="13.5" customHeight="1">
      <c r="B10" s="904"/>
      <c r="C10" s="905"/>
      <c r="D10" s="905"/>
      <c r="E10" s="905"/>
      <c r="F10" s="905"/>
      <c r="G10" s="906"/>
      <c r="H10" s="891"/>
      <c r="I10" s="892"/>
      <c r="J10" s="892"/>
      <c r="K10" s="892"/>
      <c r="L10" s="892"/>
      <c r="M10" s="892"/>
      <c r="N10" s="892"/>
      <c r="O10" s="892"/>
      <c r="P10" s="892"/>
      <c r="Q10" s="892"/>
      <c r="R10" s="892"/>
      <c r="S10" s="893"/>
      <c r="T10" s="891"/>
      <c r="U10" s="892"/>
      <c r="V10" s="892"/>
      <c r="W10" s="892"/>
      <c r="X10" s="892"/>
      <c r="Y10" s="892"/>
      <c r="Z10" s="892"/>
      <c r="AA10" s="892"/>
      <c r="AB10" s="892"/>
      <c r="AC10" s="892"/>
      <c r="AD10" s="892"/>
      <c r="AE10" s="893"/>
      <c r="AF10" s="891"/>
      <c r="AG10" s="892"/>
      <c r="AH10" s="892"/>
      <c r="AI10" s="892"/>
      <c r="AJ10" s="892"/>
      <c r="AK10" s="892"/>
      <c r="AL10" s="892"/>
      <c r="AM10" s="892"/>
      <c r="AN10" s="892"/>
      <c r="AO10" s="892"/>
      <c r="AP10" s="892"/>
      <c r="AQ10" s="893"/>
      <c r="AR10" s="891"/>
      <c r="AS10" s="892"/>
      <c r="AT10" s="892"/>
      <c r="AU10" s="892"/>
      <c r="AV10" s="892"/>
      <c r="AW10" s="892"/>
      <c r="AX10" s="892"/>
      <c r="AY10" s="892"/>
      <c r="AZ10" s="892"/>
      <c r="BA10" s="892"/>
      <c r="BB10" s="892"/>
      <c r="BC10" s="893"/>
      <c r="BD10" s="891"/>
      <c r="BE10" s="892"/>
      <c r="BF10" s="892"/>
      <c r="BG10" s="892"/>
      <c r="BH10" s="892"/>
      <c r="BI10" s="892"/>
      <c r="BJ10" s="892"/>
      <c r="BK10" s="892"/>
      <c r="BL10" s="892"/>
      <c r="BM10" s="892"/>
      <c r="BN10" s="892"/>
      <c r="BO10" s="893"/>
      <c r="BP10" s="891"/>
      <c r="BQ10" s="892"/>
      <c r="BR10" s="892"/>
      <c r="BS10" s="892"/>
      <c r="BT10" s="892"/>
      <c r="BU10" s="892"/>
      <c r="BV10" s="892"/>
      <c r="BW10" s="892"/>
      <c r="BX10" s="892"/>
      <c r="BY10" s="892"/>
      <c r="BZ10" s="892"/>
      <c r="CA10" s="893"/>
      <c r="CB10" s="891"/>
      <c r="CC10" s="892"/>
      <c r="CD10" s="892"/>
      <c r="CE10" s="892"/>
      <c r="CF10" s="892"/>
      <c r="CG10" s="892"/>
      <c r="CH10" s="892"/>
      <c r="CI10" s="892"/>
      <c r="CJ10" s="892"/>
      <c r="CK10" s="892"/>
      <c r="CL10" s="892"/>
      <c r="CM10" s="893"/>
      <c r="CN10" s="891"/>
      <c r="CO10" s="892"/>
      <c r="CP10" s="892"/>
      <c r="CQ10" s="892"/>
      <c r="CR10" s="892"/>
      <c r="CS10" s="892"/>
      <c r="CT10" s="892"/>
      <c r="CU10" s="892"/>
      <c r="CV10" s="892"/>
      <c r="CW10" s="892"/>
      <c r="CX10" s="892"/>
      <c r="CY10" s="893"/>
      <c r="CZ10" s="891"/>
      <c r="DA10" s="892"/>
      <c r="DB10" s="892"/>
      <c r="DC10" s="892"/>
      <c r="DD10" s="892"/>
      <c r="DE10" s="892"/>
      <c r="DF10" s="892"/>
      <c r="DG10" s="892"/>
      <c r="DH10" s="892"/>
      <c r="DI10" s="892"/>
      <c r="DJ10" s="892"/>
      <c r="DK10" s="893"/>
      <c r="DL10" s="891"/>
      <c r="DM10" s="892"/>
      <c r="DN10" s="892"/>
      <c r="DO10" s="892"/>
      <c r="DP10" s="892"/>
      <c r="DQ10" s="892"/>
      <c r="DR10" s="892"/>
      <c r="DS10" s="892"/>
      <c r="DT10" s="892"/>
      <c r="DU10" s="892"/>
      <c r="DV10" s="892"/>
      <c r="DW10" s="893"/>
      <c r="DX10" s="891"/>
      <c r="DY10" s="892"/>
      <c r="DZ10" s="892"/>
      <c r="EA10" s="892"/>
      <c r="EB10" s="892"/>
      <c r="EC10" s="892"/>
      <c r="ED10" s="892"/>
      <c r="EE10" s="892"/>
      <c r="EF10" s="892"/>
      <c r="EG10" s="892"/>
      <c r="EH10" s="892"/>
      <c r="EI10" s="893"/>
      <c r="EJ10" s="891"/>
      <c r="EK10" s="892"/>
      <c r="EL10" s="892"/>
      <c r="EM10" s="892"/>
      <c r="EN10" s="892"/>
      <c r="EO10" s="892"/>
      <c r="EP10" s="892"/>
      <c r="EQ10" s="892"/>
      <c r="ER10" s="892"/>
      <c r="ES10" s="892"/>
      <c r="ET10" s="892"/>
      <c r="EU10" s="893"/>
      <c r="EV10" s="891"/>
      <c r="EW10" s="892"/>
      <c r="EX10" s="892"/>
      <c r="EY10" s="892"/>
      <c r="EZ10" s="892"/>
      <c r="FA10" s="892"/>
      <c r="FB10" s="892"/>
      <c r="FC10" s="892"/>
      <c r="FD10" s="892"/>
      <c r="FE10" s="892"/>
      <c r="FF10" s="892"/>
      <c r="FG10" s="893"/>
      <c r="FH10" s="891"/>
      <c r="FI10" s="892"/>
      <c r="FJ10" s="892"/>
      <c r="FK10" s="892"/>
      <c r="FL10" s="892"/>
      <c r="FM10" s="892"/>
      <c r="FN10" s="892"/>
      <c r="FO10" s="892"/>
      <c r="FP10" s="892"/>
      <c r="FQ10" s="892"/>
      <c r="FR10" s="892"/>
      <c r="FS10" s="893"/>
      <c r="FT10" s="891"/>
      <c r="FU10" s="892"/>
      <c r="FV10" s="892"/>
      <c r="FW10" s="892"/>
      <c r="FX10" s="892"/>
      <c r="FY10" s="892"/>
      <c r="FZ10" s="892"/>
      <c r="GA10" s="892"/>
      <c r="GB10" s="892"/>
      <c r="GC10" s="892"/>
      <c r="GD10" s="892"/>
      <c r="GE10" s="893"/>
      <c r="GF10" s="891"/>
      <c r="GG10" s="892"/>
      <c r="GH10" s="892"/>
      <c r="GI10" s="892"/>
      <c r="GJ10" s="892"/>
      <c r="GK10" s="892"/>
      <c r="GL10" s="892"/>
      <c r="GM10" s="892"/>
      <c r="GN10" s="892"/>
      <c r="GO10" s="892"/>
      <c r="GP10" s="892"/>
      <c r="GQ10" s="893"/>
      <c r="GR10" s="891"/>
      <c r="GS10" s="892"/>
      <c r="GT10" s="892"/>
      <c r="GU10" s="892"/>
      <c r="GV10" s="892"/>
      <c r="GW10" s="892"/>
      <c r="GX10" s="892"/>
      <c r="GY10" s="892"/>
      <c r="GZ10" s="892"/>
      <c r="HA10" s="892"/>
      <c r="HB10" s="892"/>
      <c r="HC10" s="893"/>
      <c r="HD10" s="901"/>
      <c r="HE10" s="902"/>
      <c r="HF10" s="903"/>
    </row>
    <row r="11" spans="2:214" ht="15" customHeight="1">
      <c r="B11" s="934" t="s">
        <v>98</v>
      </c>
      <c r="C11" s="935"/>
      <c r="D11" s="935"/>
      <c r="E11" s="935"/>
      <c r="F11" s="936"/>
      <c r="G11" s="369" t="s">
        <v>571</v>
      </c>
      <c r="H11" s="924"/>
      <c r="I11" s="925"/>
      <c r="J11" s="925"/>
      <c r="K11" s="925"/>
      <c r="L11" s="925"/>
      <c r="M11" s="925"/>
      <c r="N11" s="925"/>
      <c r="O11" s="925"/>
      <c r="P11" s="925"/>
      <c r="Q11" s="925"/>
      <c r="R11" s="925"/>
      <c r="S11" s="926"/>
      <c r="T11" s="927"/>
      <c r="U11" s="927"/>
      <c r="V11" s="927"/>
      <c r="W11" s="927"/>
      <c r="X11" s="927"/>
      <c r="Y11" s="927"/>
      <c r="Z11" s="927"/>
      <c r="AA11" s="927"/>
      <c r="AB11" s="927"/>
      <c r="AC11" s="927"/>
      <c r="AD11" s="927"/>
      <c r="AE11" s="927"/>
      <c r="AF11" s="923"/>
      <c r="AG11" s="923"/>
      <c r="AH11" s="923"/>
      <c r="AI11" s="923"/>
      <c r="AJ11" s="923"/>
      <c r="AK11" s="923"/>
      <c r="AL11" s="923"/>
      <c r="AM11" s="923"/>
      <c r="AN11" s="923"/>
      <c r="AO11" s="923"/>
      <c r="AP11" s="923"/>
      <c r="AQ11" s="923"/>
      <c r="AR11" s="923"/>
      <c r="AS11" s="923"/>
      <c r="AT11" s="923"/>
      <c r="AU11" s="923"/>
      <c r="AV11" s="923"/>
      <c r="AW11" s="923"/>
      <c r="AX11" s="923"/>
      <c r="AY11" s="923"/>
      <c r="AZ11" s="923"/>
      <c r="BA11" s="923"/>
      <c r="BB11" s="923"/>
      <c r="BC11" s="923"/>
      <c r="BD11" s="923"/>
      <c r="BE11" s="923"/>
      <c r="BF11" s="923"/>
      <c r="BG11" s="923"/>
      <c r="BH11" s="923"/>
      <c r="BI11" s="923"/>
      <c r="BJ11" s="923"/>
      <c r="BK11" s="923"/>
      <c r="BL11" s="923"/>
      <c r="BM11" s="923"/>
      <c r="BN11" s="923"/>
      <c r="BO11" s="923"/>
      <c r="BP11" s="923"/>
      <c r="BQ11" s="923"/>
      <c r="BR11" s="923"/>
      <c r="BS11" s="923"/>
      <c r="BT11" s="923"/>
      <c r="BU11" s="923"/>
      <c r="BV11" s="923"/>
      <c r="BW11" s="923"/>
      <c r="BX11" s="923"/>
      <c r="BY11" s="923"/>
      <c r="BZ11" s="923"/>
      <c r="CA11" s="923"/>
      <c r="CB11" s="923"/>
      <c r="CC11" s="923"/>
      <c r="CD11" s="923"/>
      <c r="CE11" s="923"/>
      <c r="CF11" s="923"/>
      <c r="CG11" s="923"/>
      <c r="CH11" s="923"/>
      <c r="CI11" s="923"/>
      <c r="CJ11" s="923"/>
      <c r="CK11" s="923"/>
      <c r="CL11" s="923"/>
      <c r="CM11" s="923"/>
      <c r="CN11" s="923"/>
      <c r="CO11" s="923"/>
      <c r="CP11" s="923"/>
      <c r="CQ11" s="923"/>
      <c r="CR11" s="923"/>
      <c r="CS11" s="923"/>
      <c r="CT11" s="923"/>
      <c r="CU11" s="923"/>
      <c r="CV11" s="923"/>
      <c r="CW11" s="923"/>
      <c r="CX11" s="923"/>
      <c r="CY11" s="923"/>
      <c r="CZ11" s="923"/>
      <c r="DA11" s="923"/>
      <c r="DB11" s="923"/>
      <c r="DC11" s="923"/>
      <c r="DD11" s="923"/>
      <c r="DE11" s="923"/>
      <c r="DF11" s="923"/>
      <c r="DG11" s="923"/>
      <c r="DH11" s="923"/>
      <c r="DI11" s="923"/>
      <c r="DJ11" s="923"/>
      <c r="DK11" s="923"/>
      <c r="DL11" s="923"/>
      <c r="DM11" s="923"/>
      <c r="DN11" s="923"/>
      <c r="DO11" s="923"/>
      <c r="DP11" s="923"/>
      <c r="DQ11" s="923"/>
      <c r="DR11" s="923"/>
      <c r="DS11" s="923"/>
      <c r="DT11" s="923"/>
      <c r="DU11" s="923"/>
      <c r="DV11" s="923"/>
      <c r="DW11" s="923"/>
      <c r="DX11" s="923"/>
      <c r="DY11" s="923"/>
      <c r="DZ11" s="923"/>
      <c r="EA11" s="923"/>
      <c r="EB11" s="923"/>
      <c r="EC11" s="923"/>
      <c r="ED11" s="923"/>
      <c r="EE11" s="923"/>
      <c r="EF11" s="923"/>
      <c r="EG11" s="923"/>
      <c r="EH11" s="923"/>
      <c r="EI11" s="923"/>
      <c r="EJ11" s="923"/>
      <c r="EK11" s="923"/>
      <c r="EL11" s="923"/>
      <c r="EM11" s="923"/>
      <c r="EN11" s="923"/>
      <c r="EO11" s="923"/>
      <c r="EP11" s="923"/>
      <c r="EQ11" s="923"/>
      <c r="ER11" s="923"/>
      <c r="ES11" s="923"/>
      <c r="ET11" s="923"/>
      <c r="EU11" s="923"/>
      <c r="EV11" s="923"/>
      <c r="EW11" s="923"/>
      <c r="EX11" s="923"/>
      <c r="EY11" s="923"/>
      <c r="EZ11" s="923"/>
      <c r="FA11" s="923"/>
      <c r="FB11" s="923"/>
      <c r="FC11" s="923"/>
      <c r="FD11" s="923"/>
      <c r="FE11" s="923"/>
      <c r="FF11" s="923"/>
      <c r="FG11" s="923"/>
      <c r="FH11" s="923"/>
      <c r="FI11" s="923"/>
      <c r="FJ11" s="923"/>
      <c r="FK11" s="923"/>
      <c r="FL11" s="923"/>
      <c r="FM11" s="923"/>
      <c r="FN11" s="923"/>
      <c r="FO11" s="923"/>
      <c r="FP11" s="923"/>
      <c r="FQ11" s="923"/>
      <c r="FR11" s="923"/>
      <c r="FS11" s="923"/>
      <c r="FT11" s="923"/>
      <c r="FU11" s="923"/>
      <c r="FV11" s="923"/>
      <c r="FW11" s="923"/>
      <c r="FX11" s="923"/>
      <c r="FY11" s="923"/>
      <c r="FZ11" s="923"/>
      <c r="GA11" s="923"/>
      <c r="GB11" s="923"/>
      <c r="GC11" s="923"/>
      <c r="GD11" s="923"/>
      <c r="GE11" s="923"/>
      <c r="GF11" s="923"/>
      <c r="GG11" s="923"/>
      <c r="GH11" s="923"/>
      <c r="GI11" s="923"/>
      <c r="GJ11" s="923"/>
      <c r="GK11" s="923"/>
      <c r="GL11" s="923"/>
      <c r="GM11" s="923"/>
      <c r="GN11" s="923"/>
      <c r="GO11" s="923"/>
      <c r="GP11" s="923"/>
      <c r="GQ11" s="923"/>
      <c r="GR11" s="940"/>
      <c r="GS11" s="941"/>
      <c r="GT11" s="941"/>
      <c r="GU11" s="941"/>
      <c r="GV11" s="941"/>
      <c r="GW11" s="941"/>
      <c r="GX11" s="941"/>
      <c r="GY11" s="941"/>
      <c r="GZ11" s="941"/>
      <c r="HA11" s="941"/>
      <c r="HB11" s="941"/>
      <c r="HC11" s="942"/>
      <c r="HD11" s="901"/>
      <c r="HE11" s="902"/>
      <c r="HF11" s="903"/>
    </row>
    <row r="12" spans="2:214" ht="21.75" customHeight="1" thickBot="1">
      <c r="B12" s="937"/>
      <c r="C12" s="938"/>
      <c r="D12" s="938"/>
      <c r="E12" s="938"/>
      <c r="F12" s="939"/>
      <c r="G12" s="368" t="s">
        <v>572</v>
      </c>
      <c r="H12" s="931"/>
      <c r="I12" s="932"/>
      <c r="J12" s="932"/>
      <c r="K12" s="932"/>
      <c r="L12" s="932"/>
      <c r="M12" s="932"/>
      <c r="N12" s="932"/>
      <c r="O12" s="932"/>
      <c r="P12" s="932"/>
      <c r="Q12" s="932"/>
      <c r="R12" s="932"/>
      <c r="S12" s="933"/>
      <c r="T12" s="930"/>
      <c r="U12" s="930"/>
      <c r="V12" s="930"/>
      <c r="W12" s="930"/>
      <c r="X12" s="930"/>
      <c r="Y12" s="930"/>
      <c r="Z12" s="930"/>
      <c r="AA12" s="930"/>
      <c r="AB12" s="930"/>
      <c r="AC12" s="930"/>
      <c r="AD12" s="930"/>
      <c r="AE12" s="930"/>
      <c r="AF12" s="930"/>
      <c r="AG12" s="930"/>
      <c r="AH12" s="930"/>
      <c r="AI12" s="930"/>
      <c r="AJ12" s="930"/>
      <c r="AK12" s="930"/>
      <c r="AL12" s="930"/>
      <c r="AM12" s="930"/>
      <c r="AN12" s="930"/>
      <c r="AO12" s="930"/>
      <c r="AP12" s="930"/>
      <c r="AQ12" s="930"/>
      <c r="AR12" s="930"/>
      <c r="AS12" s="930"/>
      <c r="AT12" s="930"/>
      <c r="AU12" s="930"/>
      <c r="AV12" s="930"/>
      <c r="AW12" s="930"/>
      <c r="AX12" s="930"/>
      <c r="AY12" s="930"/>
      <c r="AZ12" s="930"/>
      <c r="BA12" s="930"/>
      <c r="BB12" s="930"/>
      <c r="BC12" s="930"/>
      <c r="BD12" s="930"/>
      <c r="BE12" s="930"/>
      <c r="BF12" s="930"/>
      <c r="BG12" s="930"/>
      <c r="BH12" s="930"/>
      <c r="BI12" s="930"/>
      <c r="BJ12" s="930"/>
      <c r="BK12" s="930"/>
      <c r="BL12" s="930"/>
      <c r="BM12" s="930"/>
      <c r="BN12" s="930"/>
      <c r="BO12" s="930"/>
      <c r="BP12" s="930"/>
      <c r="BQ12" s="930"/>
      <c r="BR12" s="930"/>
      <c r="BS12" s="930"/>
      <c r="BT12" s="930"/>
      <c r="BU12" s="930"/>
      <c r="BV12" s="930"/>
      <c r="BW12" s="930"/>
      <c r="BX12" s="930"/>
      <c r="BY12" s="930"/>
      <c r="BZ12" s="930"/>
      <c r="CA12" s="930"/>
      <c r="CB12" s="930"/>
      <c r="CC12" s="930"/>
      <c r="CD12" s="930"/>
      <c r="CE12" s="930"/>
      <c r="CF12" s="930"/>
      <c r="CG12" s="930"/>
      <c r="CH12" s="930"/>
      <c r="CI12" s="930"/>
      <c r="CJ12" s="930"/>
      <c r="CK12" s="930"/>
      <c r="CL12" s="930"/>
      <c r="CM12" s="930"/>
      <c r="CN12" s="930"/>
      <c r="CO12" s="930"/>
      <c r="CP12" s="930"/>
      <c r="CQ12" s="930"/>
      <c r="CR12" s="930"/>
      <c r="CS12" s="930"/>
      <c r="CT12" s="930"/>
      <c r="CU12" s="930"/>
      <c r="CV12" s="930"/>
      <c r="CW12" s="930"/>
      <c r="CX12" s="930"/>
      <c r="CY12" s="930"/>
      <c r="CZ12" s="930"/>
      <c r="DA12" s="930"/>
      <c r="DB12" s="930"/>
      <c r="DC12" s="930"/>
      <c r="DD12" s="930"/>
      <c r="DE12" s="930"/>
      <c r="DF12" s="930"/>
      <c r="DG12" s="930"/>
      <c r="DH12" s="930"/>
      <c r="DI12" s="930"/>
      <c r="DJ12" s="930"/>
      <c r="DK12" s="930"/>
      <c r="DL12" s="930"/>
      <c r="DM12" s="930"/>
      <c r="DN12" s="930"/>
      <c r="DO12" s="930"/>
      <c r="DP12" s="930"/>
      <c r="DQ12" s="930"/>
      <c r="DR12" s="930"/>
      <c r="DS12" s="930"/>
      <c r="DT12" s="930"/>
      <c r="DU12" s="930"/>
      <c r="DV12" s="930"/>
      <c r="DW12" s="930"/>
      <c r="DX12" s="930"/>
      <c r="DY12" s="930"/>
      <c r="DZ12" s="930"/>
      <c r="EA12" s="930"/>
      <c r="EB12" s="930"/>
      <c r="EC12" s="930"/>
      <c r="ED12" s="930"/>
      <c r="EE12" s="930"/>
      <c r="EF12" s="930"/>
      <c r="EG12" s="930"/>
      <c r="EH12" s="930"/>
      <c r="EI12" s="930"/>
      <c r="EJ12" s="930"/>
      <c r="EK12" s="930"/>
      <c r="EL12" s="930"/>
      <c r="EM12" s="930"/>
      <c r="EN12" s="930"/>
      <c r="EO12" s="930"/>
      <c r="EP12" s="930"/>
      <c r="EQ12" s="930"/>
      <c r="ER12" s="930"/>
      <c r="ES12" s="930"/>
      <c r="ET12" s="930"/>
      <c r="EU12" s="930"/>
      <c r="EV12" s="930"/>
      <c r="EW12" s="930"/>
      <c r="EX12" s="930"/>
      <c r="EY12" s="930"/>
      <c r="EZ12" s="930"/>
      <c r="FA12" s="930"/>
      <c r="FB12" s="930"/>
      <c r="FC12" s="930"/>
      <c r="FD12" s="930"/>
      <c r="FE12" s="930"/>
      <c r="FF12" s="930"/>
      <c r="FG12" s="930"/>
      <c r="FH12" s="930"/>
      <c r="FI12" s="930"/>
      <c r="FJ12" s="930"/>
      <c r="FK12" s="930"/>
      <c r="FL12" s="930"/>
      <c r="FM12" s="930"/>
      <c r="FN12" s="930"/>
      <c r="FO12" s="930"/>
      <c r="FP12" s="930"/>
      <c r="FQ12" s="930"/>
      <c r="FR12" s="930"/>
      <c r="FS12" s="930"/>
      <c r="FT12" s="930"/>
      <c r="FU12" s="930"/>
      <c r="FV12" s="930"/>
      <c r="FW12" s="930"/>
      <c r="FX12" s="930"/>
      <c r="FY12" s="930"/>
      <c r="FZ12" s="930"/>
      <c r="GA12" s="930"/>
      <c r="GB12" s="930"/>
      <c r="GC12" s="930"/>
      <c r="GD12" s="930"/>
      <c r="GE12" s="930"/>
      <c r="GF12" s="930"/>
      <c r="GG12" s="930"/>
      <c r="GH12" s="930"/>
      <c r="GI12" s="930"/>
      <c r="GJ12" s="930"/>
      <c r="GK12" s="930"/>
      <c r="GL12" s="930"/>
      <c r="GM12" s="930"/>
      <c r="GN12" s="930"/>
      <c r="GO12" s="930"/>
      <c r="GP12" s="930"/>
      <c r="GQ12" s="930"/>
      <c r="GR12" s="931"/>
      <c r="GS12" s="932"/>
      <c r="GT12" s="932"/>
      <c r="GU12" s="932"/>
      <c r="GV12" s="932"/>
      <c r="GW12" s="932"/>
      <c r="GX12" s="932"/>
      <c r="GY12" s="932"/>
      <c r="GZ12" s="932"/>
      <c r="HA12" s="932"/>
      <c r="HB12" s="932"/>
      <c r="HC12" s="933"/>
      <c r="HD12" s="920"/>
      <c r="HE12" s="921"/>
      <c r="HF12" s="922"/>
    </row>
    <row r="13" spans="2:214" ht="21.75" customHeight="1" thickTop="1">
      <c r="B13" s="916" t="s">
        <v>655</v>
      </c>
      <c r="C13" s="916"/>
      <c r="D13" s="492"/>
      <c r="E13" s="173" t="s">
        <v>185</v>
      </c>
      <c r="F13" s="493" t="s">
        <v>8</v>
      </c>
      <c r="G13" s="174" t="s">
        <v>685</v>
      </c>
      <c r="H13" s="183"/>
      <c r="I13" s="184"/>
      <c r="J13" s="184"/>
      <c r="K13" s="184"/>
      <c r="L13" s="184"/>
      <c r="M13" s="185"/>
      <c r="N13" s="186"/>
      <c r="O13" s="184"/>
      <c r="P13" s="184"/>
      <c r="Q13" s="184"/>
      <c r="R13" s="184"/>
      <c r="S13" s="185"/>
      <c r="T13" s="186"/>
      <c r="U13" s="184"/>
      <c r="V13" s="184"/>
      <c r="W13" s="184"/>
      <c r="X13" s="184"/>
      <c r="Y13" s="185"/>
      <c r="Z13" s="186"/>
      <c r="AA13" s="184"/>
      <c r="AB13" s="184"/>
      <c r="AC13" s="184"/>
      <c r="AD13" s="184"/>
      <c r="AE13" s="185"/>
      <c r="AF13" s="186"/>
      <c r="AG13" s="184"/>
      <c r="AH13" s="184"/>
      <c r="AI13" s="184"/>
      <c r="AJ13" s="184"/>
      <c r="AK13" s="185"/>
      <c r="AL13" s="186"/>
      <c r="AM13" s="184"/>
      <c r="AN13" s="184"/>
      <c r="AO13" s="184"/>
      <c r="AP13" s="184"/>
      <c r="AQ13" s="185"/>
      <c r="AR13" s="186"/>
      <c r="AS13" s="184"/>
      <c r="AT13" s="184"/>
      <c r="AU13" s="184"/>
      <c r="AV13" s="184"/>
      <c r="AW13" s="185"/>
      <c r="AX13" s="186"/>
      <c r="AY13" s="184"/>
      <c r="AZ13" s="184"/>
      <c r="BA13" s="184"/>
      <c r="BB13" s="184"/>
      <c r="BC13" s="185"/>
      <c r="BD13" s="186"/>
      <c r="BE13" s="184"/>
      <c r="BF13" s="184"/>
      <c r="BG13" s="184"/>
      <c r="BH13" s="184"/>
      <c r="BI13" s="185"/>
      <c r="BJ13" s="186"/>
      <c r="BK13" s="184"/>
      <c r="BL13" s="184"/>
      <c r="BM13" s="184"/>
      <c r="BN13" s="184"/>
      <c r="BO13" s="185"/>
      <c r="BP13" s="186"/>
      <c r="BQ13" s="184"/>
      <c r="BR13" s="184"/>
      <c r="BS13" s="184"/>
      <c r="BT13" s="184"/>
      <c r="BU13" s="185"/>
      <c r="BV13" s="186"/>
      <c r="BW13" s="184"/>
      <c r="BX13" s="184"/>
      <c r="BY13" s="184"/>
      <c r="BZ13" s="184"/>
      <c r="CA13" s="185"/>
      <c r="CB13" s="186"/>
      <c r="CC13" s="184"/>
      <c r="CD13" s="184"/>
      <c r="CE13" s="184"/>
      <c r="CF13" s="184"/>
      <c r="CG13" s="185"/>
      <c r="CH13" s="186"/>
      <c r="CI13" s="184"/>
      <c r="CJ13" s="184"/>
      <c r="CK13" s="184"/>
      <c r="CL13" s="184"/>
      <c r="CM13" s="185"/>
      <c r="CN13" s="186"/>
      <c r="CO13" s="184"/>
      <c r="CP13" s="184"/>
      <c r="CQ13" s="184"/>
      <c r="CR13" s="184"/>
      <c r="CS13" s="185"/>
      <c r="CT13" s="186"/>
      <c r="CU13" s="184"/>
      <c r="CV13" s="184"/>
      <c r="CW13" s="184"/>
      <c r="CX13" s="184"/>
      <c r="CY13" s="185"/>
      <c r="CZ13" s="186"/>
      <c r="DA13" s="184"/>
      <c r="DB13" s="184"/>
      <c r="DC13" s="184"/>
      <c r="DD13" s="184"/>
      <c r="DE13" s="185"/>
      <c r="DF13" s="186"/>
      <c r="DG13" s="184"/>
      <c r="DH13" s="184"/>
      <c r="DI13" s="184"/>
      <c r="DJ13" s="184"/>
      <c r="DK13" s="185"/>
      <c r="DL13" s="186"/>
      <c r="DM13" s="184"/>
      <c r="DN13" s="184"/>
      <c r="DO13" s="184"/>
      <c r="DP13" s="184"/>
      <c r="DQ13" s="185"/>
      <c r="DR13" s="186"/>
      <c r="DS13" s="184"/>
      <c r="DT13" s="184"/>
      <c r="DU13" s="184"/>
      <c r="DV13" s="184"/>
      <c r="DW13" s="185"/>
      <c r="DX13" s="186"/>
      <c r="DY13" s="184"/>
      <c r="DZ13" s="184"/>
      <c r="EA13" s="184"/>
      <c r="EB13" s="184"/>
      <c r="EC13" s="185"/>
      <c r="ED13" s="186"/>
      <c r="EE13" s="184"/>
      <c r="EF13" s="184"/>
      <c r="EG13" s="184"/>
      <c r="EH13" s="184"/>
      <c r="EI13" s="185"/>
      <c r="EJ13" s="186"/>
      <c r="EK13" s="184"/>
      <c r="EL13" s="184"/>
      <c r="EM13" s="184"/>
      <c r="EN13" s="184"/>
      <c r="EO13" s="185"/>
      <c r="EP13" s="186"/>
      <c r="EQ13" s="184"/>
      <c r="ER13" s="184"/>
      <c r="ES13" s="184"/>
      <c r="ET13" s="184"/>
      <c r="EU13" s="185"/>
      <c r="EV13" s="186"/>
      <c r="EW13" s="184"/>
      <c r="EX13" s="184"/>
      <c r="EY13" s="184"/>
      <c r="EZ13" s="184"/>
      <c r="FA13" s="185"/>
      <c r="FB13" s="186"/>
      <c r="FC13" s="184"/>
      <c r="FD13" s="184"/>
      <c r="FE13" s="184"/>
      <c r="FF13" s="184"/>
      <c r="FG13" s="185"/>
      <c r="FH13" s="186"/>
      <c r="FI13" s="184"/>
      <c r="FJ13" s="184"/>
      <c r="FK13" s="184"/>
      <c r="FL13" s="184"/>
      <c r="FM13" s="185"/>
      <c r="FN13" s="186"/>
      <c r="FO13" s="184"/>
      <c r="FP13" s="184"/>
      <c r="FQ13" s="184"/>
      <c r="FR13" s="184"/>
      <c r="FS13" s="185"/>
      <c r="FT13" s="186"/>
      <c r="FU13" s="184"/>
      <c r="FV13" s="184"/>
      <c r="FW13" s="184"/>
      <c r="FX13" s="184"/>
      <c r="FY13" s="185"/>
      <c r="FZ13" s="186"/>
      <c r="GA13" s="184"/>
      <c r="GB13" s="184"/>
      <c r="GC13" s="184"/>
      <c r="GD13" s="184"/>
      <c r="GE13" s="185"/>
      <c r="GF13" s="186"/>
      <c r="GG13" s="184"/>
      <c r="GH13" s="184"/>
      <c r="GI13" s="184"/>
      <c r="GJ13" s="184"/>
      <c r="GK13" s="185"/>
      <c r="GL13" s="186"/>
      <c r="GM13" s="184"/>
      <c r="GN13" s="184"/>
      <c r="GO13" s="184"/>
      <c r="GP13" s="184"/>
      <c r="GQ13" s="185"/>
      <c r="GR13" s="186"/>
      <c r="GS13" s="184"/>
      <c r="GT13" s="184"/>
      <c r="GU13" s="184"/>
      <c r="GV13" s="184"/>
      <c r="GW13" s="185"/>
      <c r="GX13" s="186"/>
      <c r="GY13" s="184"/>
      <c r="GZ13" s="184"/>
      <c r="HA13" s="184"/>
      <c r="HB13" s="184"/>
      <c r="HC13" s="187"/>
      <c r="HD13" s="494" t="s">
        <v>153</v>
      </c>
      <c r="HE13" s="495" t="s">
        <v>154</v>
      </c>
      <c r="HF13" s="496" t="s">
        <v>155</v>
      </c>
    </row>
    <row r="14" spans="2:214" ht="21" customHeight="1">
      <c r="B14" s="917"/>
      <c r="C14" s="917"/>
      <c r="D14" s="175">
        <f>ROW()-13</f>
        <v>1</v>
      </c>
      <c r="E14" s="278" t="s">
        <v>123</v>
      </c>
      <c r="F14" s="371"/>
      <c r="G14" s="176" t="s">
        <v>200</v>
      </c>
      <c r="H14" s="177"/>
      <c r="I14" s="178"/>
      <c r="J14" s="178"/>
      <c r="K14" s="178"/>
      <c r="L14" s="178"/>
      <c r="M14" s="179"/>
      <c r="N14" s="180"/>
      <c r="O14" s="178"/>
      <c r="P14" s="178"/>
      <c r="Q14" s="178"/>
      <c r="R14" s="178"/>
      <c r="S14" s="179"/>
      <c r="T14" s="180"/>
      <c r="U14" s="178"/>
      <c r="V14" s="178"/>
      <c r="W14" s="178"/>
      <c r="X14" s="178"/>
      <c r="Y14" s="179"/>
      <c r="Z14" s="180"/>
      <c r="AA14" s="178"/>
      <c r="AB14" s="178"/>
      <c r="AC14" s="178"/>
      <c r="AD14" s="178"/>
      <c r="AE14" s="179"/>
      <c r="AF14" s="180"/>
      <c r="AG14" s="178"/>
      <c r="AH14" s="178"/>
      <c r="AI14" s="178"/>
      <c r="AJ14" s="178"/>
      <c r="AK14" s="179"/>
      <c r="AL14" s="180"/>
      <c r="AM14" s="178"/>
      <c r="AN14" s="178"/>
      <c r="AO14" s="178"/>
      <c r="AP14" s="178"/>
      <c r="AQ14" s="179"/>
      <c r="AR14" s="180"/>
      <c r="AS14" s="178"/>
      <c r="AT14" s="178"/>
      <c r="AU14" s="178"/>
      <c r="AV14" s="178"/>
      <c r="AW14" s="179"/>
      <c r="AX14" s="180"/>
      <c r="AY14" s="178"/>
      <c r="AZ14" s="178"/>
      <c r="BA14" s="178"/>
      <c r="BB14" s="178"/>
      <c r="BC14" s="179"/>
      <c r="BD14" s="180"/>
      <c r="BE14" s="178"/>
      <c r="BF14" s="178"/>
      <c r="BG14" s="178"/>
      <c r="BH14" s="178"/>
      <c r="BI14" s="179"/>
      <c r="BJ14" s="180"/>
      <c r="BK14" s="178"/>
      <c r="BL14" s="178"/>
      <c r="BM14" s="178"/>
      <c r="BN14" s="178"/>
      <c r="BO14" s="179"/>
      <c r="BP14" s="180"/>
      <c r="BQ14" s="178"/>
      <c r="BR14" s="178"/>
      <c r="BS14" s="178"/>
      <c r="BT14" s="178"/>
      <c r="BU14" s="179"/>
      <c r="BV14" s="180"/>
      <c r="BW14" s="178"/>
      <c r="BX14" s="178"/>
      <c r="BY14" s="178"/>
      <c r="BZ14" s="178"/>
      <c r="CA14" s="179"/>
      <c r="CB14" s="180"/>
      <c r="CC14" s="178"/>
      <c r="CD14" s="178"/>
      <c r="CE14" s="178"/>
      <c r="CF14" s="178"/>
      <c r="CG14" s="179"/>
      <c r="CH14" s="180"/>
      <c r="CI14" s="178"/>
      <c r="CJ14" s="178"/>
      <c r="CK14" s="178"/>
      <c r="CL14" s="178"/>
      <c r="CM14" s="179"/>
      <c r="CN14" s="180"/>
      <c r="CO14" s="178"/>
      <c r="CP14" s="178"/>
      <c r="CQ14" s="178"/>
      <c r="CR14" s="178"/>
      <c r="CS14" s="179"/>
      <c r="CT14" s="180"/>
      <c r="CU14" s="178"/>
      <c r="CV14" s="178"/>
      <c r="CW14" s="178"/>
      <c r="CX14" s="178"/>
      <c r="CY14" s="179"/>
      <c r="CZ14" s="180"/>
      <c r="DA14" s="178"/>
      <c r="DB14" s="178"/>
      <c r="DC14" s="178"/>
      <c r="DD14" s="178"/>
      <c r="DE14" s="179"/>
      <c r="DF14" s="180"/>
      <c r="DG14" s="178"/>
      <c r="DH14" s="178"/>
      <c r="DI14" s="178"/>
      <c r="DJ14" s="178"/>
      <c r="DK14" s="179"/>
      <c r="DL14" s="180"/>
      <c r="DM14" s="178"/>
      <c r="DN14" s="178"/>
      <c r="DO14" s="178"/>
      <c r="DP14" s="178"/>
      <c r="DQ14" s="179"/>
      <c r="DR14" s="180"/>
      <c r="DS14" s="178"/>
      <c r="DT14" s="178"/>
      <c r="DU14" s="178"/>
      <c r="DV14" s="178"/>
      <c r="DW14" s="179"/>
      <c r="DX14" s="180"/>
      <c r="DY14" s="178"/>
      <c r="DZ14" s="178"/>
      <c r="EA14" s="178"/>
      <c r="EB14" s="178"/>
      <c r="EC14" s="179"/>
      <c r="ED14" s="180"/>
      <c r="EE14" s="178"/>
      <c r="EF14" s="178"/>
      <c r="EG14" s="178"/>
      <c r="EH14" s="178"/>
      <c r="EI14" s="179"/>
      <c r="EJ14" s="180"/>
      <c r="EK14" s="178"/>
      <c r="EL14" s="178"/>
      <c r="EM14" s="178"/>
      <c r="EN14" s="178"/>
      <c r="EO14" s="179"/>
      <c r="EP14" s="180"/>
      <c r="EQ14" s="178"/>
      <c r="ER14" s="178"/>
      <c r="ES14" s="178"/>
      <c r="ET14" s="178"/>
      <c r="EU14" s="179"/>
      <c r="EV14" s="180"/>
      <c r="EW14" s="178"/>
      <c r="EX14" s="178"/>
      <c r="EY14" s="178"/>
      <c r="EZ14" s="178"/>
      <c r="FA14" s="179"/>
      <c r="FB14" s="180"/>
      <c r="FC14" s="178"/>
      <c r="FD14" s="178"/>
      <c r="FE14" s="178"/>
      <c r="FF14" s="178"/>
      <c r="FG14" s="179"/>
      <c r="FH14" s="180"/>
      <c r="FI14" s="178"/>
      <c r="FJ14" s="178"/>
      <c r="FK14" s="178"/>
      <c r="FL14" s="178"/>
      <c r="FM14" s="179"/>
      <c r="FN14" s="180"/>
      <c r="FO14" s="178"/>
      <c r="FP14" s="178"/>
      <c r="FQ14" s="178"/>
      <c r="FR14" s="178"/>
      <c r="FS14" s="179"/>
      <c r="FT14" s="180"/>
      <c r="FU14" s="178"/>
      <c r="FV14" s="178"/>
      <c r="FW14" s="178"/>
      <c r="FX14" s="178"/>
      <c r="FY14" s="179"/>
      <c r="FZ14" s="180"/>
      <c r="GA14" s="178"/>
      <c r="GB14" s="178"/>
      <c r="GC14" s="178"/>
      <c r="GD14" s="178"/>
      <c r="GE14" s="179"/>
      <c r="GF14" s="180"/>
      <c r="GG14" s="178"/>
      <c r="GH14" s="178"/>
      <c r="GI14" s="178"/>
      <c r="GJ14" s="178"/>
      <c r="GK14" s="179"/>
      <c r="GL14" s="180"/>
      <c r="GM14" s="178"/>
      <c r="GN14" s="178"/>
      <c r="GO14" s="178"/>
      <c r="GP14" s="178"/>
      <c r="GQ14" s="179"/>
      <c r="GR14" s="180"/>
      <c r="GS14" s="178"/>
      <c r="GT14" s="178"/>
      <c r="GU14" s="178"/>
      <c r="GV14" s="178"/>
      <c r="GW14" s="179"/>
      <c r="GX14" s="180"/>
      <c r="GY14" s="178"/>
      <c r="GZ14" s="178"/>
      <c r="HA14" s="178"/>
      <c r="HB14" s="178"/>
      <c r="HC14" s="178"/>
      <c r="HD14" s="181">
        <v>0.40625</v>
      </c>
      <c r="HE14" s="181">
        <v>0.78125</v>
      </c>
      <c r="HF14" s="370">
        <f>IF(HD14="","",HE14-HD14)</f>
        <v>0.375</v>
      </c>
    </row>
    <row r="15" spans="2:214" ht="21" customHeight="1">
      <c r="B15" s="917"/>
      <c r="C15" s="917"/>
      <c r="D15" s="175">
        <f t="shared" ref="D15:D63" si="0">ROW()-13</f>
        <v>2</v>
      </c>
      <c r="E15" s="278"/>
      <c r="F15" s="371"/>
      <c r="G15" s="176"/>
      <c r="H15" s="177"/>
      <c r="I15" s="178"/>
      <c r="J15" s="178"/>
      <c r="K15" s="178"/>
      <c r="L15" s="178"/>
      <c r="M15" s="179"/>
      <c r="N15" s="180"/>
      <c r="O15" s="178"/>
      <c r="P15" s="178"/>
      <c r="Q15" s="178"/>
      <c r="R15" s="178"/>
      <c r="S15" s="179"/>
      <c r="T15" s="180"/>
      <c r="U15" s="178"/>
      <c r="V15" s="178"/>
      <c r="W15" s="178"/>
      <c r="X15" s="178"/>
      <c r="Y15" s="179"/>
      <c r="Z15" s="180"/>
      <c r="AA15" s="178"/>
      <c r="AB15" s="178"/>
      <c r="AC15" s="178"/>
      <c r="AD15" s="178"/>
      <c r="AE15" s="179"/>
      <c r="AF15" s="180"/>
      <c r="AG15" s="178"/>
      <c r="AH15" s="178"/>
      <c r="AI15" s="178"/>
      <c r="AJ15" s="178"/>
      <c r="AK15" s="179"/>
      <c r="AL15" s="180"/>
      <c r="AM15" s="178"/>
      <c r="AN15" s="178"/>
      <c r="AO15" s="178"/>
      <c r="AP15" s="178"/>
      <c r="AQ15" s="179"/>
      <c r="AR15" s="180"/>
      <c r="AS15" s="178"/>
      <c r="AT15" s="178"/>
      <c r="AU15" s="178"/>
      <c r="AV15" s="178"/>
      <c r="AW15" s="179"/>
      <c r="AX15" s="180"/>
      <c r="AY15" s="178"/>
      <c r="AZ15" s="178"/>
      <c r="BA15" s="178"/>
      <c r="BB15" s="178"/>
      <c r="BC15" s="179"/>
      <c r="BD15" s="180"/>
      <c r="BE15" s="178"/>
      <c r="BF15" s="178"/>
      <c r="BG15" s="178"/>
      <c r="BH15" s="178"/>
      <c r="BI15" s="179"/>
      <c r="BJ15" s="180"/>
      <c r="BK15" s="178"/>
      <c r="BL15" s="178"/>
      <c r="BM15" s="178"/>
      <c r="BN15" s="178"/>
      <c r="BO15" s="179"/>
      <c r="BP15" s="180"/>
      <c r="BQ15" s="178"/>
      <c r="BR15" s="178"/>
      <c r="BS15" s="178"/>
      <c r="BT15" s="178"/>
      <c r="BU15" s="179"/>
      <c r="BV15" s="180"/>
      <c r="BW15" s="178"/>
      <c r="BX15" s="178"/>
      <c r="BY15" s="178"/>
      <c r="BZ15" s="178"/>
      <c r="CA15" s="179"/>
      <c r="CB15" s="180"/>
      <c r="CC15" s="178"/>
      <c r="CD15" s="178"/>
      <c r="CE15" s="178"/>
      <c r="CF15" s="178"/>
      <c r="CG15" s="179"/>
      <c r="CH15" s="180"/>
      <c r="CI15" s="178"/>
      <c r="CJ15" s="178"/>
      <c r="CK15" s="178"/>
      <c r="CL15" s="178"/>
      <c r="CM15" s="179"/>
      <c r="CN15" s="180"/>
      <c r="CO15" s="178"/>
      <c r="CP15" s="178"/>
      <c r="CQ15" s="178"/>
      <c r="CR15" s="178"/>
      <c r="CS15" s="179"/>
      <c r="CT15" s="180"/>
      <c r="CU15" s="178"/>
      <c r="CV15" s="178"/>
      <c r="CW15" s="178"/>
      <c r="CX15" s="178"/>
      <c r="CY15" s="179"/>
      <c r="CZ15" s="180"/>
      <c r="DA15" s="178"/>
      <c r="DB15" s="178"/>
      <c r="DC15" s="178"/>
      <c r="DD15" s="178"/>
      <c r="DE15" s="179"/>
      <c r="DF15" s="180"/>
      <c r="DG15" s="178"/>
      <c r="DH15" s="178"/>
      <c r="DI15" s="178"/>
      <c r="DJ15" s="178"/>
      <c r="DK15" s="179"/>
      <c r="DL15" s="180"/>
      <c r="DM15" s="178"/>
      <c r="DN15" s="178"/>
      <c r="DO15" s="178"/>
      <c r="DP15" s="178"/>
      <c r="DQ15" s="179"/>
      <c r="DR15" s="180"/>
      <c r="DS15" s="178"/>
      <c r="DT15" s="178"/>
      <c r="DU15" s="178"/>
      <c r="DV15" s="178"/>
      <c r="DW15" s="179"/>
      <c r="DX15" s="180"/>
      <c r="DY15" s="178"/>
      <c r="DZ15" s="178"/>
      <c r="EA15" s="178"/>
      <c r="EB15" s="178"/>
      <c r="EC15" s="179"/>
      <c r="ED15" s="180"/>
      <c r="EE15" s="178"/>
      <c r="EF15" s="178"/>
      <c r="EG15" s="178"/>
      <c r="EH15" s="178"/>
      <c r="EI15" s="179"/>
      <c r="EJ15" s="180"/>
      <c r="EK15" s="178"/>
      <c r="EL15" s="178"/>
      <c r="EM15" s="178"/>
      <c r="EN15" s="178"/>
      <c r="EO15" s="179"/>
      <c r="EP15" s="180"/>
      <c r="EQ15" s="178"/>
      <c r="ER15" s="178"/>
      <c r="ES15" s="178"/>
      <c r="ET15" s="178"/>
      <c r="EU15" s="179"/>
      <c r="EV15" s="180"/>
      <c r="EW15" s="178"/>
      <c r="EX15" s="178"/>
      <c r="EY15" s="178"/>
      <c r="EZ15" s="178"/>
      <c r="FA15" s="179"/>
      <c r="FB15" s="180"/>
      <c r="FC15" s="178"/>
      <c r="FD15" s="178"/>
      <c r="FE15" s="178"/>
      <c r="FF15" s="178"/>
      <c r="FG15" s="179"/>
      <c r="FH15" s="180"/>
      <c r="FI15" s="178"/>
      <c r="FJ15" s="178"/>
      <c r="FK15" s="178"/>
      <c r="FL15" s="178"/>
      <c r="FM15" s="179"/>
      <c r="FN15" s="180"/>
      <c r="FO15" s="178"/>
      <c r="FP15" s="178"/>
      <c r="FQ15" s="178"/>
      <c r="FR15" s="178"/>
      <c r="FS15" s="179"/>
      <c r="FT15" s="180"/>
      <c r="FU15" s="178"/>
      <c r="FV15" s="178"/>
      <c r="FW15" s="178"/>
      <c r="FX15" s="178"/>
      <c r="FY15" s="179"/>
      <c r="FZ15" s="180"/>
      <c r="GA15" s="178"/>
      <c r="GB15" s="178"/>
      <c r="GC15" s="178"/>
      <c r="GD15" s="178"/>
      <c r="GE15" s="179"/>
      <c r="GF15" s="180"/>
      <c r="GG15" s="178"/>
      <c r="GH15" s="178"/>
      <c r="GI15" s="178"/>
      <c r="GJ15" s="178"/>
      <c r="GK15" s="179"/>
      <c r="GL15" s="180"/>
      <c r="GM15" s="178"/>
      <c r="GN15" s="178"/>
      <c r="GO15" s="178"/>
      <c r="GP15" s="178"/>
      <c r="GQ15" s="179"/>
      <c r="GR15" s="180"/>
      <c r="GS15" s="178"/>
      <c r="GT15" s="178"/>
      <c r="GU15" s="178"/>
      <c r="GV15" s="178"/>
      <c r="GW15" s="179"/>
      <c r="GX15" s="180"/>
      <c r="GY15" s="178"/>
      <c r="GZ15" s="178"/>
      <c r="HA15" s="178"/>
      <c r="HB15" s="178"/>
      <c r="HC15" s="178"/>
      <c r="HD15" s="181"/>
      <c r="HE15" s="181"/>
      <c r="HF15" s="370" t="str">
        <f>IF(HD15="","",HE15-HD15)</f>
        <v/>
      </c>
    </row>
    <row r="16" spans="2:214" ht="21" customHeight="1">
      <c r="B16" s="917"/>
      <c r="C16" s="917"/>
      <c r="D16" s="175">
        <f t="shared" si="0"/>
        <v>3</v>
      </c>
      <c r="E16" s="278"/>
      <c r="F16" s="371"/>
      <c r="G16" s="176"/>
      <c r="H16" s="177"/>
      <c r="I16" s="178"/>
      <c r="J16" s="178"/>
      <c r="K16" s="178"/>
      <c r="L16" s="178"/>
      <c r="M16" s="179"/>
      <c r="N16" s="180"/>
      <c r="O16" s="178"/>
      <c r="P16" s="178"/>
      <c r="Q16" s="178"/>
      <c r="R16" s="178"/>
      <c r="S16" s="179"/>
      <c r="T16" s="180"/>
      <c r="U16" s="178"/>
      <c r="V16" s="178"/>
      <c r="W16" s="178"/>
      <c r="X16" s="178"/>
      <c r="Y16" s="179"/>
      <c r="Z16" s="180"/>
      <c r="AA16" s="178"/>
      <c r="AB16" s="178"/>
      <c r="AC16" s="178"/>
      <c r="AD16" s="178"/>
      <c r="AE16" s="179"/>
      <c r="AF16" s="180"/>
      <c r="AG16" s="178"/>
      <c r="AH16" s="178"/>
      <c r="AI16" s="178"/>
      <c r="AJ16" s="178"/>
      <c r="AK16" s="179"/>
      <c r="AL16" s="180"/>
      <c r="AM16" s="178"/>
      <c r="AN16" s="178"/>
      <c r="AO16" s="178"/>
      <c r="AP16" s="178"/>
      <c r="AQ16" s="179"/>
      <c r="AR16" s="180"/>
      <c r="AS16" s="178"/>
      <c r="AT16" s="178"/>
      <c r="AU16" s="178"/>
      <c r="AV16" s="178"/>
      <c r="AW16" s="179"/>
      <c r="AX16" s="180"/>
      <c r="AY16" s="178"/>
      <c r="AZ16" s="178"/>
      <c r="BA16" s="178"/>
      <c r="BB16" s="178"/>
      <c r="BC16" s="179"/>
      <c r="BD16" s="180"/>
      <c r="BE16" s="178"/>
      <c r="BF16" s="178"/>
      <c r="BG16" s="178"/>
      <c r="BH16" s="178"/>
      <c r="BI16" s="179"/>
      <c r="BJ16" s="180"/>
      <c r="BK16" s="178"/>
      <c r="BL16" s="178"/>
      <c r="BM16" s="178"/>
      <c r="BN16" s="178"/>
      <c r="BO16" s="179"/>
      <c r="BP16" s="180"/>
      <c r="BQ16" s="178"/>
      <c r="BR16" s="178"/>
      <c r="BS16" s="178"/>
      <c r="BT16" s="178"/>
      <c r="BU16" s="179"/>
      <c r="BV16" s="180"/>
      <c r="BW16" s="178"/>
      <c r="BX16" s="178"/>
      <c r="BY16" s="178"/>
      <c r="BZ16" s="178"/>
      <c r="CA16" s="179"/>
      <c r="CB16" s="180"/>
      <c r="CC16" s="178"/>
      <c r="CD16" s="178"/>
      <c r="CE16" s="178"/>
      <c r="CF16" s="178"/>
      <c r="CG16" s="179"/>
      <c r="CH16" s="180"/>
      <c r="CI16" s="178"/>
      <c r="CJ16" s="178"/>
      <c r="CK16" s="178"/>
      <c r="CL16" s="178"/>
      <c r="CM16" s="179"/>
      <c r="CN16" s="180"/>
      <c r="CO16" s="178"/>
      <c r="CP16" s="178"/>
      <c r="CQ16" s="178"/>
      <c r="CR16" s="178"/>
      <c r="CS16" s="179"/>
      <c r="CT16" s="180"/>
      <c r="CU16" s="178"/>
      <c r="CV16" s="178"/>
      <c r="CW16" s="178"/>
      <c r="CX16" s="178"/>
      <c r="CY16" s="179"/>
      <c r="CZ16" s="180"/>
      <c r="DA16" s="178"/>
      <c r="DB16" s="178"/>
      <c r="DC16" s="178"/>
      <c r="DD16" s="178"/>
      <c r="DE16" s="179"/>
      <c r="DF16" s="180"/>
      <c r="DG16" s="178"/>
      <c r="DH16" s="178"/>
      <c r="DI16" s="178"/>
      <c r="DJ16" s="178"/>
      <c r="DK16" s="179"/>
      <c r="DL16" s="180"/>
      <c r="DM16" s="178"/>
      <c r="DN16" s="178"/>
      <c r="DO16" s="178"/>
      <c r="DP16" s="178"/>
      <c r="DQ16" s="179"/>
      <c r="DR16" s="180"/>
      <c r="DS16" s="178"/>
      <c r="DT16" s="178"/>
      <c r="DU16" s="178"/>
      <c r="DV16" s="178"/>
      <c r="DW16" s="179"/>
      <c r="DX16" s="180"/>
      <c r="DY16" s="178"/>
      <c r="DZ16" s="178"/>
      <c r="EA16" s="178"/>
      <c r="EB16" s="178"/>
      <c r="EC16" s="179"/>
      <c r="ED16" s="180"/>
      <c r="EE16" s="178"/>
      <c r="EF16" s="178"/>
      <c r="EG16" s="178"/>
      <c r="EH16" s="178"/>
      <c r="EI16" s="179"/>
      <c r="EJ16" s="180"/>
      <c r="EK16" s="178"/>
      <c r="EL16" s="178"/>
      <c r="EM16" s="178"/>
      <c r="EN16" s="178"/>
      <c r="EO16" s="179"/>
      <c r="EP16" s="180"/>
      <c r="EQ16" s="178"/>
      <c r="ER16" s="178"/>
      <c r="ES16" s="178"/>
      <c r="ET16" s="178"/>
      <c r="EU16" s="179"/>
      <c r="EV16" s="180"/>
      <c r="EW16" s="178"/>
      <c r="EX16" s="178"/>
      <c r="EY16" s="178"/>
      <c r="EZ16" s="178"/>
      <c r="FA16" s="179"/>
      <c r="FB16" s="180"/>
      <c r="FC16" s="178"/>
      <c r="FD16" s="178"/>
      <c r="FE16" s="178"/>
      <c r="FF16" s="178"/>
      <c r="FG16" s="179"/>
      <c r="FH16" s="180"/>
      <c r="FI16" s="178"/>
      <c r="FJ16" s="178"/>
      <c r="FK16" s="178"/>
      <c r="FL16" s="178"/>
      <c r="FM16" s="179"/>
      <c r="FN16" s="180"/>
      <c r="FO16" s="178"/>
      <c r="FP16" s="178"/>
      <c r="FQ16" s="178"/>
      <c r="FR16" s="178"/>
      <c r="FS16" s="179"/>
      <c r="FT16" s="180"/>
      <c r="FU16" s="178"/>
      <c r="FV16" s="178"/>
      <c r="FW16" s="178"/>
      <c r="FX16" s="178"/>
      <c r="FY16" s="179"/>
      <c r="FZ16" s="180"/>
      <c r="GA16" s="178"/>
      <c r="GB16" s="178"/>
      <c r="GC16" s="178"/>
      <c r="GD16" s="178"/>
      <c r="GE16" s="179"/>
      <c r="GF16" s="180"/>
      <c r="GG16" s="178"/>
      <c r="GH16" s="178"/>
      <c r="GI16" s="178"/>
      <c r="GJ16" s="178"/>
      <c r="GK16" s="179"/>
      <c r="GL16" s="180"/>
      <c r="GM16" s="178"/>
      <c r="GN16" s="178"/>
      <c r="GO16" s="178"/>
      <c r="GP16" s="178"/>
      <c r="GQ16" s="179"/>
      <c r="GR16" s="180"/>
      <c r="GS16" s="178"/>
      <c r="GT16" s="178"/>
      <c r="GU16" s="178"/>
      <c r="GV16" s="178"/>
      <c r="GW16" s="179"/>
      <c r="GX16" s="180"/>
      <c r="GY16" s="178"/>
      <c r="GZ16" s="178"/>
      <c r="HA16" s="178"/>
      <c r="HB16" s="178"/>
      <c r="HC16" s="178"/>
      <c r="HD16" s="181"/>
      <c r="HE16" s="181"/>
      <c r="HF16" s="370" t="str">
        <f>IF(HD16="","",HE16-HD16)</f>
        <v/>
      </c>
    </row>
    <row r="17" spans="2:214" ht="21" customHeight="1">
      <c r="B17" s="917"/>
      <c r="C17" s="917"/>
      <c r="D17" s="175">
        <f t="shared" si="0"/>
        <v>4</v>
      </c>
      <c r="E17" s="278"/>
      <c r="F17" s="371"/>
      <c r="G17" s="176"/>
      <c r="H17" s="177"/>
      <c r="I17" s="178"/>
      <c r="J17" s="178"/>
      <c r="K17" s="178"/>
      <c r="L17" s="178"/>
      <c r="M17" s="179"/>
      <c r="N17" s="180"/>
      <c r="O17" s="178"/>
      <c r="P17" s="178"/>
      <c r="Q17" s="178"/>
      <c r="R17" s="178"/>
      <c r="S17" s="179"/>
      <c r="T17" s="180"/>
      <c r="U17" s="178"/>
      <c r="V17" s="178"/>
      <c r="W17" s="178"/>
      <c r="X17" s="178"/>
      <c r="Y17" s="179"/>
      <c r="Z17" s="180"/>
      <c r="AA17" s="178"/>
      <c r="AB17" s="178"/>
      <c r="AC17" s="178"/>
      <c r="AD17" s="178"/>
      <c r="AE17" s="179"/>
      <c r="AF17" s="180"/>
      <c r="AG17" s="178"/>
      <c r="AH17" s="178"/>
      <c r="AI17" s="178"/>
      <c r="AJ17" s="178"/>
      <c r="AK17" s="179"/>
      <c r="AL17" s="180"/>
      <c r="AM17" s="178"/>
      <c r="AN17" s="178"/>
      <c r="AO17" s="178"/>
      <c r="AP17" s="178"/>
      <c r="AQ17" s="179"/>
      <c r="AR17" s="180"/>
      <c r="AS17" s="178"/>
      <c r="AT17" s="178"/>
      <c r="AU17" s="178"/>
      <c r="AV17" s="178"/>
      <c r="AW17" s="179"/>
      <c r="AX17" s="180"/>
      <c r="AY17" s="178"/>
      <c r="AZ17" s="178"/>
      <c r="BA17" s="178"/>
      <c r="BB17" s="178"/>
      <c r="BC17" s="179"/>
      <c r="BD17" s="180"/>
      <c r="BE17" s="178"/>
      <c r="BF17" s="178"/>
      <c r="BG17" s="178"/>
      <c r="BH17" s="178"/>
      <c r="BI17" s="179"/>
      <c r="BJ17" s="180"/>
      <c r="BK17" s="178"/>
      <c r="BL17" s="178"/>
      <c r="BM17" s="178"/>
      <c r="BN17" s="178"/>
      <c r="BO17" s="179"/>
      <c r="BP17" s="180"/>
      <c r="BQ17" s="178"/>
      <c r="BR17" s="178"/>
      <c r="BS17" s="178"/>
      <c r="BT17" s="178"/>
      <c r="BU17" s="179"/>
      <c r="BV17" s="180"/>
      <c r="BW17" s="178"/>
      <c r="BX17" s="178"/>
      <c r="BY17" s="178"/>
      <c r="BZ17" s="178"/>
      <c r="CA17" s="179"/>
      <c r="CB17" s="180"/>
      <c r="CC17" s="178"/>
      <c r="CD17" s="178"/>
      <c r="CE17" s="178"/>
      <c r="CF17" s="178"/>
      <c r="CG17" s="179"/>
      <c r="CH17" s="180"/>
      <c r="CI17" s="178"/>
      <c r="CJ17" s="178"/>
      <c r="CK17" s="178"/>
      <c r="CL17" s="178"/>
      <c r="CM17" s="179"/>
      <c r="CN17" s="180"/>
      <c r="CO17" s="178"/>
      <c r="CP17" s="178"/>
      <c r="CQ17" s="178"/>
      <c r="CR17" s="178"/>
      <c r="CS17" s="179"/>
      <c r="CT17" s="180"/>
      <c r="CU17" s="178"/>
      <c r="CV17" s="178"/>
      <c r="CW17" s="178"/>
      <c r="CX17" s="178"/>
      <c r="CY17" s="179"/>
      <c r="CZ17" s="180"/>
      <c r="DA17" s="178"/>
      <c r="DB17" s="178"/>
      <c r="DC17" s="178"/>
      <c r="DD17" s="178"/>
      <c r="DE17" s="179"/>
      <c r="DF17" s="180"/>
      <c r="DG17" s="178"/>
      <c r="DH17" s="178"/>
      <c r="DI17" s="178"/>
      <c r="DJ17" s="178"/>
      <c r="DK17" s="179"/>
      <c r="DL17" s="180"/>
      <c r="DM17" s="178"/>
      <c r="DN17" s="178"/>
      <c r="DO17" s="178"/>
      <c r="DP17" s="178"/>
      <c r="DQ17" s="179"/>
      <c r="DR17" s="180"/>
      <c r="DS17" s="178"/>
      <c r="DT17" s="178"/>
      <c r="DU17" s="178"/>
      <c r="DV17" s="178"/>
      <c r="DW17" s="179"/>
      <c r="DX17" s="180"/>
      <c r="DY17" s="178"/>
      <c r="DZ17" s="178"/>
      <c r="EA17" s="178"/>
      <c r="EB17" s="178"/>
      <c r="EC17" s="179"/>
      <c r="ED17" s="180"/>
      <c r="EE17" s="178"/>
      <c r="EF17" s="178"/>
      <c r="EG17" s="178"/>
      <c r="EH17" s="178"/>
      <c r="EI17" s="178"/>
      <c r="EJ17" s="177"/>
      <c r="EK17" s="178"/>
      <c r="EL17" s="178"/>
      <c r="EM17" s="178"/>
      <c r="EN17" s="178"/>
      <c r="EO17" s="179"/>
      <c r="EP17" s="180"/>
      <c r="EQ17" s="178"/>
      <c r="ER17" s="178"/>
      <c r="ES17" s="178"/>
      <c r="ET17" s="178"/>
      <c r="EU17" s="179"/>
      <c r="EV17" s="180"/>
      <c r="EW17" s="178"/>
      <c r="EX17" s="178"/>
      <c r="EY17" s="178"/>
      <c r="EZ17" s="178"/>
      <c r="FA17" s="179"/>
      <c r="FB17" s="180"/>
      <c r="FC17" s="178"/>
      <c r="FD17" s="178"/>
      <c r="FE17" s="178"/>
      <c r="FF17" s="178"/>
      <c r="FG17" s="179"/>
      <c r="FH17" s="180"/>
      <c r="FI17" s="178"/>
      <c r="FJ17" s="178"/>
      <c r="FK17" s="178"/>
      <c r="FL17" s="178"/>
      <c r="FM17" s="179"/>
      <c r="FN17" s="180"/>
      <c r="FO17" s="178"/>
      <c r="FP17" s="178"/>
      <c r="FQ17" s="178"/>
      <c r="FR17" s="178"/>
      <c r="FS17" s="179"/>
      <c r="FT17" s="180"/>
      <c r="FU17" s="178"/>
      <c r="FV17" s="178"/>
      <c r="FW17" s="178"/>
      <c r="FX17" s="178"/>
      <c r="FY17" s="179"/>
      <c r="FZ17" s="180"/>
      <c r="GA17" s="178"/>
      <c r="GB17" s="178"/>
      <c r="GC17" s="178"/>
      <c r="GD17" s="178"/>
      <c r="GE17" s="179"/>
      <c r="GF17" s="180"/>
      <c r="GG17" s="178"/>
      <c r="GH17" s="178"/>
      <c r="GI17" s="178"/>
      <c r="GJ17" s="178"/>
      <c r="GK17" s="179"/>
      <c r="GL17" s="180"/>
      <c r="GM17" s="178"/>
      <c r="GN17" s="178"/>
      <c r="GO17" s="178"/>
      <c r="GP17" s="178"/>
      <c r="GQ17" s="179"/>
      <c r="GR17" s="180"/>
      <c r="GS17" s="178"/>
      <c r="GT17" s="178"/>
      <c r="GU17" s="178"/>
      <c r="GV17" s="178"/>
      <c r="GW17" s="179"/>
      <c r="GX17" s="180"/>
      <c r="GY17" s="178"/>
      <c r="GZ17" s="178"/>
      <c r="HA17" s="178"/>
      <c r="HB17" s="178"/>
      <c r="HC17" s="178"/>
      <c r="HD17" s="181"/>
      <c r="HE17" s="181"/>
      <c r="HF17" s="370" t="str">
        <f>IF(HD17="","",HE17-HD17)</f>
        <v/>
      </c>
    </row>
    <row r="18" spans="2:214" ht="21" customHeight="1">
      <c r="B18" s="917"/>
      <c r="C18" s="917"/>
      <c r="D18" s="175">
        <f t="shared" si="0"/>
        <v>5</v>
      </c>
      <c r="E18" s="278"/>
      <c r="F18" s="371"/>
      <c r="G18" s="176"/>
      <c r="H18" s="177"/>
      <c r="I18" s="178"/>
      <c r="J18" s="178"/>
      <c r="K18" s="178"/>
      <c r="L18" s="178"/>
      <c r="M18" s="179"/>
      <c r="N18" s="180"/>
      <c r="O18" s="178"/>
      <c r="P18" s="178"/>
      <c r="Q18" s="178"/>
      <c r="R18" s="178"/>
      <c r="S18" s="179"/>
      <c r="T18" s="180"/>
      <c r="U18" s="178"/>
      <c r="V18" s="178"/>
      <c r="W18" s="178"/>
      <c r="X18" s="178"/>
      <c r="Y18" s="179"/>
      <c r="Z18" s="180"/>
      <c r="AA18" s="178"/>
      <c r="AB18" s="178"/>
      <c r="AC18" s="178"/>
      <c r="AD18" s="178"/>
      <c r="AE18" s="179"/>
      <c r="AF18" s="180"/>
      <c r="AG18" s="178"/>
      <c r="AH18" s="178"/>
      <c r="AI18" s="178"/>
      <c r="AJ18" s="178"/>
      <c r="AK18" s="179"/>
      <c r="AL18" s="180"/>
      <c r="AM18" s="178"/>
      <c r="AN18" s="178"/>
      <c r="AO18" s="178"/>
      <c r="AP18" s="178"/>
      <c r="AQ18" s="179"/>
      <c r="AR18" s="180"/>
      <c r="AS18" s="178"/>
      <c r="AT18" s="178"/>
      <c r="AU18" s="178"/>
      <c r="AV18" s="178"/>
      <c r="AW18" s="179"/>
      <c r="AX18" s="180"/>
      <c r="AY18" s="178"/>
      <c r="AZ18" s="178"/>
      <c r="BA18" s="178"/>
      <c r="BB18" s="178"/>
      <c r="BC18" s="179"/>
      <c r="BD18" s="180"/>
      <c r="BE18" s="178"/>
      <c r="BF18" s="178"/>
      <c r="BG18" s="178"/>
      <c r="BH18" s="178"/>
      <c r="BI18" s="179"/>
      <c r="BJ18" s="180"/>
      <c r="BK18" s="178"/>
      <c r="BL18" s="178"/>
      <c r="BM18" s="178"/>
      <c r="BN18" s="178"/>
      <c r="BO18" s="179"/>
      <c r="BP18" s="180"/>
      <c r="BQ18" s="178"/>
      <c r="BR18" s="178"/>
      <c r="BS18" s="178"/>
      <c r="BT18" s="178"/>
      <c r="BU18" s="179"/>
      <c r="BV18" s="180"/>
      <c r="BW18" s="178"/>
      <c r="BX18" s="178"/>
      <c r="BY18" s="178"/>
      <c r="BZ18" s="178"/>
      <c r="CA18" s="179"/>
      <c r="CB18" s="180"/>
      <c r="CC18" s="178"/>
      <c r="CD18" s="178"/>
      <c r="CE18" s="178"/>
      <c r="CF18" s="178"/>
      <c r="CG18" s="179"/>
      <c r="CH18" s="180"/>
      <c r="CI18" s="178"/>
      <c r="CJ18" s="178"/>
      <c r="CK18" s="178"/>
      <c r="CL18" s="178"/>
      <c r="CM18" s="179"/>
      <c r="CN18" s="180"/>
      <c r="CO18" s="178"/>
      <c r="CP18" s="178"/>
      <c r="CQ18" s="178"/>
      <c r="CR18" s="178"/>
      <c r="CS18" s="179"/>
      <c r="CT18" s="180"/>
      <c r="CU18" s="178"/>
      <c r="CV18" s="178"/>
      <c r="CW18" s="178"/>
      <c r="CX18" s="178"/>
      <c r="CY18" s="179"/>
      <c r="CZ18" s="180"/>
      <c r="DA18" s="178"/>
      <c r="DB18" s="178"/>
      <c r="DC18" s="178"/>
      <c r="DD18" s="178"/>
      <c r="DE18" s="179"/>
      <c r="DF18" s="180"/>
      <c r="DG18" s="178"/>
      <c r="DH18" s="178"/>
      <c r="DI18" s="178"/>
      <c r="DJ18" s="178"/>
      <c r="DK18" s="179"/>
      <c r="DL18" s="180"/>
      <c r="DM18" s="178"/>
      <c r="DN18" s="178"/>
      <c r="DO18" s="178"/>
      <c r="DP18" s="178"/>
      <c r="DQ18" s="179"/>
      <c r="DR18" s="180"/>
      <c r="DS18" s="178"/>
      <c r="DT18" s="178"/>
      <c r="DU18" s="178"/>
      <c r="DV18" s="178"/>
      <c r="DW18" s="179"/>
      <c r="DX18" s="180"/>
      <c r="DY18" s="178"/>
      <c r="DZ18" s="178"/>
      <c r="EA18" s="178"/>
      <c r="EB18" s="178"/>
      <c r="EC18" s="179"/>
      <c r="ED18" s="180"/>
      <c r="EE18" s="178"/>
      <c r="EF18" s="178"/>
      <c r="EG18" s="178"/>
      <c r="EH18" s="178"/>
      <c r="EI18" s="179"/>
      <c r="EJ18" s="180"/>
      <c r="EK18" s="178"/>
      <c r="EL18" s="178"/>
      <c r="EM18" s="178"/>
      <c r="EN18" s="178"/>
      <c r="EO18" s="179"/>
      <c r="EP18" s="180"/>
      <c r="EQ18" s="178"/>
      <c r="ER18" s="178"/>
      <c r="ES18" s="178"/>
      <c r="ET18" s="178"/>
      <c r="EU18" s="179"/>
      <c r="EV18" s="180"/>
      <c r="EW18" s="178"/>
      <c r="EX18" s="178"/>
      <c r="EY18" s="178"/>
      <c r="EZ18" s="178"/>
      <c r="FA18" s="179"/>
      <c r="FB18" s="180"/>
      <c r="FC18" s="178"/>
      <c r="FD18" s="178"/>
      <c r="FE18" s="178"/>
      <c r="FF18" s="178"/>
      <c r="FG18" s="179"/>
      <c r="FH18" s="180"/>
      <c r="FI18" s="178"/>
      <c r="FJ18" s="178"/>
      <c r="FK18" s="178"/>
      <c r="FL18" s="178"/>
      <c r="FM18" s="179"/>
      <c r="FN18" s="180"/>
      <c r="FO18" s="178"/>
      <c r="FP18" s="178"/>
      <c r="FQ18" s="178"/>
      <c r="FR18" s="178"/>
      <c r="FS18" s="179"/>
      <c r="FT18" s="180"/>
      <c r="FU18" s="178"/>
      <c r="FV18" s="178"/>
      <c r="FW18" s="178"/>
      <c r="FX18" s="178"/>
      <c r="FY18" s="179"/>
      <c r="FZ18" s="180"/>
      <c r="GA18" s="178"/>
      <c r="GB18" s="178"/>
      <c r="GC18" s="178"/>
      <c r="GD18" s="178"/>
      <c r="GE18" s="179"/>
      <c r="GF18" s="180"/>
      <c r="GG18" s="178"/>
      <c r="GH18" s="178"/>
      <c r="GI18" s="178"/>
      <c r="GJ18" s="178"/>
      <c r="GK18" s="179"/>
      <c r="GL18" s="180"/>
      <c r="GM18" s="178"/>
      <c r="GN18" s="178"/>
      <c r="GO18" s="178"/>
      <c r="GP18" s="178"/>
      <c r="GQ18" s="179"/>
      <c r="GR18" s="180"/>
      <c r="GS18" s="178"/>
      <c r="GT18" s="178"/>
      <c r="GU18" s="178"/>
      <c r="GV18" s="178"/>
      <c r="GW18" s="179"/>
      <c r="GX18" s="180"/>
      <c r="GY18" s="178"/>
      <c r="GZ18" s="178"/>
      <c r="HA18" s="178"/>
      <c r="HB18" s="178"/>
      <c r="HC18" s="178"/>
      <c r="HD18" s="181"/>
      <c r="HE18" s="181"/>
      <c r="HF18" s="370" t="str">
        <f t="shared" ref="HF18:HF69" si="1">IF(HD18="","",HE18-HD18)</f>
        <v/>
      </c>
    </row>
    <row r="19" spans="2:214" ht="21" customHeight="1">
      <c r="B19" s="917"/>
      <c r="C19" s="917"/>
      <c r="D19" s="175">
        <f t="shared" si="0"/>
        <v>6</v>
      </c>
      <c r="E19" s="278"/>
      <c r="F19" s="371"/>
      <c r="G19" s="176"/>
      <c r="H19" s="177"/>
      <c r="I19" s="178"/>
      <c r="J19" s="178"/>
      <c r="K19" s="178"/>
      <c r="L19" s="178"/>
      <c r="M19" s="179"/>
      <c r="N19" s="180"/>
      <c r="O19" s="178"/>
      <c r="P19" s="178"/>
      <c r="Q19" s="178"/>
      <c r="R19" s="178"/>
      <c r="S19" s="179"/>
      <c r="T19" s="180"/>
      <c r="U19" s="178"/>
      <c r="V19" s="178"/>
      <c r="W19" s="178"/>
      <c r="X19" s="178"/>
      <c r="Y19" s="179"/>
      <c r="Z19" s="180"/>
      <c r="AA19" s="178"/>
      <c r="AB19" s="178"/>
      <c r="AC19" s="178"/>
      <c r="AD19" s="178"/>
      <c r="AE19" s="179"/>
      <c r="AF19" s="180"/>
      <c r="AG19" s="178"/>
      <c r="AH19" s="178"/>
      <c r="AI19" s="178"/>
      <c r="AJ19" s="178"/>
      <c r="AK19" s="179"/>
      <c r="AL19" s="180"/>
      <c r="AM19" s="178"/>
      <c r="AN19" s="178"/>
      <c r="AO19" s="178"/>
      <c r="AP19" s="178"/>
      <c r="AQ19" s="179"/>
      <c r="AR19" s="180"/>
      <c r="AS19" s="178"/>
      <c r="AT19" s="178"/>
      <c r="AU19" s="178"/>
      <c r="AV19" s="178"/>
      <c r="AW19" s="179"/>
      <c r="AX19" s="180"/>
      <c r="AY19" s="178"/>
      <c r="AZ19" s="178"/>
      <c r="BA19" s="178"/>
      <c r="BB19" s="178"/>
      <c r="BC19" s="179"/>
      <c r="BD19" s="180"/>
      <c r="BE19" s="178"/>
      <c r="BF19" s="178"/>
      <c r="BG19" s="178"/>
      <c r="BH19" s="178"/>
      <c r="BI19" s="179"/>
      <c r="BJ19" s="180"/>
      <c r="BK19" s="178"/>
      <c r="BL19" s="178"/>
      <c r="BM19" s="178"/>
      <c r="BN19" s="178"/>
      <c r="BO19" s="179"/>
      <c r="BP19" s="180"/>
      <c r="BQ19" s="178"/>
      <c r="BR19" s="178"/>
      <c r="BS19" s="178"/>
      <c r="BT19" s="178"/>
      <c r="BU19" s="179"/>
      <c r="BV19" s="180"/>
      <c r="BW19" s="178"/>
      <c r="BX19" s="178"/>
      <c r="BY19" s="178"/>
      <c r="BZ19" s="178"/>
      <c r="CA19" s="179"/>
      <c r="CB19" s="180"/>
      <c r="CC19" s="178"/>
      <c r="CD19" s="178"/>
      <c r="CE19" s="178"/>
      <c r="CF19" s="178"/>
      <c r="CG19" s="179"/>
      <c r="CH19" s="180"/>
      <c r="CI19" s="178"/>
      <c r="CJ19" s="178"/>
      <c r="CK19" s="178"/>
      <c r="CL19" s="178"/>
      <c r="CM19" s="179"/>
      <c r="CN19" s="180"/>
      <c r="CO19" s="178"/>
      <c r="CP19" s="178"/>
      <c r="CQ19" s="178"/>
      <c r="CR19" s="178"/>
      <c r="CS19" s="179"/>
      <c r="CT19" s="180"/>
      <c r="CU19" s="178"/>
      <c r="CV19" s="178"/>
      <c r="CW19" s="178"/>
      <c r="CX19" s="178"/>
      <c r="CY19" s="179"/>
      <c r="CZ19" s="180"/>
      <c r="DA19" s="178"/>
      <c r="DB19" s="178"/>
      <c r="DC19" s="178"/>
      <c r="DD19" s="178"/>
      <c r="DE19" s="179"/>
      <c r="DF19" s="180"/>
      <c r="DG19" s="178"/>
      <c r="DH19" s="178"/>
      <c r="DI19" s="178"/>
      <c r="DJ19" s="178"/>
      <c r="DK19" s="179"/>
      <c r="DL19" s="180"/>
      <c r="DM19" s="178"/>
      <c r="DN19" s="178"/>
      <c r="DO19" s="178"/>
      <c r="DP19" s="178"/>
      <c r="DQ19" s="179"/>
      <c r="DR19" s="180"/>
      <c r="DS19" s="178"/>
      <c r="DT19" s="178"/>
      <c r="DU19" s="178"/>
      <c r="DV19" s="178"/>
      <c r="DW19" s="179"/>
      <c r="DX19" s="180"/>
      <c r="DY19" s="178"/>
      <c r="DZ19" s="178"/>
      <c r="EA19" s="178"/>
      <c r="EB19" s="178"/>
      <c r="EC19" s="179"/>
      <c r="ED19" s="180"/>
      <c r="EE19" s="178"/>
      <c r="EF19" s="178"/>
      <c r="EG19" s="178"/>
      <c r="EH19" s="178"/>
      <c r="EI19" s="179"/>
      <c r="EJ19" s="180"/>
      <c r="EK19" s="178"/>
      <c r="EL19" s="178"/>
      <c r="EM19" s="178"/>
      <c r="EN19" s="178"/>
      <c r="EO19" s="179"/>
      <c r="EP19" s="180"/>
      <c r="EQ19" s="178"/>
      <c r="ER19" s="178"/>
      <c r="ES19" s="178"/>
      <c r="ET19" s="178"/>
      <c r="EU19" s="179"/>
      <c r="EV19" s="180"/>
      <c r="EW19" s="178"/>
      <c r="EX19" s="178"/>
      <c r="EY19" s="178"/>
      <c r="EZ19" s="178"/>
      <c r="FA19" s="179"/>
      <c r="FB19" s="180"/>
      <c r="FC19" s="178"/>
      <c r="FD19" s="178"/>
      <c r="FE19" s="178"/>
      <c r="FF19" s="178"/>
      <c r="FG19" s="179"/>
      <c r="FH19" s="180"/>
      <c r="FI19" s="178"/>
      <c r="FJ19" s="178"/>
      <c r="FK19" s="178"/>
      <c r="FL19" s="178"/>
      <c r="FM19" s="179"/>
      <c r="FN19" s="180"/>
      <c r="FO19" s="178"/>
      <c r="FP19" s="178"/>
      <c r="FQ19" s="178"/>
      <c r="FR19" s="178"/>
      <c r="FS19" s="179"/>
      <c r="FT19" s="180"/>
      <c r="FU19" s="178"/>
      <c r="FV19" s="178"/>
      <c r="FW19" s="178"/>
      <c r="FX19" s="178"/>
      <c r="FY19" s="179"/>
      <c r="FZ19" s="180"/>
      <c r="GA19" s="178"/>
      <c r="GB19" s="178"/>
      <c r="GC19" s="178"/>
      <c r="GD19" s="178"/>
      <c r="GE19" s="179"/>
      <c r="GF19" s="180"/>
      <c r="GG19" s="178"/>
      <c r="GH19" s="178"/>
      <c r="GI19" s="178"/>
      <c r="GJ19" s="178"/>
      <c r="GK19" s="179"/>
      <c r="GL19" s="180"/>
      <c r="GM19" s="178"/>
      <c r="GN19" s="178"/>
      <c r="GO19" s="178"/>
      <c r="GP19" s="178"/>
      <c r="GQ19" s="179"/>
      <c r="GR19" s="180"/>
      <c r="GS19" s="178"/>
      <c r="GT19" s="178"/>
      <c r="GU19" s="178"/>
      <c r="GV19" s="178"/>
      <c r="GW19" s="179"/>
      <c r="GX19" s="180"/>
      <c r="GY19" s="178"/>
      <c r="GZ19" s="178"/>
      <c r="HA19" s="178"/>
      <c r="HB19" s="178"/>
      <c r="HC19" s="178"/>
      <c r="HD19" s="181"/>
      <c r="HE19" s="181"/>
      <c r="HF19" s="370" t="str">
        <f t="shared" si="1"/>
        <v/>
      </c>
    </row>
    <row r="20" spans="2:214" ht="21" customHeight="1">
      <c r="B20" s="917"/>
      <c r="C20" s="917"/>
      <c r="D20" s="175">
        <f t="shared" si="0"/>
        <v>7</v>
      </c>
      <c r="E20" s="278"/>
      <c r="F20" s="371"/>
      <c r="G20" s="176"/>
      <c r="H20" s="177"/>
      <c r="I20" s="178"/>
      <c r="J20" s="178"/>
      <c r="K20" s="178"/>
      <c r="L20" s="178"/>
      <c r="M20" s="179"/>
      <c r="N20" s="180"/>
      <c r="O20" s="178"/>
      <c r="P20" s="178"/>
      <c r="Q20" s="178"/>
      <c r="R20" s="178"/>
      <c r="S20" s="179"/>
      <c r="T20" s="180"/>
      <c r="U20" s="178"/>
      <c r="V20" s="178"/>
      <c r="W20" s="178"/>
      <c r="X20" s="178"/>
      <c r="Y20" s="179"/>
      <c r="Z20" s="180"/>
      <c r="AA20" s="178"/>
      <c r="AB20" s="178"/>
      <c r="AC20" s="178"/>
      <c r="AD20" s="178"/>
      <c r="AE20" s="179"/>
      <c r="AF20" s="180"/>
      <c r="AG20" s="178"/>
      <c r="AH20" s="178"/>
      <c r="AI20" s="178"/>
      <c r="AJ20" s="178"/>
      <c r="AK20" s="179"/>
      <c r="AL20" s="180"/>
      <c r="AM20" s="178"/>
      <c r="AN20" s="178"/>
      <c r="AO20" s="178"/>
      <c r="AP20" s="178"/>
      <c r="AQ20" s="179"/>
      <c r="AR20" s="180"/>
      <c r="AS20" s="178"/>
      <c r="AT20" s="178"/>
      <c r="AU20" s="178"/>
      <c r="AV20" s="178"/>
      <c r="AW20" s="179"/>
      <c r="AX20" s="180"/>
      <c r="AY20" s="178"/>
      <c r="AZ20" s="178"/>
      <c r="BA20" s="178"/>
      <c r="BB20" s="178"/>
      <c r="BC20" s="179"/>
      <c r="BD20" s="180"/>
      <c r="BE20" s="178"/>
      <c r="BF20" s="178"/>
      <c r="BG20" s="178"/>
      <c r="BH20" s="178"/>
      <c r="BI20" s="179"/>
      <c r="BJ20" s="180"/>
      <c r="BK20" s="178"/>
      <c r="BL20" s="178"/>
      <c r="BM20" s="178"/>
      <c r="BN20" s="178"/>
      <c r="BO20" s="179"/>
      <c r="BP20" s="180"/>
      <c r="BQ20" s="178"/>
      <c r="BR20" s="178"/>
      <c r="BS20" s="178"/>
      <c r="BT20" s="178"/>
      <c r="BU20" s="179"/>
      <c r="BV20" s="180"/>
      <c r="BW20" s="178"/>
      <c r="BX20" s="178"/>
      <c r="BY20" s="178"/>
      <c r="BZ20" s="178"/>
      <c r="CA20" s="179"/>
      <c r="CB20" s="180"/>
      <c r="CC20" s="178"/>
      <c r="CD20" s="178"/>
      <c r="CE20" s="178"/>
      <c r="CF20" s="178"/>
      <c r="CG20" s="179"/>
      <c r="CH20" s="180"/>
      <c r="CI20" s="178"/>
      <c r="CJ20" s="178"/>
      <c r="CK20" s="178"/>
      <c r="CL20" s="178"/>
      <c r="CM20" s="179"/>
      <c r="CN20" s="180"/>
      <c r="CO20" s="178"/>
      <c r="CP20" s="178"/>
      <c r="CQ20" s="178"/>
      <c r="CR20" s="178"/>
      <c r="CS20" s="179"/>
      <c r="CT20" s="180"/>
      <c r="CU20" s="178"/>
      <c r="CV20" s="178"/>
      <c r="CW20" s="178"/>
      <c r="CX20" s="178"/>
      <c r="CY20" s="179"/>
      <c r="CZ20" s="180"/>
      <c r="DA20" s="178"/>
      <c r="DB20" s="178"/>
      <c r="DC20" s="178"/>
      <c r="DD20" s="178"/>
      <c r="DE20" s="179"/>
      <c r="DF20" s="180"/>
      <c r="DG20" s="178"/>
      <c r="DH20" s="178"/>
      <c r="DI20" s="178"/>
      <c r="DJ20" s="178"/>
      <c r="DK20" s="179"/>
      <c r="DL20" s="180"/>
      <c r="DM20" s="178"/>
      <c r="DN20" s="178"/>
      <c r="DO20" s="178"/>
      <c r="DP20" s="178"/>
      <c r="DQ20" s="179"/>
      <c r="DR20" s="180"/>
      <c r="DS20" s="178"/>
      <c r="DT20" s="178"/>
      <c r="DU20" s="178"/>
      <c r="DV20" s="178"/>
      <c r="DW20" s="179"/>
      <c r="DX20" s="180"/>
      <c r="DY20" s="178"/>
      <c r="DZ20" s="178"/>
      <c r="EA20" s="178"/>
      <c r="EB20" s="178"/>
      <c r="EC20" s="179"/>
      <c r="ED20" s="180"/>
      <c r="EE20" s="178"/>
      <c r="EF20" s="178"/>
      <c r="EG20" s="178"/>
      <c r="EH20" s="178"/>
      <c r="EI20" s="179"/>
      <c r="EJ20" s="180"/>
      <c r="EK20" s="178"/>
      <c r="EL20" s="178"/>
      <c r="EM20" s="178"/>
      <c r="EN20" s="178"/>
      <c r="EO20" s="179"/>
      <c r="EP20" s="180"/>
      <c r="EQ20" s="178"/>
      <c r="ER20" s="178"/>
      <c r="ES20" s="178"/>
      <c r="ET20" s="178"/>
      <c r="EU20" s="179"/>
      <c r="EV20" s="180"/>
      <c r="EW20" s="178"/>
      <c r="EX20" s="178"/>
      <c r="EY20" s="178"/>
      <c r="EZ20" s="178"/>
      <c r="FA20" s="179"/>
      <c r="FB20" s="180"/>
      <c r="FC20" s="178"/>
      <c r="FD20" s="178"/>
      <c r="FE20" s="178"/>
      <c r="FF20" s="178"/>
      <c r="FG20" s="179"/>
      <c r="FH20" s="180"/>
      <c r="FI20" s="178"/>
      <c r="FJ20" s="178"/>
      <c r="FK20" s="178"/>
      <c r="FL20" s="178"/>
      <c r="FM20" s="179"/>
      <c r="FN20" s="180"/>
      <c r="FO20" s="178"/>
      <c r="FP20" s="178"/>
      <c r="FQ20" s="178"/>
      <c r="FR20" s="178"/>
      <c r="FS20" s="179"/>
      <c r="FT20" s="180"/>
      <c r="FU20" s="178"/>
      <c r="FV20" s="178"/>
      <c r="FW20" s="178"/>
      <c r="FX20" s="178"/>
      <c r="FY20" s="179"/>
      <c r="FZ20" s="180"/>
      <c r="GA20" s="178"/>
      <c r="GB20" s="178"/>
      <c r="GC20" s="178"/>
      <c r="GD20" s="178"/>
      <c r="GE20" s="179"/>
      <c r="GF20" s="180"/>
      <c r="GG20" s="178"/>
      <c r="GH20" s="178"/>
      <c r="GI20" s="178"/>
      <c r="GJ20" s="178"/>
      <c r="GK20" s="179"/>
      <c r="GL20" s="180"/>
      <c r="GM20" s="178"/>
      <c r="GN20" s="178"/>
      <c r="GO20" s="178"/>
      <c r="GP20" s="178"/>
      <c r="GQ20" s="179"/>
      <c r="GR20" s="180"/>
      <c r="GS20" s="178"/>
      <c r="GT20" s="178"/>
      <c r="GU20" s="178"/>
      <c r="GV20" s="178"/>
      <c r="GW20" s="179"/>
      <c r="GX20" s="180"/>
      <c r="GY20" s="178"/>
      <c r="GZ20" s="178"/>
      <c r="HA20" s="178"/>
      <c r="HB20" s="178"/>
      <c r="HC20" s="178"/>
      <c r="HD20" s="181"/>
      <c r="HE20" s="181"/>
      <c r="HF20" s="370" t="str">
        <f t="shared" si="1"/>
        <v/>
      </c>
    </row>
    <row r="21" spans="2:214" ht="21" customHeight="1">
      <c r="B21" s="917"/>
      <c r="C21" s="917"/>
      <c r="D21" s="175">
        <f t="shared" si="0"/>
        <v>8</v>
      </c>
      <c r="E21" s="278"/>
      <c r="F21" s="371"/>
      <c r="G21" s="176"/>
      <c r="H21" s="177"/>
      <c r="I21" s="178"/>
      <c r="J21" s="178"/>
      <c r="K21" s="178"/>
      <c r="L21" s="178"/>
      <c r="M21" s="179"/>
      <c r="N21" s="180"/>
      <c r="O21" s="178"/>
      <c r="P21" s="178"/>
      <c r="Q21" s="178"/>
      <c r="R21" s="178"/>
      <c r="S21" s="179"/>
      <c r="T21" s="180"/>
      <c r="U21" s="178"/>
      <c r="V21" s="178"/>
      <c r="W21" s="178"/>
      <c r="X21" s="178"/>
      <c r="Y21" s="179"/>
      <c r="Z21" s="180"/>
      <c r="AA21" s="178"/>
      <c r="AB21" s="178"/>
      <c r="AC21" s="178"/>
      <c r="AD21" s="178"/>
      <c r="AE21" s="179"/>
      <c r="AF21" s="180"/>
      <c r="AG21" s="178"/>
      <c r="AH21" s="178"/>
      <c r="AI21" s="178"/>
      <c r="AJ21" s="178"/>
      <c r="AK21" s="179"/>
      <c r="AL21" s="180"/>
      <c r="AM21" s="178"/>
      <c r="AN21" s="178"/>
      <c r="AO21" s="178"/>
      <c r="AP21" s="178"/>
      <c r="AQ21" s="179"/>
      <c r="AR21" s="180"/>
      <c r="AS21" s="178"/>
      <c r="AT21" s="178"/>
      <c r="AU21" s="178"/>
      <c r="AV21" s="178"/>
      <c r="AW21" s="179"/>
      <c r="AX21" s="180"/>
      <c r="AY21" s="178"/>
      <c r="AZ21" s="178"/>
      <c r="BA21" s="178"/>
      <c r="BB21" s="178"/>
      <c r="BC21" s="179"/>
      <c r="BD21" s="180"/>
      <c r="BE21" s="178"/>
      <c r="BF21" s="178"/>
      <c r="BG21" s="178"/>
      <c r="BH21" s="178"/>
      <c r="BI21" s="179"/>
      <c r="BJ21" s="180"/>
      <c r="BK21" s="178"/>
      <c r="BL21" s="178"/>
      <c r="BM21" s="178"/>
      <c r="BN21" s="178"/>
      <c r="BO21" s="179"/>
      <c r="BP21" s="180"/>
      <c r="BQ21" s="178"/>
      <c r="BR21" s="178"/>
      <c r="BS21" s="178"/>
      <c r="BT21" s="178"/>
      <c r="BU21" s="179"/>
      <c r="BV21" s="180"/>
      <c r="BW21" s="178"/>
      <c r="BX21" s="178"/>
      <c r="BY21" s="178"/>
      <c r="BZ21" s="178"/>
      <c r="CA21" s="179"/>
      <c r="CB21" s="180"/>
      <c r="CC21" s="178"/>
      <c r="CD21" s="178"/>
      <c r="CE21" s="178"/>
      <c r="CF21" s="178"/>
      <c r="CG21" s="179"/>
      <c r="CH21" s="180"/>
      <c r="CI21" s="178"/>
      <c r="CJ21" s="178"/>
      <c r="CK21" s="178"/>
      <c r="CL21" s="178"/>
      <c r="CM21" s="179"/>
      <c r="CN21" s="180"/>
      <c r="CO21" s="178"/>
      <c r="CP21" s="178"/>
      <c r="CQ21" s="178"/>
      <c r="CR21" s="178"/>
      <c r="CS21" s="179"/>
      <c r="CT21" s="180"/>
      <c r="CU21" s="178"/>
      <c r="CV21" s="178"/>
      <c r="CW21" s="178"/>
      <c r="CX21" s="178"/>
      <c r="CY21" s="179"/>
      <c r="CZ21" s="180"/>
      <c r="DA21" s="178"/>
      <c r="DB21" s="178"/>
      <c r="DC21" s="178"/>
      <c r="DD21" s="178"/>
      <c r="DE21" s="179"/>
      <c r="DF21" s="180"/>
      <c r="DG21" s="178"/>
      <c r="DH21" s="178"/>
      <c r="DI21" s="178"/>
      <c r="DJ21" s="178"/>
      <c r="DK21" s="179"/>
      <c r="DL21" s="180"/>
      <c r="DM21" s="178"/>
      <c r="DN21" s="178"/>
      <c r="DO21" s="178"/>
      <c r="DP21" s="178"/>
      <c r="DQ21" s="179"/>
      <c r="DR21" s="180"/>
      <c r="DS21" s="178"/>
      <c r="DT21" s="178"/>
      <c r="DU21" s="178"/>
      <c r="DV21" s="178"/>
      <c r="DW21" s="179"/>
      <c r="DX21" s="180"/>
      <c r="DY21" s="178"/>
      <c r="DZ21" s="178"/>
      <c r="EA21" s="178"/>
      <c r="EB21" s="178"/>
      <c r="EC21" s="179"/>
      <c r="ED21" s="180"/>
      <c r="EE21" s="178"/>
      <c r="EF21" s="178"/>
      <c r="EG21" s="178"/>
      <c r="EH21" s="178"/>
      <c r="EI21" s="179"/>
      <c r="EJ21" s="180"/>
      <c r="EK21" s="178"/>
      <c r="EL21" s="178"/>
      <c r="EM21" s="178"/>
      <c r="EN21" s="178"/>
      <c r="EO21" s="179"/>
      <c r="EP21" s="180"/>
      <c r="EQ21" s="178"/>
      <c r="ER21" s="178"/>
      <c r="ES21" s="178"/>
      <c r="ET21" s="178"/>
      <c r="EU21" s="179"/>
      <c r="EV21" s="180"/>
      <c r="EW21" s="178"/>
      <c r="EX21" s="178"/>
      <c r="EY21" s="178"/>
      <c r="EZ21" s="178"/>
      <c r="FA21" s="179"/>
      <c r="FB21" s="180"/>
      <c r="FC21" s="178"/>
      <c r="FD21" s="178"/>
      <c r="FE21" s="178"/>
      <c r="FF21" s="178"/>
      <c r="FG21" s="179"/>
      <c r="FH21" s="180"/>
      <c r="FI21" s="178"/>
      <c r="FJ21" s="178"/>
      <c r="FK21" s="178"/>
      <c r="FL21" s="178"/>
      <c r="FM21" s="179"/>
      <c r="FN21" s="180"/>
      <c r="FO21" s="178"/>
      <c r="FP21" s="178"/>
      <c r="FQ21" s="178"/>
      <c r="FR21" s="178"/>
      <c r="FS21" s="179"/>
      <c r="FT21" s="180"/>
      <c r="FU21" s="178"/>
      <c r="FV21" s="178"/>
      <c r="FW21" s="178"/>
      <c r="FX21" s="178"/>
      <c r="FY21" s="179"/>
      <c r="FZ21" s="180"/>
      <c r="GA21" s="178"/>
      <c r="GB21" s="178"/>
      <c r="GC21" s="178"/>
      <c r="GD21" s="178"/>
      <c r="GE21" s="179"/>
      <c r="GF21" s="180"/>
      <c r="GG21" s="178"/>
      <c r="GH21" s="178"/>
      <c r="GI21" s="178"/>
      <c r="GJ21" s="178"/>
      <c r="GK21" s="179"/>
      <c r="GL21" s="180"/>
      <c r="GM21" s="178"/>
      <c r="GN21" s="178"/>
      <c r="GO21" s="178"/>
      <c r="GP21" s="178"/>
      <c r="GQ21" s="179"/>
      <c r="GR21" s="180"/>
      <c r="GS21" s="178"/>
      <c r="GT21" s="178"/>
      <c r="GU21" s="178"/>
      <c r="GV21" s="178"/>
      <c r="GW21" s="179"/>
      <c r="GX21" s="180"/>
      <c r="GY21" s="178"/>
      <c r="GZ21" s="178"/>
      <c r="HA21" s="178"/>
      <c r="HB21" s="178"/>
      <c r="HC21" s="178"/>
      <c r="HD21" s="181"/>
      <c r="HE21" s="181"/>
      <c r="HF21" s="370" t="str">
        <f t="shared" si="1"/>
        <v/>
      </c>
    </row>
    <row r="22" spans="2:214" ht="21" customHeight="1">
      <c r="B22" s="917"/>
      <c r="C22" s="917"/>
      <c r="D22" s="175">
        <f t="shared" si="0"/>
        <v>9</v>
      </c>
      <c r="E22" s="278"/>
      <c r="F22" s="371"/>
      <c r="G22" s="176"/>
      <c r="H22" s="177"/>
      <c r="I22" s="178"/>
      <c r="J22" s="178"/>
      <c r="K22" s="178"/>
      <c r="L22" s="178"/>
      <c r="M22" s="179"/>
      <c r="N22" s="180"/>
      <c r="O22" s="178"/>
      <c r="P22" s="178"/>
      <c r="Q22" s="178"/>
      <c r="R22" s="178"/>
      <c r="S22" s="179"/>
      <c r="T22" s="180"/>
      <c r="U22" s="178"/>
      <c r="V22" s="178"/>
      <c r="W22" s="178"/>
      <c r="X22" s="178"/>
      <c r="Y22" s="179"/>
      <c r="Z22" s="180"/>
      <c r="AA22" s="178"/>
      <c r="AB22" s="178"/>
      <c r="AC22" s="178"/>
      <c r="AD22" s="178"/>
      <c r="AE22" s="179"/>
      <c r="AF22" s="180"/>
      <c r="AG22" s="178"/>
      <c r="AH22" s="178"/>
      <c r="AI22" s="178"/>
      <c r="AJ22" s="178"/>
      <c r="AK22" s="179"/>
      <c r="AL22" s="180"/>
      <c r="AM22" s="178"/>
      <c r="AN22" s="178"/>
      <c r="AO22" s="178"/>
      <c r="AP22" s="178"/>
      <c r="AQ22" s="179"/>
      <c r="AR22" s="180"/>
      <c r="AS22" s="178"/>
      <c r="AT22" s="178"/>
      <c r="AU22" s="178"/>
      <c r="AV22" s="178"/>
      <c r="AW22" s="179"/>
      <c r="AX22" s="180"/>
      <c r="AY22" s="178"/>
      <c r="AZ22" s="178"/>
      <c r="BA22" s="178"/>
      <c r="BB22" s="178"/>
      <c r="BC22" s="179"/>
      <c r="BD22" s="180"/>
      <c r="BE22" s="178"/>
      <c r="BF22" s="178"/>
      <c r="BG22" s="178"/>
      <c r="BH22" s="178"/>
      <c r="BI22" s="179"/>
      <c r="BJ22" s="180"/>
      <c r="BK22" s="178"/>
      <c r="BL22" s="178"/>
      <c r="BM22" s="178"/>
      <c r="BN22" s="178"/>
      <c r="BO22" s="179"/>
      <c r="BP22" s="180"/>
      <c r="BQ22" s="178"/>
      <c r="BR22" s="178"/>
      <c r="BS22" s="178"/>
      <c r="BT22" s="178"/>
      <c r="BU22" s="179"/>
      <c r="BV22" s="180"/>
      <c r="BW22" s="178"/>
      <c r="BX22" s="178"/>
      <c r="BY22" s="178"/>
      <c r="BZ22" s="178"/>
      <c r="CA22" s="179"/>
      <c r="CB22" s="180"/>
      <c r="CC22" s="178"/>
      <c r="CD22" s="178"/>
      <c r="CE22" s="178"/>
      <c r="CF22" s="178"/>
      <c r="CG22" s="179"/>
      <c r="CH22" s="180"/>
      <c r="CI22" s="178"/>
      <c r="CJ22" s="178"/>
      <c r="CK22" s="178"/>
      <c r="CL22" s="178"/>
      <c r="CM22" s="179"/>
      <c r="CN22" s="180"/>
      <c r="CO22" s="178"/>
      <c r="CP22" s="178"/>
      <c r="CQ22" s="178"/>
      <c r="CR22" s="178"/>
      <c r="CS22" s="179"/>
      <c r="CT22" s="180"/>
      <c r="CU22" s="178"/>
      <c r="CV22" s="178"/>
      <c r="CW22" s="178"/>
      <c r="CX22" s="178"/>
      <c r="CY22" s="179"/>
      <c r="CZ22" s="180"/>
      <c r="DA22" s="178"/>
      <c r="DB22" s="178"/>
      <c r="DC22" s="178"/>
      <c r="DD22" s="178"/>
      <c r="DE22" s="179"/>
      <c r="DF22" s="180"/>
      <c r="DG22" s="178"/>
      <c r="DH22" s="178"/>
      <c r="DI22" s="178"/>
      <c r="DJ22" s="178"/>
      <c r="DK22" s="179"/>
      <c r="DL22" s="180"/>
      <c r="DM22" s="178"/>
      <c r="DN22" s="178"/>
      <c r="DO22" s="178"/>
      <c r="DP22" s="178"/>
      <c r="DQ22" s="179"/>
      <c r="DR22" s="180"/>
      <c r="DS22" s="178"/>
      <c r="DT22" s="178"/>
      <c r="DU22" s="178"/>
      <c r="DV22" s="178"/>
      <c r="DW22" s="179"/>
      <c r="DX22" s="180"/>
      <c r="DY22" s="178"/>
      <c r="DZ22" s="178"/>
      <c r="EA22" s="178"/>
      <c r="EB22" s="178"/>
      <c r="EC22" s="179"/>
      <c r="ED22" s="180"/>
      <c r="EE22" s="178"/>
      <c r="EF22" s="178"/>
      <c r="EG22" s="178"/>
      <c r="EH22" s="178"/>
      <c r="EI22" s="179"/>
      <c r="EJ22" s="180"/>
      <c r="EK22" s="178"/>
      <c r="EL22" s="178"/>
      <c r="EM22" s="178"/>
      <c r="EN22" s="178"/>
      <c r="EO22" s="179"/>
      <c r="EP22" s="180"/>
      <c r="EQ22" s="178"/>
      <c r="ER22" s="178"/>
      <c r="ES22" s="178"/>
      <c r="ET22" s="178"/>
      <c r="EU22" s="179"/>
      <c r="EV22" s="180"/>
      <c r="EW22" s="178"/>
      <c r="EX22" s="178"/>
      <c r="EY22" s="178"/>
      <c r="EZ22" s="178"/>
      <c r="FA22" s="179"/>
      <c r="FB22" s="180"/>
      <c r="FC22" s="178"/>
      <c r="FD22" s="178"/>
      <c r="FE22" s="178"/>
      <c r="FF22" s="178"/>
      <c r="FG22" s="179"/>
      <c r="FH22" s="180"/>
      <c r="FI22" s="178"/>
      <c r="FJ22" s="178"/>
      <c r="FK22" s="178"/>
      <c r="FL22" s="178"/>
      <c r="FM22" s="179"/>
      <c r="FN22" s="180"/>
      <c r="FO22" s="178"/>
      <c r="FP22" s="178"/>
      <c r="FQ22" s="178"/>
      <c r="FR22" s="178"/>
      <c r="FS22" s="179"/>
      <c r="FT22" s="180"/>
      <c r="FU22" s="178"/>
      <c r="FV22" s="178"/>
      <c r="FW22" s="178"/>
      <c r="FX22" s="178"/>
      <c r="FY22" s="179"/>
      <c r="FZ22" s="180"/>
      <c r="GA22" s="178"/>
      <c r="GB22" s="178"/>
      <c r="GC22" s="178"/>
      <c r="GD22" s="178"/>
      <c r="GE22" s="179"/>
      <c r="GF22" s="180"/>
      <c r="GG22" s="178"/>
      <c r="GH22" s="178"/>
      <c r="GI22" s="178"/>
      <c r="GJ22" s="178"/>
      <c r="GK22" s="179"/>
      <c r="GL22" s="180"/>
      <c r="GM22" s="178"/>
      <c r="GN22" s="178"/>
      <c r="GO22" s="178"/>
      <c r="GP22" s="178"/>
      <c r="GQ22" s="179"/>
      <c r="GR22" s="180"/>
      <c r="GS22" s="178"/>
      <c r="GT22" s="178"/>
      <c r="GU22" s="178"/>
      <c r="GV22" s="178"/>
      <c r="GW22" s="179"/>
      <c r="GX22" s="180"/>
      <c r="GY22" s="178"/>
      <c r="GZ22" s="178"/>
      <c r="HA22" s="178"/>
      <c r="HB22" s="178"/>
      <c r="HC22" s="178"/>
      <c r="HD22" s="181"/>
      <c r="HE22" s="181"/>
      <c r="HF22" s="370" t="str">
        <f t="shared" si="1"/>
        <v/>
      </c>
    </row>
    <row r="23" spans="2:214" ht="21" customHeight="1">
      <c r="B23" s="917"/>
      <c r="C23" s="917"/>
      <c r="D23" s="175">
        <f t="shared" si="0"/>
        <v>10</v>
      </c>
      <c r="E23" s="278"/>
      <c r="F23" s="371"/>
      <c r="G23" s="176"/>
      <c r="H23" s="177"/>
      <c r="I23" s="178"/>
      <c r="J23" s="178"/>
      <c r="K23" s="178"/>
      <c r="L23" s="178"/>
      <c r="M23" s="179"/>
      <c r="N23" s="180"/>
      <c r="O23" s="178"/>
      <c r="P23" s="178"/>
      <c r="Q23" s="178"/>
      <c r="R23" s="178"/>
      <c r="S23" s="179"/>
      <c r="T23" s="180"/>
      <c r="U23" s="178"/>
      <c r="V23" s="178"/>
      <c r="W23" s="178"/>
      <c r="X23" s="178"/>
      <c r="Y23" s="179"/>
      <c r="Z23" s="180"/>
      <c r="AA23" s="178"/>
      <c r="AB23" s="178"/>
      <c r="AC23" s="178"/>
      <c r="AD23" s="178"/>
      <c r="AE23" s="179"/>
      <c r="AF23" s="180"/>
      <c r="AG23" s="178"/>
      <c r="AH23" s="178"/>
      <c r="AI23" s="178"/>
      <c r="AJ23" s="178"/>
      <c r="AK23" s="179"/>
      <c r="AL23" s="180"/>
      <c r="AM23" s="178"/>
      <c r="AN23" s="178"/>
      <c r="AO23" s="178"/>
      <c r="AP23" s="178"/>
      <c r="AQ23" s="179"/>
      <c r="AR23" s="180"/>
      <c r="AS23" s="178"/>
      <c r="AT23" s="178"/>
      <c r="AU23" s="178"/>
      <c r="AV23" s="178"/>
      <c r="AW23" s="179"/>
      <c r="AX23" s="180"/>
      <c r="AY23" s="178"/>
      <c r="AZ23" s="178"/>
      <c r="BA23" s="178"/>
      <c r="BB23" s="178"/>
      <c r="BC23" s="179"/>
      <c r="BD23" s="180"/>
      <c r="BE23" s="178"/>
      <c r="BF23" s="178"/>
      <c r="BG23" s="178"/>
      <c r="BH23" s="178"/>
      <c r="BI23" s="179"/>
      <c r="BJ23" s="180"/>
      <c r="BK23" s="178"/>
      <c r="BL23" s="178"/>
      <c r="BM23" s="178"/>
      <c r="BN23" s="178"/>
      <c r="BO23" s="179"/>
      <c r="BP23" s="180"/>
      <c r="BQ23" s="178"/>
      <c r="BR23" s="178"/>
      <c r="BS23" s="178"/>
      <c r="BT23" s="178"/>
      <c r="BU23" s="179"/>
      <c r="BV23" s="180"/>
      <c r="BW23" s="178"/>
      <c r="BX23" s="178"/>
      <c r="BY23" s="178"/>
      <c r="BZ23" s="178"/>
      <c r="CA23" s="179"/>
      <c r="CB23" s="180"/>
      <c r="CC23" s="178"/>
      <c r="CD23" s="178"/>
      <c r="CE23" s="178"/>
      <c r="CF23" s="178"/>
      <c r="CG23" s="179"/>
      <c r="CH23" s="180"/>
      <c r="CI23" s="178"/>
      <c r="CJ23" s="178"/>
      <c r="CK23" s="178"/>
      <c r="CL23" s="178"/>
      <c r="CM23" s="179"/>
      <c r="CN23" s="180"/>
      <c r="CO23" s="178"/>
      <c r="CP23" s="178"/>
      <c r="CQ23" s="178"/>
      <c r="CR23" s="178"/>
      <c r="CS23" s="179"/>
      <c r="CT23" s="180"/>
      <c r="CU23" s="178"/>
      <c r="CV23" s="178"/>
      <c r="CW23" s="178"/>
      <c r="CX23" s="178"/>
      <c r="CY23" s="179"/>
      <c r="CZ23" s="180"/>
      <c r="DA23" s="178"/>
      <c r="DB23" s="178"/>
      <c r="DC23" s="178"/>
      <c r="DD23" s="178"/>
      <c r="DE23" s="179"/>
      <c r="DF23" s="180"/>
      <c r="DG23" s="178"/>
      <c r="DH23" s="178"/>
      <c r="DI23" s="178"/>
      <c r="DJ23" s="178"/>
      <c r="DK23" s="179"/>
      <c r="DL23" s="180"/>
      <c r="DM23" s="178"/>
      <c r="DN23" s="178"/>
      <c r="DO23" s="178"/>
      <c r="DP23" s="178"/>
      <c r="DQ23" s="179"/>
      <c r="DR23" s="180"/>
      <c r="DS23" s="178"/>
      <c r="DT23" s="178"/>
      <c r="DU23" s="178"/>
      <c r="DV23" s="178"/>
      <c r="DW23" s="179"/>
      <c r="DX23" s="180"/>
      <c r="DY23" s="178"/>
      <c r="DZ23" s="178"/>
      <c r="EA23" s="178"/>
      <c r="EB23" s="178"/>
      <c r="EC23" s="179"/>
      <c r="ED23" s="180"/>
      <c r="EE23" s="178"/>
      <c r="EF23" s="178"/>
      <c r="EG23" s="178"/>
      <c r="EH23" s="178"/>
      <c r="EI23" s="179"/>
      <c r="EJ23" s="180"/>
      <c r="EK23" s="178"/>
      <c r="EL23" s="178"/>
      <c r="EM23" s="178"/>
      <c r="EN23" s="178"/>
      <c r="EO23" s="179"/>
      <c r="EP23" s="180"/>
      <c r="EQ23" s="178"/>
      <c r="ER23" s="178"/>
      <c r="ES23" s="178"/>
      <c r="ET23" s="178"/>
      <c r="EU23" s="179"/>
      <c r="EV23" s="180"/>
      <c r="EW23" s="178"/>
      <c r="EX23" s="178"/>
      <c r="EY23" s="178"/>
      <c r="EZ23" s="178"/>
      <c r="FA23" s="179"/>
      <c r="FB23" s="180"/>
      <c r="FC23" s="178"/>
      <c r="FD23" s="178"/>
      <c r="FE23" s="178"/>
      <c r="FF23" s="178"/>
      <c r="FG23" s="179"/>
      <c r="FH23" s="180"/>
      <c r="FI23" s="178"/>
      <c r="FJ23" s="178"/>
      <c r="FK23" s="178"/>
      <c r="FL23" s="178"/>
      <c r="FM23" s="179"/>
      <c r="FN23" s="180"/>
      <c r="FO23" s="178"/>
      <c r="FP23" s="178"/>
      <c r="FQ23" s="178"/>
      <c r="FR23" s="178"/>
      <c r="FS23" s="179"/>
      <c r="FT23" s="180"/>
      <c r="FU23" s="178"/>
      <c r="FV23" s="178"/>
      <c r="FW23" s="178"/>
      <c r="FX23" s="178"/>
      <c r="FY23" s="179"/>
      <c r="FZ23" s="180"/>
      <c r="GA23" s="178"/>
      <c r="GB23" s="178"/>
      <c r="GC23" s="178"/>
      <c r="GD23" s="178"/>
      <c r="GE23" s="179"/>
      <c r="GF23" s="180"/>
      <c r="GG23" s="178"/>
      <c r="GH23" s="178"/>
      <c r="GI23" s="178"/>
      <c r="GJ23" s="178"/>
      <c r="GK23" s="179"/>
      <c r="GL23" s="180"/>
      <c r="GM23" s="178"/>
      <c r="GN23" s="178"/>
      <c r="GO23" s="178"/>
      <c r="GP23" s="178"/>
      <c r="GQ23" s="179"/>
      <c r="GR23" s="180"/>
      <c r="GS23" s="178"/>
      <c r="GT23" s="178"/>
      <c r="GU23" s="178"/>
      <c r="GV23" s="178"/>
      <c r="GW23" s="179"/>
      <c r="GX23" s="180"/>
      <c r="GY23" s="178"/>
      <c r="GZ23" s="178"/>
      <c r="HA23" s="178"/>
      <c r="HB23" s="178"/>
      <c r="HC23" s="178"/>
      <c r="HD23" s="181"/>
      <c r="HE23" s="181"/>
      <c r="HF23" s="370" t="str">
        <f t="shared" si="1"/>
        <v/>
      </c>
    </row>
    <row r="24" spans="2:214" ht="21" customHeight="1">
      <c r="B24" s="917"/>
      <c r="C24" s="917"/>
      <c r="D24" s="175">
        <f t="shared" si="0"/>
        <v>11</v>
      </c>
      <c r="E24" s="278"/>
      <c r="F24" s="371"/>
      <c r="G24" s="176"/>
      <c r="H24" s="177"/>
      <c r="I24" s="178"/>
      <c r="J24" s="178"/>
      <c r="K24" s="178"/>
      <c r="L24" s="178"/>
      <c r="M24" s="179"/>
      <c r="N24" s="180"/>
      <c r="O24" s="178"/>
      <c r="P24" s="178"/>
      <c r="Q24" s="178"/>
      <c r="R24" s="178"/>
      <c r="S24" s="179"/>
      <c r="T24" s="180"/>
      <c r="U24" s="178"/>
      <c r="V24" s="178"/>
      <c r="W24" s="178"/>
      <c r="X24" s="178"/>
      <c r="Y24" s="179"/>
      <c r="Z24" s="180"/>
      <c r="AA24" s="178"/>
      <c r="AB24" s="178"/>
      <c r="AC24" s="178"/>
      <c r="AD24" s="178"/>
      <c r="AE24" s="179"/>
      <c r="AF24" s="180"/>
      <c r="AG24" s="178"/>
      <c r="AH24" s="178"/>
      <c r="AI24" s="178"/>
      <c r="AJ24" s="178"/>
      <c r="AK24" s="179"/>
      <c r="AL24" s="180"/>
      <c r="AM24" s="178"/>
      <c r="AN24" s="178"/>
      <c r="AO24" s="178"/>
      <c r="AP24" s="178"/>
      <c r="AQ24" s="179"/>
      <c r="AR24" s="180"/>
      <c r="AS24" s="178"/>
      <c r="AT24" s="178"/>
      <c r="AU24" s="178"/>
      <c r="AV24" s="178"/>
      <c r="AW24" s="179"/>
      <c r="AX24" s="180"/>
      <c r="AY24" s="178"/>
      <c r="AZ24" s="178"/>
      <c r="BA24" s="178"/>
      <c r="BB24" s="178"/>
      <c r="BC24" s="179"/>
      <c r="BD24" s="180"/>
      <c r="BE24" s="178"/>
      <c r="BF24" s="178"/>
      <c r="BG24" s="178"/>
      <c r="BH24" s="178"/>
      <c r="BI24" s="179"/>
      <c r="BJ24" s="180"/>
      <c r="BK24" s="178"/>
      <c r="BL24" s="178"/>
      <c r="BM24" s="178"/>
      <c r="BN24" s="178"/>
      <c r="BO24" s="179"/>
      <c r="BP24" s="180"/>
      <c r="BQ24" s="178"/>
      <c r="BR24" s="178"/>
      <c r="BS24" s="178"/>
      <c r="BT24" s="178"/>
      <c r="BU24" s="179"/>
      <c r="BV24" s="180"/>
      <c r="BW24" s="178"/>
      <c r="BX24" s="178"/>
      <c r="BY24" s="178"/>
      <c r="BZ24" s="178"/>
      <c r="CA24" s="179"/>
      <c r="CB24" s="180"/>
      <c r="CC24" s="178"/>
      <c r="CD24" s="178"/>
      <c r="CE24" s="178"/>
      <c r="CF24" s="178"/>
      <c r="CG24" s="179"/>
      <c r="CH24" s="180"/>
      <c r="CI24" s="178"/>
      <c r="CJ24" s="178"/>
      <c r="CK24" s="178"/>
      <c r="CL24" s="178"/>
      <c r="CM24" s="179"/>
      <c r="CN24" s="180"/>
      <c r="CO24" s="178"/>
      <c r="CP24" s="178"/>
      <c r="CQ24" s="178"/>
      <c r="CR24" s="178"/>
      <c r="CS24" s="179"/>
      <c r="CT24" s="180"/>
      <c r="CU24" s="178"/>
      <c r="CV24" s="178"/>
      <c r="CW24" s="178"/>
      <c r="CX24" s="178"/>
      <c r="CY24" s="179"/>
      <c r="CZ24" s="180"/>
      <c r="DA24" s="178"/>
      <c r="DB24" s="178"/>
      <c r="DC24" s="178"/>
      <c r="DD24" s="178"/>
      <c r="DE24" s="179"/>
      <c r="DF24" s="180"/>
      <c r="DG24" s="178"/>
      <c r="DH24" s="178"/>
      <c r="DI24" s="178"/>
      <c r="DJ24" s="178"/>
      <c r="DK24" s="179"/>
      <c r="DL24" s="180"/>
      <c r="DM24" s="178"/>
      <c r="DN24" s="178"/>
      <c r="DO24" s="178"/>
      <c r="DP24" s="178"/>
      <c r="DQ24" s="179"/>
      <c r="DR24" s="180"/>
      <c r="DS24" s="178"/>
      <c r="DT24" s="178"/>
      <c r="DU24" s="178"/>
      <c r="DV24" s="178"/>
      <c r="DW24" s="179"/>
      <c r="DX24" s="180"/>
      <c r="DY24" s="178"/>
      <c r="DZ24" s="178"/>
      <c r="EA24" s="178"/>
      <c r="EB24" s="178"/>
      <c r="EC24" s="179"/>
      <c r="ED24" s="180"/>
      <c r="EE24" s="178"/>
      <c r="EF24" s="178"/>
      <c r="EG24" s="178"/>
      <c r="EH24" s="178"/>
      <c r="EI24" s="179"/>
      <c r="EJ24" s="180"/>
      <c r="EK24" s="178"/>
      <c r="EL24" s="178"/>
      <c r="EM24" s="178"/>
      <c r="EN24" s="178"/>
      <c r="EO24" s="179"/>
      <c r="EP24" s="180"/>
      <c r="EQ24" s="178"/>
      <c r="ER24" s="178"/>
      <c r="ES24" s="178"/>
      <c r="ET24" s="178"/>
      <c r="EU24" s="179"/>
      <c r="EV24" s="180"/>
      <c r="EW24" s="178"/>
      <c r="EX24" s="178"/>
      <c r="EY24" s="178"/>
      <c r="EZ24" s="178"/>
      <c r="FA24" s="179"/>
      <c r="FB24" s="180"/>
      <c r="FC24" s="178"/>
      <c r="FD24" s="178"/>
      <c r="FE24" s="178"/>
      <c r="FF24" s="178"/>
      <c r="FG24" s="179"/>
      <c r="FH24" s="180"/>
      <c r="FI24" s="178"/>
      <c r="FJ24" s="178"/>
      <c r="FK24" s="178"/>
      <c r="FL24" s="178"/>
      <c r="FM24" s="179"/>
      <c r="FN24" s="180"/>
      <c r="FO24" s="178"/>
      <c r="FP24" s="178"/>
      <c r="FQ24" s="178"/>
      <c r="FR24" s="178"/>
      <c r="FS24" s="179"/>
      <c r="FT24" s="180"/>
      <c r="FU24" s="178"/>
      <c r="FV24" s="178"/>
      <c r="FW24" s="178"/>
      <c r="FX24" s="178"/>
      <c r="FY24" s="179"/>
      <c r="FZ24" s="180"/>
      <c r="GA24" s="178"/>
      <c r="GB24" s="178"/>
      <c r="GC24" s="178"/>
      <c r="GD24" s="178"/>
      <c r="GE24" s="179"/>
      <c r="GF24" s="180"/>
      <c r="GG24" s="178"/>
      <c r="GH24" s="178"/>
      <c r="GI24" s="178"/>
      <c r="GJ24" s="178"/>
      <c r="GK24" s="179"/>
      <c r="GL24" s="180"/>
      <c r="GM24" s="178"/>
      <c r="GN24" s="178"/>
      <c r="GO24" s="178"/>
      <c r="GP24" s="178"/>
      <c r="GQ24" s="179"/>
      <c r="GR24" s="180"/>
      <c r="GS24" s="178"/>
      <c r="GT24" s="178"/>
      <c r="GU24" s="178"/>
      <c r="GV24" s="178"/>
      <c r="GW24" s="179"/>
      <c r="GX24" s="180"/>
      <c r="GY24" s="178"/>
      <c r="GZ24" s="178"/>
      <c r="HA24" s="178"/>
      <c r="HB24" s="178"/>
      <c r="HC24" s="178"/>
      <c r="HD24" s="181"/>
      <c r="HE24" s="181"/>
      <c r="HF24" s="370" t="str">
        <f t="shared" si="1"/>
        <v/>
      </c>
    </row>
    <row r="25" spans="2:214" ht="21" customHeight="1">
      <c r="B25" s="917"/>
      <c r="C25" s="917"/>
      <c r="D25" s="175">
        <f t="shared" si="0"/>
        <v>12</v>
      </c>
      <c r="E25" s="278"/>
      <c r="F25" s="371"/>
      <c r="G25" s="176"/>
      <c r="H25" s="177"/>
      <c r="I25" s="178"/>
      <c r="J25" s="178"/>
      <c r="K25" s="178"/>
      <c r="L25" s="178"/>
      <c r="M25" s="179"/>
      <c r="N25" s="180"/>
      <c r="O25" s="178"/>
      <c r="P25" s="178"/>
      <c r="Q25" s="178"/>
      <c r="R25" s="178"/>
      <c r="S25" s="179"/>
      <c r="T25" s="180"/>
      <c r="U25" s="178"/>
      <c r="V25" s="178"/>
      <c r="W25" s="178"/>
      <c r="X25" s="178"/>
      <c r="Y25" s="179"/>
      <c r="Z25" s="180"/>
      <c r="AA25" s="178"/>
      <c r="AB25" s="178"/>
      <c r="AC25" s="178"/>
      <c r="AD25" s="178"/>
      <c r="AE25" s="179"/>
      <c r="AF25" s="180"/>
      <c r="AG25" s="178"/>
      <c r="AH25" s="178"/>
      <c r="AI25" s="178"/>
      <c r="AJ25" s="178"/>
      <c r="AK25" s="179"/>
      <c r="AL25" s="180"/>
      <c r="AM25" s="178"/>
      <c r="AN25" s="178"/>
      <c r="AO25" s="178"/>
      <c r="AP25" s="178"/>
      <c r="AQ25" s="179"/>
      <c r="AR25" s="180"/>
      <c r="AS25" s="178"/>
      <c r="AT25" s="178"/>
      <c r="AU25" s="178"/>
      <c r="AV25" s="178"/>
      <c r="AW25" s="179"/>
      <c r="AX25" s="180"/>
      <c r="AY25" s="178"/>
      <c r="AZ25" s="178"/>
      <c r="BA25" s="178"/>
      <c r="BB25" s="178"/>
      <c r="BC25" s="179"/>
      <c r="BD25" s="180"/>
      <c r="BE25" s="178"/>
      <c r="BF25" s="178"/>
      <c r="BG25" s="178"/>
      <c r="BH25" s="178"/>
      <c r="BI25" s="179"/>
      <c r="BJ25" s="180"/>
      <c r="BK25" s="178"/>
      <c r="BL25" s="178"/>
      <c r="BM25" s="178"/>
      <c r="BN25" s="178"/>
      <c r="BO25" s="179"/>
      <c r="BP25" s="180"/>
      <c r="BQ25" s="178"/>
      <c r="BR25" s="178"/>
      <c r="BS25" s="178"/>
      <c r="BT25" s="178"/>
      <c r="BU25" s="179"/>
      <c r="BV25" s="180"/>
      <c r="BW25" s="178"/>
      <c r="BX25" s="178"/>
      <c r="BY25" s="178"/>
      <c r="BZ25" s="178"/>
      <c r="CA25" s="179"/>
      <c r="CB25" s="180"/>
      <c r="CC25" s="178"/>
      <c r="CD25" s="178"/>
      <c r="CE25" s="178"/>
      <c r="CF25" s="178"/>
      <c r="CG25" s="179"/>
      <c r="CH25" s="180"/>
      <c r="CI25" s="178"/>
      <c r="CJ25" s="178"/>
      <c r="CK25" s="178"/>
      <c r="CL25" s="178"/>
      <c r="CM25" s="179"/>
      <c r="CN25" s="180"/>
      <c r="CO25" s="178"/>
      <c r="CP25" s="178"/>
      <c r="CQ25" s="178"/>
      <c r="CR25" s="178"/>
      <c r="CS25" s="179"/>
      <c r="CT25" s="180"/>
      <c r="CU25" s="178"/>
      <c r="CV25" s="178"/>
      <c r="CW25" s="178"/>
      <c r="CX25" s="178"/>
      <c r="CY25" s="179"/>
      <c r="CZ25" s="180"/>
      <c r="DA25" s="178"/>
      <c r="DB25" s="178"/>
      <c r="DC25" s="178"/>
      <c r="DD25" s="178"/>
      <c r="DE25" s="179"/>
      <c r="DF25" s="180"/>
      <c r="DG25" s="178"/>
      <c r="DH25" s="178"/>
      <c r="DI25" s="178"/>
      <c r="DJ25" s="178"/>
      <c r="DK25" s="179"/>
      <c r="DL25" s="180"/>
      <c r="DM25" s="178"/>
      <c r="DN25" s="178"/>
      <c r="DO25" s="178"/>
      <c r="DP25" s="178"/>
      <c r="DQ25" s="179"/>
      <c r="DR25" s="180"/>
      <c r="DS25" s="178"/>
      <c r="DT25" s="178"/>
      <c r="DU25" s="178"/>
      <c r="DV25" s="178"/>
      <c r="DW25" s="179"/>
      <c r="DX25" s="180"/>
      <c r="DY25" s="178"/>
      <c r="DZ25" s="178"/>
      <c r="EA25" s="178"/>
      <c r="EB25" s="178"/>
      <c r="EC25" s="179"/>
      <c r="ED25" s="180"/>
      <c r="EE25" s="178"/>
      <c r="EF25" s="178"/>
      <c r="EG25" s="178"/>
      <c r="EH25" s="178"/>
      <c r="EI25" s="179"/>
      <c r="EJ25" s="180"/>
      <c r="EK25" s="178"/>
      <c r="EL25" s="178"/>
      <c r="EM25" s="178"/>
      <c r="EN25" s="178"/>
      <c r="EO25" s="179"/>
      <c r="EP25" s="180"/>
      <c r="EQ25" s="178"/>
      <c r="ER25" s="178"/>
      <c r="ES25" s="178"/>
      <c r="ET25" s="178"/>
      <c r="EU25" s="179"/>
      <c r="EV25" s="180"/>
      <c r="EW25" s="178"/>
      <c r="EX25" s="178"/>
      <c r="EY25" s="178"/>
      <c r="EZ25" s="178"/>
      <c r="FA25" s="179"/>
      <c r="FB25" s="180"/>
      <c r="FC25" s="178"/>
      <c r="FD25" s="178"/>
      <c r="FE25" s="178"/>
      <c r="FF25" s="178"/>
      <c r="FG25" s="179"/>
      <c r="FH25" s="180"/>
      <c r="FI25" s="178"/>
      <c r="FJ25" s="178"/>
      <c r="FK25" s="178"/>
      <c r="FL25" s="178"/>
      <c r="FM25" s="179"/>
      <c r="FN25" s="180"/>
      <c r="FO25" s="178"/>
      <c r="FP25" s="178"/>
      <c r="FQ25" s="178"/>
      <c r="FR25" s="178"/>
      <c r="FS25" s="179"/>
      <c r="FT25" s="180"/>
      <c r="FU25" s="178"/>
      <c r="FV25" s="178"/>
      <c r="FW25" s="178"/>
      <c r="FX25" s="178"/>
      <c r="FY25" s="179"/>
      <c r="FZ25" s="180"/>
      <c r="GA25" s="178"/>
      <c r="GB25" s="178"/>
      <c r="GC25" s="178"/>
      <c r="GD25" s="178"/>
      <c r="GE25" s="179"/>
      <c r="GF25" s="180"/>
      <c r="GG25" s="178"/>
      <c r="GH25" s="178"/>
      <c r="GI25" s="178"/>
      <c r="GJ25" s="178"/>
      <c r="GK25" s="179"/>
      <c r="GL25" s="180"/>
      <c r="GM25" s="178"/>
      <c r="GN25" s="178"/>
      <c r="GO25" s="178"/>
      <c r="GP25" s="178"/>
      <c r="GQ25" s="179"/>
      <c r="GR25" s="180"/>
      <c r="GS25" s="178"/>
      <c r="GT25" s="178"/>
      <c r="GU25" s="178"/>
      <c r="GV25" s="178"/>
      <c r="GW25" s="179"/>
      <c r="GX25" s="180"/>
      <c r="GY25" s="178"/>
      <c r="GZ25" s="178"/>
      <c r="HA25" s="178"/>
      <c r="HB25" s="178"/>
      <c r="HC25" s="178"/>
      <c r="HD25" s="181"/>
      <c r="HE25" s="181"/>
      <c r="HF25" s="370" t="str">
        <f t="shared" si="1"/>
        <v/>
      </c>
    </row>
    <row r="26" spans="2:214" ht="21" customHeight="1">
      <c r="B26" s="917"/>
      <c r="C26" s="917"/>
      <c r="D26" s="175">
        <f t="shared" si="0"/>
        <v>13</v>
      </c>
      <c r="E26" s="278"/>
      <c r="F26" s="371"/>
      <c r="G26" s="176"/>
      <c r="H26" s="177"/>
      <c r="I26" s="178"/>
      <c r="J26" s="178"/>
      <c r="K26" s="178"/>
      <c r="L26" s="178"/>
      <c r="M26" s="179"/>
      <c r="N26" s="180"/>
      <c r="O26" s="178"/>
      <c r="P26" s="178"/>
      <c r="Q26" s="178"/>
      <c r="R26" s="178"/>
      <c r="S26" s="179"/>
      <c r="T26" s="180"/>
      <c r="U26" s="178"/>
      <c r="V26" s="178"/>
      <c r="W26" s="178"/>
      <c r="X26" s="178"/>
      <c r="Y26" s="179"/>
      <c r="Z26" s="180"/>
      <c r="AA26" s="178"/>
      <c r="AB26" s="178"/>
      <c r="AC26" s="178"/>
      <c r="AD26" s="178"/>
      <c r="AE26" s="179"/>
      <c r="AF26" s="180"/>
      <c r="AG26" s="178"/>
      <c r="AH26" s="178"/>
      <c r="AI26" s="178"/>
      <c r="AJ26" s="178"/>
      <c r="AK26" s="179"/>
      <c r="AL26" s="180"/>
      <c r="AM26" s="178"/>
      <c r="AN26" s="178"/>
      <c r="AO26" s="178"/>
      <c r="AP26" s="178"/>
      <c r="AQ26" s="179"/>
      <c r="AR26" s="180"/>
      <c r="AS26" s="178"/>
      <c r="AT26" s="178"/>
      <c r="AU26" s="178"/>
      <c r="AV26" s="178"/>
      <c r="AW26" s="179"/>
      <c r="AX26" s="180"/>
      <c r="AY26" s="178"/>
      <c r="AZ26" s="178"/>
      <c r="BA26" s="178"/>
      <c r="BB26" s="178"/>
      <c r="BC26" s="179"/>
      <c r="BD26" s="180"/>
      <c r="BE26" s="178"/>
      <c r="BF26" s="178"/>
      <c r="BG26" s="178"/>
      <c r="BH26" s="178"/>
      <c r="BI26" s="179"/>
      <c r="BJ26" s="180"/>
      <c r="BK26" s="178"/>
      <c r="BL26" s="178"/>
      <c r="BM26" s="178"/>
      <c r="BN26" s="178"/>
      <c r="BO26" s="179"/>
      <c r="BP26" s="180"/>
      <c r="BQ26" s="178"/>
      <c r="BR26" s="178"/>
      <c r="BS26" s="178"/>
      <c r="BT26" s="178"/>
      <c r="BU26" s="179"/>
      <c r="BV26" s="180"/>
      <c r="BW26" s="178"/>
      <c r="BX26" s="178"/>
      <c r="BY26" s="178"/>
      <c r="BZ26" s="178"/>
      <c r="CA26" s="179"/>
      <c r="CB26" s="180"/>
      <c r="CC26" s="178"/>
      <c r="CD26" s="178"/>
      <c r="CE26" s="178"/>
      <c r="CF26" s="178"/>
      <c r="CG26" s="179"/>
      <c r="CH26" s="180"/>
      <c r="CI26" s="178"/>
      <c r="CJ26" s="178"/>
      <c r="CK26" s="178"/>
      <c r="CL26" s="178"/>
      <c r="CM26" s="179"/>
      <c r="CN26" s="180"/>
      <c r="CO26" s="178"/>
      <c r="CP26" s="178"/>
      <c r="CQ26" s="178"/>
      <c r="CR26" s="178"/>
      <c r="CS26" s="179"/>
      <c r="CT26" s="180"/>
      <c r="CU26" s="178"/>
      <c r="CV26" s="178"/>
      <c r="CW26" s="178"/>
      <c r="CX26" s="178"/>
      <c r="CY26" s="179"/>
      <c r="CZ26" s="180"/>
      <c r="DA26" s="178"/>
      <c r="DB26" s="178"/>
      <c r="DC26" s="178"/>
      <c r="DD26" s="178"/>
      <c r="DE26" s="179"/>
      <c r="DF26" s="180"/>
      <c r="DG26" s="178"/>
      <c r="DH26" s="178"/>
      <c r="DI26" s="178"/>
      <c r="DJ26" s="178"/>
      <c r="DK26" s="179"/>
      <c r="DL26" s="180"/>
      <c r="DM26" s="178"/>
      <c r="DN26" s="178"/>
      <c r="DO26" s="178"/>
      <c r="DP26" s="178"/>
      <c r="DQ26" s="179"/>
      <c r="DR26" s="180"/>
      <c r="DS26" s="178"/>
      <c r="DT26" s="178"/>
      <c r="DU26" s="178"/>
      <c r="DV26" s="178"/>
      <c r="DW26" s="179"/>
      <c r="DX26" s="180"/>
      <c r="DY26" s="178"/>
      <c r="DZ26" s="178"/>
      <c r="EA26" s="178"/>
      <c r="EB26" s="178"/>
      <c r="EC26" s="179"/>
      <c r="ED26" s="180"/>
      <c r="EE26" s="178"/>
      <c r="EF26" s="178"/>
      <c r="EG26" s="178"/>
      <c r="EH26" s="178"/>
      <c r="EI26" s="179"/>
      <c r="EJ26" s="180"/>
      <c r="EK26" s="178"/>
      <c r="EL26" s="178"/>
      <c r="EM26" s="178"/>
      <c r="EN26" s="178"/>
      <c r="EO26" s="179"/>
      <c r="EP26" s="180"/>
      <c r="EQ26" s="178"/>
      <c r="ER26" s="178"/>
      <c r="ES26" s="178"/>
      <c r="ET26" s="178"/>
      <c r="EU26" s="179"/>
      <c r="EV26" s="180"/>
      <c r="EW26" s="178"/>
      <c r="EX26" s="178"/>
      <c r="EY26" s="178"/>
      <c r="EZ26" s="178"/>
      <c r="FA26" s="179"/>
      <c r="FB26" s="180"/>
      <c r="FC26" s="178"/>
      <c r="FD26" s="178"/>
      <c r="FE26" s="178"/>
      <c r="FF26" s="178"/>
      <c r="FG26" s="179"/>
      <c r="FH26" s="180"/>
      <c r="FI26" s="178"/>
      <c r="FJ26" s="178"/>
      <c r="FK26" s="178"/>
      <c r="FL26" s="178"/>
      <c r="FM26" s="179"/>
      <c r="FN26" s="180"/>
      <c r="FO26" s="178"/>
      <c r="FP26" s="178"/>
      <c r="FQ26" s="178"/>
      <c r="FR26" s="178"/>
      <c r="FS26" s="179"/>
      <c r="FT26" s="180"/>
      <c r="FU26" s="178"/>
      <c r="FV26" s="178"/>
      <c r="FW26" s="178"/>
      <c r="FX26" s="178"/>
      <c r="FY26" s="179"/>
      <c r="FZ26" s="180"/>
      <c r="GA26" s="178"/>
      <c r="GB26" s="178"/>
      <c r="GC26" s="178"/>
      <c r="GD26" s="178"/>
      <c r="GE26" s="179"/>
      <c r="GF26" s="180"/>
      <c r="GG26" s="178"/>
      <c r="GH26" s="178"/>
      <c r="GI26" s="178"/>
      <c r="GJ26" s="178"/>
      <c r="GK26" s="179"/>
      <c r="GL26" s="180"/>
      <c r="GM26" s="178"/>
      <c r="GN26" s="178"/>
      <c r="GO26" s="178"/>
      <c r="GP26" s="178"/>
      <c r="GQ26" s="179"/>
      <c r="GR26" s="180"/>
      <c r="GS26" s="178"/>
      <c r="GT26" s="178"/>
      <c r="GU26" s="178"/>
      <c r="GV26" s="178"/>
      <c r="GW26" s="179"/>
      <c r="GX26" s="180"/>
      <c r="GY26" s="178"/>
      <c r="GZ26" s="178"/>
      <c r="HA26" s="178"/>
      <c r="HB26" s="178"/>
      <c r="HC26" s="178"/>
      <c r="HD26" s="181"/>
      <c r="HE26" s="181"/>
      <c r="HF26" s="370" t="str">
        <f t="shared" si="1"/>
        <v/>
      </c>
    </row>
    <row r="27" spans="2:214" ht="21" customHeight="1">
      <c r="B27" s="917"/>
      <c r="C27" s="917"/>
      <c r="D27" s="175">
        <f t="shared" si="0"/>
        <v>14</v>
      </c>
      <c r="E27" s="278"/>
      <c r="F27" s="371"/>
      <c r="G27" s="176"/>
      <c r="H27" s="177"/>
      <c r="I27" s="178"/>
      <c r="J27" s="178"/>
      <c r="K27" s="178"/>
      <c r="L27" s="178"/>
      <c r="M27" s="179"/>
      <c r="N27" s="180"/>
      <c r="O27" s="178"/>
      <c r="P27" s="178"/>
      <c r="Q27" s="178"/>
      <c r="R27" s="178"/>
      <c r="S27" s="179"/>
      <c r="T27" s="180"/>
      <c r="U27" s="178"/>
      <c r="V27" s="178"/>
      <c r="W27" s="178"/>
      <c r="X27" s="178"/>
      <c r="Y27" s="179"/>
      <c r="Z27" s="180"/>
      <c r="AA27" s="178"/>
      <c r="AB27" s="178"/>
      <c r="AC27" s="178"/>
      <c r="AD27" s="178"/>
      <c r="AE27" s="179"/>
      <c r="AF27" s="180"/>
      <c r="AG27" s="178"/>
      <c r="AH27" s="178"/>
      <c r="AI27" s="178"/>
      <c r="AJ27" s="178"/>
      <c r="AK27" s="179"/>
      <c r="AL27" s="180"/>
      <c r="AM27" s="178"/>
      <c r="AN27" s="178"/>
      <c r="AO27" s="178"/>
      <c r="AP27" s="178"/>
      <c r="AQ27" s="179"/>
      <c r="AR27" s="180"/>
      <c r="AS27" s="178"/>
      <c r="AT27" s="178"/>
      <c r="AU27" s="178"/>
      <c r="AV27" s="178"/>
      <c r="AW27" s="179"/>
      <c r="AX27" s="180"/>
      <c r="AY27" s="178"/>
      <c r="AZ27" s="178"/>
      <c r="BA27" s="178"/>
      <c r="BB27" s="178"/>
      <c r="BC27" s="179"/>
      <c r="BD27" s="180"/>
      <c r="BE27" s="178"/>
      <c r="BF27" s="178"/>
      <c r="BG27" s="178"/>
      <c r="BH27" s="178"/>
      <c r="BI27" s="179"/>
      <c r="BJ27" s="180"/>
      <c r="BK27" s="178"/>
      <c r="BL27" s="178"/>
      <c r="BM27" s="178"/>
      <c r="BN27" s="178"/>
      <c r="BO27" s="179"/>
      <c r="BP27" s="180"/>
      <c r="BQ27" s="178"/>
      <c r="BR27" s="178"/>
      <c r="BS27" s="178"/>
      <c r="BT27" s="178"/>
      <c r="BU27" s="179"/>
      <c r="BV27" s="180"/>
      <c r="BW27" s="178"/>
      <c r="BX27" s="178"/>
      <c r="BY27" s="178"/>
      <c r="BZ27" s="178"/>
      <c r="CA27" s="179"/>
      <c r="CB27" s="180"/>
      <c r="CC27" s="178"/>
      <c r="CD27" s="178"/>
      <c r="CE27" s="178"/>
      <c r="CF27" s="178"/>
      <c r="CG27" s="179"/>
      <c r="CH27" s="180"/>
      <c r="CI27" s="178"/>
      <c r="CJ27" s="178"/>
      <c r="CK27" s="178"/>
      <c r="CL27" s="178"/>
      <c r="CM27" s="179"/>
      <c r="CN27" s="180"/>
      <c r="CO27" s="178"/>
      <c r="CP27" s="178"/>
      <c r="CQ27" s="178"/>
      <c r="CR27" s="178"/>
      <c r="CS27" s="179"/>
      <c r="CT27" s="180"/>
      <c r="CU27" s="178"/>
      <c r="CV27" s="178"/>
      <c r="CW27" s="178"/>
      <c r="CX27" s="178"/>
      <c r="CY27" s="179"/>
      <c r="CZ27" s="180"/>
      <c r="DA27" s="178"/>
      <c r="DB27" s="178"/>
      <c r="DC27" s="178"/>
      <c r="DD27" s="178"/>
      <c r="DE27" s="179"/>
      <c r="DF27" s="180"/>
      <c r="DG27" s="178"/>
      <c r="DH27" s="178"/>
      <c r="DI27" s="178"/>
      <c r="DJ27" s="178"/>
      <c r="DK27" s="179"/>
      <c r="DL27" s="180"/>
      <c r="DM27" s="178"/>
      <c r="DN27" s="178"/>
      <c r="DO27" s="178"/>
      <c r="DP27" s="178"/>
      <c r="DQ27" s="179"/>
      <c r="DR27" s="180"/>
      <c r="DS27" s="178"/>
      <c r="DT27" s="178"/>
      <c r="DU27" s="178"/>
      <c r="DV27" s="178"/>
      <c r="DW27" s="179"/>
      <c r="DX27" s="180"/>
      <c r="DY27" s="178"/>
      <c r="DZ27" s="178"/>
      <c r="EA27" s="178"/>
      <c r="EB27" s="178"/>
      <c r="EC27" s="179"/>
      <c r="ED27" s="180"/>
      <c r="EE27" s="178"/>
      <c r="EF27" s="178"/>
      <c r="EG27" s="178"/>
      <c r="EH27" s="178"/>
      <c r="EI27" s="179"/>
      <c r="EJ27" s="180"/>
      <c r="EK27" s="178"/>
      <c r="EL27" s="178"/>
      <c r="EM27" s="178"/>
      <c r="EN27" s="178"/>
      <c r="EO27" s="179"/>
      <c r="EP27" s="180"/>
      <c r="EQ27" s="178"/>
      <c r="ER27" s="178"/>
      <c r="ES27" s="178"/>
      <c r="ET27" s="178"/>
      <c r="EU27" s="179"/>
      <c r="EV27" s="180"/>
      <c r="EW27" s="178"/>
      <c r="EX27" s="178"/>
      <c r="EY27" s="178"/>
      <c r="EZ27" s="178"/>
      <c r="FA27" s="179"/>
      <c r="FB27" s="180"/>
      <c r="FC27" s="178"/>
      <c r="FD27" s="178"/>
      <c r="FE27" s="178"/>
      <c r="FF27" s="178"/>
      <c r="FG27" s="179"/>
      <c r="FH27" s="180"/>
      <c r="FI27" s="178"/>
      <c r="FJ27" s="178"/>
      <c r="FK27" s="178"/>
      <c r="FL27" s="178"/>
      <c r="FM27" s="179"/>
      <c r="FN27" s="180"/>
      <c r="FO27" s="178"/>
      <c r="FP27" s="178"/>
      <c r="FQ27" s="178"/>
      <c r="FR27" s="178"/>
      <c r="FS27" s="179"/>
      <c r="FT27" s="180"/>
      <c r="FU27" s="178"/>
      <c r="FV27" s="178"/>
      <c r="FW27" s="178"/>
      <c r="FX27" s="178"/>
      <c r="FY27" s="179"/>
      <c r="FZ27" s="180"/>
      <c r="GA27" s="178"/>
      <c r="GB27" s="178"/>
      <c r="GC27" s="178"/>
      <c r="GD27" s="178"/>
      <c r="GE27" s="179"/>
      <c r="GF27" s="180"/>
      <c r="GG27" s="178"/>
      <c r="GH27" s="178"/>
      <c r="GI27" s="178"/>
      <c r="GJ27" s="178"/>
      <c r="GK27" s="179"/>
      <c r="GL27" s="180"/>
      <c r="GM27" s="178"/>
      <c r="GN27" s="178"/>
      <c r="GO27" s="178"/>
      <c r="GP27" s="178"/>
      <c r="GQ27" s="179"/>
      <c r="GR27" s="180"/>
      <c r="GS27" s="178"/>
      <c r="GT27" s="178"/>
      <c r="GU27" s="178"/>
      <c r="GV27" s="178"/>
      <c r="GW27" s="179"/>
      <c r="GX27" s="180"/>
      <c r="GY27" s="178"/>
      <c r="GZ27" s="178"/>
      <c r="HA27" s="178"/>
      <c r="HB27" s="178"/>
      <c r="HC27" s="178"/>
      <c r="HD27" s="181"/>
      <c r="HE27" s="181"/>
      <c r="HF27" s="370" t="str">
        <f t="shared" si="1"/>
        <v/>
      </c>
    </row>
    <row r="28" spans="2:214" ht="21" customHeight="1">
      <c r="B28" s="917"/>
      <c r="C28" s="917"/>
      <c r="D28" s="175">
        <f t="shared" si="0"/>
        <v>15</v>
      </c>
      <c r="E28" s="278"/>
      <c r="F28" s="371"/>
      <c r="G28" s="176"/>
      <c r="H28" s="177"/>
      <c r="I28" s="178"/>
      <c r="J28" s="178"/>
      <c r="K28" s="178"/>
      <c r="L28" s="178"/>
      <c r="M28" s="179"/>
      <c r="N28" s="180"/>
      <c r="O28" s="178"/>
      <c r="P28" s="178"/>
      <c r="Q28" s="178"/>
      <c r="R28" s="178"/>
      <c r="S28" s="179"/>
      <c r="T28" s="180"/>
      <c r="U28" s="178"/>
      <c r="V28" s="178"/>
      <c r="W28" s="178"/>
      <c r="X28" s="178"/>
      <c r="Y28" s="179"/>
      <c r="Z28" s="180"/>
      <c r="AA28" s="178"/>
      <c r="AB28" s="178"/>
      <c r="AC28" s="178"/>
      <c r="AD28" s="178"/>
      <c r="AE28" s="179"/>
      <c r="AF28" s="180"/>
      <c r="AG28" s="178"/>
      <c r="AH28" s="178"/>
      <c r="AI28" s="178"/>
      <c r="AJ28" s="178"/>
      <c r="AK28" s="179"/>
      <c r="AL28" s="180"/>
      <c r="AM28" s="178"/>
      <c r="AN28" s="178"/>
      <c r="AO28" s="178"/>
      <c r="AP28" s="178"/>
      <c r="AQ28" s="179"/>
      <c r="AR28" s="180"/>
      <c r="AS28" s="178"/>
      <c r="AT28" s="178"/>
      <c r="AU28" s="178"/>
      <c r="AV28" s="178"/>
      <c r="AW28" s="179"/>
      <c r="AX28" s="180"/>
      <c r="AY28" s="178"/>
      <c r="AZ28" s="178"/>
      <c r="BA28" s="178"/>
      <c r="BB28" s="178"/>
      <c r="BC28" s="179"/>
      <c r="BD28" s="180"/>
      <c r="BE28" s="178"/>
      <c r="BF28" s="178"/>
      <c r="BG28" s="178"/>
      <c r="BH28" s="178"/>
      <c r="BI28" s="179"/>
      <c r="BJ28" s="180"/>
      <c r="BK28" s="178"/>
      <c r="BL28" s="178"/>
      <c r="BM28" s="178"/>
      <c r="BN28" s="178"/>
      <c r="BO28" s="179"/>
      <c r="BP28" s="180"/>
      <c r="BQ28" s="178"/>
      <c r="BR28" s="178"/>
      <c r="BS28" s="178"/>
      <c r="BT28" s="178"/>
      <c r="BU28" s="179"/>
      <c r="BV28" s="180"/>
      <c r="BW28" s="178"/>
      <c r="BX28" s="178"/>
      <c r="BY28" s="178"/>
      <c r="BZ28" s="178"/>
      <c r="CA28" s="179"/>
      <c r="CB28" s="180"/>
      <c r="CC28" s="178"/>
      <c r="CD28" s="178"/>
      <c r="CE28" s="178"/>
      <c r="CF28" s="178"/>
      <c r="CG28" s="179"/>
      <c r="CH28" s="180"/>
      <c r="CI28" s="178"/>
      <c r="CJ28" s="178"/>
      <c r="CK28" s="178"/>
      <c r="CL28" s="178"/>
      <c r="CM28" s="179"/>
      <c r="CN28" s="180"/>
      <c r="CO28" s="178"/>
      <c r="CP28" s="178"/>
      <c r="CQ28" s="178"/>
      <c r="CR28" s="178"/>
      <c r="CS28" s="179"/>
      <c r="CT28" s="180"/>
      <c r="CU28" s="178"/>
      <c r="CV28" s="178"/>
      <c r="CW28" s="178"/>
      <c r="CX28" s="178"/>
      <c r="CY28" s="179"/>
      <c r="CZ28" s="180"/>
      <c r="DA28" s="178"/>
      <c r="DB28" s="178"/>
      <c r="DC28" s="178"/>
      <c r="DD28" s="178"/>
      <c r="DE28" s="179"/>
      <c r="DF28" s="180"/>
      <c r="DG28" s="178"/>
      <c r="DH28" s="178"/>
      <c r="DI28" s="178"/>
      <c r="DJ28" s="178"/>
      <c r="DK28" s="179"/>
      <c r="DL28" s="180"/>
      <c r="DM28" s="178"/>
      <c r="DN28" s="178"/>
      <c r="DO28" s="178"/>
      <c r="DP28" s="178"/>
      <c r="DQ28" s="179"/>
      <c r="DR28" s="180"/>
      <c r="DS28" s="178"/>
      <c r="DT28" s="178"/>
      <c r="DU28" s="178"/>
      <c r="DV28" s="178"/>
      <c r="DW28" s="179"/>
      <c r="DX28" s="180"/>
      <c r="DY28" s="178"/>
      <c r="DZ28" s="178"/>
      <c r="EA28" s="178"/>
      <c r="EB28" s="178"/>
      <c r="EC28" s="179"/>
      <c r="ED28" s="180"/>
      <c r="EE28" s="178"/>
      <c r="EF28" s="178"/>
      <c r="EG28" s="178"/>
      <c r="EH28" s="178"/>
      <c r="EI28" s="179"/>
      <c r="EJ28" s="180"/>
      <c r="EK28" s="178"/>
      <c r="EL28" s="178"/>
      <c r="EM28" s="178"/>
      <c r="EN28" s="178"/>
      <c r="EO28" s="179"/>
      <c r="EP28" s="180"/>
      <c r="EQ28" s="178"/>
      <c r="ER28" s="178"/>
      <c r="ES28" s="178"/>
      <c r="ET28" s="178"/>
      <c r="EU28" s="179"/>
      <c r="EV28" s="180"/>
      <c r="EW28" s="178"/>
      <c r="EX28" s="178"/>
      <c r="EY28" s="178"/>
      <c r="EZ28" s="178"/>
      <c r="FA28" s="179"/>
      <c r="FB28" s="180"/>
      <c r="FC28" s="178"/>
      <c r="FD28" s="178"/>
      <c r="FE28" s="178"/>
      <c r="FF28" s="178"/>
      <c r="FG28" s="179"/>
      <c r="FH28" s="180"/>
      <c r="FI28" s="178"/>
      <c r="FJ28" s="178"/>
      <c r="FK28" s="178"/>
      <c r="FL28" s="178"/>
      <c r="FM28" s="179"/>
      <c r="FN28" s="180"/>
      <c r="FO28" s="178"/>
      <c r="FP28" s="178"/>
      <c r="FQ28" s="178"/>
      <c r="FR28" s="178"/>
      <c r="FS28" s="179"/>
      <c r="FT28" s="180"/>
      <c r="FU28" s="178"/>
      <c r="FV28" s="178"/>
      <c r="FW28" s="178"/>
      <c r="FX28" s="178"/>
      <c r="FY28" s="179"/>
      <c r="FZ28" s="180"/>
      <c r="GA28" s="178"/>
      <c r="GB28" s="178"/>
      <c r="GC28" s="178"/>
      <c r="GD28" s="178"/>
      <c r="GE28" s="179"/>
      <c r="GF28" s="180"/>
      <c r="GG28" s="178"/>
      <c r="GH28" s="178"/>
      <c r="GI28" s="178"/>
      <c r="GJ28" s="178"/>
      <c r="GK28" s="179"/>
      <c r="GL28" s="180"/>
      <c r="GM28" s="178"/>
      <c r="GN28" s="178"/>
      <c r="GO28" s="178"/>
      <c r="GP28" s="178"/>
      <c r="GQ28" s="179"/>
      <c r="GR28" s="180"/>
      <c r="GS28" s="178"/>
      <c r="GT28" s="178"/>
      <c r="GU28" s="178"/>
      <c r="GV28" s="178"/>
      <c r="GW28" s="179"/>
      <c r="GX28" s="180"/>
      <c r="GY28" s="178"/>
      <c r="GZ28" s="178"/>
      <c r="HA28" s="178"/>
      <c r="HB28" s="178"/>
      <c r="HC28" s="178"/>
      <c r="HD28" s="181"/>
      <c r="HE28" s="181"/>
      <c r="HF28" s="370" t="str">
        <f t="shared" si="1"/>
        <v/>
      </c>
    </row>
    <row r="29" spans="2:214" ht="21" customHeight="1" outlineLevel="1">
      <c r="B29" s="917"/>
      <c r="C29" s="917"/>
      <c r="D29" s="175">
        <f t="shared" si="0"/>
        <v>16</v>
      </c>
      <c r="E29" s="278"/>
      <c r="F29" s="371"/>
      <c r="G29" s="176"/>
      <c r="H29" s="177"/>
      <c r="I29" s="178"/>
      <c r="J29" s="178"/>
      <c r="K29" s="178"/>
      <c r="L29" s="178"/>
      <c r="M29" s="179"/>
      <c r="N29" s="180"/>
      <c r="O29" s="178"/>
      <c r="P29" s="178"/>
      <c r="Q29" s="178"/>
      <c r="R29" s="178"/>
      <c r="S29" s="179"/>
      <c r="T29" s="180"/>
      <c r="U29" s="178"/>
      <c r="V29" s="178"/>
      <c r="W29" s="178"/>
      <c r="X29" s="178"/>
      <c r="Y29" s="179"/>
      <c r="Z29" s="180"/>
      <c r="AA29" s="178"/>
      <c r="AB29" s="178"/>
      <c r="AC29" s="178"/>
      <c r="AD29" s="178"/>
      <c r="AE29" s="179"/>
      <c r="AF29" s="180"/>
      <c r="AG29" s="178"/>
      <c r="AH29" s="178"/>
      <c r="AI29" s="178"/>
      <c r="AJ29" s="178"/>
      <c r="AK29" s="179"/>
      <c r="AL29" s="180"/>
      <c r="AM29" s="178"/>
      <c r="AN29" s="178"/>
      <c r="AO29" s="178"/>
      <c r="AP29" s="178"/>
      <c r="AQ29" s="179"/>
      <c r="AR29" s="180"/>
      <c r="AS29" s="178"/>
      <c r="AT29" s="178"/>
      <c r="AU29" s="178"/>
      <c r="AV29" s="178"/>
      <c r="AW29" s="179"/>
      <c r="AX29" s="180"/>
      <c r="AY29" s="178"/>
      <c r="AZ29" s="178"/>
      <c r="BA29" s="178"/>
      <c r="BB29" s="178"/>
      <c r="BC29" s="179"/>
      <c r="BD29" s="180"/>
      <c r="BE29" s="178"/>
      <c r="BF29" s="178"/>
      <c r="BG29" s="178"/>
      <c r="BH29" s="178"/>
      <c r="BI29" s="179"/>
      <c r="BJ29" s="180"/>
      <c r="BK29" s="178"/>
      <c r="BL29" s="178"/>
      <c r="BM29" s="178"/>
      <c r="BN29" s="178"/>
      <c r="BO29" s="179"/>
      <c r="BP29" s="180"/>
      <c r="BQ29" s="178"/>
      <c r="BR29" s="178"/>
      <c r="BS29" s="178"/>
      <c r="BT29" s="178"/>
      <c r="BU29" s="179"/>
      <c r="BV29" s="180"/>
      <c r="BW29" s="178"/>
      <c r="BX29" s="178"/>
      <c r="BY29" s="178"/>
      <c r="BZ29" s="178"/>
      <c r="CA29" s="179"/>
      <c r="CB29" s="180"/>
      <c r="CC29" s="178"/>
      <c r="CD29" s="178"/>
      <c r="CE29" s="178"/>
      <c r="CF29" s="178"/>
      <c r="CG29" s="179"/>
      <c r="CH29" s="180"/>
      <c r="CI29" s="178"/>
      <c r="CJ29" s="178"/>
      <c r="CK29" s="178"/>
      <c r="CL29" s="178"/>
      <c r="CM29" s="179"/>
      <c r="CN29" s="180"/>
      <c r="CO29" s="178"/>
      <c r="CP29" s="178"/>
      <c r="CQ29" s="178"/>
      <c r="CR29" s="178"/>
      <c r="CS29" s="179"/>
      <c r="CT29" s="180"/>
      <c r="CU29" s="178"/>
      <c r="CV29" s="178"/>
      <c r="CW29" s="178"/>
      <c r="CX29" s="178"/>
      <c r="CY29" s="179"/>
      <c r="CZ29" s="180"/>
      <c r="DA29" s="178"/>
      <c r="DB29" s="178"/>
      <c r="DC29" s="178"/>
      <c r="DD29" s="178"/>
      <c r="DE29" s="179"/>
      <c r="DF29" s="180"/>
      <c r="DG29" s="178"/>
      <c r="DH29" s="178"/>
      <c r="DI29" s="178"/>
      <c r="DJ29" s="178"/>
      <c r="DK29" s="179"/>
      <c r="DL29" s="180"/>
      <c r="DM29" s="178"/>
      <c r="DN29" s="178"/>
      <c r="DO29" s="178"/>
      <c r="DP29" s="178"/>
      <c r="DQ29" s="179"/>
      <c r="DR29" s="180"/>
      <c r="DS29" s="178"/>
      <c r="DT29" s="178"/>
      <c r="DU29" s="178"/>
      <c r="DV29" s="178"/>
      <c r="DW29" s="179"/>
      <c r="DX29" s="180"/>
      <c r="DY29" s="178"/>
      <c r="DZ29" s="178"/>
      <c r="EA29" s="178"/>
      <c r="EB29" s="178"/>
      <c r="EC29" s="179"/>
      <c r="ED29" s="180"/>
      <c r="EE29" s="178"/>
      <c r="EF29" s="178"/>
      <c r="EG29" s="178"/>
      <c r="EH29" s="178"/>
      <c r="EI29" s="179"/>
      <c r="EJ29" s="180"/>
      <c r="EK29" s="178"/>
      <c r="EL29" s="178"/>
      <c r="EM29" s="178"/>
      <c r="EN29" s="178"/>
      <c r="EO29" s="179"/>
      <c r="EP29" s="180"/>
      <c r="EQ29" s="178"/>
      <c r="ER29" s="178"/>
      <c r="ES29" s="178"/>
      <c r="ET29" s="178"/>
      <c r="EU29" s="179"/>
      <c r="EV29" s="180"/>
      <c r="EW29" s="178"/>
      <c r="EX29" s="178"/>
      <c r="EY29" s="178"/>
      <c r="EZ29" s="178"/>
      <c r="FA29" s="179"/>
      <c r="FB29" s="180"/>
      <c r="FC29" s="178"/>
      <c r="FD29" s="178"/>
      <c r="FE29" s="178"/>
      <c r="FF29" s="178"/>
      <c r="FG29" s="179"/>
      <c r="FH29" s="180"/>
      <c r="FI29" s="178"/>
      <c r="FJ29" s="178"/>
      <c r="FK29" s="178"/>
      <c r="FL29" s="178"/>
      <c r="FM29" s="179"/>
      <c r="FN29" s="180"/>
      <c r="FO29" s="178"/>
      <c r="FP29" s="178"/>
      <c r="FQ29" s="178"/>
      <c r="FR29" s="178"/>
      <c r="FS29" s="179"/>
      <c r="FT29" s="180"/>
      <c r="FU29" s="178"/>
      <c r="FV29" s="178"/>
      <c r="FW29" s="178"/>
      <c r="FX29" s="178"/>
      <c r="FY29" s="179"/>
      <c r="FZ29" s="180"/>
      <c r="GA29" s="178"/>
      <c r="GB29" s="178"/>
      <c r="GC29" s="178"/>
      <c r="GD29" s="178"/>
      <c r="GE29" s="179"/>
      <c r="GF29" s="180"/>
      <c r="GG29" s="178"/>
      <c r="GH29" s="178"/>
      <c r="GI29" s="178"/>
      <c r="GJ29" s="178"/>
      <c r="GK29" s="179"/>
      <c r="GL29" s="180"/>
      <c r="GM29" s="178"/>
      <c r="GN29" s="178"/>
      <c r="GO29" s="178"/>
      <c r="GP29" s="178"/>
      <c r="GQ29" s="179"/>
      <c r="GR29" s="180"/>
      <c r="GS29" s="178"/>
      <c r="GT29" s="178"/>
      <c r="GU29" s="178"/>
      <c r="GV29" s="178"/>
      <c r="GW29" s="179"/>
      <c r="GX29" s="180"/>
      <c r="GY29" s="178"/>
      <c r="GZ29" s="178"/>
      <c r="HA29" s="178"/>
      <c r="HB29" s="178"/>
      <c r="HC29" s="178"/>
      <c r="HD29" s="181"/>
      <c r="HE29" s="181"/>
      <c r="HF29" s="370" t="str">
        <f t="shared" si="1"/>
        <v/>
      </c>
    </row>
    <row r="30" spans="2:214" ht="21" customHeight="1" outlineLevel="1">
      <c r="B30" s="917"/>
      <c r="C30" s="917"/>
      <c r="D30" s="175">
        <f t="shared" si="0"/>
        <v>17</v>
      </c>
      <c r="E30" s="278"/>
      <c r="F30" s="371"/>
      <c r="G30" s="176"/>
      <c r="H30" s="177"/>
      <c r="I30" s="178"/>
      <c r="J30" s="178"/>
      <c r="K30" s="178"/>
      <c r="L30" s="178"/>
      <c r="M30" s="179"/>
      <c r="N30" s="180"/>
      <c r="O30" s="178"/>
      <c r="P30" s="178"/>
      <c r="Q30" s="178"/>
      <c r="R30" s="178"/>
      <c r="S30" s="179"/>
      <c r="T30" s="180"/>
      <c r="U30" s="178"/>
      <c r="V30" s="178"/>
      <c r="W30" s="178"/>
      <c r="X30" s="178"/>
      <c r="Y30" s="179"/>
      <c r="Z30" s="180"/>
      <c r="AA30" s="178"/>
      <c r="AB30" s="178"/>
      <c r="AC30" s="178"/>
      <c r="AD30" s="178"/>
      <c r="AE30" s="179"/>
      <c r="AF30" s="180"/>
      <c r="AG30" s="178"/>
      <c r="AH30" s="178"/>
      <c r="AI30" s="178"/>
      <c r="AJ30" s="178"/>
      <c r="AK30" s="179"/>
      <c r="AL30" s="180"/>
      <c r="AM30" s="178"/>
      <c r="AN30" s="178"/>
      <c r="AO30" s="178"/>
      <c r="AP30" s="178"/>
      <c r="AQ30" s="179"/>
      <c r="AR30" s="180"/>
      <c r="AS30" s="178"/>
      <c r="AT30" s="178"/>
      <c r="AU30" s="178"/>
      <c r="AV30" s="178"/>
      <c r="AW30" s="179"/>
      <c r="AX30" s="180"/>
      <c r="AY30" s="178"/>
      <c r="AZ30" s="178"/>
      <c r="BA30" s="178"/>
      <c r="BB30" s="178"/>
      <c r="BC30" s="179"/>
      <c r="BD30" s="180"/>
      <c r="BE30" s="178"/>
      <c r="BF30" s="178"/>
      <c r="BG30" s="178"/>
      <c r="BH30" s="178"/>
      <c r="BI30" s="179"/>
      <c r="BJ30" s="180"/>
      <c r="BK30" s="178"/>
      <c r="BL30" s="178"/>
      <c r="BM30" s="178"/>
      <c r="BN30" s="178"/>
      <c r="BO30" s="179"/>
      <c r="BP30" s="180"/>
      <c r="BQ30" s="178"/>
      <c r="BR30" s="178"/>
      <c r="BS30" s="178"/>
      <c r="BT30" s="178"/>
      <c r="BU30" s="179"/>
      <c r="BV30" s="180"/>
      <c r="BW30" s="178"/>
      <c r="BX30" s="178"/>
      <c r="BY30" s="178"/>
      <c r="BZ30" s="178"/>
      <c r="CA30" s="179"/>
      <c r="CB30" s="180"/>
      <c r="CC30" s="178"/>
      <c r="CD30" s="178"/>
      <c r="CE30" s="178"/>
      <c r="CF30" s="178"/>
      <c r="CG30" s="179"/>
      <c r="CH30" s="180"/>
      <c r="CI30" s="178"/>
      <c r="CJ30" s="178"/>
      <c r="CK30" s="178"/>
      <c r="CL30" s="178"/>
      <c r="CM30" s="179"/>
      <c r="CN30" s="180"/>
      <c r="CO30" s="178"/>
      <c r="CP30" s="178"/>
      <c r="CQ30" s="178"/>
      <c r="CR30" s="178"/>
      <c r="CS30" s="179"/>
      <c r="CT30" s="180"/>
      <c r="CU30" s="178"/>
      <c r="CV30" s="178"/>
      <c r="CW30" s="178"/>
      <c r="CX30" s="178"/>
      <c r="CY30" s="179"/>
      <c r="CZ30" s="180"/>
      <c r="DA30" s="178"/>
      <c r="DB30" s="178"/>
      <c r="DC30" s="178"/>
      <c r="DD30" s="178"/>
      <c r="DE30" s="179"/>
      <c r="DF30" s="180"/>
      <c r="DG30" s="178"/>
      <c r="DH30" s="178"/>
      <c r="DI30" s="178"/>
      <c r="DJ30" s="178"/>
      <c r="DK30" s="179"/>
      <c r="DL30" s="180"/>
      <c r="DM30" s="178"/>
      <c r="DN30" s="178"/>
      <c r="DO30" s="178"/>
      <c r="DP30" s="178"/>
      <c r="DQ30" s="179"/>
      <c r="DR30" s="180"/>
      <c r="DS30" s="178"/>
      <c r="DT30" s="178"/>
      <c r="DU30" s="178"/>
      <c r="DV30" s="178"/>
      <c r="DW30" s="179"/>
      <c r="DX30" s="180"/>
      <c r="DY30" s="178"/>
      <c r="DZ30" s="178"/>
      <c r="EA30" s="178"/>
      <c r="EB30" s="178"/>
      <c r="EC30" s="179"/>
      <c r="ED30" s="180"/>
      <c r="EE30" s="178"/>
      <c r="EF30" s="178"/>
      <c r="EG30" s="178"/>
      <c r="EH30" s="178"/>
      <c r="EI30" s="179"/>
      <c r="EJ30" s="180"/>
      <c r="EK30" s="178"/>
      <c r="EL30" s="178"/>
      <c r="EM30" s="178"/>
      <c r="EN30" s="178"/>
      <c r="EO30" s="179"/>
      <c r="EP30" s="180"/>
      <c r="EQ30" s="178"/>
      <c r="ER30" s="178"/>
      <c r="ES30" s="178"/>
      <c r="ET30" s="178"/>
      <c r="EU30" s="179"/>
      <c r="EV30" s="180"/>
      <c r="EW30" s="178"/>
      <c r="EX30" s="178"/>
      <c r="EY30" s="178"/>
      <c r="EZ30" s="178"/>
      <c r="FA30" s="179"/>
      <c r="FB30" s="180"/>
      <c r="FC30" s="178"/>
      <c r="FD30" s="178"/>
      <c r="FE30" s="178"/>
      <c r="FF30" s="178"/>
      <c r="FG30" s="179"/>
      <c r="FH30" s="180"/>
      <c r="FI30" s="178"/>
      <c r="FJ30" s="178"/>
      <c r="FK30" s="178"/>
      <c r="FL30" s="178"/>
      <c r="FM30" s="179"/>
      <c r="FN30" s="180"/>
      <c r="FO30" s="178"/>
      <c r="FP30" s="178"/>
      <c r="FQ30" s="178"/>
      <c r="FR30" s="178"/>
      <c r="FS30" s="179"/>
      <c r="FT30" s="180"/>
      <c r="FU30" s="178"/>
      <c r="FV30" s="178"/>
      <c r="FW30" s="178"/>
      <c r="FX30" s="178"/>
      <c r="FY30" s="179"/>
      <c r="FZ30" s="180"/>
      <c r="GA30" s="178"/>
      <c r="GB30" s="178"/>
      <c r="GC30" s="178"/>
      <c r="GD30" s="178"/>
      <c r="GE30" s="179"/>
      <c r="GF30" s="180"/>
      <c r="GG30" s="178"/>
      <c r="GH30" s="178"/>
      <c r="GI30" s="178"/>
      <c r="GJ30" s="178"/>
      <c r="GK30" s="179"/>
      <c r="GL30" s="180"/>
      <c r="GM30" s="178"/>
      <c r="GN30" s="178"/>
      <c r="GO30" s="178"/>
      <c r="GP30" s="178"/>
      <c r="GQ30" s="179"/>
      <c r="GR30" s="180"/>
      <c r="GS30" s="178"/>
      <c r="GT30" s="178"/>
      <c r="GU30" s="178"/>
      <c r="GV30" s="178"/>
      <c r="GW30" s="179"/>
      <c r="GX30" s="180"/>
      <c r="GY30" s="178"/>
      <c r="GZ30" s="178"/>
      <c r="HA30" s="178"/>
      <c r="HB30" s="178"/>
      <c r="HC30" s="178"/>
      <c r="HD30" s="181"/>
      <c r="HE30" s="181"/>
      <c r="HF30" s="370" t="str">
        <f t="shared" si="1"/>
        <v/>
      </c>
    </row>
    <row r="31" spans="2:214" ht="21" customHeight="1" outlineLevel="1">
      <c r="B31" s="917"/>
      <c r="C31" s="917"/>
      <c r="D31" s="175">
        <f t="shared" si="0"/>
        <v>18</v>
      </c>
      <c r="E31" s="278"/>
      <c r="F31" s="371"/>
      <c r="G31" s="176"/>
      <c r="H31" s="177"/>
      <c r="I31" s="178"/>
      <c r="J31" s="178"/>
      <c r="K31" s="178"/>
      <c r="L31" s="178"/>
      <c r="M31" s="179"/>
      <c r="N31" s="180"/>
      <c r="O31" s="178"/>
      <c r="P31" s="178"/>
      <c r="Q31" s="178"/>
      <c r="R31" s="178"/>
      <c r="S31" s="179"/>
      <c r="T31" s="180"/>
      <c r="U31" s="178"/>
      <c r="V31" s="178"/>
      <c r="W31" s="178"/>
      <c r="X31" s="178"/>
      <c r="Y31" s="179"/>
      <c r="Z31" s="180"/>
      <c r="AA31" s="178"/>
      <c r="AB31" s="178"/>
      <c r="AC31" s="178"/>
      <c r="AD31" s="178"/>
      <c r="AE31" s="179"/>
      <c r="AF31" s="180"/>
      <c r="AG31" s="178"/>
      <c r="AH31" s="178"/>
      <c r="AI31" s="178"/>
      <c r="AJ31" s="178"/>
      <c r="AK31" s="179"/>
      <c r="AL31" s="180"/>
      <c r="AM31" s="178"/>
      <c r="AN31" s="178"/>
      <c r="AO31" s="178"/>
      <c r="AP31" s="178"/>
      <c r="AQ31" s="179"/>
      <c r="AR31" s="180"/>
      <c r="AS31" s="178"/>
      <c r="AT31" s="178"/>
      <c r="AU31" s="178"/>
      <c r="AV31" s="178"/>
      <c r="AW31" s="179"/>
      <c r="AX31" s="180"/>
      <c r="AY31" s="178"/>
      <c r="AZ31" s="178"/>
      <c r="BA31" s="178"/>
      <c r="BB31" s="178"/>
      <c r="BC31" s="179"/>
      <c r="BD31" s="180"/>
      <c r="BE31" s="178"/>
      <c r="BF31" s="178"/>
      <c r="BG31" s="178"/>
      <c r="BH31" s="178"/>
      <c r="BI31" s="179"/>
      <c r="BJ31" s="180"/>
      <c r="BK31" s="178"/>
      <c r="BL31" s="178"/>
      <c r="BM31" s="178"/>
      <c r="BN31" s="178"/>
      <c r="BO31" s="179"/>
      <c r="BP31" s="180"/>
      <c r="BQ31" s="178"/>
      <c r="BR31" s="178"/>
      <c r="BS31" s="178"/>
      <c r="BT31" s="178"/>
      <c r="BU31" s="179"/>
      <c r="BV31" s="180"/>
      <c r="BW31" s="178"/>
      <c r="BX31" s="178"/>
      <c r="BY31" s="178"/>
      <c r="BZ31" s="178"/>
      <c r="CA31" s="179"/>
      <c r="CB31" s="180"/>
      <c r="CC31" s="178"/>
      <c r="CD31" s="178"/>
      <c r="CE31" s="178"/>
      <c r="CF31" s="178"/>
      <c r="CG31" s="179"/>
      <c r="CH31" s="180"/>
      <c r="CI31" s="178"/>
      <c r="CJ31" s="178"/>
      <c r="CK31" s="178"/>
      <c r="CL31" s="178"/>
      <c r="CM31" s="179"/>
      <c r="CN31" s="180"/>
      <c r="CO31" s="178"/>
      <c r="CP31" s="178"/>
      <c r="CQ31" s="178"/>
      <c r="CR31" s="178"/>
      <c r="CS31" s="179"/>
      <c r="CT31" s="180"/>
      <c r="CU31" s="178"/>
      <c r="CV31" s="178"/>
      <c r="CW31" s="178"/>
      <c r="CX31" s="178"/>
      <c r="CY31" s="179"/>
      <c r="CZ31" s="180"/>
      <c r="DA31" s="178"/>
      <c r="DB31" s="178"/>
      <c r="DC31" s="178"/>
      <c r="DD31" s="178"/>
      <c r="DE31" s="179"/>
      <c r="DF31" s="180"/>
      <c r="DG31" s="178"/>
      <c r="DH31" s="178"/>
      <c r="DI31" s="178"/>
      <c r="DJ31" s="178"/>
      <c r="DK31" s="179"/>
      <c r="DL31" s="180"/>
      <c r="DM31" s="178"/>
      <c r="DN31" s="178"/>
      <c r="DO31" s="178"/>
      <c r="DP31" s="178"/>
      <c r="DQ31" s="179"/>
      <c r="DR31" s="180"/>
      <c r="DS31" s="178"/>
      <c r="DT31" s="178"/>
      <c r="DU31" s="178"/>
      <c r="DV31" s="178"/>
      <c r="DW31" s="179"/>
      <c r="DX31" s="180"/>
      <c r="DY31" s="178"/>
      <c r="DZ31" s="178"/>
      <c r="EA31" s="178"/>
      <c r="EB31" s="178"/>
      <c r="EC31" s="179"/>
      <c r="ED31" s="180"/>
      <c r="EE31" s="178"/>
      <c r="EF31" s="178"/>
      <c r="EG31" s="178"/>
      <c r="EH31" s="178"/>
      <c r="EI31" s="179"/>
      <c r="EJ31" s="180"/>
      <c r="EK31" s="178"/>
      <c r="EL31" s="178"/>
      <c r="EM31" s="178"/>
      <c r="EN31" s="178"/>
      <c r="EO31" s="179"/>
      <c r="EP31" s="180"/>
      <c r="EQ31" s="178"/>
      <c r="ER31" s="178"/>
      <c r="ES31" s="178"/>
      <c r="ET31" s="178"/>
      <c r="EU31" s="179"/>
      <c r="EV31" s="180"/>
      <c r="EW31" s="178"/>
      <c r="EX31" s="178"/>
      <c r="EY31" s="178"/>
      <c r="EZ31" s="178"/>
      <c r="FA31" s="179"/>
      <c r="FB31" s="180"/>
      <c r="FC31" s="178"/>
      <c r="FD31" s="178"/>
      <c r="FE31" s="178"/>
      <c r="FF31" s="178"/>
      <c r="FG31" s="179"/>
      <c r="FH31" s="180"/>
      <c r="FI31" s="178"/>
      <c r="FJ31" s="178"/>
      <c r="FK31" s="178"/>
      <c r="FL31" s="178"/>
      <c r="FM31" s="179"/>
      <c r="FN31" s="180"/>
      <c r="FO31" s="178"/>
      <c r="FP31" s="178"/>
      <c r="FQ31" s="178"/>
      <c r="FR31" s="178"/>
      <c r="FS31" s="179"/>
      <c r="FT31" s="180"/>
      <c r="FU31" s="178"/>
      <c r="FV31" s="178"/>
      <c r="FW31" s="178"/>
      <c r="FX31" s="178"/>
      <c r="FY31" s="179"/>
      <c r="FZ31" s="180"/>
      <c r="GA31" s="178"/>
      <c r="GB31" s="178"/>
      <c r="GC31" s="178"/>
      <c r="GD31" s="178"/>
      <c r="GE31" s="179"/>
      <c r="GF31" s="180"/>
      <c r="GG31" s="178"/>
      <c r="GH31" s="178"/>
      <c r="GI31" s="178"/>
      <c r="GJ31" s="178"/>
      <c r="GK31" s="179"/>
      <c r="GL31" s="180"/>
      <c r="GM31" s="178"/>
      <c r="GN31" s="178"/>
      <c r="GO31" s="178"/>
      <c r="GP31" s="178"/>
      <c r="GQ31" s="179"/>
      <c r="GR31" s="180"/>
      <c r="GS31" s="178"/>
      <c r="GT31" s="178"/>
      <c r="GU31" s="178"/>
      <c r="GV31" s="178"/>
      <c r="GW31" s="179"/>
      <c r="GX31" s="180"/>
      <c r="GY31" s="178"/>
      <c r="GZ31" s="178"/>
      <c r="HA31" s="178"/>
      <c r="HB31" s="178"/>
      <c r="HC31" s="178"/>
      <c r="HD31" s="181"/>
      <c r="HE31" s="181"/>
      <c r="HF31" s="370" t="str">
        <f t="shared" si="1"/>
        <v/>
      </c>
    </row>
    <row r="32" spans="2:214" ht="21" customHeight="1" outlineLevel="1">
      <c r="B32" s="917"/>
      <c r="C32" s="917"/>
      <c r="D32" s="175">
        <f t="shared" si="0"/>
        <v>19</v>
      </c>
      <c r="E32" s="278"/>
      <c r="F32" s="371"/>
      <c r="G32" s="176"/>
      <c r="H32" s="177"/>
      <c r="I32" s="178"/>
      <c r="J32" s="178"/>
      <c r="K32" s="178"/>
      <c r="L32" s="178"/>
      <c r="M32" s="179"/>
      <c r="N32" s="180"/>
      <c r="O32" s="178"/>
      <c r="P32" s="178"/>
      <c r="Q32" s="178"/>
      <c r="R32" s="178"/>
      <c r="S32" s="179"/>
      <c r="T32" s="180"/>
      <c r="U32" s="178"/>
      <c r="V32" s="178"/>
      <c r="W32" s="178"/>
      <c r="X32" s="178"/>
      <c r="Y32" s="179"/>
      <c r="Z32" s="180"/>
      <c r="AA32" s="178"/>
      <c r="AB32" s="178"/>
      <c r="AC32" s="178"/>
      <c r="AD32" s="178"/>
      <c r="AE32" s="179"/>
      <c r="AF32" s="180"/>
      <c r="AG32" s="178"/>
      <c r="AH32" s="178"/>
      <c r="AI32" s="178"/>
      <c r="AJ32" s="178"/>
      <c r="AK32" s="179"/>
      <c r="AL32" s="180"/>
      <c r="AM32" s="178"/>
      <c r="AN32" s="178"/>
      <c r="AO32" s="178"/>
      <c r="AP32" s="178"/>
      <c r="AQ32" s="179"/>
      <c r="AR32" s="180"/>
      <c r="AS32" s="178"/>
      <c r="AT32" s="178"/>
      <c r="AU32" s="178"/>
      <c r="AV32" s="178"/>
      <c r="AW32" s="179"/>
      <c r="AX32" s="180"/>
      <c r="AY32" s="178"/>
      <c r="AZ32" s="178"/>
      <c r="BA32" s="178"/>
      <c r="BB32" s="178"/>
      <c r="BC32" s="179"/>
      <c r="BD32" s="180"/>
      <c r="BE32" s="178"/>
      <c r="BF32" s="178"/>
      <c r="BG32" s="178"/>
      <c r="BH32" s="178"/>
      <c r="BI32" s="179"/>
      <c r="BJ32" s="180"/>
      <c r="BK32" s="178"/>
      <c r="BL32" s="178"/>
      <c r="BM32" s="178"/>
      <c r="BN32" s="178"/>
      <c r="BO32" s="179"/>
      <c r="BP32" s="180"/>
      <c r="BQ32" s="178"/>
      <c r="BR32" s="178"/>
      <c r="BS32" s="178"/>
      <c r="BT32" s="178"/>
      <c r="BU32" s="179"/>
      <c r="BV32" s="180"/>
      <c r="BW32" s="178"/>
      <c r="BX32" s="178"/>
      <c r="BY32" s="178"/>
      <c r="BZ32" s="178"/>
      <c r="CA32" s="179"/>
      <c r="CB32" s="180"/>
      <c r="CC32" s="178"/>
      <c r="CD32" s="178"/>
      <c r="CE32" s="178"/>
      <c r="CF32" s="178"/>
      <c r="CG32" s="179"/>
      <c r="CH32" s="180"/>
      <c r="CI32" s="178"/>
      <c r="CJ32" s="178"/>
      <c r="CK32" s="178"/>
      <c r="CL32" s="178"/>
      <c r="CM32" s="179"/>
      <c r="CN32" s="180"/>
      <c r="CO32" s="178"/>
      <c r="CP32" s="178"/>
      <c r="CQ32" s="178"/>
      <c r="CR32" s="178"/>
      <c r="CS32" s="179"/>
      <c r="CT32" s="180"/>
      <c r="CU32" s="178"/>
      <c r="CV32" s="178"/>
      <c r="CW32" s="178"/>
      <c r="CX32" s="178"/>
      <c r="CY32" s="179"/>
      <c r="CZ32" s="180"/>
      <c r="DA32" s="178"/>
      <c r="DB32" s="178"/>
      <c r="DC32" s="178"/>
      <c r="DD32" s="178"/>
      <c r="DE32" s="179"/>
      <c r="DF32" s="180"/>
      <c r="DG32" s="178"/>
      <c r="DH32" s="178"/>
      <c r="DI32" s="178"/>
      <c r="DJ32" s="178"/>
      <c r="DK32" s="179"/>
      <c r="DL32" s="180"/>
      <c r="DM32" s="178"/>
      <c r="DN32" s="178"/>
      <c r="DO32" s="178"/>
      <c r="DP32" s="178"/>
      <c r="DQ32" s="179"/>
      <c r="DR32" s="180"/>
      <c r="DS32" s="178"/>
      <c r="DT32" s="178"/>
      <c r="DU32" s="178"/>
      <c r="DV32" s="178"/>
      <c r="DW32" s="179"/>
      <c r="DX32" s="180"/>
      <c r="DY32" s="178"/>
      <c r="DZ32" s="178"/>
      <c r="EA32" s="178"/>
      <c r="EB32" s="178"/>
      <c r="EC32" s="179"/>
      <c r="ED32" s="180"/>
      <c r="EE32" s="178"/>
      <c r="EF32" s="178"/>
      <c r="EG32" s="178"/>
      <c r="EH32" s="178"/>
      <c r="EI32" s="179"/>
      <c r="EJ32" s="180"/>
      <c r="EK32" s="178"/>
      <c r="EL32" s="178"/>
      <c r="EM32" s="178"/>
      <c r="EN32" s="178"/>
      <c r="EO32" s="179"/>
      <c r="EP32" s="180"/>
      <c r="EQ32" s="178"/>
      <c r="ER32" s="178"/>
      <c r="ES32" s="178"/>
      <c r="ET32" s="178"/>
      <c r="EU32" s="179"/>
      <c r="EV32" s="180"/>
      <c r="EW32" s="178"/>
      <c r="EX32" s="178"/>
      <c r="EY32" s="178"/>
      <c r="EZ32" s="178"/>
      <c r="FA32" s="179"/>
      <c r="FB32" s="180"/>
      <c r="FC32" s="178"/>
      <c r="FD32" s="178"/>
      <c r="FE32" s="178"/>
      <c r="FF32" s="178"/>
      <c r="FG32" s="179"/>
      <c r="FH32" s="180"/>
      <c r="FI32" s="178"/>
      <c r="FJ32" s="178"/>
      <c r="FK32" s="178"/>
      <c r="FL32" s="178"/>
      <c r="FM32" s="179"/>
      <c r="FN32" s="180"/>
      <c r="FO32" s="178"/>
      <c r="FP32" s="178"/>
      <c r="FQ32" s="178"/>
      <c r="FR32" s="178"/>
      <c r="FS32" s="179"/>
      <c r="FT32" s="180"/>
      <c r="FU32" s="178"/>
      <c r="FV32" s="178"/>
      <c r="FW32" s="178"/>
      <c r="FX32" s="178"/>
      <c r="FY32" s="179"/>
      <c r="FZ32" s="180"/>
      <c r="GA32" s="178"/>
      <c r="GB32" s="178"/>
      <c r="GC32" s="178"/>
      <c r="GD32" s="178"/>
      <c r="GE32" s="179"/>
      <c r="GF32" s="180"/>
      <c r="GG32" s="178"/>
      <c r="GH32" s="178"/>
      <c r="GI32" s="178"/>
      <c r="GJ32" s="178"/>
      <c r="GK32" s="179"/>
      <c r="GL32" s="180"/>
      <c r="GM32" s="178"/>
      <c r="GN32" s="178"/>
      <c r="GO32" s="178"/>
      <c r="GP32" s="178"/>
      <c r="GQ32" s="179"/>
      <c r="GR32" s="180"/>
      <c r="GS32" s="178"/>
      <c r="GT32" s="178"/>
      <c r="GU32" s="178"/>
      <c r="GV32" s="178"/>
      <c r="GW32" s="179"/>
      <c r="GX32" s="180"/>
      <c r="GY32" s="178"/>
      <c r="GZ32" s="178"/>
      <c r="HA32" s="178"/>
      <c r="HB32" s="178"/>
      <c r="HC32" s="178"/>
      <c r="HD32" s="181"/>
      <c r="HE32" s="181"/>
      <c r="HF32" s="370" t="str">
        <f t="shared" si="1"/>
        <v/>
      </c>
    </row>
    <row r="33" spans="2:214" ht="21" customHeight="1" outlineLevel="1">
      <c r="B33" s="917"/>
      <c r="C33" s="917"/>
      <c r="D33" s="175">
        <f t="shared" si="0"/>
        <v>20</v>
      </c>
      <c r="E33" s="278"/>
      <c r="F33" s="371"/>
      <c r="G33" s="176"/>
      <c r="H33" s="177"/>
      <c r="I33" s="178"/>
      <c r="J33" s="178"/>
      <c r="K33" s="178"/>
      <c r="L33" s="178"/>
      <c r="M33" s="179"/>
      <c r="N33" s="180"/>
      <c r="O33" s="178"/>
      <c r="P33" s="178"/>
      <c r="Q33" s="178"/>
      <c r="R33" s="178"/>
      <c r="S33" s="179"/>
      <c r="T33" s="180"/>
      <c r="U33" s="178"/>
      <c r="V33" s="178"/>
      <c r="W33" s="178"/>
      <c r="X33" s="178"/>
      <c r="Y33" s="179"/>
      <c r="Z33" s="180"/>
      <c r="AA33" s="178"/>
      <c r="AB33" s="178"/>
      <c r="AC33" s="178"/>
      <c r="AD33" s="178"/>
      <c r="AE33" s="179"/>
      <c r="AF33" s="180"/>
      <c r="AG33" s="178"/>
      <c r="AH33" s="178"/>
      <c r="AI33" s="178"/>
      <c r="AJ33" s="178"/>
      <c r="AK33" s="179"/>
      <c r="AL33" s="180"/>
      <c r="AM33" s="178"/>
      <c r="AN33" s="178"/>
      <c r="AO33" s="178"/>
      <c r="AP33" s="178"/>
      <c r="AQ33" s="179"/>
      <c r="AR33" s="180"/>
      <c r="AS33" s="178"/>
      <c r="AT33" s="178"/>
      <c r="AU33" s="178"/>
      <c r="AV33" s="178"/>
      <c r="AW33" s="179"/>
      <c r="AX33" s="180"/>
      <c r="AY33" s="178"/>
      <c r="AZ33" s="178"/>
      <c r="BA33" s="178"/>
      <c r="BB33" s="178"/>
      <c r="BC33" s="179"/>
      <c r="BD33" s="180"/>
      <c r="BE33" s="178"/>
      <c r="BF33" s="178"/>
      <c r="BG33" s="178"/>
      <c r="BH33" s="178"/>
      <c r="BI33" s="179"/>
      <c r="BJ33" s="180"/>
      <c r="BK33" s="178"/>
      <c r="BL33" s="178"/>
      <c r="BM33" s="178"/>
      <c r="BN33" s="178"/>
      <c r="BO33" s="179"/>
      <c r="BP33" s="180"/>
      <c r="BQ33" s="178"/>
      <c r="BR33" s="178"/>
      <c r="BS33" s="178"/>
      <c r="BT33" s="178"/>
      <c r="BU33" s="179"/>
      <c r="BV33" s="180"/>
      <c r="BW33" s="178"/>
      <c r="BX33" s="178"/>
      <c r="BY33" s="178"/>
      <c r="BZ33" s="178"/>
      <c r="CA33" s="179"/>
      <c r="CB33" s="180"/>
      <c r="CC33" s="178"/>
      <c r="CD33" s="178"/>
      <c r="CE33" s="178"/>
      <c r="CF33" s="178"/>
      <c r="CG33" s="179"/>
      <c r="CH33" s="180"/>
      <c r="CI33" s="178"/>
      <c r="CJ33" s="178"/>
      <c r="CK33" s="178"/>
      <c r="CL33" s="178"/>
      <c r="CM33" s="179"/>
      <c r="CN33" s="180"/>
      <c r="CO33" s="178"/>
      <c r="CP33" s="178"/>
      <c r="CQ33" s="178"/>
      <c r="CR33" s="178"/>
      <c r="CS33" s="179"/>
      <c r="CT33" s="180"/>
      <c r="CU33" s="178"/>
      <c r="CV33" s="178"/>
      <c r="CW33" s="178"/>
      <c r="CX33" s="178"/>
      <c r="CY33" s="179"/>
      <c r="CZ33" s="180"/>
      <c r="DA33" s="178"/>
      <c r="DB33" s="178"/>
      <c r="DC33" s="178"/>
      <c r="DD33" s="178"/>
      <c r="DE33" s="179"/>
      <c r="DF33" s="180"/>
      <c r="DG33" s="178"/>
      <c r="DH33" s="178"/>
      <c r="DI33" s="178"/>
      <c r="DJ33" s="178"/>
      <c r="DK33" s="179"/>
      <c r="DL33" s="180"/>
      <c r="DM33" s="178"/>
      <c r="DN33" s="178"/>
      <c r="DO33" s="178"/>
      <c r="DP33" s="178"/>
      <c r="DQ33" s="179"/>
      <c r="DR33" s="180"/>
      <c r="DS33" s="178"/>
      <c r="DT33" s="178"/>
      <c r="DU33" s="178"/>
      <c r="DV33" s="178"/>
      <c r="DW33" s="179"/>
      <c r="DX33" s="180"/>
      <c r="DY33" s="178"/>
      <c r="DZ33" s="178"/>
      <c r="EA33" s="178"/>
      <c r="EB33" s="178"/>
      <c r="EC33" s="179"/>
      <c r="ED33" s="180"/>
      <c r="EE33" s="178"/>
      <c r="EF33" s="178"/>
      <c r="EG33" s="178"/>
      <c r="EH33" s="178"/>
      <c r="EI33" s="179"/>
      <c r="EJ33" s="180"/>
      <c r="EK33" s="178"/>
      <c r="EL33" s="178"/>
      <c r="EM33" s="178"/>
      <c r="EN33" s="178"/>
      <c r="EO33" s="179"/>
      <c r="EP33" s="180"/>
      <c r="EQ33" s="178"/>
      <c r="ER33" s="178"/>
      <c r="ES33" s="178"/>
      <c r="ET33" s="178"/>
      <c r="EU33" s="179"/>
      <c r="EV33" s="180"/>
      <c r="EW33" s="178"/>
      <c r="EX33" s="178"/>
      <c r="EY33" s="178"/>
      <c r="EZ33" s="178"/>
      <c r="FA33" s="179"/>
      <c r="FB33" s="180"/>
      <c r="FC33" s="178"/>
      <c r="FD33" s="178"/>
      <c r="FE33" s="178"/>
      <c r="FF33" s="178"/>
      <c r="FG33" s="179"/>
      <c r="FH33" s="180"/>
      <c r="FI33" s="178"/>
      <c r="FJ33" s="178"/>
      <c r="FK33" s="178"/>
      <c r="FL33" s="178"/>
      <c r="FM33" s="179"/>
      <c r="FN33" s="180"/>
      <c r="FO33" s="178"/>
      <c r="FP33" s="178"/>
      <c r="FQ33" s="178"/>
      <c r="FR33" s="178"/>
      <c r="FS33" s="179"/>
      <c r="FT33" s="180"/>
      <c r="FU33" s="178"/>
      <c r="FV33" s="178"/>
      <c r="FW33" s="178"/>
      <c r="FX33" s="178"/>
      <c r="FY33" s="179"/>
      <c r="FZ33" s="180"/>
      <c r="GA33" s="178"/>
      <c r="GB33" s="178"/>
      <c r="GC33" s="178"/>
      <c r="GD33" s="178"/>
      <c r="GE33" s="179"/>
      <c r="GF33" s="180"/>
      <c r="GG33" s="178"/>
      <c r="GH33" s="178"/>
      <c r="GI33" s="178"/>
      <c r="GJ33" s="178"/>
      <c r="GK33" s="179"/>
      <c r="GL33" s="180"/>
      <c r="GM33" s="178"/>
      <c r="GN33" s="178"/>
      <c r="GO33" s="178"/>
      <c r="GP33" s="178"/>
      <c r="GQ33" s="179"/>
      <c r="GR33" s="180"/>
      <c r="GS33" s="178"/>
      <c r="GT33" s="178"/>
      <c r="GU33" s="178"/>
      <c r="GV33" s="178"/>
      <c r="GW33" s="179"/>
      <c r="GX33" s="180"/>
      <c r="GY33" s="178"/>
      <c r="GZ33" s="178"/>
      <c r="HA33" s="178"/>
      <c r="HB33" s="178"/>
      <c r="HC33" s="178"/>
      <c r="HD33" s="181"/>
      <c r="HE33" s="181"/>
      <c r="HF33" s="370" t="str">
        <f t="shared" si="1"/>
        <v/>
      </c>
    </row>
    <row r="34" spans="2:214" ht="21" customHeight="1" outlineLevel="1">
      <c r="B34" s="917"/>
      <c r="C34" s="917"/>
      <c r="D34" s="175">
        <f t="shared" si="0"/>
        <v>21</v>
      </c>
      <c r="E34" s="278"/>
      <c r="F34" s="371"/>
      <c r="G34" s="176"/>
      <c r="H34" s="177"/>
      <c r="I34" s="178"/>
      <c r="J34" s="178"/>
      <c r="K34" s="178"/>
      <c r="L34" s="178"/>
      <c r="M34" s="179"/>
      <c r="N34" s="180"/>
      <c r="O34" s="178"/>
      <c r="P34" s="178"/>
      <c r="Q34" s="178"/>
      <c r="R34" s="178"/>
      <c r="S34" s="179"/>
      <c r="T34" s="180"/>
      <c r="U34" s="178"/>
      <c r="V34" s="178"/>
      <c r="W34" s="178"/>
      <c r="X34" s="178"/>
      <c r="Y34" s="179"/>
      <c r="Z34" s="180"/>
      <c r="AA34" s="178"/>
      <c r="AB34" s="178"/>
      <c r="AC34" s="178"/>
      <c r="AD34" s="178"/>
      <c r="AE34" s="179"/>
      <c r="AF34" s="180"/>
      <c r="AG34" s="178"/>
      <c r="AH34" s="178"/>
      <c r="AI34" s="178"/>
      <c r="AJ34" s="178"/>
      <c r="AK34" s="179"/>
      <c r="AL34" s="180"/>
      <c r="AM34" s="178"/>
      <c r="AN34" s="178"/>
      <c r="AO34" s="178"/>
      <c r="AP34" s="178"/>
      <c r="AQ34" s="179"/>
      <c r="AR34" s="180"/>
      <c r="AS34" s="178"/>
      <c r="AT34" s="178"/>
      <c r="AU34" s="178"/>
      <c r="AV34" s="178"/>
      <c r="AW34" s="179"/>
      <c r="AX34" s="180"/>
      <c r="AY34" s="178"/>
      <c r="AZ34" s="178"/>
      <c r="BA34" s="178"/>
      <c r="BB34" s="178"/>
      <c r="BC34" s="179"/>
      <c r="BD34" s="180"/>
      <c r="BE34" s="178"/>
      <c r="BF34" s="178"/>
      <c r="BG34" s="178"/>
      <c r="BH34" s="178"/>
      <c r="BI34" s="179"/>
      <c r="BJ34" s="180"/>
      <c r="BK34" s="178"/>
      <c r="BL34" s="178"/>
      <c r="BM34" s="178"/>
      <c r="BN34" s="178"/>
      <c r="BO34" s="179"/>
      <c r="BP34" s="180"/>
      <c r="BQ34" s="178"/>
      <c r="BR34" s="178"/>
      <c r="BS34" s="178"/>
      <c r="BT34" s="178"/>
      <c r="BU34" s="179"/>
      <c r="BV34" s="180"/>
      <c r="BW34" s="178"/>
      <c r="BX34" s="178"/>
      <c r="BY34" s="178"/>
      <c r="BZ34" s="178"/>
      <c r="CA34" s="179"/>
      <c r="CB34" s="180"/>
      <c r="CC34" s="178"/>
      <c r="CD34" s="178"/>
      <c r="CE34" s="178"/>
      <c r="CF34" s="178"/>
      <c r="CG34" s="179"/>
      <c r="CH34" s="180"/>
      <c r="CI34" s="178"/>
      <c r="CJ34" s="178"/>
      <c r="CK34" s="178"/>
      <c r="CL34" s="178"/>
      <c r="CM34" s="179"/>
      <c r="CN34" s="180"/>
      <c r="CO34" s="178"/>
      <c r="CP34" s="178"/>
      <c r="CQ34" s="178"/>
      <c r="CR34" s="178"/>
      <c r="CS34" s="179"/>
      <c r="CT34" s="180"/>
      <c r="CU34" s="178"/>
      <c r="CV34" s="178"/>
      <c r="CW34" s="178"/>
      <c r="CX34" s="178"/>
      <c r="CY34" s="179"/>
      <c r="CZ34" s="180"/>
      <c r="DA34" s="178"/>
      <c r="DB34" s="178"/>
      <c r="DC34" s="178"/>
      <c r="DD34" s="178"/>
      <c r="DE34" s="179"/>
      <c r="DF34" s="180"/>
      <c r="DG34" s="178"/>
      <c r="DH34" s="178"/>
      <c r="DI34" s="178"/>
      <c r="DJ34" s="178"/>
      <c r="DK34" s="179"/>
      <c r="DL34" s="180"/>
      <c r="DM34" s="178"/>
      <c r="DN34" s="178"/>
      <c r="DO34" s="178"/>
      <c r="DP34" s="178"/>
      <c r="DQ34" s="179"/>
      <c r="DR34" s="180"/>
      <c r="DS34" s="178"/>
      <c r="DT34" s="178"/>
      <c r="DU34" s="178"/>
      <c r="DV34" s="178"/>
      <c r="DW34" s="179"/>
      <c r="DX34" s="180"/>
      <c r="DY34" s="178"/>
      <c r="DZ34" s="178"/>
      <c r="EA34" s="178"/>
      <c r="EB34" s="178"/>
      <c r="EC34" s="179"/>
      <c r="ED34" s="180"/>
      <c r="EE34" s="178"/>
      <c r="EF34" s="178"/>
      <c r="EG34" s="178"/>
      <c r="EH34" s="178"/>
      <c r="EI34" s="179"/>
      <c r="EJ34" s="180"/>
      <c r="EK34" s="178"/>
      <c r="EL34" s="178"/>
      <c r="EM34" s="178"/>
      <c r="EN34" s="178"/>
      <c r="EO34" s="179"/>
      <c r="EP34" s="180"/>
      <c r="EQ34" s="178"/>
      <c r="ER34" s="178"/>
      <c r="ES34" s="178"/>
      <c r="ET34" s="178"/>
      <c r="EU34" s="179"/>
      <c r="EV34" s="180"/>
      <c r="EW34" s="178"/>
      <c r="EX34" s="178"/>
      <c r="EY34" s="178"/>
      <c r="EZ34" s="178"/>
      <c r="FA34" s="179"/>
      <c r="FB34" s="180"/>
      <c r="FC34" s="178"/>
      <c r="FD34" s="178"/>
      <c r="FE34" s="178"/>
      <c r="FF34" s="178"/>
      <c r="FG34" s="179"/>
      <c r="FH34" s="180"/>
      <c r="FI34" s="178"/>
      <c r="FJ34" s="178"/>
      <c r="FK34" s="178"/>
      <c r="FL34" s="178"/>
      <c r="FM34" s="179"/>
      <c r="FN34" s="180"/>
      <c r="FO34" s="178"/>
      <c r="FP34" s="178"/>
      <c r="FQ34" s="178"/>
      <c r="FR34" s="178"/>
      <c r="FS34" s="179"/>
      <c r="FT34" s="180"/>
      <c r="FU34" s="178"/>
      <c r="FV34" s="178"/>
      <c r="FW34" s="178"/>
      <c r="FX34" s="178"/>
      <c r="FY34" s="179"/>
      <c r="FZ34" s="180"/>
      <c r="GA34" s="178"/>
      <c r="GB34" s="178"/>
      <c r="GC34" s="178"/>
      <c r="GD34" s="178"/>
      <c r="GE34" s="179"/>
      <c r="GF34" s="180"/>
      <c r="GG34" s="178"/>
      <c r="GH34" s="178"/>
      <c r="GI34" s="178"/>
      <c r="GJ34" s="178"/>
      <c r="GK34" s="179"/>
      <c r="GL34" s="180"/>
      <c r="GM34" s="178"/>
      <c r="GN34" s="178"/>
      <c r="GO34" s="178"/>
      <c r="GP34" s="178"/>
      <c r="GQ34" s="179"/>
      <c r="GR34" s="180"/>
      <c r="GS34" s="178"/>
      <c r="GT34" s="178"/>
      <c r="GU34" s="178"/>
      <c r="GV34" s="178"/>
      <c r="GW34" s="179"/>
      <c r="GX34" s="180"/>
      <c r="GY34" s="178"/>
      <c r="GZ34" s="178"/>
      <c r="HA34" s="178"/>
      <c r="HB34" s="178"/>
      <c r="HC34" s="178"/>
      <c r="HD34" s="181"/>
      <c r="HE34" s="181"/>
      <c r="HF34" s="370" t="str">
        <f t="shared" si="1"/>
        <v/>
      </c>
    </row>
    <row r="35" spans="2:214" ht="21" customHeight="1" outlineLevel="1">
      <c r="B35" s="917"/>
      <c r="C35" s="917"/>
      <c r="D35" s="175">
        <f t="shared" si="0"/>
        <v>22</v>
      </c>
      <c r="E35" s="278"/>
      <c r="F35" s="371"/>
      <c r="G35" s="176"/>
      <c r="H35" s="177"/>
      <c r="I35" s="178"/>
      <c r="J35" s="178"/>
      <c r="K35" s="178"/>
      <c r="L35" s="178"/>
      <c r="M35" s="179"/>
      <c r="N35" s="180"/>
      <c r="O35" s="178"/>
      <c r="P35" s="178"/>
      <c r="Q35" s="178"/>
      <c r="R35" s="178"/>
      <c r="S35" s="179"/>
      <c r="T35" s="180"/>
      <c r="U35" s="178"/>
      <c r="V35" s="178"/>
      <c r="W35" s="178"/>
      <c r="X35" s="178"/>
      <c r="Y35" s="179"/>
      <c r="Z35" s="180"/>
      <c r="AA35" s="178"/>
      <c r="AB35" s="178"/>
      <c r="AC35" s="178"/>
      <c r="AD35" s="178"/>
      <c r="AE35" s="179"/>
      <c r="AF35" s="180"/>
      <c r="AG35" s="178"/>
      <c r="AH35" s="178"/>
      <c r="AI35" s="178"/>
      <c r="AJ35" s="178"/>
      <c r="AK35" s="179"/>
      <c r="AL35" s="180"/>
      <c r="AM35" s="178"/>
      <c r="AN35" s="178"/>
      <c r="AO35" s="178"/>
      <c r="AP35" s="178"/>
      <c r="AQ35" s="179"/>
      <c r="AR35" s="180"/>
      <c r="AS35" s="178"/>
      <c r="AT35" s="178"/>
      <c r="AU35" s="178"/>
      <c r="AV35" s="178"/>
      <c r="AW35" s="179"/>
      <c r="AX35" s="180"/>
      <c r="AY35" s="178"/>
      <c r="AZ35" s="178"/>
      <c r="BA35" s="178"/>
      <c r="BB35" s="178"/>
      <c r="BC35" s="179"/>
      <c r="BD35" s="180"/>
      <c r="BE35" s="178"/>
      <c r="BF35" s="178"/>
      <c r="BG35" s="178"/>
      <c r="BH35" s="178"/>
      <c r="BI35" s="179"/>
      <c r="BJ35" s="180"/>
      <c r="BK35" s="178"/>
      <c r="BL35" s="178"/>
      <c r="BM35" s="178"/>
      <c r="BN35" s="178"/>
      <c r="BO35" s="179"/>
      <c r="BP35" s="180"/>
      <c r="BQ35" s="178"/>
      <c r="BR35" s="178"/>
      <c r="BS35" s="178"/>
      <c r="BT35" s="178"/>
      <c r="BU35" s="179"/>
      <c r="BV35" s="180"/>
      <c r="BW35" s="178"/>
      <c r="BX35" s="178"/>
      <c r="BY35" s="178"/>
      <c r="BZ35" s="178"/>
      <c r="CA35" s="179"/>
      <c r="CB35" s="180"/>
      <c r="CC35" s="178"/>
      <c r="CD35" s="178"/>
      <c r="CE35" s="178"/>
      <c r="CF35" s="178"/>
      <c r="CG35" s="179"/>
      <c r="CH35" s="180"/>
      <c r="CI35" s="178"/>
      <c r="CJ35" s="178"/>
      <c r="CK35" s="178"/>
      <c r="CL35" s="178"/>
      <c r="CM35" s="179"/>
      <c r="CN35" s="180"/>
      <c r="CO35" s="178"/>
      <c r="CP35" s="178"/>
      <c r="CQ35" s="178"/>
      <c r="CR35" s="178"/>
      <c r="CS35" s="179"/>
      <c r="CT35" s="180"/>
      <c r="CU35" s="178"/>
      <c r="CV35" s="178"/>
      <c r="CW35" s="178"/>
      <c r="CX35" s="178"/>
      <c r="CY35" s="179"/>
      <c r="CZ35" s="180"/>
      <c r="DA35" s="178"/>
      <c r="DB35" s="178"/>
      <c r="DC35" s="178"/>
      <c r="DD35" s="178"/>
      <c r="DE35" s="179"/>
      <c r="DF35" s="180"/>
      <c r="DG35" s="178"/>
      <c r="DH35" s="178"/>
      <c r="DI35" s="178"/>
      <c r="DJ35" s="178"/>
      <c r="DK35" s="179"/>
      <c r="DL35" s="180"/>
      <c r="DM35" s="178"/>
      <c r="DN35" s="178"/>
      <c r="DO35" s="178"/>
      <c r="DP35" s="178"/>
      <c r="DQ35" s="179"/>
      <c r="DR35" s="180"/>
      <c r="DS35" s="178"/>
      <c r="DT35" s="178"/>
      <c r="DU35" s="178"/>
      <c r="DV35" s="178"/>
      <c r="DW35" s="179"/>
      <c r="DX35" s="180"/>
      <c r="DY35" s="178"/>
      <c r="DZ35" s="178"/>
      <c r="EA35" s="178"/>
      <c r="EB35" s="178"/>
      <c r="EC35" s="179"/>
      <c r="ED35" s="180"/>
      <c r="EE35" s="178"/>
      <c r="EF35" s="178"/>
      <c r="EG35" s="178"/>
      <c r="EH35" s="178"/>
      <c r="EI35" s="179"/>
      <c r="EJ35" s="180"/>
      <c r="EK35" s="178"/>
      <c r="EL35" s="178"/>
      <c r="EM35" s="178"/>
      <c r="EN35" s="178"/>
      <c r="EO35" s="179"/>
      <c r="EP35" s="180"/>
      <c r="EQ35" s="178"/>
      <c r="ER35" s="178"/>
      <c r="ES35" s="178"/>
      <c r="ET35" s="178"/>
      <c r="EU35" s="179"/>
      <c r="EV35" s="180"/>
      <c r="EW35" s="178"/>
      <c r="EX35" s="178"/>
      <c r="EY35" s="178"/>
      <c r="EZ35" s="178"/>
      <c r="FA35" s="179"/>
      <c r="FB35" s="180"/>
      <c r="FC35" s="178"/>
      <c r="FD35" s="178"/>
      <c r="FE35" s="178"/>
      <c r="FF35" s="178"/>
      <c r="FG35" s="179"/>
      <c r="FH35" s="180"/>
      <c r="FI35" s="178"/>
      <c r="FJ35" s="178"/>
      <c r="FK35" s="178"/>
      <c r="FL35" s="178"/>
      <c r="FM35" s="179"/>
      <c r="FN35" s="180"/>
      <c r="FO35" s="178"/>
      <c r="FP35" s="178"/>
      <c r="FQ35" s="178"/>
      <c r="FR35" s="178"/>
      <c r="FS35" s="179"/>
      <c r="FT35" s="180"/>
      <c r="FU35" s="178"/>
      <c r="FV35" s="178"/>
      <c r="FW35" s="178"/>
      <c r="FX35" s="178"/>
      <c r="FY35" s="179"/>
      <c r="FZ35" s="180"/>
      <c r="GA35" s="178"/>
      <c r="GB35" s="178"/>
      <c r="GC35" s="178"/>
      <c r="GD35" s="178"/>
      <c r="GE35" s="179"/>
      <c r="GF35" s="180"/>
      <c r="GG35" s="178"/>
      <c r="GH35" s="178"/>
      <c r="GI35" s="178"/>
      <c r="GJ35" s="178"/>
      <c r="GK35" s="179"/>
      <c r="GL35" s="180"/>
      <c r="GM35" s="178"/>
      <c r="GN35" s="178"/>
      <c r="GO35" s="178"/>
      <c r="GP35" s="178"/>
      <c r="GQ35" s="179"/>
      <c r="GR35" s="180"/>
      <c r="GS35" s="178"/>
      <c r="GT35" s="178"/>
      <c r="GU35" s="178"/>
      <c r="GV35" s="178"/>
      <c r="GW35" s="179"/>
      <c r="GX35" s="180"/>
      <c r="GY35" s="178"/>
      <c r="GZ35" s="178"/>
      <c r="HA35" s="178"/>
      <c r="HB35" s="178"/>
      <c r="HC35" s="178"/>
      <c r="HD35" s="181"/>
      <c r="HE35" s="181"/>
      <c r="HF35" s="370" t="str">
        <f t="shared" si="1"/>
        <v/>
      </c>
    </row>
    <row r="36" spans="2:214" ht="21" customHeight="1" outlineLevel="1">
      <c r="B36" s="917"/>
      <c r="C36" s="917"/>
      <c r="D36" s="175">
        <f t="shared" si="0"/>
        <v>23</v>
      </c>
      <c r="E36" s="278"/>
      <c r="F36" s="371"/>
      <c r="G36" s="176"/>
      <c r="H36" s="177"/>
      <c r="I36" s="178"/>
      <c r="J36" s="178"/>
      <c r="K36" s="178"/>
      <c r="L36" s="178"/>
      <c r="M36" s="179"/>
      <c r="N36" s="180"/>
      <c r="O36" s="178"/>
      <c r="P36" s="178"/>
      <c r="Q36" s="178"/>
      <c r="R36" s="178"/>
      <c r="S36" s="179"/>
      <c r="T36" s="180"/>
      <c r="U36" s="178"/>
      <c r="V36" s="178"/>
      <c r="W36" s="178"/>
      <c r="X36" s="178"/>
      <c r="Y36" s="179"/>
      <c r="Z36" s="180"/>
      <c r="AA36" s="178"/>
      <c r="AB36" s="178"/>
      <c r="AC36" s="178"/>
      <c r="AD36" s="178"/>
      <c r="AE36" s="179"/>
      <c r="AF36" s="180"/>
      <c r="AG36" s="178"/>
      <c r="AH36" s="178"/>
      <c r="AI36" s="178"/>
      <c r="AJ36" s="178"/>
      <c r="AK36" s="179"/>
      <c r="AL36" s="180"/>
      <c r="AM36" s="178"/>
      <c r="AN36" s="178"/>
      <c r="AO36" s="178"/>
      <c r="AP36" s="178"/>
      <c r="AQ36" s="179"/>
      <c r="AR36" s="180"/>
      <c r="AS36" s="178"/>
      <c r="AT36" s="178"/>
      <c r="AU36" s="178"/>
      <c r="AV36" s="178"/>
      <c r="AW36" s="179"/>
      <c r="AX36" s="180"/>
      <c r="AY36" s="178"/>
      <c r="AZ36" s="178"/>
      <c r="BA36" s="178"/>
      <c r="BB36" s="178"/>
      <c r="BC36" s="179"/>
      <c r="BD36" s="180"/>
      <c r="BE36" s="178"/>
      <c r="BF36" s="178"/>
      <c r="BG36" s="178"/>
      <c r="BH36" s="178"/>
      <c r="BI36" s="179"/>
      <c r="BJ36" s="180"/>
      <c r="BK36" s="178"/>
      <c r="BL36" s="178"/>
      <c r="BM36" s="178"/>
      <c r="BN36" s="178"/>
      <c r="BO36" s="179"/>
      <c r="BP36" s="180"/>
      <c r="BQ36" s="178"/>
      <c r="BR36" s="178"/>
      <c r="BS36" s="178"/>
      <c r="BT36" s="178"/>
      <c r="BU36" s="179"/>
      <c r="BV36" s="180"/>
      <c r="BW36" s="178"/>
      <c r="BX36" s="178"/>
      <c r="BY36" s="178"/>
      <c r="BZ36" s="178"/>
      <c r="CA36" s="179"/>
      <c r="CB36" s="180"/>
      <c r="CC36" s="178"/>
      <c r="CD36" s="178"/>
      <c r="CE36" s="178"/>
      <c r="CF36" s="178"/>
      <c r="CG36" s="179"/>
      <c r="CH36" s="180"/>
      <c r="CI36" s="178"/>
      <c r="CJ36" s="178"/>
      <c r="CK36" s="178"/>
      <c r="CL36" s="178"/>
      <c r="CM36" s="179"/>
      <c r="CN36" s="180"/>
      <c r="CO36" s="178"/>
      <c r="CP36" s="178"/>
      <c r="CQ36" s="178"/>
      <c r="CR36" s="178"/>
      <c r="CS36" s="179"/>
      <c r="CT36" s="180"/>
      <c r="CU36" s="178"/>
      <c r="CV36" s="178"/>
      <c r="CW36" s="178"/>
      <c r="CX36" s="178"/>
      <c r="CY36" s="179"/>
      <c r="CZ36" s="180"/>
      <c r="DA36" s="178"/>
      <c r="DB36" s="178"/>
      <c r="DC36" s="178"/>
      <c r="DD36" s="178"/>
      <c r="DE36" s="179"/>
      <c r="DF36" s="180"/>
      <c r="DG36" s="178"/>
      <c r="DH36" s="178"/>
      <c r="DI36" s="178"/>
      <c r="DJ36" s="178"/>
      <c r="DK36" s="179"/>
      <c r="DL36" s="180"/>
      <c r="DM36" s="178"/>
      <c r="DN36" s="178"/>
      <c r="DO36" s="178"/>
      <c r="DP36" s="178"/>
      <c r="DQ36" s="179"/>
      <c r="DR36" s="180"/>
      <c r="DS36" s="178"/>
      <c r="DT36" s="178"/>
      <c r="DU36" s="178"/>
      <c r="DV36" s="178"/>
      <c r="DW36" s="179"/>
      <c r="DX36" s="180"/>
      <c r="DY36" s="178"/>
      <c r="DZ36" s="178"/>
      <c r="EA36" s="178"/>
      <c r="EB36" s="178"/>
      <c r="EC36" s="179"/>
      <c r="ED36" s="180"/>
      <c r="EE36" s="178"/>
      <c r="EF36" s="178"/>
      <c r="EG36" s="178"/>
      <c r="EH36" s="178"/>
      <c r="EI36" s="179"/>
      <c r="EJ36" s="180"/>
      <c r="EK36" s="178"/>
      <c r="EL36" s="178"/>
      <c r="EM36" s="178"/>
      <c r="EN36" s="178"/>
      <c r="EO36" s="179"/>
      <c r="EP36" s="180"/>
      <c r="EQ36" s="178"/>
      <c r="ER36" s="178"/>
      <c r="ES36" s="178"/>
      <c r="ET36" s="178"/>
      <c r="EU36" s="179"/>
      <c r="EV36" s="180"/>
      <c r="EW36" s="178"/>
      <c r="EX36" s="178"/>
      <c r="EY36" s="178"/>
      <c r="EZ36" s="178"/>
      <c r="FA36" s="179"/>
      <c r="FB36" s="180"/>
      <c r="FC36" s="178"/>
      <c r="FD36" s="178"/>
      <c r="FE36" s="178"/>
      <c r="FF36" s="178"/>
      <c r="FG36" s="179"/>
      <c r="FH36" s="180"/>
      <c r="FI36" s="178"/>
      <c r="FJ36" s="178"/>
      <c r="FK36" s="178"/>
      <c r="FL36" s="178"/>
      <c r="FM36" s="179"/>
      <c r="FN36" s="180"/>
      <c r="FO36" s="178"/>
      <c r="FP36" s="178"/>
      <c r="FQ36" s="178"/>
      <c r="FR36" s="178"/>
      <c r="FS36" s="179"/>
      <c r="FT36" s="180"/>
      <c r="FU36" s="178"/>
      <c r="FV36" s="178"/>
      <c r="FW36" s="178"/>
      <c r="FX36" s="178"/>
      <c r="FY36" s="179"/>
      <c r="FZ36" s="180"/>
      <c r="GA36" s="178"/>
      <c r="GB36" s="178"/>
      <c r="GC36" s="178"/>
      <c r="GD36" s="178"/>
      <c r="GE36" s="179"/>
      <c r="GF36" s="180"/>
      <c r="GG36" s="178"/>
      <c r="GH36" s="178"/>
      <c r="GI36" s="178"/>
      <c r="GJ36" s="178"/>
      <c r="GK36" s="179"/>
      <c r="GL36" s="180"/>
      <c r="GM36" s="178"/>
      <c r="GN36" s="178"/>
      <c r="GO36" s="178"/>
      <c r="GP36" s="178"/>
      <c r="GQ36" s="179"/>
      <c r="GR36" s="180"/>
      <c r="GS36" s="178"/>
      <c r="GT36" s="178"/>
      <c r="GU36" s="178"/>
      <c r="GV36" s="178"/>
      <c r="GW36" s="179"/>
      <c r="GX36" s="180"/>
      <c r="GY36" s="178"/>
      <c r="GZ36" s="178"/>
      <c r="HA36" s="178"/>
      <c r="HB36" s="178"/>
      <c r="HC36" s="178"/>
      <c r="HD36" s="181"/>
      <c r="HE36" s="181"/>
      <c r="HF36" s="370" t="str">
        <f t="shared" si="1"/>
        <v/>
      </c>
    </row>
    <row r="37" spans="2:214" ht="21" customHeight="1" outlineLevel="1">
      <c r="B37" s="917"/>
      <c r="C37" s="917"/>
      <c r="D37" s="175">
        <f t="shared" si="0"/>
        <v>24</v>
      </c>
      <c r="E37" s="278"/>
      <c r="F37" s="371"/>
      <c r="G37" s="176"/>
      <c r="H37" s="177"/>
      <c r="I37" s="178"/>
      <c r="J37" s="178"/>
      <c r="K37" s="178"/>
      <c r="L37" s="178"/>
      <c r="M37" s="179"/>
      <c r="N37" s="180"/>
      <c r="O37" s="178"/>
      <c r="P37" s="178"/>
      <c r="Q37" s="178"/>
      <c r="R37" s="178"/>
      <c r="S37" s="179"/>
      <c r="T37" s="180"/>
      <c r="U37" s="178"/>
      <c r="V37" s="178"/>
      <c r="W37" s="178"/>
      <c r="X37" s="178"/>
      <c r="Y37" s="179"/>
      <c r="Z37" s="180"/>
      <c r="AA37" s="178"/>
      <c r="AB37" s="178"/>
      <c r="AC37" s="178"/>
      <c r="AD37" s="178"/>
      <c r="AE37" s="179"/>
      <c r="AF37" s="180"/>
      <c r="AG37" s="178"/>
      <c r="AH37" s="178"/>
      <c r="AI37" s="178"/>
      <c r="AJ37" s="178"/>
      <c r="AK37" s="179"/>
      <c r="AL37" s="180"/>
      <c r="AM37" s="178"/>
      <c r="AN37" s="178"/>
      <c r="AO37" s="178"/>
      <c r="AP37" s="178"/>
      <c r="AQ37" s="179"/>
      <c r="AR37" s="180"/>
      <c r="AS37" s="178"/>
      <c r="AT37" s="178"/>
      <c r="AU37" s="178"/>
      <c r="AV37" s="178"/>
      <c r="AW37" s="179"/>
      <c r="AX37" s="180"/>
      <c r="AY37" s="178"/>
      <c r="AZ37" s="178"/>
      <c r="BA37" s="178"/>
      <c r="BB37" s="178"/>
      <c r="BC37" s="179"/>
      <c r="BD37" s="180"/>
      <c r="BE37" s="178"/>
      <c r="BF37" s="178"/>
      <c r="BG37" s="178"/>
      <c r="BH37" s="178"/>
      <c r="BI37" s="179"/>
      <c r="BJ37" s="180"/>
      <c r="BK37" s="178"/>
      <c r="BL37" s="178"/>
      <c r="BM37" s="178"/>
      <c r="BN37" s="178"/>
      <c r="BO37" s="179"/>
      <c r="BP37" s="180"/>
      <c r="BQ37" s="178"/>
      <c r="BR37" s="178"/>
      <c r="BS37" s="178"/>
      <c r="BT37" s="178"/>
      <c r="BU37" s="179"/>
      <c r="BV37" s="180"/>
      <c r="BW37" s="178"/>
      <c r="BX37" s="178"/>
      <c r="BY37" s="178"/>
      <c r="BZ37" s="178"/>
      <c r="CA37" s="179"/>
      <c r="CB37" s="180"/>
      <c r="CC37" s="178"/>
      <c r="CD37" s="178"/>
      <c r="CE37" s="178"/>
      <c r="CF37" s="178"/>
      <c r="CG37" s="179"/>
      <c r="CH37" s="180"/>
      <c r="CI37" s="178"/>
      <c r="CJ37" s="178"/>
      <c r="CK37" s="178"/>
      <c r="CL37" s="178"/>
      <c r="CM37" s="179"/>
      <c r="CN37" s="180"/>
      <c r="CO37" s="178"/>
      <c r="CP37" s="178"/>
      <c r="CQ37" s="178"/>
      <c r="CR37" s="178"/>
      <c r="CS37" s="179"/>
      <c r="CT37" s="180"/>
      <c r="CU37" s="178"/>
      <c r="CV37" s="178"/>
      <c r="CW37" s="178"/>
      <c r="CX37" s="178"/>
      <c r="CY37" s="179"/>
      <c r="CZ37" s="180"/>
      <c r="DA37" s="178"/>
      <c r="DB37" s="178"/>
      <c r="DC37" s="178"/>
      <c r="DD37" s="178"/>
      <c r="DE37" s="179"/>
      <c r="DF37" s="180"/>
      <c r="DG37" s="178"/>
      <c r="DH37" s="178"/>
      <c r="DI37" s="178"/>
      <c r="DJ37" s="178"/>
      <c r="DK37" s="179"/>
      <c r="DL37" s="180"/>
      <c r="DM37" s="178"/>
      <c r="DN37" s="178"/>
      <c r="DO37" s="178"/>
      <c r="DP37" s="178"/>
      <c r="DQ37" s="179"/>
      <c r="DR37" s="180"/>
      <c r="DS37" s="178"/>
      <c r="DT37" s="178"/>
      <c r="DU37" s="178"/>
      <c r="DV37" s="178"/>
      <c r="DW37" s="179"/>
      <c r="DX37" s="180"/>
      <c r="DY37" s="178"/>
      <c r="DZ37" s="178"/>
      <c r="EA37" s="178"/>
      <c r="EB37" s="178"/>
      <c r="EC37" s="179"/>
      <c r="ED37" s="180"/>
      <c r="EE37" s="178"/>
      <c r="EF37" s="178"/>
      <c r="EG37" s="178"/>
      <c r="EH37" s="178"/>
      <c r="EI37" s="179"/>
      <c r="EJ37" s="180"/>
      <c r="EK37" s="178"/>
      <c r="EL37" s="178"/>
      <c r="EM37" s="178"/>
      <c r="EN37" s="178"/>
      <c r="EO37" s="179"/>
      <c r="EP37" s="180"/>
      <c r="EQ37" s="178"/>
      <c r="ER37" s="178"/>
      <c r="ES37" s="178"/>
      <c r="ET37" s="178"/>
      <c r="EU37" s="179"/>
      <c r="EV37" s="180"/>
      <c r="EW37" s="178"/>
      <c r="EX37" s="178"/>
      <c r="EY37" s="178"/>
      <c r="EZ37" s="178"/>
      <c r="FA37" s="179"/>
      <c r="FB37" s="180"/>
      <c r="FC37" s="178"/>
      <c r="FD37" s="178"/>
      <c r="FE37" s="178"/>
      <c r="FF37" s="178"/>
      <c r="FG37" s="179"/>
      <c r="FH37" s="180"/>
      <c r="FI37" s="178"/>
      <c r="FJ37" s="178"/>
      <c r="FK37" s="178"/>
      <c r="FL37" s="178"/>
      <c r="FM37" s="179"/>
      <c r="FN37" s="180"/>
      <c r="FO37" s="178"/>
      <c r="FP37" s="178"/>
      <c r="FQ37" s="178"/>
      <c r="FR37" s="178"/>
      <c r="FS37" s="179"/>
      <c r="FT37" s="180"/>
      <c r="FU37" s="178"/>
      <c r="FV37" s="178"/>
      <c r="FW37" s="178"/>
      <c r="FX37" s="178"/>
      <c r="FY37" s="179"/>
      <c r="FZ37" s="180"/>
      <c r="GA37" s="178"/>
      <c r="GB37" s="178"/>
      <c r="GC37" s="178"/>
      <c r="GD37" s="178"/>
      <c r="GE37" s="179"/>
      <c r="GF37" s="180"/>
      <c r="GG37" s="178"/>
      <c r="GH37" s="178"/>
      <c r="GI37" s="178"/>
      <c r="GJ37" s="178"/>
      <c r="GK37" s="179"/>
      <c r="GL37" s="180"/>
      <c r="GM37" s="178"/>
      <c r="GN37" s="178"/>
      <c r="GO37" s="178"/>
      <c r="GP37" s="178"/>
      <c r="GQ37" s="179"/>
      <c r="GR37" s="180"/>
      <c r="GS37" s="178"/>
      <c r="GT37" s="178"/>
      <c r="GU37" s="178"/>
      <c r="GV37" s="178"/>
      <c r="GW37" s="179"/>
      <c r="GX37" s="180"/>
      <c r="GY37" s="178"/>
      <c r="GZ37" s="178"/>
      <c r="HA37" s="178"/>
      <c r="HB37" s="178"/>
      <c r="HC37" s="178"/>
      <c r="HD37" s="181"/>
      <c r="HE37" s="181"/>
      <c r="HF37" s="370" t="str">
        <f t="shared" si="1"/>
        <v/>
      </c>
    </row>
    <row r="38" spans="2:214" ht="21" customHeight="1" outlineLevel="1">
      <c r="B38" s="917"/>
      <c r="C38" s="917"/>
      <c r="D38" s="175">
        <f t="shared" si="0"/>
        <v>25</v>
      </c>
      <c r="E38" s="278"/>
      <c r="F38" s="371"/>
      <c r="G38" s="176"/>
      <c r="H38" s="177"/>
      <c r="I38" s="178"/>
      <c r="J38" s="178"/>
      <c r="K38" s="178"/>
      <c r="L38" s="178"/>
      <c r="M38" s="179"/>
      <c r="N38" s="180"/>
      <c r="O38" s="178"/>
      <c r="P38" s="178"/>
      <c r="Q38" s="178"/>
      <c r="R38" s="178"/>
      <c r="S38" s="179"/>
      <c r="T38" s="180"/>
      <c r="U38" s="178"/>
      <c r="V38" s="178"/>
      <c r="W38" s="178"/>
      <c r="X38" s="178"/>
      <c r="Y38" s="179"/>
      <c r="Z38" s="180"/>
      <c r="AA38" s="178"/>
      <c r="AB38" s="178"/>
      <c r="AC38" s="178"/>
      <c r="AD38" s="178"/>
      <c r="AE38" s="179"/>
      <c r="AF38" s="180"/>
      <c r="AG38" s="178"/>
      <c r="AH38" s="178"/>
      <c r="AI38" s="178"/>
      <c r="AJ38" s="178"/>
      <c r="AK38" s="179"/>
      <c r="AL38" s="180"/>
      <c r="AM38" s="178"/>
      <c r="AN38" s="178"/>
      <c r="AO38" s="178"/>
      <c r="AP38" s="178"/>
      <c r="AQ38" s="179"/>
      <c r="AR38" s="180"/>
      <c r="AS38" s="178"/>
      <c r="AT38" s="178"/>
      <c r="AU38" s="178"/>
      <c r="AV38" s="178"/>
      <c r="AW38" s="179"/>
      <c r="AX38" s="180"/>
      <c r="AY38" s="178"/>
      <c r="AZ38" s="178"/>
      <c r="BA38" s="178"/>
      <c r="BB38" s="178"/>
      <c r="BC38" s="179"/>
      <c r="BD38" s="180"/>
      <c r="BE38" s="178"/>
      <c r="BF38" s="178"/>
      <c r="BG38" s="178"/>
      <c r="BH38" s="178"/>
      <c r="BI38" s="179"/>
      <c r="BJ38" s="180"/>
      <c r="BK38" s="178"/>
      <c r="BL38" s="178"/>
      <c r="BM38" s="178"/>
      <c r="BN38" s="178"/>
      <c r="BO38" s="179"/>
      <c r="BP38" s="180"/>
      <c r="BQ38" s="178"/>
      <c r="BR38" s="178"/>
      <c r="BS38" s="178"/>
      <c r="BT38" s="178"/>
      <c r="BU38" s="179"/>
      <c r="BV38" s="180"/>
      <c r="BW38" s="178"/>
      <c r="BX38" s="178"/>
      <c r="BY38" s="178"/>
      <c r="BZ38" s="178"/>
      <c r="CA38" s="179"/>
      <c r="CB38" s="180"/>
      <c r="CC38" s="178"/>
      <c r="CD38" s="178"/>
      <c r="CE38" s="178"/>
      <c r="CF38" s="178"/>
      <c r="CG38" s="179"/>
      <c r="CH38" s="180"/>
      <c r="CI38" s="178"/>
      <c r="CJ38" s="178"/>
      <c r="CK38" s="178"/>
      <c r="CL38" s="178"/>
      <c r="CM38" s="179"/>
      <c r="CN38" s="180"/>
      <c r="CO38" s="178"/>
      <c r="CP38" s="178"/>
      <c r="CQ38" s="178"/>
      <c r="CR38" s="178"/>
      <c r="CS38" s="179"/>
      <c r="CT38" s="180"/>
      <c r="CU38" s="178"/>
      <c r="CV38" s="178"/>
      <c r="CW38" s="178"/>
      <c r="CX38" s="178"/>
      <c r="CY38" s="179"/>
      <c r="CZ38" s="180"/>
      <c r="DA38" s="178"/>
      <c r="DB38" s="178"/>
      <c r="DC38" s="178"/>
      <c r="DD38" s="178"/>
      <c r="DE38" s="179"/>
      <c r="DF38" s="180"/>
      <c r="DG38" s="178"/>
      <c r="DH38" s="178"/>
      <c r="DI38" s="178"/>
      <c r="DJ38" s="178"/>
      <c r="DK38" s="179"/>
      <c r="DL38" s="180"/>
      <c r="DM38" s="178"/>
      <c r="DN38" s="178"/>
      <c r="DO38" s="178"/>
      <c r="DP38" s="178"/>
      <c r="DQ38" s="179"/>
      <c r="DR38" s="180"/>
      <c r="DS38" s="178"/>
      <c r="DT38" s="178"/>
      <c r="DU38" s="178"/>
      <c r="DV38" s="178"/>
      <c r="DW38" s="179"/>
      <c r="DX38" s="180"/>
      <c r="DY38" s="178"/>
      <c r="DZ38" s="178"/>
      <c r="EA38" s="178"/>
      <c r="EB38" s="178"/>
      <c r="EC38" s="179"/>
      <c r="ED38" s="180"/>
      <c r="EE38" s="178"/>
      <c r="EF38" s="178"/>
      <c r="EG38" s="178"/>
      <c r="EH38" s="178"/>
      <c r="EI38" s="179"/>
      <c r="EJ38" s="180"/>
      <c r="EK38" s="178"/>
      <c r="EL38" s="178"/>
      <c r="EM38" s="178"/>
      <c r="EN38" s="178"/>
      <c r="EO38" s="179"/>
      <c r="EP38" s="180"/>
      <c r="EQ38" s="178"/>
      <c r="ER38" s="178"/>
      <c r="ES38" s="178"/>
      <c r="ET38" s="178"/>
      <c r="EU38" s="179"/>
      <c r="EV38" s="180"/>
      <c r="EW38" s="178"/>
      <c r="EX38" s="178"/>
      <c r="EY38" s="178"/>
      <c r="EZ38" s="178"/>
      <c r="FA38" s="179"/>
      <c r="FB38" s="180"/>
      <c r="FC38" s="178"/>
      <c r="FD38" s="178"/>
      <c r="FE38" s="178"/>
      <c r="FF38" s="178"/>
      <c r="FG38" s="179"/>
      <c r="FH38" s="180"/>
      <c r="FI38" s="178"/>
      <c r="FJ38" s="178"/>
      <c r="FK38" s="178"/>
      <c r="FL38" s="178"/>
      <c r="FM38" s="179"/>
      <c r="FN38" s="180"/>
      <c r="FO38" s="178"/>
      <c r="FP38" s="178"/>
      <c r="FQ38" s="178"/>
      <c r="FR38" s="178"/>
      <c r="FS38" s="179"/>
      <c r="FT38" s="180"/>
      <c r="FU38" s="178"/>
      <c r="FV38" s="178"/>
      <c r="FW38" s="178"/>
      <c r="FX38" s="178"/>
      <c r="FY38" s="179"/>
      <c r="FZ38" s="180"/>
      <c r="GA38" s="178"/>
      <c r="GB38" s="178"/>
      <c r="GC38" s="178"/>
      <c r="GD38" s="178"/>
      <c r="GE38" s="179"/>
      <c r="GF38" s="180"/>
      <c r="GG38" s="178"/>
      <c r="GH38" s="178"/>
      <c r="GI38" s="178"/>
      <c r="GJ38" s="178"/>
      <c r="GK38" s="179"/>
      <c r="GL38" s="180"/>
      <c r="GM38" s="178"/>
      <c r="GN38" s="178"/>
      <c r="GO38" s="178"/>
      <c r="GP38" s="178"/>
      <c r="GQ38" s="179"/>
      <c r="GR38" s="180"/>
      <c r="GS38" s="178"/>
      <c r="GT38" s="178"/>
      <c r="GU38" s="178"/>
      <c r="GV38" s="178"/>
      <c r="GW38" s="179"/>
      <c r="GX38" s="180"/>
      <c r="GY38" s="178"/>
      <c r="GZ38" s="178"/>
      <c r="HA38" s="178"/>
      <c r="HB38" s="178"/>
      <c r="HC38" s="178"/>
      <c r="HD38" s="181"/>
      <c r="HE38" s="181"/>
      <c r="HF38" s="370" t="str">
        <f t="shared" si="1"/>
        <v/>
      </c>
    </row>
    <row r="39" spans="2:214" ht="21" customHeight="1" outlineLevel="1">
      <c r="B39" s="917"/>
      <c r="C39" s="917"/>
      <c r="D39" s="175">
        <f t="shared" si="0"/>
        <v>26</v>
      </c>
      <c r="E39" s="278"/>
      <c r="F39" s="371"/>
      <c r="G39" s="176"/>
      <c r="H39" s="177"/>
      <c r="I39" s="178"/>
      <c r="J39" s="178"/>
      <c r="K39" s="178"/>
      <c r="L39" s="178"/>
      <c r="M39" s="179"/>
      <c r="N39" s="180"/>
      <c r="O39" s="178"/>
      <c r="P39" s="178"/>
      <c r="Q39" s="178"/>
      <c r="R39" s="178"/>
      <c r="S39" s="179"/>
      <c r="T39" s="180"/>
      <c r="U39" s="178"/>
      <c r="V39" s="178"/>
      <c r="W39" s="178"/>
      <c r="X39" s="178"/>
      <c r="Y39" s="179"/>
      <c r="Z39" s="180"/>
      <c r="AA39" s="178"/>
      <c r="AB39" s="178"/>
      <c r="AC39" s="178"/>
      <c r="AD39" s="178"/>
      <c r="AE39" s="179"/>
      <c r="AF39" s="180"/>
      <c r="AG39" s="178"/>
      <c r="AH39" s="178"/>
      <c r="AI39" s="178"/>
      <c r="AJ39" s="178"/>
      <c r="AK39" s="179"/>
      <c r="AL39" s="180"/>
      <c r="AM39" s="178"/>
      <c r="AN39" s="178"/>
      <c r="AO39" s="178"/>
      <c r="AP39" s="178"/>
      <c r="AQ39" s="179"/>
      <c r="AR39" s="180"/>
      <c r="AS39" s="178"/>
      <c r="AT39" s="178"/>
      <c r="AU39" s="178"/>
      <c r="AV39" s="178"/>
      <c r="AW39" s="179"/>
      <c r="AX39" s="180"/>
      <c r="AY39" s="178"/>
      <c r="AZ39" s="178"/>
      <c r="BA39" s="178"/>
      <c r="BB39" s="178"/>
      <c r="BC39" s="179"/>
      <c r="BD39" s="180"/>
      <c r="BE39" s="178"/>
      <c r="BF39" s="178"/>
      <c r="BG39" s="178"/>
      <c r="BH39" s="178"/>
      <c r="BI39" s="179"/>
      <c r="BJ39" s="180"/>
      <c r="BK39" s="178"/>
      <c r="BL39" s="178"/>
      <c r="BM39" s="178"/>
      <c r="BN39" s="178"/>
      <c r="BO39" s="179"/>
      <c r="BP39" s="180"/>
      <c r="BQ39" s="178"/>
      <c r="BR39" s="178"/>
      <c r="BS39" s="178"/>
      <c r="BT39" s="178"/>
      <c r="BU39" s="179"/>
      <c r="BV39" s="180"/>
      <c r="BW39" s="178"/>
      <c r="BX39" s="178"/>
      <c r="BY39" s="178"/>
      <c r="BZ39" s="178"/>
      <c r="CA39" s="179"/>
      <c r="CB39" s="180"/>
      <c r="CC39" s="178"/>
      <c r="CD39" s="178"/>
      <c r="CE39" s="178"/>
      <c r="CF39" s="178"/>
      <c r="CG39" s="179"/>
      <c r="CH39" s="180"/>
      <c r="CI39" s="178"/>
      <c r="CJ39" s="178"/>
      <c r="CK39" s="178"/>
      <c r="CL39" s="178"/>
      <c r="CM39" s="179"/>
      <c r="CN39" s="180"/>
      <c r="CO39" s="178"/>
      <c r="CP39" s="178"/>
      <c r="CQ39" s="178"/>
      <c r="CR39" s="178"/>
      <c r="CS39" s="179"/>
      <c r="CT39" s="180"/>
      <c r="CU39" s="178"/>
      <c r="CV39" s="178"/>
      <c r="CW39" s="178"/>
      <c r="CX39" s="178"/>
      <c r="CY39" s="179"/>
      <c r="CZ39" s="180"/>
      <c r="DA39" s="178"/>
      <c r="DB39" s="178"/>
      <c r="DC39" s="178"/>
      <c r="DD39" s="178"/>
      <c r="DE39" s="179"/>
      <c r="DF39" s="180"/>
      <c r="DG39" s="178"/>
      <c r="DH39" s="178"/>
      <c r="DI39" s="178"/>
      <c r="DJ39" s="178"/>
      <c r="DK39" s="179"/>
      <c r="DL39" s="180"/>
      <c r="DM39" s="178"/>
      <c r="DN39" s="178"/>
      <c r="DO39" s="178"/>
      <c r="DP39" s="178"/>
      <c r="DQ39" s="179"/>
      <c r="DR39" s="180"/>
      <c r="DS39" s="178"/>
      <c r="DT39" s="178"/>
      <c r="DU39" s="178"/>
      <c r="DV39" s="178"/>
      <c r="DW39" s="179"/>
      <c r="DX39" s="180"/>
      <c r="DY39" s="178"/>
      <c r="DZ39" s="178"/>
      <c r="EA39" s="178"/>
      <c r="EB39" s="178"/>
      <c r="EC39" s="179"/>
      <c r="ED39" s="180"/>
      <c r="EE39" s="178"/>
      <c r="EF39" s="178"/>
      <c r="EG39" s="178"/>
      <c r="EH39" s="178"/>
      <c r="EI39" s="179"/>
      <c r="EJ39" s="180"/>
      <c r="EK39" s="178"/>
      <c r="EL39" s="178"/>
      <c r="EM39" s="178"/>
      <c r="EN39" s="178"/>
      <c r="EO39" s="179"/>
      <c r="EP39" s="180"/>
      <c r="EQ39" s="178"/>
      <c r="ER39" s="178"/>
      <c r="ES39" s="178"/>
      <c r="ET39" s="178"/>
      <c r="EU39" s="179"/>
      <c r="EV39" s="180"/>
      <c r="EW39" s="178"/>
      <c r="EX39" s="178"/>
      <c r="EY39" s="178"/>
      <c r="EZ39" s="178"/>
      <c r="FA39" s="179"/>
      <c r="FB39" s="180"/>
      <c r="FC39" s="178"/>
      <c r="FD39" s="178"/>
      <c r="FE39" s="178"/>
      <c r="FF39" s="178"/>
      <c r="FG39" s="179"/>
      <c r="FH39" s="180"/>
      <c r="FI39" s="178"/>
      <c r="FJ39" s="178"/>
      <c r="FK39" s="178"/>
      <c r="FL39" s="178"/>
      <c r="FM39" s="179"/>
      <c r="FN39" s="180"/>
      <c r="FO39" s="178"/>
      <c r="FP39" s="178"/>
      <c r="FQ39" s="178"/>
      <c r="FR39" s="178"/>
      <c r="FS39" s="179"/>
      <c r="FT39" s="180"/>
      <c r="FU39" s="178"/>
      <c r="FV39" s="178"/>
      <c r="FW39" s="178"/>
      <c r="FX39" s="178"/>
      <c r="FY39" s="179"/>
      <c r="FZ39" s="180"/>
      <c r="GA39" s="178"/>
      <c r="GB39" s="178"/>
      <c r="GC39" s="178"/>
      <c r="GD39" s="178"/>
      <c r="GE39" s="179"/>
      <c r="GF39" s="180"/>
      <c r="GG39" s="178"/>
      <c r="GH39" s="178"/>
      <c r="GI39" s="178"/>
      <c r="GJ39" s="178"/>
      <c r="GK39" s="179"/>
      <c r="GL39" s="180"/>
      <c r="GM39" s="178"/>
      <c r="GN39" s="178"/>
      <c r="GO39" s="178"/>
      <c r="GP39" s="178"/>
      <c r="GQ39" s="179"/>
      <c r="GR39" s="180"/>
      <c r="GS39" s="178"/>
      <c r="GT39" s="178"/>
      <c r="GU39" s="178"/>
      <c r="GV39" s="178"/>
      <c r="GW39" s="179"/>
      <c r="GX39" s="180"/>
      <c r="GY39" s="178"/>
      <c r="GZ39" s="178"/>
      <c r="HA39" s="178"/>
      <c r="HB39" s="178"/>
      <c r="HC39" s="178"/>
      <c r="HD39" s="181"/>
      <c r="HE39" s="181"/>
      <c r="HF39" s="370" t="str">
        <f t="shared" si="1"/>
        <v/>
      </c>
    </row>
    <row r="40" spans="2:214" ht="21" customHeight="1" outlineLevel="1">
      <c r="B40" s="917"/>
      <c r="C40" s="917"/>
      <c r="D40" s="175">
        <f t="shared" si="0"/>
        <v>27</v>
      </c>
      <c r="E40" s="278"/>
      <c r="F40" s="371"/>
      <c r="G40" s="176"/>
      <c r="H40" s="177"/>
      <c r="I40" s="178"/>
      <c r="J40" s="178"/>
      <c r="K40" s="178"/>
      <c r="L40" s="178"/>
      <c r="M40" s="179"/>
      <c r="N40" s="180"/>
      <c r="O40" s="178"/>
      <c r="P40" s="178"/>
      <c r="Q40" s="178"/>
      <c r="R40" s="178"/>
      <c r="S40" s="179"/>
      <c r="T40" s="180"/>
      <c r="U40" s="178"/>
      <c r="V40" s="178"/>
      <c r="W40" s="178"/>
      <c r="X40" s="178"/>
      <c r="Y40" s="179"/>
      <c r="Z40" s="180"/>
      <c r="AA40" s="178"/>
      <c r="AB40" s="178"/>
      <c r="AC40" s="178"/>
      <c r="AD40" s="178"/>
      <c r="AE40" s="179"/>
      <c r="AF40" s="180"/>
      <c r="AG40" s="178"/>
      <c r="AH40" s="178"/>
      <c r="AI40" s="178"/>
      <c r="AJ40" s="178"/>
      <c r="AK40" s="179"/>
      <c r="AL40" s="180"/>
      <c r="AM40" s="178"/>
      <c r="AN40" s="178"/>
      <c r="AO40" s="178"/>
      <c r="AP40" s="178"/>
      <c r="AQ40" s="179"/>
      <c r="AR40" s="180"/>
      <c r="AS40" s="178"/>
      <c r="AT40" s="178"/>
      <c r="AU40" s="178"/>
      <c r="AV40" s="178"/>
      <c r="AW40" s="179"/>
      <c r="AX40" s="180"/>
      <c r="AY40" s="178"/>
      <c r="AZ40" s="178"/>
      <c r="BA40" s="178"/>
      <c r="BB40" s="178"/>
      <c r="BC40" s="179"/>
      <c r="BD40" s="180"/>
      <c r="BE40" s="178"/>
      <c r="BF40" s="178"/>
      <c r="BG40" s="178"/>
      <c r="BH40" s="178"/>
      <c r="BI40" s="179"/>
      <c r="BJ40" s="180"/>
      <c r="BK40" s="178"/>
      <c r="BL40" s="178"/>
      <c r="BM40" s="178"/>
      <c r="BN40" s="178"/>
      <c r="BO40" s="179"/>
      <c r="BP40" s="180"/>
      <c r="BQ40" s="178"/>
      <c r="BR40" s="178"/>
      <c r="BS40" s="178"/>
      <c r="BT40" s="178"/>
      <c r="BU40" s="179"/>
      <c r="BV40" s="180"/>
      <c r="BW40" s="178"/>
      <c r="BX40" s="178"/>
      <c r="BY40" s="178"/>
      <c r="BZ40" s="178"/>
      <c r="CA40" s="179"/>
      <c r="CB40" s="180"/>
      <c r="CC40" s="178"/>
      <c r="CD40" s="178"/>
      <c r="CE40" s="178"/>
      <c r="CF40" s="178"/>
      <c r="CG40" s="179"/>
      <c r="CH40" s="180"/>
      <c r="CI40" s="178"/>
      <c r="CJ40" s="178"/>
      <c r="CK40" s="178"/>
      <c r="CL40" s="178"/>
      <c r="CM40" s="179"/>
      <c r="CN40" s="180"/>
      <c r="CO40" s="178"/>
      <c r="CP40" s="178"/>
      <c r="CQ40" s="178"/>
      <c r="CR40" s="178"/>
      <c r="CS40" s="179"/>
      <c r="CT40" s="180"/>
      <c r="CU40" s="178"/>
      <c r="CV40" s="178"/>
      <c r="CW40" s="178"/>
      <c r="CX40" s="178"/>
      <c r="CY40" s="179"/>
      <c r="CZ40" s="180"/>
      <c r="DA40" s="178"/>
      <c r="DB40" s="178"/>
      <c r="DC40" s="178"/>
      <c r="DD40" s="178"/>
      <c r="DE40" s="179"/>
      <c r="DF40" s="180"/>
      <c r="DG40" s="178"/>
      <c r="DH40" s="178"/>
      <c r="DI40" s="178"/>
      <c r="DJ40" s="178"/>
      <c r="DK40" s="179"/>
      <c r="DL40" s="180"/>
      <c r="DM40" s="178"/>
      <c r="DN40" s="178"/>
      <c r="DO40" s="178"/>
      <c r="DP40" s="178"/>
      <c r="DQ40" s="179"/>
      <c r="DR40" s="180"/>
      <c r="DS40" s="178"/>
      <c r="DT40" s="178"/>
      <c r="DU40" s="178"/>
      <c r="DV40" s="178"/>
      <c r="DW40" s="179"/>
      <c r="DX40" s="180"/>
      <c r="DY40" s="178"/>
      <c r="DZ40" s="178"/>
      <c r="EA40" s="178"/>
      <c r="EB40" s="178"/>
      <c r="EC40" s="179"/>
      <c r="ED40" s="180"/>
      <c r="EE40" s="178"/>
      <c r="EF40" s="178"/>
      <c r="EG40" s="178"/>
      <c r="EH40" s="178"/>
      <c r="EI40" s="179"/>
      <c r="EJ40" s="180"/>
      <c r="EK40" s="178"/>
      <c r="EL40" s="178"/>
      <c r="EM40" s="178"/>
      <c r="EN40" s="178"/>
      <c r="EO40" s="179"/>
      <c r="EP40" s="180"/>
      <c r="EQ40" s="178"/>
      <c r="ER40" s="178"/>
      <c r="ES40" s="178"/>
      <c r="ET40" s="178"/>
      <c r="EU40" s="179"/>
      <c r="EV40" s="180"/>
      <c r="EW40" s="178"/>
      <c r="EX40" s="178"/>
      <c r="EY40" s="178"/>
      <c r="EZ40" s="178"/>
      <c r="FA40" s="179"/>
      <c r="FB40" s="180"/>
      <c r="FC40" s="178"/>
      <c r="FD40" s="178"/>
      <c r="FE40" s="178"/>
      <c r="FF40" s="178"/>
      <c r="FG40" s="179"/>
      <c r="FH40" s="180"/>
      <c r="FI40" s="178"/>
      <c r="FJ40" s="178"/>
      <c r="FK40" s="178"/>
      <c r="FL40" s="178"/>
      <c r="FM40" s="179"/>
      <c r="FN40" s="180"/>
      <c r="FO40" s="178"/>
      <c r="FP40" s="178"/>
      <c r="FQ40" s="178"/>
      <c r="FR40" s="178"/>
      <c r="FS40" s="179"/>
      <c r="FT40" s="180"/>
      <c r="FU40" s="178"/>
      <c r="FV40" s="178"/>
      <c r="FW40" s="178"/>
      <c r="FX40" s="178"/>
      <c r="FY40" s="179"/>
      <c r="FZ40" s="180"/>
      <c r="GA40" s="178"/>
      <c r="GB40" s="178"/>
      <c r="GC40" s="178"/>
      <c r="GD40" s="178"/>
      <c r="GE40" s="179"/>
      <c r="GF40" s="180"/>
      <c r="GG40" s="178"/>
      <c r="GH40" s="178"/>
      <c r="GI40" s="178"/>
      <c r="GJ40" s="178"/>
      <c r="GK40" s="179"/>
      <c r="GL40" s="180"/>
      <c r="GM40" s="178"/>
      <c r="GN40" s="178"/>
      <c r="GO40" s="178"/>
      <c r="GP40" s="178"/>
      <c r="GQ40" s="179"/>
      <c r="GR40" s="180"/>
      <c r="GS40" s="178"/>
      <c r="GT40" s="178"/>
      <c r="GU40" s="178"/>
      <c r="GV40" s="178"/>
      <c r="GW40" s="179"/>
      <c r="GX40" s="180"/>
      <c r="GY40" s="178"/>
      <c r="GZ40" s="178"/>
      <c r="HA40" s="178"/>
      <c r="HB40" s="178"/>
      <c r="HC40" s="178"/>
      <c r="HD40" s="181"/>
      <c r="HE40" s="181"/>
      <c r="HF40" s="370" t="str">
        <f t="shared" si="1"/>
        <v/>
      </c>
    </row>
    <row r="41" spans="2:214" ht="21" customHeight="1" outlineLevel="1">
      <c r="B41" s="917"/>
      <c r="C41" s="917"/>
      <c r="D41" s="175">
        <f t="shared" si="0"/>
        <v>28</v>
      </c>
      <c r="E41" s="278"/>
      <c r="F41" s="371"/>
      <c r="G41" s="176"/>
      <c r="H41" s="177"/>
      <c r="I41" s="178"/>
      <c r="J41" s="178"/>
      <c r="K41" s="178"/>
      <c r="L41" s="178"/>
      <c r="M41" s="179"/>
      <c r="N41" s="180"/>
      <c r="O41" s="178"/>
      <c r="P41" s="178"/>
      <c r="Q41" s="178"/>
      <c r="R41" s="178"/>
      <c r="S41" s="179"/>
      <c r="T41" s="180"/>
      <c r="U41" s="178"/>
      <c r="V41" s="178"/>
      <c r="W41" s="178"/>
      <c r="X41" s="178"/>
      <c r="Y41" s="179"/>
      <c r="Z41" s="180"/>
      <c r="AA41" s="178"/>
      <c r="AB41" s="178"/>
      <c r="AC41" s="178"/>
      <c r="AD41" s="178"/>
      <c r="AE41" s="179"/>
      <c r="AF41" s="180"/>
      <c r="AG41" s="178"/>
      <c r="AH41" s="178"/>
      <c r="AI41" s="178"/>
      <c r="AJ41" s="178"/>
      <c r="AK41" s="179"/>
      <c r="AL41" s="180"/>
      <c r="AM41" s="178"/>
      <c r="AN41" s="178"/>
      <c r="AO41" s="178"/>
      <c r="AP41" s="178"/>
      <c r="AQ41" s="179"/>
      <c r="AR41" s="180"/>
      <c r="AS41" s="178"/>
      <c r="AT41" s="178"/>
      <c r="AU41" s="178"/>
      <c r="AV41" s="178"/>
      <c r="AW41" s="179"/>
      <c r="AX41" s="180"/>
      <c r="AY41" s="178"/>
      <c r="AZ41" s="178"/>
      <c r="BA41" s="178"/>
      <c r="BB41" s="178"/>
      <c r="BC41" s="179"/>
      <c r="BD41" s="180"/>
      <c r="BE41" s="178"/>
      <c r="BF41" s="178"/>
      <c r="BG41" s="178"/>
      <c r="BH41" s="178"/>
      <c r="BI41" s="179"/>
      <c r="BJ41" s="180"/>
      <c r="BK41" s="178"/>
      <c r="BL41" s="178"/>
      <c r="BM41" s="178"/>
      <c r="BN41" s="178"/>
      <c r="BO41" s="179"/>
      <c r="BP41" s="180"/>
      <c r="BQ41" s="178"/>
      <c r="BR41" s="178"/>
      <c r="BS41" s="178"/>
      <c r="BT41" s="178"/>
      <c r="BU41" s="179"/>
      <c r="BV41" s="180"/>
      <c r="BW41" s="178"/>
      <c r="BX41" s="178"/>
      <c r="BY41" s="178"/>
      <c r="BZ41" s="178"/>
      <c r="CA41" s="179"/>
      <c r="CB41" s="180"/>
      <c r="CC41" s="178"/>
      <c r="CD41" s="178"/>
      <c r="CE41" s="178"/>
      <c r="CF41" s="178"/>
      <c r="CG41" s="179"/>
      <c r="CH41" s="180"/>
      <c r="CI41" s="178"/>
      <c r="CJ41" s="178"/>
      <c r="CK41" s="178"/>
      <c r="CL41" s="178"/>
      <c r="CM41" s="179"/>
      <c r="CN41" s="180"/>
      <c r="CO41" s="178"/>
      <c r="CP41" s="178"/>
      <c r="CQ41" s="178"/>
      <c r="CR41" s="178"/>
      <c r="CS41" s="179"/>
      <c r="CT41" s="180"/>
      <c r="CU41" s="178"/>
      <c r="CV41" s="178"/>
      <c r="CW41" s="178"/>
      <c r="CX41" s="178"/>
      <c r="CY41" s="179"/>
      <c r="CZ41" s="180"/>
      <c r="DA41" s="178"/>
      <c r="DB41" s="178"/>
      <c r="DC41" s="178"/>
      <c r="DD41" s="178"/>
      <c r="DE41" s="179"/>
      <c r="DF41" s="180"/>
      <c r="DG41" s="178"/>
      <c r="DH41" s="178"/>
      <c r="DI41" s="178"/>
      <c r="DJ41" s="178"/>
      <c r="DK41" s="179"/>
      <c r="DL41" s="180"/>
      <c r="DM41" s="178"/>
      <c r="DN41" s="178"/>
      <c r="DO41" s="178"/>
      <c r="DP41" s="178"/>
      <c r="DQ41" s="179"/>
      <c r="DR41" s="180"/>
      <c r="DS41" s="178"/>
      <c r="DT41" s="178"/>
      <c r="DU41" s="178"/>
      <c r="DV41" s="178"/>
      <c r="DW41" s="179"/>
      <c r="DX41" s="180"/>
      <c r="DY41" s="178"/>
      <c r="DZ41" s="178"/>
      <c r="EA41" s="178"/>
      <c r="EB41" s="178"/>
      <c r="EC41" s="179"/>
      <c r="ED41" s="180"/>
      <c r="EE41" s="178"/>
      <c r="EF41" s="178"/>
      <c r="EG41" s="178"/>
      <c r="EH41" s="178"/>
      <c r="EI41" s="179"/>
      <c r="EJ41" s="180"/>
      <c r="EK41" s="178"/>
      <c r="EL41" s="178"/>
      <c r="EM41" s="178"/>
      <c r="EN41" s="178"/>
      <c r="EO41" s="179"/>
      <c r="EP41" s="180"/>
      <c r="EQ41" s="178"/>
      <c r="ER41" s="178"/>
      <c r="ES41" s="178"/>
      <c r="ET41" s="178"/>
      <c r="EU41" s="179"/>
      <c r="EV41" s="180"/>
      <c r="EW41" s="178"/>
      <c r="EX41" s="178"/>
      <c r="EY41" s="178"/>
      <c r="EZ41" s="178"/>
      <c r="FA41" s="179"/>
      <c r="FB41" s="180"/>
      <c r="FC41" s="178"/>
      <c r="FD41" s="178"/>
      <c r="FE41" s="178"/>
      <c r="FF41" s="178"/>
      <c r="FG41" s="179"/>
      <c r="FH41" s="180"/>
      <c r="FI41" s="178"/>
      <c r="FJ41" s="178"/>
      <c r="FK41" s="178"/>
      <c r="FL41" s="178"/>
      <c r="FM41" s="179"/>
      <c r="FN41" s="180"/>
      <c r="FO41" s="178"/>
      <c r="FP41" s="178"/>
      <c r="FQ41" s="178"/>
      <c r="FR41" s="178"/>
      <c r="FS41" s="179"/>
      <c r="FT41" s="180"/>
      <c r="FU41" s="178"/>
      <c r="FV41" s="178"/>
      <c r="FW41" s="178"/>
      <c r="FX41" s="178"/>
      <c r="FY41" s="179"/>
      <c r="FZ41" s="180"/>
      <c r="GA41" s="178"/>
      <c r="GB41" s="178"/>
      <c r="GC41" s="178"/>
      <c r="GD41" s="178"/>
      <c r="GE41" s="179"/>
      <c r="GF41" s="180"/>
      <c r="GG41" s="178"/>
      <c r="GH41" s="178"/>
      <c r="GI41" s="178"/>
      <c r="GJ41" s="178"/>
      <c r="GK41" s="179"/>
      <c r="GL41" s="180"/>
      <c r="GM41" s="178"/>
      <c r="GN41" s="178"/>
      <c r="GO41" s="178"/>
      <c r="GP41" s="178"/>
      <c r="GQ41" s="179"/>
      <c r="GR41" s="180"/>
      <c r="GS41" s="178"/>
      <c r="GT41" s="178"/>
      <c r="GU41" s="178"/>
      <c r="GV41" s="178"/>
      <c r="GW41" s="179"/>
      <c r="GX41" s="180"/>
      <c r="GY41" s="178"/>
      <c r="GZ41" s="178"/>
      <c r="HA41" s="178"/>
      <c r="HB41" s="178"/>
      <c r="HC41" s="178"/>
      <c r="HD41" s="181"/>
      <c r="HE41" s="181"/>
      <c r="HF41" s="370" t="str">
        <f t="shared" si="1"/>
        <v/>
      </c>
    </row>
    <row r="42" spans="2:214" ht="21" customHeight="1" outlineLevel="1">
      <c r="B42" s="917"/>
      <c r="C42" s="917"/>
      <c r="D42" s="175">
        <f t="shared" si="0"/>
        <v>29</v>
      </c>
      <c r="E42" s="278"/>
      <c r="F42" s="371"/>
      <c r="G42" s="176"/>
      <c r="H42" s="177"/>
      <c r="I42" s="178"/>
      <c r="J42" s="178"/>
      <c r="K42" s="178"/>
      <c r="L42" s="178"/>
      <c r="M42" s="179"/>
      <c r="N42" s="180"/>
      <c r="O42" s="178"/>
      <c r="P42" s="178"/>
      <c r="Q42" s="178"/>
      <c r="R42" s="178"/>
      <c r="S42" s="179"/>
      <c r="T42" s="180"/>
      <c r="U42" s="178"/>
      <c r="V42" s="178"/>
      <c r="W42" s="178"/>
      <c r="X42" s="178"/>
      <c r="Y42" s="179"/>
      <c r="Z42" s="180"/>
      <c r="AA42" s="178"/>
      <c r="AB42" s="178"/>
      <c r="AC42" s="178"/>
      <c r="AD42" s="178"/>
      <c r="AE42" s="179"/>
      <c r="AF42" s="180"/>
      <c r="AG42" s="178"/>
      <c r="AH42" s="178"/>
      <c r="AI42" s="178"/>
      <c r="AJ42" s="178"/>
      <c r="AK42" s="179"/>
      <c r="AL42" s="180"/>
      <c r="AM42" s="178"/>
      <c r="AN42" s="178"/>
      <c r="AO42" s="178"/>
      <c r="AP42" s="178"/>
      <c r="AQ42" s="179"/>
      <c r="AR42" s="180"/>
      <c r="AS42" s="178"/>
      <c r="AT42" s="178"/>
      <c r="AU42" s="178"/>
      <c r="AV42" s="178"/>
      <c r="AW42" s="179"/>
      <c r="AX42" s="180"/>
      <c r="AY42" s="178"/>
      <c r="AZ42" s="178"/>
      <c r="BA42" s="178"/>
      <c r="BB42" s="178"/>
      <c r="BC42" s="179"/>
      <c r="BD42" s="180"/>
      <c r="BE42" s="178"/>
      <c r="BF42" s="178"/>
      <c r="BG42" s="178"/>
      <c r="BH42" s="178"/>
      <c r="BI42" s="179"/>
      <c r="BJ42" s="180"/>
      <c r="BK42" s="178"/>
      <c r="BL42" s="178"/>
      <c r="BM42" s="178"/>
      <c r="BN42" s="178"/>
      <c r="BO42" s="179"/>
      <c r="BP42" s="180"/>
      <c r="BQ42" s="178"/>
      <c r="BR42" s="178"/>
      <c r="BS42" s="178"/>
      <c r="BT42" s="178"/>
      <c r="BU42" s="179"/>
      <c r="BV42" s="180"/>
      <c r="BW42" s="178"/>
      <c r="BX42" s="178"/>
      <c r="BY42" s="178"/>
      <c r="BZ42" s="178"/>
      <c r="CA42" s="179"/>
      <c r="CB42" s="180"/>
      <c r="CC42" s="178"/>
      <c r="CD42" s="178"/>
      <c r="CE42" s="178"/>
      <c r="CF42" s="178"/>
      <c r="CG42" s="179"/>
      <c r="CH42" s="180"/>
      <c r="CI42" s="178"/>
      <c r="CJ42" s="178"/>
      <c r="CK42" s="178"/>
      <c r="CL42" s="178"/>
      <c r="CM42" s="179"/>
      <c r="CN42" s="180"/>
      <c r="CO42" s="178"/>
      <c r="CP42" s="178"/>
      <c r="CQ42" s="178"/>
      <c r="CR42" s="178"/>
      <c r="CS42" s="179"/>
      <c r="CT42" s="180"/>
      <c r="CU42" s="178"/>
      <c r="CV42" s="178"/>
      <c r="CW42" s="178"/>
      <c r="CX42" s="178"/>
      <c r="CY42" s="179"/>
      <c r="CZ42" s="180"/>
      <c r="DA42" s="178"/>
      <c r="DB42" s="178"/>
      <c r="DC42" s="178"/>
      <c r="DD42" s="178"/>
      <c r="DE42" s="179"/>
      <c r="DF42" s="180"/>
      <c r="DG42" s="178"/>
      <c r="DH42" s="178"/>
      <c r="DI42" s="178"/>
      <c r="DJ42" s="178"/>
      <c r="DK42" s="179"/>
      <c r="DL42" s="180"/>
      <c r="DM42" s="178"/>
      <c r="DN42" s="178"/>
      <c r="DO42" s="178"/>
      <c r="DP42" s="178"/>
      <c r="DQ42" s="179"/>
      <c r="DR42" s="180"/>
      <c r="DS42" s="178"/>
      <c r="DT42" s="178"/>
      <c r="DU42" s="178"/>
      <c r="DV42" s="178"/>
      <c r="DW42" s="179"/>
      <c r="DX42" s="180"/>
      <c r="DY42" s="178"/>
      <c r="DZ42" s="178"/>
      <c r="EA42" s="178"/>
      <c r="EB42" s="178"/>
      <c r="EC42" s="179"/>
      <c r="ED42" s="180"/>
      <c r="EE42" s="178"/>
      <c r="EF42" s="178"/>
      <c r="EG42" s="178"/>
      <c r="EH42" s="178"/>
      <c r="EI42" s="179"/>
      <c r="EJ42" s="180"/>
      <c r="EK42" s="178"/>
      <c r="EL42" s="178"/>
      <c r="EM42" s="178"/>
      <c r="EN42" s="178"/>
      <c r="EO42" s="179"/>
      <c r="EP42" s="180"/>
      <c r="EQ42" s="178"/>
      <c r="ER42" s="178"/>
      <c r="ES42" s="178"/>
      <c r="ET42" s="178"/>
      <c r="EU42" s="179"/>
      <c r="EV42" s="180"/>
      <c r="EW42" s="178"/>
      <c r="EX42" s="178"/>
      <c r="EY42" s="178"/>
      <c r="EZ42" s="178"/>
      <c r="FA42" s="179"/>
      <c r="FB42" s="180"/>
      <c r="FC42" s="178"/>
      <c r="FD42" s="178"/>
      <c r="FE42" s="178"/>
      <c r="FF42" s="178"/>
      <c r="FG42" s="179"/>
      <c r="FH42" s="180"/>
      <c r="FI42" s="178"/>
      <c r="FJ42" s="178"/>
      <c r="FK42" s="178"/>
      <c r="FL42" s="178"/>
      <c r="FM42" s="179"/>
      <c r="FN42" s="180"/>
      <c r="FO42" s="178"/>
      <c r="FP42" s="178"/>
      <c r="FQ42" s="178"/>
      <c r="FR42" s="178"/>
      <c r="FS42" s="179"/>
      <c r="FT42" s="180"/>
      <c r="FU42" s="178"/>
      <c r="FV42" s="178"/>
      <c r="FW42" s="178"/>
      <c r="FX42" s="178"/>
      <c r="FY42" s="179"/>
      <c r="FZ42" s="180"/>
      <c r="GA42" s="178"/>
      <c r="GB42" s="178"/>
      <c r="GC42" s="178"/>
      <c r="GD42" s="178"/>
      <c r="GE42" s="179"/>
      <c r="GF42" s="180"/>
      <c r="GG42" s="178"/>
      <c r="GH42" s="178"/>
      <c r="GI42" s="178"/>
      <c r="GJ42" s="178"/>
      <c r="GK42" s="179"/>
      <c r="GL42" s="180"/>
      <c r="GM42" s="178"/>
      <c r="GN42" s="178"/>
      <c r="GO42" s="178"/>
      <c r="GP42" s="178"/>
      <c r="GQ42" s="179"/>
      <c r="GR42" s="180"/>
      <c r="GS42" s="178"/>
      <c r="GT42" s="178"/>
      <c r="GU42" s="178"/>
      <c r="GV42" s="178"/>
      <c r="GW42" s="179"/>
      <c r="GX42" s="180"/>
      <c r="GY42" s="178"/>
      <c r="GZ42" s="178"/>
      <c r="HA42" s="178"/>
      <c r="HB42" s="178"/>
      <c r="HC42" s="178"/>
      <c r="HD42" s="181"/>
      <c r="HE42" s="181"/>
      <c r="HF42" s="370" t="str">
        <f t="shared" si="1"/>
        <v/>
      </c>
    </row>
    <row r="43" spans="2:214" ht="21" customHeight="1" outlineLevel="1">
      <c r="B43" s="917"/>
      <c r="C43" s="917"/>
      <c r="D43" s="175">
        <f t="shared" si="0"/>
        <v>30</v>
      </c>
      <c r="E43" s="278"/>
      <c r="F43" s="371"/>
      <c r="G43" s="176"/>
      <c r="H43" s="177"/>
      <c r="I43" s="178"/>
      <c r="J43" s="178"/>
      <c r="K43" s="178"/>
      <c r="L43" s="178"/>
      <c r="M43" s="179"/>
      <c r="N43" s="180"/>
      <c r="O43" s="178"/>
      <c r="P43" s="178"/>
      <c r="Q43" s="178"/>
      <c r="R43" s="178"/>
      <c r="S43" s="179"/>
      <c r="T43" s="180"/>
      <c r="U43" s="178"/>
      <c r="V43" s="178"/>
      <c r="W43" s="178"/>
      <c r="X43" s="178"/>
      <c r="Y43" s="179"/>
      <c r="Z43" s="180"/>
      <c r="AA43" s="178"/>
      <c r="AB43" s="178"/>
      <c r="AC43" s="178"/>
      <c r="AD43" s="178"/>
      <c r="AE43" s="179"/>
      <c r="AF43" s="180"/>
      <c r="AG43" s="178"/>
      <c r="AH43" s="178"/>
      <c r="AI43" s="178"/>
      <c r="AJ43" s="178"/>
      <c r="AK43" s="179"/>
      <c r="AL43" s="180"/>
      <c r="AM43" s="178"/>
      <c r="AN43" s="178"/>
      <c r="AO43" s="178"/>
      <c r="AP43" s="178"/>
      <c r="AQ43" s="179"/>
      <c r="AR43" s="180"/>
      <c r="AS43" s="178"/>
      <c r="AT43" s="178"/>
      <c r="AU43" s="178"/>
      <c r="AV43" s="178"/>
      <c r="AW43" s="179"/>
      <c r="AX43" s="180"/>
      <c r="AY43" s="178"/>
      <c r="AZ43" s="178"/>
      <c r="BA43" s="178"/>
      <c r="BB43" s="178"/>
      <c r="BC43" s="179"/>
      <c r="BD43" s="180"/>
      <c r="BE43" s="178"/>
      <c r="BF43" s="178"/>
      <c r="BG43" s="178"/>
      <c r="BH43" s="178"/>
      <c r="BI43" s="179"/>
      <c r="BJ43" s="180"/>
      <c r="BK43" s="178"/>
      <c r="BL43" s="178"/>
      <c r="BM43" s="178"/>
      <c r="BN43" s="178"/>
      <c r="BO43" s="179"/>
      <c r="BP43" s="180"/>
      <c r="BQ43" s="178"/>
      <c r="BR43" s="178"/>
      <c r="BS43" s="178"/>
      <c r="BT43" s="178"/>
      <c r="BU43" s="179"/>
      <c r="BV43" s="180"/>
      <c r="BW43" s="178"/>
      <c r="BX43" s="178"/>
      <c r="BY43" s="178"/>
      <c r="BZ43" s="178"/>
      <c r="CA43" s="179"/>
      <c r="CB43" s="180"/>
      <c r="CC43" s="178"/>
      <c r="CD43" s="178"/>
      <c r="CE43" s="178"/>
      <c r="CF43" s="178"/>
      <c r="CG43" s="179"/>
      <c r="CH43" s="180"/>
      <c r="CI43" s="178"/>
      <c r="CJ43" s="178"/>
      <c r="CK43" s="178"/>
      <c r="CL43" s="178"/>
      <c r="CM43" s="179"/>
      <c r="CN43" s="180"/>
      <c r="CO43" s="178"/>
      <c r="CP43" s="178"/>
      <c r="CQ43" s="178"/>
      <c r="CR43" s="178"/>
      <c r="CS43" s="179"/>
      <c r="CT43" s="180"/>
      <c r="CU43" s="178"/>
      <c r="CV43" s="178"/>
      <c r="CW43" s="178"/>
      <c r="CX43" s="178"/>
      <c r="CY43" s="179"/>
      <c r="CZ43" s="180"/>
      <c r="DA43" s="178"/>
      <c r="DB43" s="178"/>
      <c r="DC43" s="178"/>
      <c r="DD43" s="178"/>
      <c r="DE43" s="179"/>
      <c r="DF43" s="180"/>
      <c r="DG43" s="178"/>
      <c r="DH43" s="178"/>
      <c r="DI43" s="178"/>
      <c r="DJ43" s="178"/>
      <c r="DK43" s="179"/>
      <c r="DL43" s="180"/>
      <c r="DM43" s="178"/>
      <c r="DN43" s="178"/>
      <c r="DO43" s="178"/>
      <c r="DP43" s="178"/>
      <c r="DQ43" s="179"/>
      <c r="DR43" s="180"/>
      <c r="DS43" s="178"/>
      <c r="DT43" s="178"/>
      <c r="DU43" s="178"/>
      <c r="DV43" s="178"/>
      <c r="DW43" s="179"/>
      <c r="DX43" s="180"/>
      <c r="DY43" s="178"/>
      <c r="DZ43" s="178"/>
      <c r="EA43" s="178"/>
      <c r="EB43" s="178"/>
      <c r="EC43" s="179"/>
      <c r="ED43" s="180"/>
      <c r="EE43" s="178"/>
      <c r="EF43" s="178"/>
      <c r="EG43" s="178"/>
      <c r="EH43" s="178"/>
      <c r="EI43" s="179"/>
      <c r="EJ43" s="180"/>
      <c r="EK43" s="178"/>
      <c r="EL43" s="178"/>
      <c r="EM43" s="178"/>
      <c r="EN43" s="178"/>
      <c r="EO43" s="179"/>
      <c r="EP43" s="180"/>
      <c r="EQ43" s="178"/>
      <c r="ER43" s="178"/>
      <c r="ES43" s="178"/>
      <c r="ET43" s="178"/>
      <c r="EU43" s="179"/>
      <c r="EV43" s="180"/>
      <c r="EW43" s="178"/>
      <c r="EX43" s="178"/>
      <c r="EY43" s="178"/>
      <c r="EZ43" s="178"/>
      <c r="FA43" s="179"/>
      <c r="FB43" s="180"/>
      <c r="FC43" s="178"/>
      <c r="FD43" s="178"/>
      <c r="FE43" s="178"/>
      <c r="FF43" s="178"/>
      <c r="FG43" s="179"/>
      <c r="FH43" s="180"/>
      <c r="FI43" s="178"/>
      <c r="FJ43" s="178"/>
      <c r="FK43" s="178"/>
      <c r="FL43" s="178"/>
      <c r="FM43" s="179"/>
      <c r="FN43" s="180"/>
      <c r="FO43" s="178"/>
      <c r="FP43" s="178"/>
      <c r="FQ43" s="178"/>
      <c r="FR43" s="178"/>
      <c r="FS43" s="179"/>
      <c r="FT43" s="180"/>
      <c r="FU43" s="178"/>
      <c r="FV43" s="178"/>
      <c r="FW43" s="178"/>
      <c r="FX43" s="178"/>
      <c r="FY43" s="179"/>
      <c r="FZ43" s="180"/>
      <c r="GA43" s="178"/>
      <c r="GB43" s="178"/>
      <c r="GC43" s="178"/>
      <c r="GD43" s="178"/>
      <c r="GE43" s="179"/>
      <c r="GF43" s="180"/>
      <c r="GG43" s="178"/>
      <c r="GH43" s="178"/>
      <c r="GI43" s="178"/>
      <c r="GJ43" s="178"/>
      <c r="GK43" s="179"/>
      <c r="GL43" s="180"/>
      <c r="GM43" s="178"/>
      <c r="GN43" s="178"/>
      <c r="GO43" s="178"/>
      <c r="GP43" s="178"/>
      <c r="GQ43" s="179"/>
      <c r="GR43" s="180"/>
      <c r="GS43" s="178"/>
      <c r="GT43" s="178"/>
      <c r="GU43" s="178"/>
      <c r="GV43" s="178"/>
      <c r="GW43" s="179"/>
      <c r="GX43" s="180"/>
      <c r="GY43" s="178"/>
      <c r="GZ43" s="178"/>
      <c r="HA43" s="178"/>
      <c r="HB43" s="178"/>
      <c r="HC43" s="178"/>
      <c r="HD43" s="181"/>
      <c r="HE43" s="181"/>
      <c r="HF43" s="370" t="str">
        <f t="shared" si="1"/>
        <v/>
      </c>
    </row>
    <row r="44" spans="2:214" ht="21" customHeight="1" outlineLevel="1">
      <c r="B44" s="917"/>
      <c r="C44" s="917"/>
      <c r="D44" s="175">
        <f t="shared" si="0"/>
        <v>31</v>
      </c>
      <c r="E44" s="278"/>
      <c r="F44" s="371"/>
      <c r="G44" s="176"/>
      <c r="H44" s="177"/>
      <c r="I44" s="178"/>
      <c r="J44" s="178"/>
      <c r="K44" s="178"/>
      <c r="L44" s="178"/>
      <c r="M44" s="179"/>
      <c r="N44" s="180"/>
      <c r="O44" s="178"/>
      <c r="P44" s="178"/>
      <c r="Q44" s="178"/>
      <c r="R44" s="178"/>
      <c r="S44" s="179"/>
      <c r="T44" s="180"/>
      <c r="U44" s="178"/>
      <c r="V44" s="178"/>
      <c r="W44" s="178"/>
      <c r="X44" s="178"/>
      <c r="Y44" s="179"/>
      <c r="Z44" s="180"/>
      <c r="AA44" s="178"/>
      <c r="AB44" s="178"/>
      <c r="AC44" s="178"/>
      <c r="AD44" s="178"/>
      <c r="AE44" s="179"/>
      <c r="AF44" s="180"/>
      <c r="AG44" s="178"/>
      <c r="AH44" s="178"/>
      <c r="AI44" s="178"/>
      <c r="AJ44" s="178"/>
      <c r="AK44" s="179"/>
      <c r="AL44" s="180"/>
      <c r="AM44" s="178"/>
      <c r="AN44" s="178"/>
      <c r="AO44" s="178"/>
      <c r="AP44" s="178"/>
      <c r="AQ44" s="179"/>
      <c r="AR44" s="180"/>
      <c r="AS44" s="178"/>
      <c r="AT44" s="178"/>
      <c r="AU44" s="178"/>
      <c r="AV44" s="178"/>
      <c r="AW44" s="179"/>
      <c r="AX44" s="180"/>
      <c r="AY44" s="178"/>
      <c r="AZ44" s="178"/>
      <c r="BA44" s="178"/>
      <c r="BB44" s="178"/>
      <c r="BC44" s="179"/>
      <c r="BD44" s="180"/>
      <c r="BE44" s="178"/>
      <c r="BF44" s="178"/>
      <c r="BG44" s="178"/>
      <c r="BH44" s="178"/>
      <c r="BI44" s="179"/>
      <c r="BJ44" s="180"/>
      <c r="BK44" s="178"/>
      <c r="BL44" s="178"/>
      <c r="BM44" s="178"/>
      <c r="BN44" s="178"/>
      <c r="BO44" s="179"/>
      <c r="BP44" s="180"/>
      <c r="BQ44" s="178"/>
      <c r="BR44" s="178"/>
      <c r="BS44" s="178"/>
      <c r="BT44" s="178"/>
      <c r="BU44" s="179"/>
      <c r="BV44" s="180"/>
      <c r="BW44" s="178"/>
      <c r="BX44" s="178"/>
      <c r="BY44" s="178"/>
      <c r="BZ44" s="178"/>
      <c r="CA44" s="179"/>
      <c r="CB44" s="180"/>
      <c r="CC44" s="178"/>
      <c r="CD44" s="178"/>
      <c r="CE44" s="178"/>
      <c r="CF44" s="178"/>
      <c r="CG44" s="179"/>
      <c r="CH44" s="180"/>
      <c r="CI44" s="178"/>
      <c r="CJ44" s="178"/>
      <c r="CK44" s="178"/>
      <c r="CL44" s="178"/>
      <c r="CM44" s="179"/>
      <c r="CN44" s="180"/>
      <c r="CO44" s="178"/>
      <c r="CP44" s="178"/>
      <c r="CQ44" s="178"/>
      <c r="CR44" s="178"/>
      <c r="CS44" s="179"/>
      <c r="CT44" s="180"/>
      <c r="CU44" s="178"/>
      <c r="CV44" s="178"/>
      <c r="CW44" s="178"/>
      <c r="CX44" s="178"/>
      <c r="CY44" s="179"/>
      <c r="CZ44" s="180"/>
      <c r="DA44" s="178"/>
      <c r="DB44" s="178"/>
      <c r="DC44" s="178"/>
      <c r="DD44" s="178"/>
      <c r="DE44" s="179"/>
      <c r="DF44" s="180"/>
      <c r="DG44" s="178"/>
      <c r="DH44" s="178"/>
      <c r="DI44" s="178"/>
      <c r="DJ44" s="178"/>
      <c r="DK44" s="179"/>
      <c r="DL44" s="180"/>
      <c r="DM44" s="178"/>
      <c r="DN44" s="178"/>
      <c r="DO44" s="178"/>
      <c r="DP44" s="178"/>
      <c r="DQ44" s="179"/>
      <c r="DR44" s="180"/>
      <c r="DS44" s="178"/>
      <c r="DT44" s="178"/>
      <c r="DU44" s="178"/>
      <c r="DV44" s="178"/>
      <c r="DW44" s="179"/>
      <c r="DX44" s="180"/>
      <c r="DY44" s="178"/>
      <c r="DZ44" s="178"/>
      <c r="EA44" s="178"/>
      <c r="EB44" s="178"/>
      <c r="EC44" s="179"/>
      <c r="ED44" s="180"/>
      <c r="EE44" s="178"/>
      <c r="EF44" s="178"/>
      <c r="EG44" s="178"/>
      <c r="EH44" s="178"/>
      <c r="EI44" s="179"/>
      <c r="EJ44" s="180"/>
      <c r="EK44" s="178"/>
      <c r="EL44" s="178"/>
      <c r="EM44" s="178"/>
      <c r="EN44" s="178"/>
      <c r="EO44" s="179"/>
      <c r="EP44" s="180"/>
      <c r="EQ44" s="178"/>
      <c r="ER44" s="178"/>
      <c r="ES44" s="178"/>
      <c r="ET44" s="178"/>
      <c r="EU44" s="179"/>
      <c r="EV44" s="180"/>
      <c r="EW44" s="178"/>
      <c r="EX44" s="178"/>
      <c r="EY44" s="178"/>
      <c r="EZ44" s="178"/>
      <c r="FA44" s="179"/>
      <c r="FB44" s="180"/>
      <c r="FC44" s="178"/>
      <c r="FD44" s="178"/>
      <c r="FE44" s="178"/>
      <c r="FF44" s="178"/>
      <c r="FG44" s="179"/>
      <c r="FH44" s="180"/>
      <c r="FI44" s="178"/>
      <c r="FJ44" s="178"/>
      <c r="FK44" s="178"/>
      <c r="FL44" s="178"/>
      <c r="FM44" s="179"/>
      <c r="FN44" s="180"/>
      <c r="FO44" s="178"/>
      <c r="FP44" s="178"/>
      <c r="FQ44" s="178"/>
      <c r="FR44" s="178"/>
      <c r="FS44" s="179"/>
      <c r="FT44" s="180"/>
      <c r="FU44" s="178"/>
      <c r="FV44" s="178"/>
      <c r="FW44" s="178"/>
      <c r="FX44" s="178"/>
      <c r="FY44" s="179"/>
      <c r="FZ44" s="180"/>
      <c r="GA44" s="178"/>
      <c r="GB44" s="178"/>
      <c r="GC44" s="178"/>
      <c r="GD44" s="178"/>
      <c r="GE44" s="179"/>
      <c r="GF44" s="180"/>
      <c r="GG44" s="178"/>
      <c r="GH44" s="178"/>
      <c r="GI44" s="178"/>
      <c r="GJ44" s="178"/>
      <c r="GK44" s="179"/>
      <c r="GL44" s="180"/>
      <c r="GM44" s="178"/>
      <c r="GN44" s="178"/>
      <c r="GO44" s="178"/>
      <c r="GP44" s="178"/>
      <c r="GQ44" s="179"/>
      <c r="GR44" s="180"/>
      <c r="GS44" s="178"/>
      <c r="GT44" s="178"/>
      <c r="GU44" s="178"/>
      <c r="GV44" s="178"/>
      <c r="GW44" s="179"/>
      <c r="GX44" s="180"/>
      <c r="GY44" s="178"/>
      <c r="GZ44" s="178"/>
      <c r="HA44" s="178"/>
      <c r="HB44" s="178"/>
      <c r="HC44" s="178"/>
      <c r="HD44" s="181"/>
      <c r="HE44" s="181"/>
      <c r="HF44" s="370" t="str">
        <f t="shared" si="1"/>
        <v/>
      </c>
    </row>
    <row r="45" spans="2:214" ht="21" customHeight="1" outlineLevel="1">
      <c r="B45" s="917"/>
      <c r="C45" s="917"/>
      <c r="D45" s="175">
        <f t="shared" si="0"/>
        <v>32</v>
      </c>
      <c r="E45" s="278"/>
      <c r="F45" s="371"/>
      <c r="G45" s="176"/>
      <c r="H45" s="177"/>
      <c r="I45" s="178"/>
      <c r="J45" s="178"/>
      <c r="K45" s="178"/>
      <c r="L45" s="178"/>
      <c r="M45" s="179"/>
      <c r="N45" s="180"/>
      <c r="O45" s="178"/>
      <c r="P45" s="178"/>
      <c r="Q45" s="178"/>
      <c r="R45" s="178"/>
      <c r="S45" s="179"/>
      <c r="T45" s="180"/>
      <c r="U45" s="178"/>
      <c r="V45" s="178"/>
      <c r="W45" s="178"/>
      <c r="X45" s="178"/>
      <c r="Y45" s="179"/>
      <c r="Z45" s="180"/>
      <c r="AA45" s="178"/>
      <c r="AB45" s="178"/>
      <c r="AC45" s="178"/>
      <c r="AD45" s="178"/>
      <c r="AE45" s="179"/>
      <c r="AF45" s="180"/>
      <c r="AG45" s="178"/>
      <c r="AH45" s="178"/>
      <c r="AI45" s="178"/>
      <c r="AJ45" s="178"/>
      <c r="AK45" s="179"/>
      <c r="AL45" s="180"/>
      <c r="AM45" s="178"/>
      <c r="AN45" s="178"/>
      <c r="AO45" s="178"/>
      <c r="AP45" s="178"/>
      <c r="AQ45" s="179"/>
      <c r="AR45" s="180"/>
      <c r="AS45" s="178"/>
      <c r="AT45" s="178"/>
      <c r="AU45" s="178"/>
      <c r="AV45" s="178"/>
      <c r="AW45" s="179"/>
      <c r="AX45" s="180"/>
      <c r="AY45" s="178"/>
      <c r="AZ45" s="178"/>
      <c r="BA45" s="178"/>
      <c r="BB45" s="178"/>
      <c r="BC45" s="179"/>
      <c r="BD45" s="180"/>
      <c r="BE45" s="178"/>
      <c r="BF45" s="178"/>
      <c r="BG45" s="178"/>
      <c r="BH45" s="178"/>
      <c r="BI45" s="179"/>
      <c r="BJ45" s="180"/>
      <c r="BK45" s="178"/>
      <c r="BL45" s="178"/>
      <c r="BM45" s="178"/>
      <c r="BN45" s="178"/>
      <c r="BO45" s="179"/>
      <c r="BP45" s="180"/>
      <c r="BQ45" s="178"/>
      <c r="BR45" s="178"/>
      <c r="BS45" s="178"/>
      <c r="BT45" s="178"/>
      <c r="BU45" s="179"/>
      <c r="BV45" s="180"/>
      <c r="BW45" s="178"/>
      <c r="BX45" s="178"/>
      <c r="BY45" s="178"/>
      <c r="BZ45" s="178"/>
      <c r="CA45" s="179"/>
      <c r="CB45" s="180"/>
      <c r="CC45" s="178"/>
      <c r="CD45" s="178"/>
      <c r="CE45" s="178"/>
      <c r="CF45" s="178"/>
      <c r="CG45" s="179"/>
      <c r="CH45" s="180"/>
      <c r="CI45" s="178"/>
      <c r="CJ45" s="178"/>
      <c r="CK45" s="178"/>
      <c r="CL45" s="178"/>
      <c r="CM45" s="179"/>
      <c r="CN45" s="180"/>
      <c r="CO45" s="178"/>
      <c r="CP45" s="178"/>
      <c r="CQ45" s="178"/>
      <c r="CR45" s="178"/>
      <c r="CS45" s="179"/>
      <c r="CT45" s="180"/>
      <c r="CU45" s="178"/>
      <c r="CV45" s="178"/>
      <c r="CW45" s="178"/>
      <c r="CX45" s="178"/>
      <c r="CY45" s="179"/>
      <c r="CZ45" s="180"/>
      <c r="DA45" s="178"/>
      <c r="DB45" s="178"/>
      <c r="DC45" s="178"/>
      <c r="DD45" s="178"/>
      <c r="DE45" s="179"/>
      <c r="DF45" s="180"/>
      <c r="DG45" s="178"/>
      <c r="DH45" s="178"/>
      <c r="DI45" s="178"/>
      <c r="DJ45" s="178"/>
      <c r="DK45" s="179"/>
      <c r="DL45" s="180"/>
      <c r="DM45" s="178"/>
      <c r="DN45" s="178"/>
      <c r="DO45" s="178"/>
      <c r="DP45" s="178"/>
      <c r="DQ45" s="179"/>
      <c r="DR45" s="180"/>
      <c r="DS45" s="178"/>
      <c r="DT45" s="178"/>
      <c r="DU45" s="178"/>
      <c r="DV45" s="178"/>
      <c r="DW45" s="179"/>
      <c r="DX45" s="180"/>
      <c r="DY45" s="178"/>
      <c r="DZ45" s="178"/>
      <c r="EA45" s="178"/>
      <c r="EB45" s="178"/>
      <c r="EC45" s="179"/>
      <c r="ED45" s="180"/>
      <c r="EE45" s="178"/>
      <c r="EF45" s="178"/>
      <c r="EG45" s="178"/>
      <c r="EH45" s="178"/>
      <c r="EI45" s="179"/>
      <c r="EJ45" s="180"/>
      <c r="EK45" s="178"/>
      <c r="EL45" s="178"/>
      <c r="EM45" s="178"/>
      <c r="EN45" s="178"/>
      <c r="EO45" s="179"/>
      <c r="EP45" s="180"/>
      <c r="EQ45" s="178"/>
      <c r="ER45" s="178"/>
      <c r="ES45" s="178"/>
      <c r="ET45" s="178"/>
      <c r="EU45" s="179"/>
      <c r="EV45" s="180"/>
      <c r="EW45" s="178"/>
      <c r="EX45" s="178"/>
      <c r="EY45" s="178"/>
      <c r="EZ45" s="178"/>
      <c r="FA45" s="179"/>
      <c r="FB45" s="180"/>
      <c r="FC45" s="178"/>
      <c r="FD45" s="178"/>
      <c r="FE45" s="178"/>
      <c r="FF45" s="178"/>
      <c r="FG45" s="179"/>
      <c r="FH45" s="180"/>
      <c r="FI45" s="178"/>
      <c r="FJ45" s="178"/>
      <c r="FK45" s="178"/>
      <c r="FL45" s="178"/>
      <c r="FM45" s="179"/>
      <c r="FN45" s="180"/>
      <c r="FO45" s="178"/>
      <c r="FP45" s="178"/>
      <c r="FQ45" s="178"/>
      <c r="FR45" s="178"/>
      <c r="FS45" s="179"/>
      <c r="FT45" s="180"/>
      <c r="FU45" s="178"/>
      <c r="FV45" s="178"/>
      <c r="FW45" s="178"/>
      <c r="FX45" s="178"/>
      <c r="FY45" s="179"/>
      <c r="FZ45" s="180"/>
      <c r="GA45" s="178"/>
      <c r="GB45" s="178"/>
      <c r="GC45" s="178"/>
      <c r="GD45" s="178"/>
      <c r="GE45" s="179"/>
      <c r="GF45" s="180"/>
      <c r="GG45" s="178"/>
      <c r="GH45" s="178"/>
      <c r="GI45" s="178"/>
      <c r="GJ45" s="178"/>
      <c r="GK45" s="179"/>
      <c r="GL45" s="180"/>
      <c r="GM45" s="178"/>
      <c r="GN45" s="178"/>
      <c r="GO45" s="178"/>
      <c r="GP45" s="178"/>
      <c r="GQ45" s="179"/>
      <c r="GR45" s="180"/>
      <c r="GS45" s="178"/>
      <c r="GT45" s="178"/>
      <c r="GU45" s="178"/>
      <c r="GV45" s="178"/>
      <c r="GW45" s="179"/>
      <c r="GX45" s="180"/>
      <c r="GY45" s="178"/>
      <c r="GZ45" s="178"/>
      <c r="HA45" s="178"/>
      <c r="HB45" s="178"/>
      <c r="HC45" s="178"/>
      <c r="HD45" s="181"/>
      <c r="HE45" s="181"/>
      <c r="HF45" s="370" t="str">
        <f t="shared" si="1"/>
        <v/>
      </c>
    </row>
    <row r="46" spans="2:214" ht="21" customHeight="1" outlineLevel="1">
      <c r="B46" s="917"/>
      <c r="C46" s="917"/>
      <c r="D46" s="175">
        <f t="shared" si="0"/>
        <v>33</v>
      </c>
      <c r="E46" s="278"/>
      <c r="F46" s="371"/>
      <c r="G46" s="176"/>
      <c r="H46" s="177"/>
      <c r="I46" s="178"/>
      <c r="J46" s="178"/>
      <c r="K46" s="178"/>
      <c r="L46" s="178"/>
      <c r="M46" s="179"/>
      <c r="N46" s="180"/>
      <c r="O46" s="178"/>
      <c r="P46" s="178"/>
      <c r="Q46" s="178"/>
      <c r="R46" s="178"/>
      <c r="S46" s="179"/>
      <c r="T46" s="180"/>
      <c r="U46" s="178"/>
      <c r="V46" s="178"/>
      <c r="W46" s="178"/>
      <c r="X46" s="178"/>
      <c r="Y46" s="179"/>
      <c r="Z46" s="180"/>
      <c r="AA46" s="178"/>
      <c r="AB46" s="178"/>
      <c r="AC46" s="178"/>
      <c r="AD46" s="178"/>
      <c r="AE46" s="179"/>
      <c r="AF46" s="180"/>
      <c r="AG46" s="178"/>
      <c r="AH46" s="178"/>
      <c r="AI46" s="178"/>
      <c r="AJ46" s="178"/>
      <c r="AK46" s="179"/>
      <c r="AL46" s="180"/>
      <c r="AM46" s="178"/>
      <c r="AN46" s="178"/>
      <c r="AO46" s="178"/>
      <c r="AP46" s="178"/>
      <c r="AQ46" s="179"/>
      <c r="AR46" s="180"/>
      <c r="AS46" s="178"/>
      <c r="AT46" s="178"/>
      <c r="AU46" s="178"/>
      <c r="AV46" s="178"/>
      <c r="AW46" s="179"/>
      <c r="AX46" s="180"/>
      <c r="AY46" s="178"/>
      <c r="AZ46" s="178"/>
      <c r="BA46" s="178"/>
      <c r="BB46" s="178"/>
      <c r="BC46" s="179"/>
      <c r="BD46" s="180"/>
      <c r="BE46" s="178"/>
      <c r="BF46" s="178"/>
      <c r="BG46" s="178"/>
      <c r="BH46" s="178"/>
      <c r="BI46" s="179"/>
      <c r="BJ46" s="180"/>
      <c r="BK46" s="178"/>
      <c r="BL46" s="178"/>
      <c r="BM46" s="178"/>
      <c r="BN46" s="178"/>
      <c r="BO46" s="179"/>
      <c r="BP46" s="180"/>
      <c r="BQ46" s="178"/>
      <c r="BR46" s="178"/>
      <c r="BS46" s="178"/>
      <c r="BT46" s="178"/>
      <c r="BU46" s="179"/>
      <c r="BV46" s="180"/>
      <c r="BW46" s="178"/>
      <c r="BX46" s="178"/>
      <c r="BY46" s="178"/>
      <c r="BZ46" s="178"/>
      <c r="CA46" s="179"/>
      <c r="CB46" s="180"/>
      <c r="CC46" s="178"/>
      <c r="CD46" s="178"/>
      <c r="CE46" s="178"/>
      <c r="CF46" s="178"/>
      <c r="CG46" s="179"/>
      <c r="CH46" s="180"/>
      <c r="CI46" s="178"/>
      <c r="CJ46" s="178"/>
      <c r="CK46" s="178"/>
      <c r="CL46" s="178"/>
      <c r="CM46" s="179"/>
      <c r="CN46" s="180"/>
      <c r="CO46" s="178"/>
      <c r="CP46" s="178"/>
      <c r="CQ46" s="178"/>
      <c r="CR46" s="178"/>
      <c r="CS46" s="179"/>
      <c r="CT46" s="180"/>
      <c r="CU46" s="178"/>
      <c r="CV46" s="178"/>
      <c r="CW46" s="178"/>
      <c r="CX46" s="178"/>
      <c r="CY46" s="179"/>
      <c r="CZ46" s="180"/>
      <c r="DA46" s="178"/>
      <c r="DB46" s="178"/>
      <c r="DC46" s="178"/>
      <c r="DD46" s="178"/>
      <c r="DE46" s="179"/>
      <c r="DF46" s="180"/>
      <c r="DG46" s="178"/>
      <c r="DH46" s="178"/>
      <c r="DI46" s="178"/>
      <c r="DJ46" s="178"/>
      <c r="DK46" s="179"/>
      <c r="DL46" s="180"/>
      <c r="DM46" s="178"/>
      <c r="DN46" s="178"/>
      <c r="DO46" s="178"/>
      <c r="DP46" s="178"/>
      <c r="DQ46" s="179"/>
      <c r="DR46" s="180"/>
      <c r="DS46" s="178"/>
      <c r="DT46" s="178"/>
      <c r="DU46" s="178"/>
      <c r="DV46" s="178"/>
      <c r="DW46" s="179"/>
      <c r="DX46" s="180"/>
      <c r="DY46" s="178"/>
      <c r="DZ46" s="178"/>
      <c r="EA46" s="178"/>
      <c r="EB46" s="178"/>
      <c r="EC46" s="179"/>
      <c r="ED46" s="180"/>
      <c r="EE46" s="178"/>
      <c r="EF46" s="178"/>
      <c r="EG46" s="178"/>
      <c r="EH46" s="178"/>
      <c r="EI46" s="179"/>
      <c r="EJ46" s="180"/>
      <c r="EK46" s="178"/>
      <c r="EL46" s="178"/>
      <c r="EM46" s="178"/>
      <c r="EN46" s="178"/>
      <c r="EO46" s="179"/>
      <c r="EP46" s="180"/>
      <c r="EQ46" s="178"/>
      <c r="ER46" s="178"/>
      <c r="ES46" s="178"/>
      <c r="ET46" s="178"/>
      <c r="EU46" s="179"/>
      <c r="EV46" s="180"/>
      <c r="EW46" s="178"/>
      <c r="EX46" s="178"/>
      <c r="EY46" s="178"/>
      <c r="EZ46" s="178"/>
      <c r="FA46" s="179"/>
      <c r="FB46" s="180"/>
      <c r="FC46" s="178"/>
      <c r="FD46" s="178"/>
      <c r="FE46" s="178"/>
      <c r="FF46" s="178"/>
      <c r="FG46" s="179"/>
      <c r="FH46" s="180"/>
      <c r="FI46" s="178"/>
      <c r="FJ46" s="178"/>
      <c r="FK46" s="178"/>
      <c r="FL46" s="178"/>
      <c r="FM46" s="179"/>
      <c r="FN46" s="180"/>
      <c r="FO46" s="178"/>
      <c r="FP46" s="178"/>
      <c r="FQ46" s="178"/>
      <c r="FR46" s="178"/>
      <c r="FS46" s="179"/>
      <c r="FT46" s="180"/>
      <c r="FU46" s="178"/>
      <c r="FV46" s="178"/>
      <c r="FW46" s="178"/>
      <c r="FX46" s="178"/>
      <c r="FY46" s="179"/>
      <c r="FZ46" s="180"/>
      <c r="GA46" s="178"/>
      <c r="GB46" s="178"/>
      <c r="GC46" s="178"/>
      <c r="GD46" s="178"/>
      <c r="GE46" s="179"/>
      <c r="GF46" s="180"/>
      <c r="GG46" s="178"/>
      <c r="GH46" s="178"/>
      <c r="GI46" s="178"/>
      <c r="GJ46" s="178"/>
      <c r="GK46" s="179"/>
      <c r="GL46" s="180"/>
      <c r="GM46" s="178"/>
      <c r="GN46" s="178"/>
      <c r="GO46" s="178"/>
      <c r="GP46" s="178"/>
      <c r="GQ46" s="179"/>
      <c r="GR46" s="180"/>
      <c r="GS46" s="178"/>
      <c r="GT46" s="178"/>
      <c r="GU46" s="178"/>
      <c r="GV46" s="178"/>
      <c r="GW46" s="179"/>
      <c r="GX46" s="180"/>
      <c r="GY46" s="178"/>
      <c r="GZ46" s="178"/>
      <c r="HA46" s="178"/>
      <c r="HB46" s="178"/>
      <c r="HC46" s="178"/>
      <c r="HD46" s="181"/>
      <c r="HE46" s="181"/>
      <c r="HF46" s="370" t="str">
        <f t="shared" si="1"/>
        <v/>
      </c>
    </row>
    <row r="47" spans="2:214" ht="21" customHeight="1" outlineLevel="1">
      <c r="B47" s="917"/>
      <c r="C47" s="917"/>
      <c r="D47" s="175">
        <f t="shared" si="0"/>
        <v>34</v>
      </c>
      <c r="E47" s="278"/>
      <c r="F47" s="371"/>
      <c r="G47" s="176"/>
      <c r="H47" s="177"/>
      <c r="I47" s="178"/>
      <c r="J47" s="178"/>
      <c r="K47" s="178"/>
      <c r="L47" s="178"/>
      <c r="M47" s="179"/>
      <c r="N47" s="180"/>
      <c r="O47" s="178"/>
      <c r="P47" s="178"/>
      <c r="Q47" s="178"/>
      <c r="R47" s="178"/>
      <c r="S47" s="179"/>
      <c r="T47" s="180"/>
      <c r="U47" s="178"/>
      <c r="V47" s="178"/>
      <c r="W47" s="178"/>
      <c r="X47" s="178"/>
      <c r="Y47" s="179"/>
      <c r="Z47" s="180"/>
      <c r="AA47" s="178"/>
      <c r="AB47" s="178"/>
      <c r="AC47" s="178"/>
      <c r="AD47" s="178"/>
      <c r="AE47" s="179"/>
      <c r="AF47" s="180"/>
      <c r="AG47" s="178"/>
      <c r="AH47" s="178"/>
      <c r="AI47" s="178"/>
      <c r="AJ47" s="178"/>
      <c r="AK47" s="179"/>
      <c r="AL47" s="180"/>
      <c r="AM47" s="178"/>
      <c r="AN47" s="178"/>
      <c r="AO47" s="178"/>
      <c r="AP47" s="178"/>
      <c r="AQ47" s="179"/>
      <c r="AR47" s="180"/>
      <c r="AS47" s="178"/>
      <c r="AT47" s="178"/>
      <c r="AU47" s="178"/>
      <c r="AV47" s="178"/>
      <c r="AW47" s="179"/>
      <c r="AX47" s="180"/>
      <c r="AY47" s="178"/>
      <c r="AZ47" s="178"/>
      <c r="BA47" s="178"/>
      <c r="BB47" s="178"/>
      <c r="BC47" s="179"/>
      <c r="BD47" s="180"/>
      <c r="BE47" s="178"/>
      <c r="BF47" s="178"/>
      <c r="BG47" s="178"/>
      <c r="BH47" s="178"/>
      <c r="BI47" s="179"/>
      <c r="BJ47" s="180"/>
      <c r="BK47" s="178"/>
      <c r="BL47" s="178"/>
      <c r="BM47" s="178"/>
      <c r="BN47" s="178"/>
      <c r="BO47" s="179"/>
      <c r="BP47" s="180"/>
      <c r="BQ47" s="178"/>
      <c r="BR47" s="178"/>
      <c r="BS47" s="178"/>
      <c r="BT47" s="178"/>
      <c r="BU47" s="179"/>
      <c r="BV47" s="180"/>
      <c r="BW47" s="178"/>
      <c r="BX47" s="178"/>
      <c r="BY47" s="178"/>
      <c r="BZ47" s="178"/>
      <c r="CA47" s="179"/>
      <c r="CB47" s="180"/>
      <c r="CC47" s="178"/>
      <c r="CD47" s="178"/>
      <c r="CE47" s="178"/>
      <c r="CF47" s="178"/>
      <c r="CG47" s="179"/>
      <c r="CH47" s="180"/>
      <c r="CI47" s="178"/>
      <c r="CJ47" s="178"/>
      <c r="CK47" s="178"/>
      <c r="CL47" s="178"/>
      <c r="CM47" s="179"/>
      <c r="CN47" s="180"/>
      <c r="CO47" s="178"/>
      <c r="CP47" s="178"/>
      <c r="CQ47" s="178"/>
      <c r="CR47" s="178"/>
      <c r="CS47" s="179"/>
      <c r="CT47" s="180"/>
      <c r="CU47" s="178"/>
      <c r="CV47" s="178"/>
      <c r="CW47" s="178"/>
      <c r="CX47" s="178"/>
      <c r="CY47" s="179"/>
      <c r="CZ47" s="180"/>
      <c r="DA47" s="178"/>
      <c r="DB47" s="178"/>
      <c r="DC47" s="178"/>
      <c r="DD47" s="178"/>
      <c r="DE47" s="179"/>
      <c r="DF47" s="180"/>
      <c r="DG47" s="178"/>
      <c r="DH47" s="178"/>
      <c r="DI47" s="178"/>
      <c r="DJ47" s="178"/>
      <c r="DK47" s="179"/>
      <c r="DL47" s="180"/>
      <c r="DM47" s="178"/>
      <c r="DN47" s="178"/>
      <c r="DO47" s="178"/>
      <c r="DP47" s="178"/>
      <c r="DQ47" s="179"/>
      <c r="DR47" s="180"/>
      <c r="DS47" s="178"/>
      <c r="DT47" s="178"/>
      <c r="DU47" s="178"/>
      <c r="DV47" s="178"/>
      <c r="DW47" s="179"/>
      <c r="DX47" s="180"/>
      <c r="DY47" s="178"/>
      <c r="DZ47" s="178"/>
      <c r="EA47" s="178"/>
      <c r="EB47" s="178"/>
      <c r="EC47" s="179"/>
      <c r="ED47" s="180"/>
      <c r="EE47" s="178"/>
      <c r="EF47" s="178"/>
      <c r="EG47" s="178"/>
      <c r="EH47" s="178"/>
      <c r="EI47" s="179"/>
      <c r="EJ47" s="180"/>
      <c r="EK47" s="178"/>
      <c r="EL47" s="178"/>
      <c r="EM47" s="178"/>
      <c r="EN47" s="178"/>
      <c r="EO47" s="179"/>
      <c r="EP47" s="180"/>
      <c r="EQ47" s="178"/>
      <c r="ER47" s="178"/>
      <c r="ES47" s="178"/>
      <c r="ET47" s="178"/>
      <c r="EU47" s="179"/>
      <c r="EV47" s="180"/>
      <c r="EW47" s="178"/>
      <c r="EX47" s="178"/>
      <c r="EY47" s="178"/>
      <c r="EZ47" s="178"/>
      <c r="FA47" s="179"/>
      <c r="FB47" s="180"/>
      <c r="FC47" s="178"/>
      <c r="FD47" s="178"/>
      <c r="FE47" s="178"/>
      <c r="FF47" s="178"/>
      <c r="FG47" s="179"/>
      <c r="FH47" s="180"/>
      <c r="FI47" s="178"/>
      <c r="FJ47" s="178"/>
      <c r="FK47" s="178"/>
      <c r="FL47" s="178"/>
      <c r="FM47" s="179"/>
      <c r="FN47" s="180"/>
      <c r="FO47" s="178"/>
      <c r="FP47" s="178"/>
      <c r="FQ47" s="178"/>
      <c r="FR47" s="178"/>
      <c r="FS47" s="179"/>
      <c r="FT47" s="180"/>
      <c r="FU47" s="178"/>
      <c r="FV47" s="178"/>
      <c r="FW47" s="178"/>
      <c r="FX47" s="178"/>
      <c r="FY47" s="179"/>
      <c r="FZ47" s="180"/>
      <c r="GA47" s="178"/>
      <c r="GB47" s="178"/>
      <c r="GC47" s="178"/>
      <c r="GD47" s="178"/>
      <c r="GE47" s="179"/>
      <c r="GF47" s="180"/>
      <c r="GG47" s="178"/>
      <c r="GH47" s="178"/>
      <c r="GI47" s="178"/>
      <c r="GJ47" s="178"/>
      <c r="GK47" s="179"/>
      <c r="GL47" s="180"/>
      <c r="GM47" s="178"/>
      <c r="GN47" s="178"/>
      <c r="GO47" s="178"/>
      <c r="GP47" s="178"/>
      <c r="GQ47" s="179"/>
      <c r="GR47" s="180"/>
      <c r="GS47" s="178"/>
      <c r="GT47" s="178"/>
      <c r="GU47" s="178"/>
      <c r="GV47" s="178"/>
      <c r="GW47" s="179"/>
      <c r="GX47" s="180"/>
      <c r="GY47" s="178"/>
      <c r="GZ47" s="178"/>
      <c r="HA47" s="178"/>
      <c r="HB47" s="178"/>
      <c r="HC47" s="178"/>
      <c r="HD47" s="181"/>
      <c r="HE47" s="181"/>
      <c r="HF47" s="370" t="str">
        <f t="shared" si="1"/>
        <v/>
      </c>
    </row>
    <row r="48" spans="2:214" ht="21" customHeight="1" outlineLevel="1">
      <c r="B48" s="917"/>
      <c r="C48" s="917"/>
      <c r="D48" s="175">
        <f t="shared" si="0"/>
        <v>35</v>
      </c>
      <c r="E48" s="278"/>
      <c r="F48" s="371"/>
      <c r="G48" s="176"/>
      <c r="H48" s="177"/>
      <c r="I48" s="178"/>
      <c r="J48" s="178"/>
      <c r="K48" s="178"/>
      <c r="L48" s="178"/>
      <c r="M48" s="179"/>
      <c r="N48" s="180"/>
      <c r="O48" s="178"/>
      <c r="P48" s="178"/>
      <c r="Q48" s="178"/>
      <c r="R48" s="178"/>
      <c r="S48" s="179"/>
      <c r="T48" s="180"/>
      <c r="U48" s="178"/>
      <c r="V48" s="178"/>
      <c r="W48" s="178"/>
      <c r="X48" s="178"/>
      <c r="Y48" s="179"/>
      <c r="Z48" s="180"/>
      <c r="AA48" s="178"/>
      <c r="AB48" s="178"/>
      <c r="AC48" s="178"/>
      <c r="AD48" s="178"/>
      <c r="AE48" s="179"/>
      <c r="AF48" s="180"/>
      <c r="AG48" s="178"/>
      <c r="AH48" s="178"/>
      <c r="AI48" s="178"/>
      <c r="AJ48" s="178"/>
      <c r="AK48" s="179"/>
      <c r="AL48" s="180"/>
      <c r="AM48" s="178"/>
      <c r="AN48" s="178"/>
      <c r="AO48" s="178"/>
      <c r="AP48" s="178"/>
      <c r="AQ48" s="179"/>
      <c r="AR48" s="180"/>
      <c r="AS48" s="178"/>
      <c r="AT48" s="178"/>
      <c r="AU48" s="178"/>
      <c r="AV48" s="178"/>
      <c r="AW48" s="179"/>
      <c r="AX48" s="180"/>
      <c r="AY48" s="178"/>
      <c r="AZ48" s="178"/>
      <c r="BA48" s="178"/>
      <c r="BB48" s="178"/>
      <c r="BC48" s="179"/>
      <c r="BD48" s="180"/>
      <c r="BE48" s="178"/>
      <c r="BF48" s="178"/>
      <c r="BG48" s="178"/>
      <c r="BH48" s="178"/>
      <c r="BI48" s="179"/>
      <c r="BJ48" s="180"/>
      <c r="BK48" s="178"/>
      <c r="BL48" s="178"/>
      <c r="BM48" s="178"/>
      <c r="BN48" s="178"/>
      <c r="BO48" s="179"/>
      <c r="BP48" s="180"/>
      <c r="BQ48" s="178"/>
      <c r="BR48" s="178"/>
      <c r="BS48" s="178"/>
      <c r="BT48" s="178"/>
      <c r="BU48" s="179"/>
      <c r="BV48" s="180"/>
      <c r="BW48" s="178"/>
      <c r="BX48" s="178"/>
      <c r="BY48" s="178"/>
      <c r="BZ48" s="178"/>
      <c r="CA48" s="179"/>
      <c r="CB48" s="180"/>
      <c r="CC48" s="178"/>
      <c r="CD48" s="178"/>
      <c r="CE48" s="178"/>
      <c r="CF48" s="178"/>
      <c r="CG48" s="179"/>
      <c r="CH48" s="180"/>
      <c r="CI48" s="178"/>
      <c r="CJ48" s="178"/>
      <c r="CK48" s="178"/>
      <c r="CL48" s="178"/>
      <c r="CM48" s="179"/>
      <c r="CN48" s="180"/>
      <c r="CO48" s="178"/>
      <c r="CP48" s="178"/>
      <c r="CQ48" s="178"/>
      <c r="CR48" s="178"/>
      <c r="CS48" s="179"/>
      <c r="CT48" s="180"/>
      <c r="CU48" s="178"/>
      <c r="CV48" s="178"/>
      <c r="CW48" s="178"/>
      <c r="CX48" s="178"/>
      <c r="CY48" s="179"/>
      <c r="CZ48" s="180"/>
      <c r="DA48" s="178"/>
      <c r="DB48" s="178"/>
      <c r="DC48" s="178"/>
      <c r="DD48" s="178"/>
      <c r="DE48" s="179"/>
      <c r="DF48" s="180"/>
      <c r="DG48" s="178"/>
      <c r="DH48" s="178"/>
      <c r="DI48" s="178"/>
      <c r="DJ48" s="178"/>
      <c r="DK48" s="179"/>
      <c r="DL48" s="180"/>
      <c r="DM48" s="178"/>
      <c r="DN48" s="178"/>
      <c r="DO48" s="178"/>
      <c r="DP48" s="178"/>
      <c r="DQ48" s="179"/>
      <c r="DR48" s="180"/>
      <c r="DS48" s="178"/>
      <c r="DT48" s="178"/>
      <c r="DU48" s="178"/>
      <c r="DV48" s="178"/>
      <c r="DW48" s="179"/>
      <c r="DX48" s="180"/>
      <c r="DY48" s="178"/>
      <c r="DZ48" s="178"/>
      <c r="EA48" s="178"/>
      <c r="EB48" s="178"/>
      <c r="EC48" s="179"/>
      <c r="ED48" s="180"/>
      <c r="EE48" s="178"/>
      <c r="EF48" s="178"/>
      <c r="EG48" s="178"/>
      <c r="EH48" s="178"/>
      <c r="EI48" s="179"/>
      <c r="EJ48" s="180"/>
      <c r="EK48" s="178"/>
      <c r="EL48" s="178"/>
      <c r="EM48" s="178"/>
      <c r="EN48" s="178"/>
      <c r="EO48" s="179"/>
      <c r="EP48" s="180"/>
      <c r="EQ48" s="178"/>
      <c r="ER48" s="178"/>
      <c r="ES48" s="178"/>
      <c r="ET48" s="178"/>
      <c r="EU48" s="179"/>
      <c r="EV48" s="180"/>
      <c r="EW48" s="178"/>
      <c r="EX48" s="178"/>
      <c r="EY48" s="178"/>
      <c r="EZ48" s="178"/>
      <c r="FA48" s="179"/>
      <c r="FB48" s="180"/>
      <c r="FC48" s="178"/>
      <c r="FD48" s="178"/>
      <c r="FE48" s="178"/>
      <c r="FF48" s="178"/>
      <c r="FG48" s="179"/>
      <c r="FH48" s="180"/>
      <c r="FI48" s="178"/>
      <c r="FJ48" s="178"/>
      <c r="FK48" s="178"/>
      <c r="FL48" s="178"/>
      <c r="FM48" s="179"/>
      <c r="FN48" s="180"/>
      <c r="FO48" s="178"/>
      <c r="FP48" s="178"/>
      <c r="FQ48" s="178"/>
      <c r="FR48" s="178"/>
      <c r="FS48" s="179"/>
      <c r="FT48" s="180"/>
      <c r="FU48" s="178"/>
      <c r="FV48" s="178"/>
      <c r="FW48" s="178"/>
      <c r="FX48" s="178"/>
      <c r="FY48" s="179"/>
      <c r="FZ48" s="180"/>
      <c r="GA48" s="178"/>
      <c r="GB48" s="178"/>
      <c r="GC48" s="178"/>
      <c r="GD48" s="178"/>
      <c r="GE48" s="179"/>
      <c r="GF48" s="180"/>
      <c r="GG48" s="178"/>
      <c r="GH48" s="178"/>
      <c r="GI48" s="178"/>
      <c r="GJ48" s="178"/>
      <c r="GK48" s="179"/>
      <c r="GL48" s="180"/>
      <c r="GM48" s="178"/>
      <c r="GN48" s="178"/>
      <c r="GO48" s="178"/>
      <c r="GP48" s="178"/>
      <c r="GQ48" s="179"/>
      <c r="GR48" s="180"/>
      <c r="GS48" s="178"/>
      <c r="GT48" s="178"/>
      <c r="GU48" s="178"/>
      <c r="GV48" s="178"/>
      <c r="GW48" s="179"/>
      <c r="GX48" s="180"/>
      <c r="GY48" s="178"/>
      <c r="GZ48" s="178"/>
      <c r="HA48" s="178"/>
      <c r="HB48" s="178"/>
      <c r="HC48" s="178"/>
      <c r="HD48" s="181"/>
      <c r="HE48" s="181"/>
      <c r="HF48" s="370" t="str">
        <f t="shared" si="1"/>
        <v/>
      </c>
    </row>
    <row r="49" spans="2:214" ht="21" customHeight="1" outlineLevel="1">
      <c r="B49" s="918"/>
      <c r="C49" s="918"/>
      <c r="D49" s="175">
        <f t="shared" si="0"/>
        <v>36</v>
      </c>
      <c r="E49" s="278"/>
      <c r="F49" s="371"/>
      <c r="G49" s="176"/>
      <c r="H49" s="177"/>
      <c r="I49" s="178"/>
      <c r="J49" s="178"/>
      <c r="K49" s="178"/>
      <c r="L49" s="178"/>
      <c r="M49" s="179"/>
      <c r="N49" s="180"/>
      <c r="O49" s="178"/>
      <c r="P49" s="178"/>
      <c r="Q49" s="178"/>
      <c r="R49" s="178"/>
      <c r="S49" s="179"/>
      <c r="T49" s="180"/>
      <c r="U49" s="178"/>
      <c r="V49" s="178"/>
      <c r="W49" s="178"/>
      <c r="X49" s="178"/>
      <c r="Y49" s="179"/>
      <c r="Z49" s="180"/>
      <c r="AA49" s="178"/>
      <c r="AB49" s="178"/>
      <c r="AC49" s="178"/>
      <c r="AD49" s="178"/>
      <c r="AE49" s="179"/>
      <c r="AF49" s="180"/>
      <c r="AG49" s="178"/>
      <c r="AH49" s="178"/>
      <c r="AI49" s="178"/>
      <c r="AJ49" s="178"/>
      <c r="AK49" s="179"/>
      <c r="AL49" s="180"/>
      <c r="AM49" s="178"/>
      <c r="AN49" s="178"/>
      <c r="AO49" s="178"/>
      <c r="AP49" s="178"/>
      <c r="AQ49" s="179"/>
      <c r="AR49" s="180"/>
      <c r="AS49" s="178"/>
      <c r="AT49" s="178"/>
      <c r="AU49" s="178"/>
      <c r="AV49" s="178"/>
      <c r="AW49" s="179"/>
      <c r="AX49" s="180"/>
      <c r="AY49" s="178"/>
      <c r="AZ49" s="178"/>
      <c r="BA49" s="178"/>
      <c r="BB49" s="178"/>
      <c r="BC49" s="179"/>
      <c r="BD49" s="180"/>
      <c r="BE49" s="178"/>
      <c r="BF49" s="178"/>
      <c r="BG49" s="178"/>
      <c r="BH49" s="178"/>
      <c r="BI49" s="179"/>
      <c r="BJ49" s="180"/>
      <c r="BK49" s="178"/>
      <c r="BL49" s="178"/>
      <c r="BM49" s="178"/>
      <c r="BN49" s="178"/>
      <c r="BO49" s="179"/>
      <c r="BP49" s="180"/>
      <c r="BQ49" s="178"/>
      <c r="BR49" s="178"/>
      <c r="BS49" s="178"/>
      <c r="BT49" s="178"/>
      <c r="BU49" s="179"/>
      <c r="BV49" s="180"/>
      <c r="BW49" s="178"/>
      <c r="BX49" s="178"/>
      <c r="BY49" s="178"/>
      <c r="BZ49" s="178"/>
      <c r="CA49" s="179"/>
      <c r="CB49" s="180"/>
      <c r="CC49" s="178"/>
      <c r="CD49" s="178"/>
      <c r="CE49" s="178"/>
      <c r="CF49" s="178"/>
      <c r="CG49" s="179"/>
      <c r="CH49" s="180"/>
      <c r="CI49" s="178"/>
      <c r="CJ49" s="178"/>
      <c r="CK49" s="178"/>
      <c r="CL49" s="178"/>
      <c r="CM49" s="179"/>
      <c r="CN49" s="180"/>
      <c r="CO49" s="178"/>
      <c r="CP49" s="178"/>
      <c r="CQ49" s="178"/>
      <c r="CR49" s="178"/>
      <c r="CS49" s="179"/>
      <c r="CT49" s="180"/>
      <c r="CU49" s="178"/>
      <c r="CV49" s="178"/>
      <c r="CW49" s="178"/>
      <c r="CX49" s="178"/>
      <c r="CY49" s="179"/>
      <c r="CZ49" s="180"/>
      <c r="DA49" s="178"/>
      <c r="DB49" s="178"/>
      <c r="DC49" s="178"/>
      <c r="DD49" s="178"/>
      <c r="DE49" s="179"/>
      <c r="DF49" s="180"/>
      <c r="DG49" s="178"/>
      <c r="DH49" s="178"/>
      <c r="DI49" s="178"/>
      <c r="DJ49" s="178"/>
      <c r="DK49" s="179"/>
      <c r="DL49" s="180"/>
      <c r="DM49" s="178"/>
      <c r="DN49" s="178"/>
      <c r="DO49" s="178"/>
      <c r="DP49" s="178"/>
      <c r="DQ49" s="179"/>
      <c r="DR49" s="180"/>
      <c r="DS49" s="178"/>
      <c r="DT49" s="178"/>
      <c r="DU49" s="178"/>
      <c r="DV49" s="178"/>
      <c r="DW49" s="179"/>
      <c r="DX49" s="180"/>
      <c r="DY49" s="178"/>
      <c r="DZ49" s="178"/>
      <c r="EA49" s="178"/>
      <c r="EB49" s="178"/>
      <c r="EC49" s="179"/>
      <c r="ED49" s="180"/>
      <c r="EE49" s="178"/>
      <c r="EF49" s="178"/>
      <c r="EG49" s="178"/>
      <c r="EH49" s="178"/>
      <c r="EI49" s="179"/>
      <c r="EJ49" s="180"/>
      <c r="EK49" s="178"/>
      <c r="EL49" s="178"/>
      <c r="EM49" s="178"/>
      <c r="EN49" s="178"/>
      <c r="EO49" s="179"/>
      <c r="EP49" s="180"/>
      <c r="EQ49" s="178"/>
      <c r="ER49" s="178"/>
      <c r="ES49" s="178"/>
      <c r="ET49" s="178"/>
      <c r="EU49" s="179"/>
      <c r="EV49" s="180"/>
      <c r="EW49" s="178"/>
      <c r="EX49" s="178"/>
      <c r="EY49" s="178"/>
      <c r="EZ49" s="178"/>
      <c r="FA49" s="179"/>
      <c r="FB49" s="180"/>
      <c r="FC49" s="178"/>
      <c r="FD49" s="178"/>
      <c r="FE49" s="178"/>
      <c r="FF49" s="178"/>
      <c r="FG49" s="179"/>
      <c r="FH49" s="180"/>
      <c r="FI49" s="178"/>
      <c r="FJ49" s="178"/>
      <c r="FK49" s="178"/>
      <c r="FL49" s="178"/>
      <c r="FM49" s="179"/>
      <c r="FN49" s="180"/>
      <c r="FO49" s="178"/>
      <c r="FP49" s="178"/>
      <c r="FQ49" s="178"/>
      <c r="FR49" s="178"/>
      <c r="FS49" s="179"/>
      <c r="FT49" s="180"/>
      <c r="FU49" s="178"/>
      <c r="FV49" s="178"/>
      <c r="FW49" s="178"/>
      <c r="FX49" s="178"/>
      <c r="FY49" s="179"/>
      <c r="FZ49" s="180"/>
      <c r="GA49" s="178"/>
      <c r="GB49" s="178"/>
      <c r="GC49" s="178"/>
      <c r="GD49" s="178"/>
      <c r="GE49" s="179"/>
      <c r="GF49" s="180"/>
      <c r="GG49" s="178"/>
      <c r="GH49" s="178"/>
      <c r="GI49" s="178"/>
      <c r="GJ49" s="178"/>
      <c r="GK49" s="179"/>
      <c r="GL49" s="180"/>
      <c r="GM49" s="178"/>
      <c r="GN49" s="178"/>
      <c r="GO49" s="178"/>
      <c r="GP49" s="178"/>
      <c r="GQ49" s="179"/>
      <c r="GR49" s="180"/>
      <c r="GS49" s="178"/>
      <c r="GT49" s="178"/>
      <c r="GU49" s="178"/>
      <c r="GV49" s="178"/>
      <c r="GW49" s="179"/>
      <c r="GX49" s="180"/>
      <c r="GY49" s="178"/>
      <c r="GZ49" s="178"/>
      <c r="HA49" s="178"/>
      <c r="HB49" s="178"/>
      <c r="HC49" s="178"/>
      <c r="HD49" s="181"/>
      <c r="HE49" s="181"/>
      <c r="HF49" s="370" t="str">
        <f t="shared" si="1"/>
        <v/>
      </c>
    </row>
    <row r="50" spans="2:214" ht="21" customHeight="1" outlineLevel="1">
      <c r="B50" s="918"/>
      <c r="C50" s="918"/>
      <c r="D50" s="175">
        <f t="shared" si="0"/>
        <v>37</v>
      </c>
      <c r="E50" s="278"/>
      <c r="F50" s="371"/>
      <c r="G50" s="176"/>
      <c r="H50" s="177"/>
      <c r="I50" s="178"/>
      <c r="J50" s="178"/>
      <c r="K50" s="178"/>
      <c r="L50" s="178"/>
      <c r="M50" s="179"/>
      <c r="N50" s="180"/>
      <c r="O50" s="178"/>
      <c r="P50" s="178"/>
      <c r="Q50" s="178"/>
      <c r="R50" s="178"/>
      <c r="S50" s="179"/>
      <c r="T50" s="180"/>
      <c r="U50" s="178"/>
      <c r="V50" s="178"/>
      <c r="W50" s="178"/>
      <c r="X50" s="178"/>
      <c r="Y50" s="179"/>
      <c r="Z50" s="180"/>
      <c r="AA50" s="178"/>
      <c r="AB50" s="178"/>
      <c r="AC50" s="178"/>
      <c r="AD50" s="178"/>
      <c r="AE50" s="179"/>
      <c r="AF50" s="180"/>
      <c r="AG50" s="178"/>
      <c r="AH50" s="178"/>
      <c r="AI50" s="178"/>
      <c r="AJ50" s="178"/>
      <c r="AK50" s="179"/>
      <c r="AL50" s="180"/>
      <c r="AM50" s="178"/>
      <c r="AN50" s="178"/>
      <c r="AO50" s="178"/>
      <c r="AP50" s="178"/>
      <c r="AQ50" s="179"/>
      <c r="AR50" s="180"/>
      <c r="AS50" s="178"/>
      <c r="AT50" s="178"/>
      <c r="AU50" s="178"/>
      <c r="AV50" s="178"/>
      <c r="AW50" s="179"/>
      <c r="AX50" s="180"/>
      <c r="AY50" s="178"/>
      <c r="AZ50" s="178"/>
      <c r="BA50" s="178"/>
      <c r="BB50" s="178"/>
      <c r="BC50" s="179"/>
      <c r="BD50" s="180"/>
      <c r="BE50" s="178"/>
      <c r="BF50" s="178"/>
      <c r="BG50" s="178"/>
      <c r="BH50" s="178"/>
      <c r="BI50" s="179"/>
      <c r="BJ50" s="180"/>
      <c r="BK50" s="178"/>
      <c r="BL50" s="178"/>
      <c r="BM50" s="178"/>
      <c r="BN50" s="178"/>
      <c r="BO50" s="179"/>
      <c r="BP50" s="180"/>
      <c r="BQ50" s="178"/>
      <c r="BR50" s="178"/>
      <c r="BS50" s="178"/>
      <c r="BT50" s="178"/>
      <c r="BU50" s="179"/>
      <c r="BV50" s="180"/>
      <c r="BW50" s="178"/>
      <c r="BX50" s="178"/>
      <c r="BY50" s="178"/>
      <c r="BZ50" s="178"/>
      <c r="CA50" s="179"/>
      <c r="CB50" s="180"/>
      <c r="CC50" s="178"/>
      <c r="CD50" s="178"/>
      <c r="CE50" s="178"/>
      <c r="CF50" s="178"/>
      <c r="CG50" s="179"/>
      <c r="CH50" s="180"/>
      <c r="CI50" s="178"/>
      <c r="CJ50" s="178"/>
      <c r="CK50" s="178"/>
      <c r="CL50" s="178"/>
      <c r="CM50" s="179"/>
      <c r="CN50" s="180"/>
      <c r="CO50" s="178"/>
      <c r="CP50" s="178"/>
      <c r="CQ50" s="178"/>
      <c r="CR50" s="178"/>
      <c r="CS50" s="179"/>
      <c r="CT50" s="180"/>
      <c r="CU50" s="178"/>
      <c r="CV50" s="178"/>
      <c r="CW50" s="178"/>
      <c r="CX50" s="178"/>
      <c r="CY50" s="179"/>
      <c r="CZ50" s="180"/>
      <c r="DA50" s="178"/>
      <c r="DB50" s="178"/>
      <c r="DC50" s="178"/>
      <c r="DD50" s="178"/>
      <c r="DE50" s="179"/>
      <c r="DF50" s="180"/>
      <c r="DG50" s="178"/>
      <c r="DH50" s="178"/>
      <c r="DI50" s="178"/>
      <c r="DJ50" s="178"/>
      <c r="DK50" s="179"/>
      <c r="DL50" s="180"/>
      <c r="DM50" s="178"/>
      <c r="DN50" s="178"/>
      <c r="DO50" s="178"/>
      <c r="DP50" s="178"/>
      <c r="DQ50" s="179"/>
      <c r="DR50" s="180"/>
      <c r="DS50" s="178"/>
      <c r="DT50" s="178"/>
      <c r="DU50" s="178"/>
      <c r="DV50" s="178"/>
      <c r="DW50" s="179"/>
      <c r="DX50" s="180"/>
      <c r="DY50" s="178"/>
      <c r="DZ50" s="178"/>
      <c r="EA50" s="178"/>
      <c r="EB50" s="178"/>
      <c r="EC50" s="179"/>
      <c r="ED50" s="180"/>
      <c r="EE50" s="178"/>
      <c r="EF50" s="178"/>
      <c r="EG50" s="178"/>
      <c r="EH50" s="178"/>
      <c r="EI50" s="179"/>
      <c r="EJ50" s="180"/>
      <c r="EK50" s="178"/>
      <c r="EL50" s="178"/>
      <c r="EM50" s="178"/>
      <c r="EN50" s="178"/>
      <c r="EO50" s="179"/>
      <c r="EP50" s="180"/>
      <c r="EQ50" s="178"/>
      <c r="ER50" s="178"/>
      <c r="ES50" s="178"/>
      <c r="ET50" s="178"/>
      <c r="EU50" s="179"/>
      <c r="EV50" s="180"/>
      <c r="EW50" s="178"/>
      <c r="EX50" s="178"/>
      <c r="EY50" s="178"/>
      <c r="EZ50" s="178"/>
      <c r="FA50" s="179"/>
      <c r="FB50" s="180"/>
      <c r="FC50" s="178"/>
      <c r="FD50" s="178"/>
      <c r="FE50" s="178"/>
      <c r="FF50" s="178"/>
      <c r="FG50" s="179"/>
      <c r="FH50" s="180"/>
      <c r="FI50" s="178"/>
      <c r="FJ50" s="178"/>
      <c r="FK50" s="178"/>
      <c r="FL50" s="178"/>
      <c r="FM50" s="179"/>
      <c r="FN50" s="180"/>
      <c r="FO50" s="178"/>
      <c r="FP50" s="178"/>
      <c r="FQ50" s="178"/>
      <c r="FR50" s="178"/>
      <c r="FS50" s="179"/>
      <c r="FT50" s="180"/>
      <c r="FU50" s="178"/>
      <c r="FV50" s="178"/>
      <c r="FW50" s="178"/>
      <c r="FX50" s="178"/>
      <c r="FY50" s="179"/>
      <c r="FZ50" s="180"/>
      <c r="GA50" s="178"/>
      <c r="GB50" s="178"/>
      <c r="GC50" s="178"/>
      <c r="GD50" s="178"/>
      <c r="GE50" s="179"/>
      <c r="GF50" s="180"/>
      <c r="GG50" s="178"/>
      <c r="GH50" s="178"/>
      <c r="GI50" s="178"/>
      <c r="GJ50" s="178"/>
      <c r="GK50" s="179"/>
      <c r="GL50" s="180"/>
      <c r="GM50" s="178"/>
      <c r="GN50" s="178"/>
      <c r="GO50" s="178"/>
      <c r="GP50" s="178"/>
      <c r="GQ50" s="179"/>
      <c r="GR50" s="180"/>
      <c r="GS50" s="178"/>
      <c r="GT50" s="178"/>
      <c r="GU50" s="178"/>
      <c r="GV50" s="178"/>
      <c r="GW50" s="179"/>
      <c r="GX50" s="180"/>
      <c r="GY50" s="178"/>
      <c r="GZ50" s="178"/>
      <c r="HA50" s="178"/>
      <c r="HB50" s="178"/>
      <c r="HC50" s="178"/>
      <c r="HD50" s="181"/>
      <c r="HE50" s="181"/>
      <c r="HF50" s="370" t="str">
        <f t="shared" si="1"/>
        <v/>
      </c>
    </row>
    <row r="51" spans="2:214" ht="21" customHeight="1" outlineLevel="1">
      <c r="B51" s="918"/>
      <c r="C51" s="918"/>
      <c r="D51" s="175">
        <f t="shared" si="0"/>
        <v>38</v>
      </c>
      <c r="E51" s="278"/>
      <c r="F51" s="371"/>
      <c r="G51" s="176"/>
      <c r="H51" s="177"/>
      <c r="I51" s="178"/>
      <c r="J51" s="178"/>
      <c r="K51" s="178"/>
      <c r="L51" s="178"/>
      <c r="M51" s="179"/>
      <c r="N51" s="180"/>
      <c r="O51" s="178"/>
      <c r="P51" s="178"/>
      <c r="Q51" s="178"/>
      <c r="R51" s="178"/>
      <c r="S51" s="179"/>
      <c r="T51" s="180"/>
      <c r="U51" s="178"/>
      <c r="V51" s="178"/>
      <c r="W51" s="178"/>
      <c r="X51" s="178"/>
      <c r="Y51" s="179"/>
      <c r="Z51" s="180"/>
      <c r="AA51" s="178"/>
      <c r="AB51" s="178"/>
      <c r="AC51" s="178"/>
      <c r="AD51" s="178"/>
      <c r="AE51" s="179"/>
      <c r="AF51" s="180"/>
      <c r="AG51" s="178"/>
      <c r="AH51" s="178"/>
      <c r="AI51" s="178"/>
      <c r="AJ51" s="178"/>
      <c r="AK51" s="179"/>
      <c r="AL51" s="180"/>
      <c r="AM51" s="178"/>
      <c r="AN51" s="178"/>
      <c r="AO51" s="178"/>
      <c r="AP51" s="178"/>
      <c r="AQ51" s="179"/>
      <c r="AR51" s="180"/>
      <c r="AS51" s="178"/>
      <c r="AT51" s="178"/>
      <c r="AU51" s="178"/>
      <c r="AV51" s="178"/>
      <c r="AW51" s="179"/>
      <c r="AX51" s="180"/>
      <c r="AY51" s="178"/>
      <c r="AZ51" s="178"/>
      <c r="BA51" s="178"/>
      <c r="BB51" s="178"/>
      <c r="BC51" s="179"/>
      <c r="BD51" s="180"/>
      <c r="BE51" s="178"/>
      <c r="BF51" s="178"/>
      <c r="BG51" s="178"/>
      <c r="BH51" s="178"/>
      <c r="BI51" s="179"/>
      <c r="BJ51" s="180"/>
      <c r="BK51" s="178"/>
      <c r="BL51" s="178"/>
      <c r="BM51" s="178"/>
      <c r="BN51" s="178"/>
      <c r="BO51" s="179"/>
      <c r="BP51" s="180"/>
      <c r="BQ51" s="178"/>
      <c r="BR51" s="178"/>
      <c r="BS51" s="178"/>
      <c r="BT51" s="178"/>
      <c r="BU51" s="179"/>
      <c r="BV51" s="180"/>
      <c r="BW51" s="178"/>
      <c r="BX51" s="178"/>
      <c r="BY51" s="178"/>
      <c r="BZ51" s="178"/>
      <c r="CA51" s="179"/>
      <c r="CB51" s="180"/>
      <c r="CC51" s="178"/>
      <c r="CD51" s="178"/>
      <c r="CE51" s="178"/>
      <c r="CF51" s="178"/>
      <c r="CG51" s="179"/>
      <c r="CH51" s="180"/>
      <c r="CI51" s="178"/>
      <c r="CJ51" s="178"/>
      <c r="CK51" s="178"/>
      <c r="CL51" s="178"/>
      <c r="CM51" s="179"/>
      <c r="CN51" s="180"/>
      <c r="CO51" s="178"/>
      <c r="CP51" s="178"/>
      <c r="CQ51" s="178"/>
      <c r="CR51" s="178"/>
      <c r="CS51" s="179"/>
      <c r="CT51" s="180"/>
      <c r="CU51" s="178"/>
      <c r="CV51" s="178"/>
      <c r="CW51" s="178"/>
      <c r="CX51" s="178"/>
      <c r="CY51" s="179"/>
      <c r="CZ51" s="180"/>
      <c r="DA51" s="178"/>
      <c r="DB51" s="178"/>
      <c r="DC51" s="178"/>
      <c r="DD51" s="178"/>
      <c r="DE51" s="179"/>
      <c r="DF51" s="180"/>
      <c r="DG51" s="178"/>
      <c r="DH51" s="178"/>
      <c r="DI51" s="178"/>
      <c r="DJ51" s="178"/>
      <c r="DK51" s="179"/>
      <c r="DL51" s="180"/>
      <c r="DM51" s="178"/>
      <c r="DN51" s="178"/>
      <c r="DO51" s="178"/>
      <c r="DP51" s="178"/>
      <c r="DQ51" s="179"/>
      <c r="DR51" s="180"/>
      <c r="DS51" s="178"/>
      <c r="DT51" s="178"/>
      <c r="DU51" s="178"/>
      <c r="DV51" s="178"/>
      <c r="DW51" s="179"/>
      <c r="DX51" s="180"/>
      <c r="DY51" s="178"/>
      <c r="DZ51" s="178"/>
      <c r="EA51" s="178"/>
      <c r="EB51" s="178"/>
      <c r="EC51" s="179"/>
      <c r="ED51" s="180"/>
      <c r="EE51" s="178"/>
      <c r="EF51" s="178"/>
      <c r="EG51" s="178"/>
      <c r="EH51" s="178"/>
      <c r="EI51" s="179"/>
      <c r="EJ51" s="180"/>
      <c r="EK51" s="178"/>
      <c r="EL51" s="178"/>
      <c r="EM51" s="178"/>
      <c r="EN51" s="178"/>
      <c r="EO51" s="179"/>
      <c r="EP51" s="180"/>
      <c r="EQ51" s="178"/>
      <c r="ER51" s="178"/>
      <c r="ES51" s="178"/>
      <c r="ET51" s="178"/>
      <c r="EU51" s="179"/>
      <c r="EV51" s="180"/>
      <c r="EW51" s="178"/>
      <c r="EX51" s="178"/>
      <c r="EY51" s="178"/>
      <c r="EZ51" s="178"/>
      <c r="FA51" s="179"/>
      <c r="FB51" s="180"/>
      <c r="FC51" s="178"/>
      <c r="FD51" s="178"/>
      <c r="FE51" s="178"/>
      <c r="FF51" s="178"/>
      <c r="FG51" s="179"/>
      <c r="FH51" s="180"/>
      <c r="FI51" s="178"/>
      <c r="FJ51" s="178"/>
      <c r="FK51" s="178"/>
      <c r="FL51" s="178"/>
      <c r="FM51" s="179"/>
      <c r="FN51" s="180"/>
      <c r="FO51" s="178"/>
      <c r="FP51" s="178"/>
      <c r="FQ51" s="178"/>
      <c r="FR51" s="178"/>
      <c r="FS51" s="179"/>
      <c r="FT51" s="180"/>
      <c r="FU51" s="178"/>
      <c r="FV51" s="178"/>
      <c r="FW51" s="178"/>
      <c r="FX51" s="178"/>
      <c r="FY51" s="179"/>
      <c r="FZ51" s="180"/>
      <c r="GA51" s="178"/>
      <c r="GB51" s="178"/>
      <c r="GC51" s="178"/>
      <c r="GD51" s="178"/>
      <c r="GE51" s="179"/>
      <c r="GF51" s="180"/>
      <c r="GG51" s="178"/>
      <c r="GH51" s="178"/>
      <c r="GI51" s="178"/>
      <c r="GJ51" s="178"/>
      <c r="GK51" s="179"/>
      <c r="GL51" s="180"/>
      <c r="GM51" s="178"/>
      <c r="GN51" s="178"/>
      <c r="GO51" s="178"/>
      <c r="GP51" s="178"/>
      <c r="GQ51" s="179"/>
      <c r="GR51" s="180"/>
      <c r="GS51" s="178"/>
      <c r="GT51" s="178"/>
      <c r="GU51" s="178"/>
      <c r="GV51" s="178"/>
      <c r="GW51" s="179"/>
      <c r="GX51" s="180"/>
      <c r="GY51" s="178"/>
      <c r="GZ51" s="178"/>
      <c r="HA51" s="178"/>
      <c r="HB51" s="178"/>
      <c r="HC51" s="178"/>
      <c r="HD51" s="181"/>
      <c r="HE51" s="181"/>
      <c r="HF51" s="370" t="str">
        <f t="shared" si="1"/>
        <v/>
      </c>
    </row>
    <row r="52" spans="2:214" ht="21" customHeight="1" outlineLevel="1">
      <c r="B52" s="918"/>
      <c r="C52" s="918"/>
      <c r="D52" s="175">
        <f t="shared" si="0"/>
        <v>39</v>
      </c>
      <c r="E52" s="278"/>
      <c r="F52" s="371"/>
      <c r="G52" s="176"/>
      <c r="H52" s="177"/>
      <c r="I52" s="178"/>
      <c r="J52" s="178"/>
      <c r="K52" s="178"/>
      <c r="L52" s="178"/>
      <c r="M52" s="179"/>
      <c r="N52" s="180"/>
      <c r="O52" s="178"/>
      <c r="P52" s="178"/>
      <c r="Q52" s="178"/>
      <c r="R52" s="178"/>
      <c r="S52" s="179"/>
      <c r="T52" s="180"/>
      <c r="U52" s="178"/>
      <c r="V52" s="178"/>
      <c r="W52" s="178"/>
      <c r="X52" s="178"/>
      <c r="Y52" s="179"/>
      <c r="Z52" s="180"/>
      <c r="AA52" s="178"/>
      <c r="AB52" s="178"/>
      <c r="AC52" s="178"/>
      <c r="AD52" s="178"/>
      <c r="AE52" s="179"/>
      <c r="AF52" s="180"/>
      <c r="AG52" s="178"/>
      <c r="AH52" s="178"/>
      <c r="AI52" s="178"/>
      <c r="AJ52" s="178"/>
      <c r="AK52" s="179"/>
      <c r="AL52" s="180"/>
      <c r="AM52" s="178"/>
      <c r="AN52" s="178"/>
      <c r="AO52" s="178"/>
      <c r="AP52" s="178"/>
      <c r="AQ52" s="179"/>
      <c r="AR52" s="180"/>
      <c r="AS52" s="178"/>
      <c r="AT52" s="178"/>
      <c r="AU52" s="178"/>
      <c r="AV52" s="178"/>
      <c r="AW52" s="179"/>
      <c r="AX52" s="180"/>
      <c r="AY52" s="178"/>
      <c r="AZ52" s="178"/>
      <c r="BA52" s="178"/>
      <c r="BB52" s="178"/>
      <c r="BC52" s="179"/>
      <c r="BD52" s="180"/>
      <c r="BE52" s="178"/>
      <c r="BF52" s="178"/>
      <c r="BG52" s="178"/>
      <c r="BH52" s="178"/>
      <c r="BI52" s="179"/>
      <c r="BJ52" s="180"/>
      <c r="BK52" s="178"/>
      <c r="BL52" s="178"/>
      <c r="BM52" s="178"/>
      <c r="BN52" s="178"/>
      <c r="BO52" s="179"/>
      <c r="BP52" s="180"/>
      <c r="BQ52" s="178"/>
      <c r="BR52" s="178"/>
      <c r="BS52" s="178"/>
      <c r="BT52" s="178"/>
      <c r="BU52" s="179"/>
      <c r="BV52" s="180"/>
      <c r="BW52" s="178"/>
      <c r="BX52" s="178"/>
      <c r="BY52" s="178"/>
      <c r="BZ52" s="178"/>
      <c r="CA52" s="179"/>
      <c r="CB52" s="180"/>
      <c r="CC52" s="178"/>
      <c r="CD52" s="178"/>
      <c r="CE52" s="178"/>
      <c r="CF52" s="178"/>
      <c r="CG52" s="179"/>
      <c r="CH52" s="180"/>
      <c r="CI52" s="178"/>
      <c r="CJ52" s="178"/>
      <c r="CK52" s="178"/>
      <c r="CL52" s="178"/>
      <c r="CM52" s="179"/>
      <c r="CN52" s="180"/>
      <c r="CO52" s="178"/>
      <c r="CP52" s="178"/>
      <c r="CQ52" s="178"/>
      <c r="CR52" s="178"/>
      <c r="CS52" s="179"/>
      <c r="CT52" s="180"/>
      <c r="CU52" s="178"/>
      <c r="CV52" s="178"/>
      <c r="CW52" s="178"/>
      <c r="CX52" s="178"/>
      <c r="CY52" s="179"/>
      <c r="CZ52" s="180"/>
      <c r="DA52" s="178"/>
      <c r="DB52" s="178"/>
      <c r="DC52" s="178"/>
      <c r="DD52" s="178"/>
      <c r="DE52" s="179"/>
      <c r="DF52" s="180"/>
      <c r="DG52" s="178"/>
      <c r="DH52" s="178"/>
      <c r="DI52" s="178"/>
      <c r="DJ52" s="178"/>
      <c r="DK52" s="179"/>
      <c r="DL52" s="180"/>
      <c r="DM52" s="178"/>
      <c r="DN52" s="178"/>
      <c r="DO52" s="178"/>
      <c r="DP52" s="178"/>
      <c r="DQ52" s="179"/>
      <c r="DR52" s="180"/>
      <c r="DS52" s="178"/>
      <c r="DT52" s="178"/>
      <c r="DU52" s="178"/>
      <c r="DV52" s="178"/>
      <c r="DW52" s="179"/>
      <c r="DX52" s="180"/>
      <c r="DY52" s="178"/>
      <c r="DZ52" s="178"/>
      <c r="EA52" s="178"/>
      <c r="EB52" s="178"/>
      <c r="EC52" s="179"/>
      <c r="ED52" s="180"/>
      <c r="EE52" s="178"/>
      <c r="EF52" s="178"/>
      <c r="EG52" s="178"/>
      <c r="EH52" s="178"/>
      <c r="EI52" s="179"/>
      <c r="EJ52" s="180"/>
      <c r="EK52" s="178"/>
      <c r="EL52" s="178"/>
      <c r="EM52" s="178"/>
      <c r="EN52" s="178"/>
      <c r="EO52" s="179"/>
      <c r="EP52" s="180"/>
      <c r="EQ52" s="178"/>
      <c r="ER52" s="178"/>
      <c r="ES52" s="178"/>
      <c r="ET52" s="178"/>
      <c r="EU52" s="179"/>
      <c r="EV52" s="180"/>
      <c r="EW52" s="178"/>
      <c r="EX52" s="178"/>
      <c r="EY52" s="178"/>
      <c r="EZ52" s="178"/>
      <c r="FA52" s="179"/>
      <c r="FB52" s="180"/>
      <c r="FC52" s="178"/>
      <c r="FD52" s="178"/>
      <c r="FE52" s="178"/>
      <c r="FF52" s="178"/>
      <c r="FG52" s="179"/>
      <c r="FH52" s="180"/>
      <c r="FI52" s="178"/>
      <c r="FJ52" s="178"/>
      <c r="FK52" s="178"/>
      <c r="FL52" s="178"/>
      <c r="FM52" s="179"/>
      <c r="FN52" s="180"/>
      <c r="FO52" s="178"/>
      <c r="FP52" s="178"/>
      <c r="FQ52" s="178"/>
      <c r="FR52" s="178"/>
      <c r="FS52" s="179"/>
      <c r="FT52" s="180"/>
      <c r="FU52" s="178"/>
      <c r="FV52" s="178"/>
      <c r="FW52" s="178"/>
      <c r="FX52" s="178"/>
      <c r="FY52" s="179"/>
      <c r="FZ52" s="180"/>
      <c r="GA52" s="178"/>
      <c r="GB52" s="178"/>
      <c r="GC52" s="178"/>
      <c r="GD52" s="178"/>
      <c r="GE52" s="179"/>
      <c r="GF52" s="180"/>
      <c r="GG52" s="178"/>
      <c r="GH52" s="178"/>
      <c r="GI52" s="178"/>
      <c r="GJ52" s="178"/>
      <c r="GK52" s="179"/>
      <c r="GL52" s="180"/>
      <c r="GM52" s="178"/>
      <c r="GN52" s="178"/>
      <c r="GO52" s="178"/>
      <c r="GP52" s="178"/>
      <c r="GQ52" s="179"/>
      <c r="GR52" s="180"/>
      <c r="GS52" s="178"/>
      <c r="GT52" s="178"/>
      <c r="GU52" s="178"/>
      <c r="GV52" s="178"/>
      <c r="GW52" s="179"/>
      <c r="GX52" s="180"/>
      <c r="GY52" s="178"/>
      <c r="GZ52" s="178"/>
      <c r="HA52" s="178"/>
      <c r="HB52" s="178"/>
      <c r="HC52" s="178"/>
      <c r="HD52" s="181"/>
      <c r="HE52" s="181"/>
      <c r="HF52" s="370" t="str">
        <f t="shared" si="1"/>
        <v/>
      </c>
    </row>
    <row r="53" spans="2:214" ht="21" customHeight="1" outlineLevel="1">
      <c r="B53" s="918"/>
      <c r="C53" s="918"/>
      <c r="D53" s="175">
        <f t="shared" si="0"/>
        <v>40</v>
      </c>
      <c r="E53" s="278"/>
      <c r="F53" s="371"/>
      <c r="G53" s="176"/>
      <c r="H53" s="177"/>
      <c r="I53" s="178"/>
      <c r="J53" s="178"/>
      <c r="K53" s="178"/>
      <c r="L53" s="178"/>
      <c r="M53" s="179"/>
      <c r="N53" s="180"/>
      <c r="O53" s="178"/>
      <c r="P53" s="178"/>
      <c r="Q53" s="178"/>
      <c r="R53" s="178"/>
      <c r="S53" s="179"/>
      <c r="T53" s="180"/>
      <c r="U53" s="178"/>
      <c r="V53" s="178"/>
      <c r="W53" s="178"/>
      <c r="X53" s="178"/>
      <c r="Y53" s="179"/>
      <c r="Z53" s="180"/>
      <c r="AA53" s="178"/>
      <c r="AB53" s="178"/>
      <c r="AC53" s="178"/>
      <c r="AD53" s="178"/>
      <c r="AE53" s="179"/>
      <c r="AF53" s="180"/>
      <c r="AG53" s="178"/>
      <c r="AH53" s="178"/>
      <c r="AI53" s="178"/>
      <c r="AJ53" s="178"/>
      <c r="AK53" s="179"/>
      <c r="AL53" s="180"/>
      <c r="AM53" s="178"/>
      <c r="AN53" s="178"/>
      <c r="AO53" s="178"/>
      <c r="AP53" s="178"/>
      <c r="AQ53" s="179"/>
      <c r="AR53" s="180"/>
      <c r="AS53" s="178"/>
      <c r="AT53" s="178"/>
      <c r="AU53" s="178"/>
      <c r="AV53" s="178"/>
      <c r="AW53" s="179"/>
      <c r="AX53" s="180"/>
      <c r="AY53" s="178"/>
      <c r="AZ53" s="178"/>
      <c r="BA53" s="178"/>
      <c r="BB53" s="178"/>
      <c r="BC53" s="179"/>
      <c r="BD53" s="180"/>
      <c r="BE53" s="178"/>
      <c r="BF53" s="178"/>
      <c r="BG53" s="178"/>
      <c r="BH53" s="178"/>
      <c r="BI53" s="179"/>
      <c r="BJ53" s="180"/>
      <c r="BK53" s="178"/>
      <c r="BL53" s="178"/>
      <c r="BM53" s="178"/>
      <c r="BN53" s="178"/>
      <c r="BO53" s="179"/>
      <c r="BP53" s="180"/>
      <c r="BQ53" s="178"/>
      <c r="BR53" s="178"/>
      <c r="BS53" s="178"/>
      <c r="BT53" s="178"/>
      <c r="BU53" s="179"/>
      <c r="BV53" s="180"/>
      <c r="BW53" s="178"/>
      <c r="BX53" s="178"/>
      <c r="BY53" s="178"/>
      <c r="BZ53" s="178"/>
      <c r="CA53" s="179"/>
      <c r="CB53" s="180"/>
      <c r="CC53" s="178"/>
      <c r="CD53" s="178"/>
      <c r="CE53" s="178"/>
      <c r="CF53" s="178"/>
      <c r="CG53" s="179"/>
      <c r="CH53" s="180"/>
      <c r="CI53" s="178"/>
      <c r="CJ53" s="178"/>
      <c r="CK53" s="178"/>
      <c r="CL53" s="178"/>
      <c r="CM53" s="179"/>
      <c r="CN53" s="180"/>
      <c r="CO53" s="178"/>
      <c r="CP53" s="178"/>
      <c r="CQ53" s="178"/>
      <c r="CR53" s="178"/>
      <c r="CS53" s="179"/>
      <c r="CT53" s="180"/>
      <c r="CU53" s="178"/>
      <c r="CV53" s="178"/>
      <c r="CW53" s="178"/>
      <c r="CX53" s="178"/>
      <c r="CY53" s="179"/>
      <c r="CZ53" s="180"/>
      <c r="DA53" s="178"/>
      <c r="DB53" s="178"/>
      <c r="DC53" s="178"/>
      <c r="DD53" s="178"/>
      <c r="DE53" s="179"/>
      <c r="DF53" s="180"/>
      <c r="DG53" s="178"/>
      <c r="DH53" s="178"/>
      <c r="DI53" s="178"/>
      <c r="DJ53" s="178"/>
      <c r="DK53" s="179"/>
      <c r="DL53" s="180"/>
      <c r="DM53" s="178"/>
      <c r="DN53" s="178"/>
      <c r="DO53" s="178"/>
      <c r="DP53" s="178"/>
      <c r="DQ53" s="179"/>
      <c r="DR53" s="180"/>
      <c r="DS53" s="178"/>
      <c r="DT53" s="178"/>
      <c r="DU53" s="178"/>
      <c r="DV53" s="178"/>
      <c r="DW53" s="179"/>
      <c r="DX53" s="180"/>
      <c r="DY53" s="178"/>
      <c r="DZ53" s="178"/>
      <c r="EA53" s="178"/>
      <c r="EB53" s="178"/>
      <c r="EC53" s="179"/>
      <c r="ED53" s="180"/>
      <c r="EE53" s="178"/>
      <c r="EF53" s="178"/>
      <c r="EG53" s="178"/>
      <c r="EH53" s="178"/>
      <c r="EI53" s="179"/>
      <c r="EJ53" s="180"/>
      <c r="EK53" s="178"/>
      <c r="EL53" s="178"/>
      <c r="EM53" s="178"/>
      <c r="EN53" s="178"/>
      <c r="EO53" s="179"/>
      <c r="EP53" s="180"/>
      <c r="EQ53" s="178"/>
      <c r="ER53" s="178"/>
      <c r="ES53" s="178"/>
      <c r="ET53" s="178"/>
      <c r="EU53" s="179"/>
      <c r="EV53" s="180"/>
      <c r="EW53" s="178"/>
      <c r="EX53" s="178"/>
      <c r="EY53" s="178"/>
      <c r="EZ53" s="178"/>
      <c r="FA53" s="179"/>
      <c r="FB53" s="180"/>
      <c r="FC53" s="178"/>
      <c r="FD53" s="178"/>
      <c r="FE53" s="178"/>
      <c r="FF53" s="178"/>
      <c r="FG53" s="179"/>
      <c r="FH53" s="180"/>
      <c r="FI53" s="178"/>
      <c r="FJ53" s="178"/>
      <c r="FK53" s="178"/>
      <c r="FL53" s="178"/>
      <c r="FM53" s="179"/>
      <c r="FN53" s="180"/>
      <c r="FO53" s="178"/>
      <c r="FP53" s="178"/>
      <c r="FQ53" s="178"/>
      <c r="FR53" s="178"/>
      <c r="FS53" s="179"/>
      <c r="FT53" s="180"/>
      <c r="FU53" s="178"/>
      <c r="FV53" s="178"/>
      <c r="FW53" s="178"/>
      <c r="FX53" s="178"/>
      <c r="FY53" s="179"/>
      <c r="FZ53" s="180"/>
      <c r="GA53" s="178"/>
      <c r="GB53" s="178"/>
      <c r="GC53" s="178"/>
      <c r="GD53" s="178"/>
      <c r="GE53" s="179"/>
      <c r="GF53" s="180"/>
      <c r="GG53" s="178"/>
      <c r="GH53" s="178"/>
      <c r="GI53" s="178"/>
      <c r="GJ53" s="178"/>
      <c r="GK53" s="179"/>
      <c r="GL53" s="180"/>
      <c r="GM53" s="178"/>
      <c r="GN53" s="178"/>
      <c r="GO53" s="178"/>
      <c r="GP53" s="178"/>
      <c r="GQ53" s="179"/>
      <c r="GR53" s="180"/>
      <c r="GS53" s="178"/>
      <c r="GT53" s="178"/>
      <c r="GU53" s="178"/>
      <c r="GV53" s="178"/>
      <c r="GW53" s="179"/>
      <c r="GX53" s="180"/>
      <c r="GY53" s="178"/>
      <c r="GZ53" s="178"/>
      <c r="HA53" s="178"/>
      <c r="HB53" s="178"/>
      <c r="HC53" s="178"/>
      <c r="HD53" s="181"/>
      <c r="HE53" s="181"/>
      <c r="HF53" s="370" t="str">
        <f t="shared" si="1"/>
        <v/>
      </c>
    </row>
    <row r="54" spans="2:214" ht="21" customHeight="1" outlineLevel="1">
      <c r="B54" s="918"/>
      <c r="C54" s="918"/>
      <c r="D54" s="175">
        <f t="shared" si="0"/>
        <v>41</v>
      </c>
      <c r="E54" s="278"/>
      <c r="F54" s="371"/>
      <c r="G54" s="176"/>
      <c r="H54" s="177"/>
      <c r="I54" s="178"/>
      <c r="J54" s="178"/>
      <c r="K54" s="178"/>
      <c r="L54" s="178"/>
      <c r="M54" s="179"/>
      <c r="N54" s="180"/>
      <c r="O54" s="178"/>
      <c r="P54" s="178"/>
      <c r="Q54" s="178"/>
      <c r="R54" s="178"/>
      <c r="S54" s="179"/>
      <c r="T54" s="180"/>
      <c r="U54" s="178"/>
      <c r="V54" s="178"/>
      <c r="W54" s="178"/>
      <c r="X54" s="178"/>
      <c r="Y54" s="179"/>
      <c r="Z54" s="180"/>
      <c r="AA54" s="178"/>
      <c r="AB54" s="178"/>
      <c r="AC54" s="178"/>
      <c r="AD54" s="178"/>
      <c r="AE54" s="179"/>
      <c r="AF54" s="180"/>
      <c r="AG54" s="178"/>
      <c r="AH54" s="178"/>
      <c r="AI54" s="178"/>
      <c r="AJ54" s="178"/>
      <c r="AK54" s="179"/>
      <c r="AL54" s="180"/>
      <c r="AM54" s="178"/>
      <c r="AN54" s="178"/>
      <c r="AO54" s="178"/>
      <c r="AP54" s="178"/>
      <c r="AQ54" s="179"/>
      <c r="AR54" s="180"/>
      <c r="AS54" s="178"/>
      <c r="AT54" s="178"/>
      <c r="AU54" s="178"/>
      <c r="AV54" s="178"/>
      <c r="AW54" s="179"/>
      <c r="AX54" s="180"/>
      <c r="AY54" s="178"/>
      <c r="AZ54" s="178"/>
      <c r="BA54" s="178"/>
      <c r="BB54" s="178"/>
      <c r="BC54" s="179"/>
      <c r="BD54" s="180"/>
      <c r="BE54" s="178"/>
      <c r="BF54" s="178"/>
      <c r="BG54" s="178"/>
      <c r="BH54" s="178"/>
      <c r="BI54" s="179"/>
      <c r="BJ54" s="180"/>
      <c r="BK54" s="178"/>
      <c r="BL54" s="178"/>
      <c r="BM54" s="178"/>
      <c r="BN54" s="178"/>
      <c r="BO54" s="179"/>
      <c r="BP54" s="180"/>
      <c r="BQ54" s="178"/>
      <c r="BR54" s="178"/>
      <c r="BS54" s="178"/>
      <c r="BT54" s="178"/>
      <c r="BU54" s="179"/>
      <c r="BV54" s="180"/>
      <c r="BW54" s="178"/>
      <c r="BX54" s="178"/>
      <c r="BY54" s="178"/>
      <c r="BZ54" s="178"/>
      <c r="CA54" s="179"/>
      <c r="CB54" s="180"/>
      <c r="CC54" s="178"/>
      <c r="CD54" s="178"/>
      <c r="CE54" s="178"/>
      <c r="CF54" s="178"/>
      <c r="CG54" s="179"/>
      <c r="CH54" s="180"/>
      <c r="CI54" s="178"/>
      <c r="CJ54" s="178"/>
      <c r="CK54" s="178"/>
      <c r="CL54" s="178"/>
      <c r="CM54" s="179"/>
      <c r="CN54" s="180"/>
      <c r="CO54" s="178"/>
      <c r="CP54" s="178"/>
      <c r="CQ54" s="178"/>
      <c r="CR54" s="178"/>
      <c r="CS54" s="179"/>
      <c r="CT54" s="180"/>
      <c r="CU54" s="178"/>
      <c r="CV54" s="178"/>
      <c r="CW54" s="178"/>
      <c r="CX54" s="178"/>
      <c r="CY54" s="179"/>
      <c r="CZ54" s="180"/>
      <c r="DA54" s="178"/>
      <c r="DB54" s="178"/>
      <c r="DC54" s="178"/>
      <c r="DD54" s="178"/>
      <c r="DE54" s="179"/>
      <c r="DF54" s="180"/>
      <c r="DG54" s="178"/>
      <c r="DH54" s="178"/>
      <c r="DI54" s="178"/>
      <c r="DJ54" s="178"/>
      <c r="DK54" s="179"/>
      <c r="DL54" s="180"/>
      <c r="DM54" s="178"/>
      <c r="DN54" s="178"/>
      <c r="DO54" s="178"/>
      <c r="DP54" s="178"/>
      <c r="DQ54" s="179"/>
      <c r="DR54" s="180"/>
      <c r="DS54" s="178"/>
      <c r="DT54" s="178"/>
      <c r="DU54" s="178"/>
      <c r="DV54" s="178"/>
      <c r="DW54" s="179"/>
      <c r="DX54" s="180"/>
      <c r="DY54" s="178"/>
      <c r="DZ54" s="178"/>
      <c r="EA54" s="178"/>
      <c r="EB54" s="178"/>
      <c r="EC54" s="179"/>
      <c r="ED54" s="180"/>
      <c r="EE54" s="178"/>
      <c r="EF54" s="178"/>
      <c r="EG54" s="178"/>
      <c r="EH54" s="178"/>
      <c r="EI54" s="179"/>
      <c r="EJ54" s="180"/>
      <c r="EK54" s="178"/>
      <c r="EL54" s="178"/>
      <c r="EM54" s="178"/>
      <c r="EN54" s="178"/>
      <c r="EO54" s="179"/>
      <c r="EP54" s="180"/>
      <c r="EQ54" s="178"/>
      <c r="ER54" s="178"/>
      <c r="ES54" s="178"/>
      <c r="ET54" s="178"/>
      <c r="EU54" s="179"/>
      <c r="EV54" s="180"/>
      <c r="EW54" s="178"/>
      <c r="EX54" s="178"/>
      <c r="EY54" s="178"/>
      <c r="EZ54" s="178"/>
      <c r="FA54" s="179"/>
      <c r="FB54" s="180"/>
      <c r="FC54" s="178"/>
      <c r="FD54" s="178"/>
      <c r="FE54" s="178"/>
      <c r="FF54" s="178"/>
      <c r="FG54" s="179"/>
      <c r="FH54" s="180"/>
      <c r="FI54" s="178"/>
      <c r="FJ54" s="178"/>
      <c r="FK54" s="178"/>
      <c r="FL54" s="178"/>
      <c r="FM54" s="179"/>
      <c r="FN54" s="180"/>
      <c r="FO54" s="178"/>
      <c r="FP54" s="178"/>
      <c r="FQ54" s="178"/>
      <c r="FR54" s="178"/>
      <c r="FS54" s="179"/>
      <c r="FT54" s="180"/>
      <c r="FU54" s="178"/>
      <c r="FV54" s="178"/>
      <c r="FW54" s="178"/>
      <c r="FX54" s="178"/>
      <c r="FY54" s="179"/>
      <c r="FZ54" s="180"/>
      <c r="GA54" s="178"/>
      <c r="GB54" s="178"/>
      <c r="GC54" s="178"/>
      <c r="GD54" s="178"/>
      <c r="GE54" s="179"/>
      <c r="GF54" s="180"/>
      <c r="GG54" s="178"/>
      <c r="GH54" s="178"/>
      <c r="GI54" s="178"/>
      <c r="GJ54" s="178"/>
      <c r="GK54" s="179"/>
      <c r="GL54" s="180"/>
      <c r="GM54" s="178"/>
      <c r="GN54" s="178"/>
      <c r="GO54" s="178"/>
      <c r="GP54" s="178"/>
      <c r="GQ54" s="179"/>
      <c r="GR54" s="180"/>
      <c r="GS54" s="178"/>
      <c r="GT54" s="178"/>
      <c r="GU54" s="178"/>
      <c r="GV54" s="178"/>
      <c r="GW54" s="179"/>
      <c r="GX54" s="180"/>
      <c r="GY54" s="178"/>
      <c r="GZ54" s="178"/>
      <c r="HA54" s="178"/>
      <c r="HB54" s="178"/>
      <c r="HC54" s="178"/>
      <c r="HD54" s="181"/>
      <c r="HE54" s="181"/>
      <c r="HF54" s="370" t="str">
        <f t="shared" si="1"/>
        <v/>
      </c>
    </row>
    <row r="55" spans="2:214" ht="21" customHeight="1" outlineLevel="1">
      <c r="B55" s="918"/>
      <c r="C55" s="918"/>
      <c r="D55" s="175">
        <f t="shared" si="0"/>
        <v>42</v>
      </c>
      <c r="E55" s="278"/>
      <c r="F55" s="371"/>
      <c r="G55" s="176"/>
      <c r="H55" s="177"/>
      <c r="I55" s="178"/>
      <c r="J55" s="178"/>
      <c r="K55" s="178"/>
      <c r="L55" s="178"/>
      <c r="M55" s="179"/>
      <c r="N55" s="180"/>
      <c r="O55" s="178"/>
      <c r="P55" s="178"/>
      <c r="Q55" s="178"/>
      <c r="R55" s="178"/>
      <c r="S55" s="179"/>
      <c r="T55" s="180"/>
      <c r="U55" s="178"/>
      <c r="V55" s="178"/>
      <c r="W55" s="178"/>
      <c r="X55" s="178"/>
      <c r="Y55" s="179"/>
      <c r="Z55" s="180"/>
      <c r="AA55" s="178"/>
      <c r="AB55" s="178"/>
      <c r="AC55" s="178"/>
      <c r="AD55" s="178"/>
      <c r="AE55" s="179"/>
      <c r="AF55" s="180"/>
      <c r="AG55" s="178"/>
      <c r="AH55" s="178"/>
      <c r="AI55" s="178"/>
      <c r="AJ55" s="178"/>
      <c r="AK55" s="179"/>
      <c r="AL55" s="180"/>
      <c r="AM55" s="178"/>
      <c r="AN55" s="178"/>
      <c r="AO55" s="178"/>
      <c r="AP55" s="178"/>
      <c r="AQ55" s="179"/>
      <c r="AR55" s="180"/>
      <c r="AS55" s="178"/>
      <c r="AT55" s="178"/>
      <c r="AU55" s="178"/>
      <c r="AV55" s="178"/>
      <c r="AW55" s="179"/>
      <c r="AX55" s="180"/>
      <c r="AY55" s="178"/>
      <c r="AZ55" s="178"/>
      <c r="BA55" s="178"/>
      <c r="BB55" s="178"/>
      <c r="BC55" s="179"/>
      <c r="BD55" s="180"/>
      <c r="BE55" s="178"/>
      <c r="BF55" s="178"/>
      <c r="BG55" s="178"/>
      <c r="BH55" s="178"/>
      <c r="BI55" s="179"/>
      <c r="BJ55" s="180"/>
      <c r="BK55" s="178"/>
      <c r="BL55" s="178"/>
      <c r="BM55" s="178"/>
      <c r="BN55" s="178"/>
      <c r="BO55" s="179"/>
      <c r="BP55" s="180"/>
      <c r="BQ55" s="178"/>
      <c r="BR55" s="178"/>
      <c r="BS55" s="178"/>
      <c r="BT55" s="178"/>
      <c r="BU55" s="179"/>
      <c r="BV55" s="180"/>
      <c r="BW55" s="178"/>
      <c r="BX55" s="178"/>
      <c r="BY55" s="178"/>
      <c r="BZ55" s="178"/>
      <c r="CA55" s="179"/>
      <c r="CB55" s="180"/>
      <c r="CC55" s="178"/>
      <c r="CD55" s="178"/>
      <c r="CE55" s="178"/>
      <c r="CF55" s="178"/>
      <c r="CG55" s="179"/>
      <c r="CH55" s="180"/>
      <c r="CI55" s="178"/>
      <c r="CJ55" s="178"/>
      <c r="CK55" s="178"/>
      <c r="CL55" s="178"/>
      <c r="CM55" s="179"/>
      <c r="CN55" s="180"/>
      <c r="CO55" s="178"/>
      <c r="CP55" s="178"/>
      <c r="CQ55" s="178"/>
      <c r="CR55" s="178"/>
      <c r="CS55" s="179"/>
      <c r="CT55" s="180"/>
      <c r="CU55" s="178"/>
      <c r="CV55" s="178"/>
      <c r="CW55" s="178"/>
      <c r="CX55" s="178"/>
      <c r="CY55" s="179"/>
      <c r="CZ55" s="180"/>
      <c r="DA55" s="178"/>
      <c r="DB55" s="178"/>
      <c r="DC55" s="178"/>
      <c r="DD55" s="178"/>
      <c r="DE55" s="179"/>
      <c r="DF55" s="180"/>
      <c r="DG55" s="178"/>
      <c r="DH55" s="178"/>
      <c r="DI55" s="178"/>
      <c r="DJ55" s="178"/>
      <c r="DK55" s="179"/>
      <c r="DL55" s="180"/>
      <c r="DM55" s="178"/>
      <c r="DN55" s="178"/>
      <c r="DO55" s="178"/>
      <c r="DP55" s="178"/>
      <c r="DQ55" s="179"/>
      <c r="DR55" s="180"/>
      <c r="DS55" s="178"/>
      <c r="DT55" s="178"/>
      <c r="DU55" s="178"/>
      <c r="DV55" s="178"/>
      <c r="DW55" s="179"/>
      <c r="DX55" s="180"/>
      <c r="DY55" s="178"/>
      <c r="DZ55" s="178"/>
      <c r="EA55" s="178"/>
      <c r="EB55" s="178"/>
      <c r="EC55" s="179"/>
      <c r="ED55" s="180"/>
      <c r="EE55" s="178"/>
      <c r="EF55" s="178"/>
      <c r="EG55" s="178"/>
      <c r="EH55" s="178"/>
      <c r="EI55" s="179"/>
      <c r="EJ55" s="180"/>
      <c r="EK55" s="178"/>
      <c r="EL55" s="178"/>
      <c r="EM55" s="178"/>
      <c r="EN55" s="178"/>
      <c r="EO55" s="179"/>
      <c r="EP55" s="180"/>
      <c r="EQ55" s="178"/>
      <c r="ER55" s="178"/>
      <c r="ES55" s="178"/>
      <c r="ET55" s="178"/>
      <c r="EU55" s="179"/>
      <c r="EV55" s="180"/>
      <c r="EW55" s="178"/>
      <c r="EX55" s="178"/>
      <c r="EY55" s="178"/>
      <c r="EZ55" s="178"/>
      <c r="FA55" s="179"/>
      <c r="FB55" s="180"/>
      <c r="FC55" s="178"/>
      <c r="FD55" s="178"/>
      <c r="FE55" s="178"/>
      <c r="FF55" s="178"/>
      <c r="FG55" s="179"/>
      <c r="FH55" s="180"/>
      <c r="FI55" s="178"/>
      <c r="FJ55" s="178"/>
      <c r="FK55" s="178"/>
      <c r="FL55" s="178"/>
      <c r="FM55" s="179"/>
      <c r="FN55" s="180"/>
      <c r="FO55" s="178"/>
      <c r="FP55" s="178"/>
      <c r="FQ55" s="178"/>
      <c r="FR55" s="178"/>
      <c r="FS55" s="179"/>
      <c r="FT55" s="180"/>
      <c r="FU55" s="178"/>
      <c r="FV55" s="178"/>
      <c r="FW55" s="178"/>
      <c r="FX55" s="178"/>
      <c r="FY55" s="179"/>
      <c r="FZ55" s="180"/>
      <c r="GA55" s="178"/>
      <c r="GB55" s="178"/>
      <c r="GC55" s="178"/>
      <c r="GD55" s="178"/>
      <c r="GE55" s="179"/>
      <c r="GF55" s="180"/>
      <c r="GG55" s="178"/>
      <c r="GH55" s="178"/>
      <c r="GI55" s="178"/>
      <c r="GJ55" s="178"/>
      <c r="GK55" s="179"/>
      <c r="GL55" s="180"/>
      <c r="GM55" s="178"/>
      <c r="GN55" s="178"/>
      <c r="GO55" s="178"/>
      <c r="GP55" s="178"/>
      <c r="GQ55" s="179"/>
      <c r="GR55" s="180"/>
      <c r="GS55" s="178"/>
      <c r="GT55" s="178"/>
      <c r="GU55" s="178"/>
      <c r="GV55" s="178"/>
      <c r="GW55" s="179"/>
      <c r="GX55" s="180"/>
      <c r="GY55" s="178"/>
      <c r="GZ55" s="178"/>
      <c r="HA55" s="178"/>
      <c r="HB55" s="178"/>
      <c r="HC55" s="178"/>
      <c r="HD55" s="181"/>
      <c r="HE55" s="181"/>
      <c r="HF55" s="370" t="str">
        <f t="shared" si="1"/>
        <v/>
      </c>
    </row>
    <row r="56" spans="2:214" ht="21" customHeight="1" outlineLevel="1">
      <c r="B56" s="918"/>
      <c r="C56" s="918"/>
      <c r="D56" s="175">
        <f t="shared" si="0"/>
        <v>43</v>
      </c>
      <c r="E56" s="278"/>
      <c r="F56" s="371"/>
      <c r="G56" s="176"/>
      <c r="H56" s="177"/>
      <c r="I56" s="178"/>
      <c r="J56" s="178"/>
      <c r="K56" s="178"/>
      <c r="L56" s="178"/>
      <c r="M56" s="179"/>
      <c r="N56" s="180"/>
      <c r="O56" s="178"/>
      <c r="P56" s="178"/>
      <c r="Q56" s="178"/>
      <c r="R56" s="178"/>
      <c r="S56" s="179"/>
      <c r="T56" s="180"/>
      <c r="U56" s="178"/>
      <c r="V56" s="178"/>
      <c r="W56" s="178"/>
      <c r="X56" s="178"/>
      <c r="Y56" s="179"/>
      <c r="Z56" s="180"/>
      <c r="AA56" s="178"/>
      <c r="AB56" s="178"/>
      <c r="AC56" s="178"/>
      <c r="AD56" s="178"/>
      <c r="AE56" s="179"/>
      <c r="AF56" s="180"/>
      <c r="AG56" s="178"/>
      <c r="AH56" s="178"/>
      <c r="AI56" s="178"/>
      <c r="AJ56" s="178"/>
      <c r="AK56" s="179"/>
      <c r="AL56" s="180"/>
      <c r="AM56" s="178"/>
      <c r="AN56" s="178"/>
      <c r="AO56" s="178"/>
      <c r="AP56" s="178"/>
      <c r="AQ56" s="179"/>
      <c r="AR56" s="180"/>
      <c r="AS56" s="178"/>
      <c r="AT56" s="178"/>
      <c r="AU56" s="178"/>
      <c r="AV56" s="178"/>
      <c r="AW56" s="179"/>
      <c r="AX56" s="180"/>
      <c r="AY56" s="178"/>
      <c r="AZ56" s="178"/>
      <c r="BA56" s="178"/>
      <c r="BB56" s="178"/>
      <c r="BC56" s="179"/>
      <c r="BD56" s="180"/>
      <c r="BE56" s="178"/>
      <c r="BF56" s="178"/>
      <c r="BG56" s="178"/>
      <c r="BH56" s="178"/>
      <c r="BI56" s="179"/>
      <c r="BJ56" s="180"/>
      <c r="BK56" s="178"/>
      <c r="BL56" s="178"/>
      <c r="BM56" s="178"/>
      <c r="BN56" s="178"/>
      <c r="BO56" s="179"/>
      <c r="BP56" s="180"/>
      <c r="BQ56" s="178"/>
      <c r="BR56" s="178"/>
      <c r="BS56" s="178"/>
      <c r="BT56" s="178"/>
      <c r="BU56" s="179"/>
      <c r="BV56" s="180"/>
      <c r="BW56" s="178"/>
      <c r="BX56" s="178"/>
      <c r="BY56" s="178"/>
      <c r="BZ56" s="178"/>
      <c r="CA56" s="179"/>
      <c r="CB56" s="180"/>
      <c r="CC56" s="178"/>
      <c r="CD56" s="178"/>
      <c r="CE56" s="178"/>
      <c r="CF56" s="178"/>
      <c r="CG56" s="179"/>
      <c r="CH56" s="180"/>
      <c r="CI56" s="178"/>
      <c r="CJ56" s="178"/>
      <c r="CK56" s="178"/>
      <c r="CL56" s="178"/>
      <c r="CM56" s="179"/>
      <c r="CN56" s="180"/>
      <c r="CO56" s="178"/>
      <c r="CP56" s="178"/>
      <c r="CQ56" s="178"/>
      <c r="CR56" s="178"/>
      <c r="CS56" s="179"/>
      <c r="CT56" s="180"/>
      <c r="CU56" s="178"/>
      <c r="CV56" s="178"/>
      <c r="CW56" s="178"/>
      <c r="CX56" s="178"/>
      <c r="CY56" s="179"/>
      <c r="CZ56" s="180"/>
      <c r="DA56" s="178"/>
      <c r="DB56" s="178"/>
      <c r="DC56" s="178"/>
      <c r="DD56" s="178"/>
      <c r="DE56" s="179"/>
      <c r="DF56" s="180"/>
      <c r="DG56" s="178"/>
      <c r="DH56" s="178"/>
      <c r="DI56" s="178"/>
      <c r="DJ56" s="178"/>
      <c r="DK56" s="179"/>
      <c r="DL56" s="180"/>
      <c r="DM56" s="178"/>
      <c r="DN56" s="178"/>
      <c r="DO56" s="178"/>
      <c r="DP56" s="178"/>
      <c r="DQ56" s="179"/>
      <c r="DR56" s="180"/>
      <c r="DS56" s="178"/>
      <c r="DT56" s="178"/>
      <c r="DU56" s="178"/>
      <c r="DV56" s="178"/>
      <c r="DW56" s="179"/>
      <c r="DX56" s="180"/>
      <c r="DY56" s="178"/>
      <c r="DZ56" s="178"/>
      <c r="EA56" s="178"/>
      <c r="EB56" s="178"/>
      <c r="EC56" s="179"/>
      <c r="ED56" s="180"/>
      <c r="EE56" s="178"/>
      <c r="EF56" s="178"/>
      <c r="EG56" s="178"/>
      <c r="EH56" s="178"/>
      <c r="EI56" s="179"/>
      <c r="EJ56" s="180"/>
      <c r="EK56" s="178"/>
      <c r="EL56" s="178"/>
      <c r="EM56" s="178"/>
      <c r="EN56" s="178"/>
      <c r="EO56" s="179"/>
      <c r="EP56" s="180"/>
      <c r="EQ56" s="178"/>
      <c r="ER56" s="178"/>
      <c r="ES56" s="178"/>
      <c r="ET56" s="178"/>
      <c r="EU56" s="179"/>
      <c r="EV56" s="180"/>
      <c r="EW56" s="178"/>
      <c r="EX56" s="178"/>
      <c r="EY56" s="178"/>
      <c r="EZ56" s="178"/>
      <c r="FA56" s="179"/>
      <c r="FB56" s="180"/>
      <c r="FC56" s="178"/>
      <c r="FD56" s="178"/>
      <c r="FE56" s="178"/>
      <c r="FF56" s="178"/>
      <c r="FG56" s="179"/>
      <c r="FH56" s="180"/>
      <c r="FI56" s="178"/>
      <c r="FJ56" s="178"/>
      <c r="FK56" s="178"/>
      <c r="FL56" s="178"/>
      <c r="FM56" s="179"/>
      <c r="FN56" s="180"/>
      <c r="FO56" s="178"/>
      <c r="FP56" s="178"/>
      <c r="FQ56" s="178"/>
      <c r="FR56" s="178"/>
      <c r="FS56" s="179"/>
      <c r="FT56" s="180"/>
      <c r="FU56" s="178"/>
      <c r="FV56" s="178"/>
      <c r="FW56" s="178"/>
      <c r="FX56" s="178"/>
      <c r="FY56" s="179"/>
      <c r="FZ56" s="180"/>
      <c r="GA56" s="178"/>
      <c r="GB56" s="178"/>
      <c r="GC56" s="178"/>
      <c r="GD56" s="178"/>
      <c r="GE56" s="179"/>
      <c r="GF56" s="180"/>
      <c r="GG56" s="178"/>
      <c r="GH56" s="178"/>
      <c r="GI56" s="178"/>
      <c r="GJ56" s="178"/>
      <c r="GK56" s="179"/>
      <c r="GL56" s="180"/>
      <c r="GM56" s="178"/>
      <c r="GN56" s="178"/>
      <c r="GO56" s="178"/>
      <c r="GP56" s="178"/>
      <c r="GQ56" s="179"/>
      <c r="GR56" s="180"/>
      <c r="GS56" s="178"/>
      <c r="GT56" s="178"/>
      <c r="GU56" s="178"/>
      <c r="GV56" s="178"/>
      <c r="GW56" s="179"/>
      <c r="GX56" s="180"/>
      <c r="GY56" s="178"/>
      <c r="GZ56" s="178"/>
      <c r="HA56" s="178"/>
      <c r="HB56" s="178"/>
      <c r="HC56" s="178"/>
      <c r="HD56" s="181"/>
      <c r="HE56" s="181"/>
      <c r="HF56" s="370" t="str">
        <f t="shared" si="1"/>
        <v/>
      </c>
    </row>
    <row r="57" spans="2:214" ht="21" customHeight="1" outlineLevel="1">
      <c r="B57" s="918"/>
      <c r="C57" s="918"/>
      <c r="D57" s="175">
        <f t="shared" si="0"/>
        <v>44</v>
      </c>
      <c r="E57" s="278"/>
      <c r="F57" s="371"/>
      <c r="G57" s="176"/>
      <c r="H57" s="177"/>
      <c r="I57" s="178"/>
      <c r="J57" s="178"/>
      <c r="K57" s="178"/>
      <c r="L57" s="178"/>
      <c r="M57" s="179"/>
      <c r="N57" s="180"/>
      <c r="O57" s="178"/>
      <c r="P57" s="178"/>
      <c r="Q57" s="178"/>
      <c r="R57" s="178"/>
      <c r="S57" s="179"/>
      <c r="T57" s="180"/>
      <c r="U57" s="178"/>
      <c r="V57" s="178"/>
      <c r="W57" s="178"/>
      <c r="X57" s="178"/>
      <c r="Y57" s="179"/>
      <c r="Z57" s="180"/>
      <c r="AA57" s="178"/>
      <c r="AB57" s="178"/>
      <c r="AC57" s="178"/>
      <c r="AD57" s="178"/>
      <c r="AE57" s="179"/>
      <c r="AF57" s="180"/>
      <c r="AG57" s="178"/>
      <c r="AH57" s="178"/>
      <c r="AI57" s="178"/>
      <c r="AJ57" s="178"/>
      <c r="AK57" s="179"/>
      <c r="AL57" s="180"/>
      <c r="AM57" s="178"/>
      <c r="AN57" s="178"/>
      <c r="AO57" s="178"/>
      <c r="AP57" s="178"/>
      <c r="AQ57" s="179"/>
      <c r="AR57" s="180"/>
      <c r="AS57" s="178"/>
      <c r="AT57" s="178"/>
      <c r="AU57" s="178"/>
      <c r="AV57" s="178"/>
      <c r="AW57" s="179"/>
      <c r="AX57" s="180"/>
      <c r="AY57" s="178"/>
      <c r="AZ57" s="178"/>
      <c r="BA57" s="178"/>
      <c r="BB57" s="178"/>
      <c r="BC57" s="179"/>
      <c r="BD57" s="180"/>
      <c r="BE57" s="178"/>
      <c r="BF57" s="178"/>
      <c r="BG57" s="178"/>
      <c r="BH57" s="178"/>
      <c r="BI57" s="179"/>
      <c r="BJ57" s="180"/>
      <c r="BK57" s="178"/>
      <c r="BL57" s="178"/>
      <c r="BM57" s="178"/>
      <c r="BN57" s="178"/>
      <c r="BO57" s="179"/>
      <c r="BP57" s="180"/>
      <c r="BQ57" s="178"/>
      <c r="BR57" s="178"/>
      <c r="BS57" s="178"/>
      <c r="BT57" s="178"/>
      <c r="BU57" s="179"/>
      <c r="BV57" s="180"/>
      <c r="BW57" s="178"/>
      <c r="BX57" s="178"/>
      <c r="BY57" s="178"/>
      <c r="BZ57" s="178"/>
      <c r="CA57" s="179"/>
      <c r="CB57" s="180"/>
      <c r="CC57" s="178"/>
      <c r="CD57" s="178"/>
      <c r="CE57" s="178"/>
      <c r="CF57" s="178"/>
      <c r="CG57" s="179"/>
      <c r="CH57" s="180"/>
      <c r="CI57" s="178"/>
      <c r="CJ57" s="178"/>
      <c r="CK57" s="178"/>
      <c r="CL57" s="178"/>
      <c r="CM57" s="179"/>
      <c r="CN57" s="180"/>
      <c r="CO57" s="178"/>
      <c r="CP57" s="178"/>
      <c r="CQ57" s="178"/>
      <c r="CR57" s="178"/>
      <c r="CS57" s="179"/>
      <c r="CT57" s="180"/>
      <c r="CU57" s="178"/>
      <c r="CV57" s="178"/>
      <c r="CW57" s="178"/>
      <c r="CX57" s="178"/>
      <c r="CY57" s="179"/>
      <c r="CZ57" s="180"/>
      <c r="DA57" s="178"/>
      <c r="DB57" s="178"/>
      <c r="DC57" s="178"/>
      <c r="DD57" s="178"/>
      <c r="DE57" s="179"/>
      <c r="DF57" s="180"/>
      <c r="DG57" s="178"/>
      <c r="DH57" s="178"/>
      <c r="DI57" s="178"/>
      <c r="DJ57" s="178"/>
      <c r="DK57" s="179"/>
      <c r="DL57" s="180"/>
      <c r="DM57" s="178"/>
      <c r="DN57" s="178"/>
      <c r="DO57" s="178"/>
      <c r="DP57" s="178"/>
      <c r="DQ57" s="179"/>
      <c r="DR57" s="180"/>
      <c r="DS57" s="178"/>
      <c r="DT57" s="178"/>
      <c r="DU57" s="178"/>
      <c r="DV57" s="178"/>
      <c r="DW57" s="179"/>
      <c r="DX57" s="180"/>
      <c r="DY57" s="178"/>
      <c r="DZ57" s="178"/>
      <c r="EA57" s="178"/>
      <c r="EB57" s="178"/>
      <c r="EC57" s="179"/>
      <c r="ED57" s="180"/>
      <c r="EE57" s="178"/>
      <c r="EF57" s="178"/>
      <c r="EG57" s="178"/>
      <c r="EH57" s="178"/>
      <c r="EI57" s="179"/>
      <c r="EJ57" s="180"/>
      <c r="EK57" s="178"/>
      <c r="EL57" s="178"/>
      <c r="EM57" s="178"/>
      <c r="EN57" s="178"/>
      <c r="EO57" s="179"/>
      <c r="EP57" s="180"/>
      <c r="EQ57" s="178"/>
      <c r="ER57" s="178"/>
      <c r="ES57" s="178"/>
      <c r="ET57" s="178"/>
      <c r="EU57" s="179"/>
      <c r="EV57" s="180"/>
      <c r="EW57" s="178"/>
      <c r="EX57" s="178"/>
      <c r="EY57" s="178"/>
      <c r="EZ57" s="178"/>
      <c r="FA57" s="179"/>
      <c r="FB57" s="180"/>
      <c r="FC57" s="178"/>
      <c r="FD57" s="178"/>
      <c r="FE57" s="178"/>
      <c r="FF57" s="178"/>
      <c r="FG57" s="179"/>
      <c r="FH57" s="180"/>
      <c r="FI57" s="178"/>
      <c r="FJ57" s="178"/>
      <c r="FK57" s="178"/>
      <c r="FL57" s="178"/>
      <c r="FM57" s="179"/>
      <c r="FN57" s="180"/>
      <c r="FO57" s="178"/>
      <c r="FP57" s="178"/>
      <c r="FQ57" s="178"/>
      <c r="FR57" s="178"/>
      <c r="FS57" s="179"/>
      <c r="FT57" s="180"/>
      <c r="FU57" s="178"/>
      <c r="FV57" s="178"/>
      <c r="FW57" s="178"/>
      <c r="FX57" s="178"/>
      <c r="FY57" s="179"/>
      <c r="FZ57" s="180"/>
      <c r="GA57" s="178"/>
      <c r="GB57" s="178"/>
      <c r="GC57" s="178"/>
      <c r="GD57" s="178"/>
      <c r="GE57" s="179"/>
      <c r="GF57" s="180"/>
      <c r="GG57" s="178"/>
      <c r="GH57" s="178"/>
      <c r="GI57" s="178"/>
      <c r="GJ57" s="178"/>
      <c r="GK57" s="179"/>
      <c r="GL57" s="180"/>
      <c r="GM57" s="178"/>
      <c r="GN57" s="178"/>
      <c r="GO57" s="178"/>
      <c r="GP57" s="178"/>
      <c r="GQ57" s="179"/>
      <c r="GR57" s="180"/>
      <c r="GS57" s="178"/>
      <c r="GT57" s="178"/>
      <c r="GU57" s="178"/>
      <c r="GV57" s="178"/>
      <c r="GW57" s="179"/>
      <c r="GX57" s="180"/>
      <c r="GY57" s="178"/>
      <c r="GZ57" s="178"/>
      <c r="HA57" s="178"/>
      <c r="HB57" s="178"/>
      <c r="HC57" s="178"/>
      <c r="HD57" s="181"/>
      <c r="HE57" s="181"/>
      <c r="HF57" s="370" t="str">
        <f t="shared" si="1"/>
        <v/>
      </c>
    </row>
    <row r="58" spans="2:214" ht="21" customHeight="1" outlineLevel="1">
      <c r="B58" s="918"/>
      <c r="C58" s="918"/>
      <c r="D58" s="175">
        <f t="shared" si="0"/>
        <v>45</v>
      </c>
      <c r="E58" s="278"/>
      <c r="F58" s="371"/>
      <c r="G58" s="176"/>
      <c r="H58" s="177"/>
      <c r="I58" s="178"/>
      <c r="J58" s="178"/>
      <c r="K58" s="178"/>
      <c r="L58" s="178"/>
      <c r="M58" s="179"/>
      <c r="N58" s="180"/>
      <c r="O58" s="178"/>
      <c r="P58" s="178"/>
      <c r="Q58" s="178"/>
      <c r="R58" s="178"/>
      <c r="S58" s="179"/>
      <c r="T58" s="180"/>
      <c r="U58" s="178"/>
      <c r="V58" s="178"/>
      <c r="W58" s="178"/>
      <c r="X58" s="178"/>
      <c r="Y58" s="179"/>
      <c r="Z58" s="180"/>
      <c r="AA58" s="178"/>
      <c r="AB58" s="178"/>
      <c r="AC58" s="178"/>
      <c r="AD58" s="178"/>
      <c r="AE58" s="179"/>
      <c r="AF58" s="180"/>
      <c r="AG58" s="178"/>
      <c r="AH58" s="178"/>
      <c r="AI58" s="178"/>
      <c r="AJ58" s="178"/>
      <c r="AK58" s="179"/>
      <c r="AL58" s="180"/>
      <c r="AM58" s="178"/>
      <c r="AN58" s="178"/>
      <c r="AO58" s="178"/>
      <c r="AP58" s="178"/>
      <c r="AQ58" s="179"/>
      <c r="AR58" s="180"/>
      <c r="AS58" s="178"/>
      <c r="AT58" s="178"/>
      <c r="AU58" s="178"/>
      <c r="AV58" s="178"/>
      <c r="AW58" s="179"/>
      <c r="AX58" s="180"/>
      <c r="AY58" s="178"/>
      <c r="AZ58" s="178"/>
      <c r="BA58" s="178"/>
      <c r="BB58" s="178"/>
      <c r="BC58" s="179"/>
      <c r="BD58" s="180"/>
      <c r="BE58" s="178"/>
      <c r="BF58" s="178"/>
      <c r="BG58" s="178"/>
      <c r="BH58" s="178"/>
      <c r="BI58" s="179"/>
      <c r="BJ58" s="180"/>
      <c r="BK58" s="178"/>
      <c r="BL58" s="178"/>
      <c r="BM58" s="178"/>
      <c r="BN58" s="178"/>
      <c r="BO58" s="179"/>
      <c r="BP58" s="180"/>
      <c r="BQ58" s="178"/>
      <c r="BR58" s="178"/>
      <c r="BS58" s="178"/>
      <c r="BT58" s="178"/>
      <c r="BU58" s="179"/>
      <c r="BV58" s="180"/>
      <c r="BW58" s="178"/>
      <c r="BX58" s="178"/>
      <c r="BY58" s="178"/>
      <c r="BZ58" s="178"/>
      <c r="CA58" s="179"/>
      <c r="CB58" s="180"/>
      <c r="CC58" s="178"/>
      <c r="CD58" s="178"/>
      <c r="CE58" s="178"/>
      <c r="CF58" s="178"/>
      <c r="CG58" s="179"/>
      <c r="CH58" s="180"/>
      <c r="CI58" s="178"/>
      <c r="CJ58" s="178"/>
      <c r="CK58" s="178"/>
      <c r="CL58" s="178"/>
      <c r="CM58" s="179"/>
      <c r="CN58" s="180"/>
      <c r="CO58" s="178"/>
      <c r="CP58" s="178"/>
      <c r="CQ58" s="178"/>
      <c r="CR58" s="178"/>
      <c r="CS58" s="179"/>
      <c r="CT58" s="180"/>
      <c r="CU58" s="178"/>
      <c r="CV58" s="178"/>
      <c r="CW58" s="178"/>
      <c r="CX58" s="178"/>
      <c r="CY58" s="179"/>
      <c r="CZ58" s="180"/>
      <c r="DA58" s="178"/>
      <c r="DB58" s="178"/>
      <c r="DC58" s="178"/>
      <c r="DD58" s="178"/>
      <c r="DE58" s="179"/>
      <c r="DF58" s="180"/>
      <c r="DG58" s="178"/>
      <c r="DH58" s="178"/>
      <c r="DI58" s="178"/>
      <c r="DJ58" s="178"/>
      <c r="DK58" s="179"/>
      <c r="DL58" s="180"/>
      <c r="DM58" s="178"/>
      <c r="DN58" s="178"/>
      <c r="DO58" s="178"/>
      <c r="DP58" s="178"/>
      <c r="DQ58" s="179"/>
      <c r="DR58" s="180"/>
      <c r="DS58" s="178"/>
      <c r="DT58" s="178"/>
      <c r="DU58" s="178"/>
      <c r="DV58" s="178"/>
      <c r="DW58" s="179"/>
      <c r="DX58" s="180"/>
      <c r="DY58" s="178"/>
      <c r="DZ58" s="178"/>
      <c r="EA58" s="178"/>
      <c r="EB58" s="178"/>
      <c r="EC58" s="179"/>
      <c r="ED58" s="180"/>
      <c r="EE58" s="178"/>
      <c r="EF58" s="178"/>
      <c r="EG58" s="178"/>
      <c r="EH58" s="178"/>
      <c r="EI58" s="179"/>
      <c r="EJ58" s="180"/>
      <c r="EK58" s="178"/>
      <c r="EL58" s="178"/>
      <c r="EM58" s="178"/>
      <c r="EN58" s="178"/>
      <c r="EO58" s="179"/>
      <c r="EP58" s="180"/>
      <c r="EQ58" s="178"/>
      <c r="ER58" s="178"/>
      <c r="ES58" s="178"/>
      <c r="ET58" s="178"/>
      <c r="EU58" s="179"/>
      <c r="EV58" s="180"/>
      <c r="EW58" s="178"/>
      <c r="EX58" s="178"/>
      <c r="EY58" s="178"/>
      <c r="EZ58" s="178"/>
      <c r="FA58" s="179"/>
      <c r="FB58" s="180"/>
      <c r="FC58" s="178"/>
      <c r="FD58" s="178"/>
      <c r="FE58" s="178"/>
      <c r="FF58" s="178"/>
      <c r="FG58" s="179"/>
      <c r="FH58" s="180"/>
      <c r="FI58" s="178"/>
      <c r="FJ58" s="178"/>
      <c r="FK58" s="178"/>
      <c r="FL58" s="178"/>
      <c r="FM58" s="179"/>
      <c r="FN58" s="180"/>
      <c r="FO58" s="178"/>
      <c r="FP58" s="178"/>
      <c r="FQ58" s="178"/>
      <c r="FR58" s="178"/>
      <c r="FS58" s="179"/>
      <c r="FT58" s="180"/>
      <c r="FU58" s="178"/>
      <c r="FV58" s="178"/>
      <c r="FW58" s="178"/>
      <c r="FX58" s="178"/>
      <c r="FY58" s="179"/>
      <c r="FZ58" s="180"/>
      <c r="GA58" s="178"/>
      <c r="GB58" s="178"/>
      <c r="GC58" s="178"/>
      <c r="GD58" s="178"/>
      <c r="GE58" s="179"/>
      <c r="GF58" s="180"/>
      <c r="GG58" s="178"/>
      <c r="GH58" s="178"/>
      <c r="GI58" s="178"/>
      <c r="GJ58" s="178"/>
      <c r="GK58" s="179"/>
      <c r="GL58" s="180"/>
      <c r="GM58" s="178"/>
      <c r="GN58" s="178"/>
      <c r="GO58" s="178"/>
      <c r="GP58" s="178"/>
      <c r="GQ58" s="179"/>
      <c r="GR58" s="180"/>
      <c r="GS58" s="178"/>
      <c r="GT58" s="178"/>
      <c r="GU58" s="178"/>
      <c r="GV58" s="178"/>
      <c r="GW58" s="179"/>
      <c r="GX58" s="180"/>
      <c r="GY58" s="178"/>
      <c r="GZ58" s="178"/>
      <c r="HA58" s="178"/>
      <c r="HB58" s="178"/>
      <c r="HC58" s="178"/>
      <c r="HD58" s="181"/>
      <c r="HE58" s="181"/>
      <c r="HF58" s="370" t="str">
        <f t="shared" si="1"/>
        <v/>
      </c>
    </row>
    <row r="59" spans="2:214" ht="21" customHeight="1" outlineLevel="1">
      <c r="B59" s="918"/>
      <c r="C59" s="918"/>
      <c r="D59" s="175">
        <f t="shared" si="0"/>
        <v>46</v>
      </c>
      <c r="E59" s="278"/>
      <c r="F59" s="371"/>
      <c r="G59" s="176"/>
      <c r="H59" s="177"/>
      <c r="I59" s="178"/>
      <c r="J59" s="178"/>
      <c r="K59" s="178"/>
      <c r="L59" s="178"/>
      <c r="M59" s="179"/>
      <c r="N59" s="180"/>
      <c r="O59" s="178"/>
      <c r="P59" s="178"/>
      <c r="Q59" s="178"/>
      <c r="R59" s="178"/>
      <c r="S59" s="179"/>
      <c r="T59" s="180"/>
      <c r="U59" s="178"/>
      <c r="V59" s="178"/>
      <c r="W59" s="178"/>
      <c r="X59" s="178"/>
      <c r="Y59" s="179"/>
      <c r="Z59" s="180"/>
      <c r="AA59" s="178"/>
      <c r="AB59" s="178"/>
      <c r="AC59" s="178"/>
      <c r="AD59" s="178"/>
      <c r="AE59" s="179"/>
      <c r="AF59" s="180"/>
      <c r="AG59" s="178"/>
      <c r="AH59" s="178"/>
      <c r="AI59" s="178"/>
      <c r="AJ59" s="178"/>
      <c r="AK59" s="179"/>
      <c r="AL59" s="180"/>
      <c r="AM59" s="178"/>
      <c r="AN59" s="178"/>
      <c r="AO59" s="178"/>
      <c r="AP59" s="178"/>
      <c r="AQ59" s="179"/>
      <c r="AR59" s="180"/>
      <c r="AS59" s="178"/>
      <c r="AT59" s="178"/>
      <c r="AU59" s="178"/>
      <c r="AV59" s="178"/>
      <c r="AW59" s="179"/>
      <c r="AX59" s="180"/>
      <c r="AY59" s="178"/>
      <c r="AZ59" s="178"/>
      <c r="BA59" s="178"/>
      <c r="BB59" s="178"/>
      <c r="BC59" s="179"/>
      <c r="BD59" s="180"/>
      <c r="BE59" s="178"/>
      <c r="BF59" s="178"/>
      <c r="BG59" s="178"/>
      <c r="BH59" s="178"/>
      <c r="BI59" s="179"/>
      <c r="BJ59" s="180"/>
      <c r="BK59" s="178"/>
      <c r="BL59" s="178"/>
      <c r="BM59" s="178"/>
      <c r="BN59" s="178"/>
      <c r="BO59" s="179"/>
      <c r="BP59" s="180"/>
      <c r="BQ59" s="178"/>
      <c r="BR59" s="178"/>
      <c r="BS59" s="178"/>
      <c r="BT59" s="178"/>
      <c r="BU59" s="179"/>
      <c r="BV59" s="180"/>
      <c r="BW59" s="178"/>
      <c r="BX59" s="178"/>
      <c r="BY59" s="178"/>
      <c r="BZ59" s="178"/>
      <c r="CA59" s="179"/>
      <c r="CB59" s="180"/>
      <c r="CC59" s="178"/>
      <c r="CD59" s="178"/>
      <c r="CE59" s="178"/>
      <c r="CF59" s="178"/>
      <c r="CG59" s="179"/>
      <c r="CH59" s="180"/>
      <c r="CI59" s="178"/>
      <c r="CJ59" s="178"/>
      <c r="CK59" s="178"/>
      <c r="CL59" s="178"/>
      <c r="CM59" s="179"/>
      <c r="CN59" s="180"/>
      <c r="CO59" s="178"/>
      <c r="CP59" s="178"/>
      <c r="CQ59" s="178"/>
      <c r="CR59" s="178"/>
      <c r="CS59" s="179"/>
      <c r="CT59" s="180"/>
      <c r="CU59" s="178"/>
      <c r="CV59" s="178"/>
      <c r="CW59" s="178"/>
      <c r="CX59" s="178"/>
      <c r="CY59" s="179"/>
      <c r="CZ59" s="180"/>
      <c r="DA59" s="178"/>
      <c r="DB59" s="178"/>
      <c r="DC59" s="178"/>
      <c r="DD59" s="178"/>
      <c r="DE59" s="179"/>
      <c r="DF59" s="180"/>
      <c r="DG59" s="178"/>
      <c r="DH59" s="178"/>
      <c r="DI59" s="178"/>
      <c r="DJ59" s="178"/>
      <c r="DK59" s="179"/>
      <c r="DL59" s="180"/>
      <c r="DM59" s="178"/>
      <c r="DN59" s="178"/>
      <c r="DO59" s="178"/>
      <c r="DP59" s="178"/>
      <c r="DQ59" s="179"/>
      <c r="DR59" s="180"/>
      <c r="DS59" s="178"/>
      <c r="DT59" s="178"/>
      <c r="DU59" s="178"/>
      <c r="DV59" s="178"/>
      <c r="DW59" s="179"/>
      <c r="DX59" s="180"/>
      <c r="DY59" s="178"/>
      <c r="DZ59" s="178"/>
      <c r="EA59" s="178"/>
      <c r="EB59" s="178"/>
      <c r="EC59" s="179"/>
      <c r="ED59" s="180"/>
      <c r="EE59" s="178"/>
      <c r="EF59" s="178"/>
      <c r="EG59" s="178"/>
      <c r="EH59" s="178"/>
      <c r="EI59" s="179"/>
      <c r="EJ59" s="180"/>
      <c r="EK59" s="178"/>
      <c r="EL59" s="178"/>
      <c r="EM59" s="178"/>
      <c r="EN59" s="178"/>
      <c r="EO59" s="179"/>
      <c r="EP59" s="180"/>
      <c r="EQ59" s="178"/>
      <c r="ER59" s="178"/>
      <c r="ES59" s="178"/>
      <c r="ET59" s="178"/>
      <c r="EU59" s="179"/>
      <c r="EV59" s="180"/>
      <c r="EW59" s="178"/>
      <c r="EX59" s="178"/>
      <c r="EY59" s="178"/>
      <c r="EZ59" s="178"/>
      <c r="FA59" s="179"/>
      <c r="FB59" s="180"/>
      <c r="FC59" s="178"/>
      <c r="FD59" s="178"/>
      <c r="FE59" s="178"/>
      <c r="FF59" s="178"/>
      <c r="FG59" s="179"/>
      <c r="FH59" s="180"/>
      <c r="FI59" s="178"/>
      <c r="FJ59" s="178"/>
      <c r="FK59" s="178"/>
      <c r="FL59" s="178"/>
      <c r="FM59" s="179"/>
      <c r="FN59" s="180"/>
      <c r="FO59" s="178"/>
      <c r="FP59" s="178"/>
      <c r="FQ59" s="178"/>
      <c r="FR59" s="178"/>
      <c r="FS59" s="179"/>
      <c r="FT59" s="180"/>
      <c r="FU59" s="178"/>
      <c r="FV59" s="178"/>
      <c r="FW59" s="178"/>
      <c r="FX59" s="178"/>
      <c r="FY59" s="179"/>
      <c r="FZ59" s="180"/>
      <c r="GA59" s="178"/>
      <c r="GB59" s="178"/>
      <c r="GC59" s="178"/>
      <c r="GD59" s="178"/>
      <c r="GE59" s="179"/>
      <c r="GF59" s="180"/>
      <c r="GG59" s="178"/>
      <c r="GH59" s="178"/>
      <c r="GI59" s="178"/>
      <c r="GJ59" s="178"/>
      <c r="GK59" s="179"/>
      <c r="GL59" s="180"/>
      <c r="GM59" s="178"/>
      <c r="GN59" s="178"/>
      <c r="GO59" s="178"/>
      <c r="GP59" s="178"/>
      <c r="GQ59" s="179"/>
      <c r="GR59" s="180"/>
      <c r="GS59" s="178"/>
      <c r="GT59" s="178"/>
      <c r="GU59" s="178"/>
      <c r="GV59" s="178"/>
      <c r="GW59" s="179"/>
      <c r="GX59" s="180"/>
      <c r="GY59" s="178"/>
      <c r="GZ59" s="178"/>
      <c r="HA59" s="178"/>
      <c r="HB59" s="178"/>
      <c r="HC59" s="178"/>
      <c r="HD59" s="181"/>
      <c r="HE59" s="181"/>
      <c r="HF59" s="370" t="str">
        <f t="shared" si="1"/>
        <v/>
      </c>
    </row>
    <row r="60" spans="2:214" ht="21" customHeight="1" outlineLevel="1">
      <c r="B60" s="918"/>
      <c r="C60" s="918"/>
      <c r="D60" s="175">
        <f t="shared" si="0"/>
        <v>47</v>
      </c>
      <c r="E60" s="278"/>
      <c r="F60" s="371"/>
      <c r="G60" s="176"/>
      <c r="H60" s="177"/>
      <c r="I60" s="178"/>
      <c r="J60" s="178"/>
      <c r="K60" s="178"/>
      <c r="L60" s="178"/>
      <c r="M60" s="179"/>
      <c r="N60" s="180"/>
      <c r="O60" s="178"/>
      <c r="P60" s="178"/>
      <c r="Q60" s="178"/>
      <c r="R60" s="178"/>
      <c r="S60" s="179"/>
      <c r="T60" s="180"/>
      <c r="U60" s="178"/>
      <c r="V60" s="178"/>
      <c r="W60" s="178"/>
      <c r="X60" s="178"/>
      <c r="Y60" s="179"/>
      <c r="Z60" s="180"/>
      <c r="AA60" s="178"/>
      <c r="AB60" s="178"/>
      <c r="AC60" s="178"/>
      <c r="AD60" s="178"/>
      <c r="AE60" s="179"/>
      <c r="AF60" s="180"/>
      <c r="AG60" s="178"/>
      <c r="AH60" s="178"/>
      <c r="AI60" s="178"/>
      <c r="AJ60" s="178"/>
      <c r="AK60" s="179"/>
      <c r="AL60" s="180"/>
      <c r="AM60" s="178"/>
      <c r="AN60" s="178"/>
      <c r="AO60" s="178"/>
      <c r="AP60" s="178"/>
      <c r="AQ60" s="179"/>
      <c r="AR60" s="180"/>
      <c r="AS60" s="178"/>
      <c r="AT60" s="178"/>
      <c r="AU60" s="178"/>
      <c r="AV60" s="178"/>
      <c r="AW60" s="179"/>
      <c r="AX60" s="180"/>
      <c r="AY60" s="178"/>
      <c r="AZ60" s="178"/>
      <c r="BA60" s="178"/>
      <c r="BB60" s="178"/>
      <c r="BC60" s="179"/>
      <c r="BD60" s="180"/>
      <c r="BE60" s="178"/>
      <c r="BF60" s="178"/>
      <c r="BG60" s="178"/>
      <c r="BH60" s="178"/>
      <c r="BI60" s="179"/>
      <c r="BJ60" s="180"/>
      <c r="BK60" s="178"/>
      <c r="BL60" s="178"/>
      <c r="BM60" s="178"/>
      <c r="BN60" s="178"/>
      <c r="BO60" s="179"/>
      <c r="BP60" s="180"/>
      <c r="BQ60" s="178"/>
      <c r="BR60" s="178"/>
      <c r="BS60" s="178"/>
      <c r="BT60" s="178"/>
      <c r="BU60" s="179"/>
      <c r="BV60" s="180"/>
      <c r="BW60" s="178"/>
      <c r="BX60" s="178"/>
      <c r="BY60" s="178"/>
      <c r="BZ60" s="178"/>
      <c r="CA60" s="179"/>
      <c r="CB60" s="180"/>
      <c r="CC60" s="178"/>
      <c r="CD60" s="178"/>
      <c r="CE60" s="178"/>
      <c r="CF60" s="178"/>
      <c r="CG60" s="179"/>
      <c r="CH60" s="180"/>
      <c r="CI60" s="178"/>
      <c r="CJ60" s="178"/>
      <c r="CK60" s="178"/>
      <c r="CL60" s="178"/>
      <c r="CM60" s="179"/>
      <c r="CN60" s="180"/>
      <c r="CO60" s="178"/>
      <c r="CP60" s="178"/>
      <c r="CQ60" s="178"/>
      <c r="CR60" s="178"/>
      <c r="CS60" s="179"/>
      <c r="CT60" s="180"/>
      <c r="CU60" s="178"/>
      <c r="CV60" s="178"/>
      <c r="CW60" s="178"/>
      <c r="CX60" s="178"/>
      <c r="CY60" s="179"/>
      <c r="CZ60" s="180"/>
      <c r="DA60" s="178"/>
      <c r="DB60" s="178"/>
      <c r="DC60" s="178"/>
      <c r="DD60" s="178"/>
      <c r="DE60" s="179"/>
      <c r="DF60" s="180"/>
      <c r="DG60" s="178"/>
      <c r="DH60" s="178"/>
      <c r="DI60" s="178"/>
      <c r="DJ60" s="178"/>
      <c r="DK60" s="179"/>
      <c r="DL60" s="180"/>
      <c r="DM60" s="178"/>
      <c r="DN60" s="178"/>
      <c r="DO60" s="178"/>
      <c r="DP60" s="178"/>
      <c r="DQ60" s="179"/>
      <c r="DR60" s="180"/>
      <c r="DS60" s="178"/>
      <c r="DT60" s="178"/>
      <c r="DU60" s="178"/>
      <c r="DV60" s="178"/>
      <c r="DW60" s="179"/>
      <c r="DX60" s="180"/>
      <c r="DY60" s="178"/>
      <c r="DZ60" s="178"/>
      <c r="EA60" s="178"/>
      <c r="EB60" s="178"/>
      <c r="EC60" s="179"/>
      <c r="ED60" s="180"/>
      <c r="EE60" s="178"/>
      <c r="EF60" s="178"/>
      <c r="EG60" s="178"/>
      <c r="EH60" s="178"/>
      <c r="EI60" s="179"/>
      <c r="EJ60" s="180"/>
      <c r="EK60" s="178"/>
      <c r="EL60" s="178"/>
      <c r="EM60" s="178"/>
      <c r="EN60" s="178"/>
      <c r="EO60" s="179"/>
      <c r="EP60" s="180"/>
      <c r="EQ60" s="178"/>
      <c r="ER60" s="178"/>
      <c r="ES60" s="178"/>
      <c r="ET60" s="178"/>
      <c r="EU60" s="179"/>
      <c r="EV60" s="180"/>
      <c r="EW60" s="178"/>
      <c r="EX60" s="178"/>
      <c r="EY60" s="178"/>
      <c r="EZ60" s="178"/>
      <c r="FA60" s="179"/>
      <c r="FB60" s="180"/>
      <c r="FC60" s="178"/>
      <c r="FD60" s="178"/>
      <c r="FE60" s="178"/>
      <c r="FF60" s="178"/>
      <c r="FG60" s="179"/>
      <c r="FH60" s="180"/>
      <c r="FI60" s="178"/>
      <c r="FJ60" s="178"/>
      <c r="FK60" s="178"/>
      <c r="FL60" s="178"/>
      <c r="FM60" s="179"/>
      <c r="FN60" s="180"/>
      <c r="FO60" s="178"/>
      <c r="FP60" s="178"/>
      <c r="FQ60" s="178"/>
      <c r="FR60" s="178"/>
      <c r="FS60" s="179"/>
      <c r="FT60" s="180"/>
      <c r="FU60" s="178"/>
      <c r="FV60" s="178"/>
      <c r="FW60" s="178"/>
      <c r="FX60" s="178"/>
      <c r="FY60" s="179"/>
      <c r="FZ60" s="180"/>
      <c r="GA60" s="178"/>
      <c r="GB60" s="178"/>
      <c r="GC60" s="178"/>
      <c r="GD60" s="178"/>
      <c r="GE60" s="179"/>
      <c r="GF60" s="180"/>
      <c r="GG60" s="178"/>
      <c r="GH60" s="178"/>
      <c r="GI60" s="178"/>
      <c r="GJ60" s="178"/>
      <c r="GK60" s="179"/>
      <c r="GL60" s="180"/>
      <c r="GM60" s="178"/>
      <c r="GN60" s="178"/>
      <c r="GO60" s="178"/>
      <c r="GP60" s="178"/>
      <c r="GQ60" s="179"/>
      <c r="GR60" s="180"/>
      <c r="GS60" s="178"/>
      <c r="GT60" s="178"/>
      <c r="GU60" s="178"/>
      <c r="GV60" s="178"/>
      <c r="GW60" s="179"/>
      <c r="GX60" s="180"/>
      <c r="GY60" s="178"/>
      <c r="GZ60" s="178"/>
      <c r="HA60" s="178"/>
      <c r="HB60" s="178"/>
      <c r="HC60" s="178"/>
      <c r="HD60" s="181"/>
      <c r="HE60" s="181"/>
      <c r="HF60" s="370" t="str">
        <f t="shared" si="1"/>
        <v/>
      </c>
    </row>
    <row r="61" spans="2:214" ht="21" customHeight="1" outlineLevel="1">
      <c r="B61" s="918"/>
      <c r="C61" s="918"/>
      <c r="D61" s="175">
        <f t="shared" si="0"/>
        <v>48</v>
      </c>
      <c r="E61" s="278"/>
      <c r="F61" s="371"/>
      <c r="G61" s="176"/>
      <c r="H61" s="177"/>
      <c r="I61" s="178"/>
      <c r="J61" s="178"/>
      <c r="K61" s="178"/>
      <c r="L61" s="178"/>
      <c r="M61" s="179"/>
      <c r="N61" s="180"/>
      <c r="O61" s="178"/>
      <c r="P61" s="178"/>
      <c r="Q61" s="178"/>
      <c r="R61" s="178"/>
      <c r="S61" s="179"/>
      <c r="T61" s="180"/>
      <c r="U61" s="178"/>
      <c r="V61" s="178"/>
      <c r="W61" s="178"/>
      <c r="X61" s="178"/>
      <c r="Y61" s="179"/>
      <c r="Z61" s="180"/>
      <c r="AA61" s="178"/>
      <c r="AB61" s="178"/>
      <c r="AC61" s="178"/>
      <c r="AD61" s="178"/>
      <c r="AE61" s="179"/>
      <c r="AF61" s="180"/>
      <c r="AG61" s="178"/>
      <c r="AH61" s="178"/>
      <c r="AI61" s="178"/>
      <c r="AJ61" s="178"/>
      <c r="AK61" s="179"/>
      <c r="AL61" s="180"/>
      <c r="AM61" s="178"/>
      <c r="AN61" s="178"/>
      <c r="AO61" s="178"/>
      <c r="AP61" s="178"/>
      <c r="AQ61" s="179"/>
      <c r="AR61" s="180"/>
      <c r="AS61" s="178"/>
      <c r="AT61" s="178"/>
      <c r="AU61" s="178"/>
      <c r="AV61" s="178"/>
      <c r="AW61" s="179"/>
      <c r="AX61" s="180"/>
      <c r="AY61" s="178"/>
      <c r="AZ61" s="178"/>
      <c r="BA61" s="178"/>
      <c r="BB61" s="178"/>
      <c r="BC61" s="179"/>
      <c r="BD61" s="180"/>
      <c r="BE61" s="178"/>
      <c r="BF61" s="178"/>
      <c r="BG61" s="178"/>
      <c r="BH61" s="178"/>
      <c r="BI61" s="179"/>
      <c r="BJ61" s="180"/>
      <c r="BK61" s="178"/>
      <c r="BL61" s="178"/>
      <c r="BM61" s="178"/>
      <c r="BN61" s="178"/>
      <c r="BO61" s="179"/>
      <c r="BP61" s="180"/>
      <c r="BQ61" s="178"/>
      <c r="BR61" s="178"/>
      <c r="BS61" s="178"/>
      <c r="BT61" s="178"/>
      <c r="BU61" s="179"/>
      <c r="BV61" s="180"/>
      <c r="BW61" s="178"/>
      <c r="BX61" s="178"/>
      <c r="BY61" s="178"/>
      <c r="BZ61" s="178"/>
      <c r="CA61" s="179"/>
      <c r="CB61" s="180"/>
      <c r="CC61" s="178"/>
      <c r="CD61" s="178"/>
      <c r="CE61" s="178"/>
      <c r="CF61" s="178"/>
      <c r="CG61" s="179"/>
      <c r="CH61" s="180"/>
      <c r="CI61" s="178"/>
      <c r="CJ61" s="178"/>
      <c r="CK61" s="178"/>
      <c r="CL61" s="178"/>
      <c r="CM61" s="179"/>
      <c r="CN61" s="180"/>
      <c r="CO61" s="178"/>
      <c r="CP61" s="178"/>
      <c r="CQ61" s="178"/>
      <c r="CR61" s="178"/>
      <c r="CS61" s="179"/>
      <c r="CT61" s="180"/>
      <c r="CU61" s="178"/>
      <c r="CV61" s="178"/>
      <c r="CW61" s="178"/>
      <c r="CX61" s="178"/>
      <c r="CY61" s="179"/>
      <c r="CZ61" s="180"/>
      <c r="DA61" s="178"/>
      <c r="DB61" s="178"/>
      <c r="DC61" s="178"/>
      <c r="DD61" s="178"/>
      <c r="DE61" s="179"/>
      <c r="DF61" s="180"/>
      <c r="DG61" s="178"/>
      <c r="DH61" s="178"/>
      <c r="DI61" s="178"/>
      <c r="DJ61" s="178"/>
      <c r="DK61" s="179"/>
      <c r="DL61" s="180"/>
      <c r="DM61" s="178"/>
      <c r="DN61" s="178"/>
      <c r="DO61" s="178"/>
      <c r="DP61" s="178"/>
      <c r="DQ61" s="179"/>
      <c r="DR61" s="180"/>
      <c r="DS61" s="178"/>
      <c r="DT61" s="178"/>
      <c r="DU61" s="178"/>
      <c r="DV61" s="178"/>
      <c r="DW61" s="179"/>
      <c r="DX61" s="180"/>
      <c r="DY61" s="178"/>
      <c r="DZ61" s="178"/>
      <c r="EA61" s="178"/>
      <c r="EB61" s="178"/>
      <c r="EC61" s="179"/>
      <c r="ED61" s="180"/>
      <c r="EE61" s="178"/>
      <c r="EF61" s="178"/>
      <c r="EG61" s="178"/>
      <c r="EH61" s="178"/>
      <c r="EI61" s="179"/>
      <c r="EJ61" s="180"/>
      <c r="EK61" s="178"/>
      <c r="EL61" s="178"/>
      <c r="EM61" s="178"/>
      <c r="EN61" s="178"/>
      <c r="EO61" s="179"/>
      <c r="EP61" s="180"/>
      <c r="EQ61" s="178"/>
      <c r="ER61" s="178"/>
      <c r="ES61" s="178"/>
      <c r="ET61" s="178"/>
      <c r="EU61" s="179"/>
      <c r="EV61" s="180"/>
      <c r="EW61" s="178"/>
      <c r="EX61" s="178"/>
      <c r="EY61" s="178"/>
      <c r="EZ61" s="178"/>
      <c r="FA61" s="179"/>
      <c r="FB61" s="180"/>
      <c r="FC61" s="178"/>
      <c r="FD61" s="178"/>
      <c r="FE61" s="178"/>
      <c r="FF61" s="178"/>
      <c r="FG61" s="179"/>
      <c r="FH61" s="180"/>
      <c r="FI61" s="178"/>
      <c r="FJ61" s="178"/>
      <c r="FK61" s="178"/>
      <c r="FL61" s="178"/>
      <c r="FM61" s="179"/>
      <c r="FN61" s="180"/>
      <c r="FO61" s="178"/>
      <c r="FP61" s="178"/>
      <c r="FQ61" s="178"/>
      <c r="FR61" s="178"/>
      <c r="FS61" s="179"/>
      <c r="FT61" s="180"/>
      <c r="FU61" s="178"/>
      <c r="FV61" s="178"/>
      <c r="FW61" s="178"/>
      <c r="FX61" s="178"/>
      <c r="FY61" s="179"/>
      <c r="FZ61" s="180"/>
      <c r="GA61" s="178"/>
      <c r="GB61" s="178"/>
      <c r="GC61" s="178"/>
      <c r="GD61" s="178"/>
      <c r="GE61" s="179"/>
      <c r="GF61" s="180"/>
      <c r="GG61" s="178"/>
      <c r="GH61" s="178"/>
      <c r="GI61" s="178"/>
      <c r="GJ61" s="178"/>
      <c r="GK61" s="179"/>
      <c r="GL61" s="180"/>
      <c r="GM61" s="178"/>
      <c r="GN61" s="178"/>
      <c r="GO61" s="178"/>
      <c r="GP61" s="178"/>
      <c r="GQ61" s="179"/>
      <c r="GR61" s="180"/>
      <c r="GS61" s="178"/>
      <c r="GT61" s="178"/>
      <c r="GU61" s="178"/>
      <c r="GV61" s="178"/>
      <c r="GW61" s="179"/>
      <c r="GX61" s="180"/>
      <c r="GY61" s="178"/>
      <c r="GZ61" s="178"/>
      <c r="HA61" s="178"/>
      <c r="HB61" s="178"/>
      <c r="HC61" s="178"/>
      <c r="HD61" s="181"/>
      <c r="HE61" s="181"/>
      <c r="HF61" s="370" t="str">
        <f t="shared" si="1"/>
        <v/>
      </c>
    </row>
    <row r="62" spans="2:214" ht="21" customHeight="1" outlineLevel="1">
      <c r="B62" s="918"/>
      <c r="C62" s="918"/>
      <c r="D62" s="175">
        <f t="shared" si="0"/>
        <v>49</v>
      </c>
      <c r="E62" s="278"/>
      <c r="F62" s="371"/>
      <c r="G62" s="176"/>
      <c r="H62" s="177"/>
      <c r="I62" s="178"/>
      <c r="J62" s="178"/>
      <c r="K62" s="178"/>
      <c r="L62" s="178"/>
      <c r="M62" s="179"/>
      <c r="N62" s="180"/>
      <c r="O62" s="178"/>
      <c r="P62" s="178"/>
      <c r="Q62" s="178"/>
      <c r="R62" s="178"/>
      <c r="S62" s="179"/>
      <c r="T62" s="180"/>
      <c r="U62" s="178"/>
      <c r="V62" s="178"/>
      <c r="W62" s="178"/>
      <c r="X62" s="178"/>
      <c r="Y62" s="179"/>
      <c r="Z62" s="180"/>
      <c r="AA62" s="178"/>
      <c r="AB62" s="178"/>
      <c r="AC62" s="178"/>
      <c r="AD62" s="178"/>
      <c r="AE62" s="179"/>
      <c r="AF62" s="180"/>
      <c r="AG62" s="178"/>
      <c r="AH62" s="178"/>
      <c r="AI62" s="178"/>
      <c r="AJ62" s="178"/>
      <c r="AK62" s="179"/>
      <c r="AL62" s="180"/>
      <c r="AM62" s="178"/>
      <c r="AN62" s="178"/>
      <c r="AO62" s="178"/>
      <c r="AP62" s="178"/>
      <c r="AQ62" s="179"/>
      <c r="AR62" s="180"/>
      <c r="AS62" s="178"/>
      <c r="AT62" s="178"/>
      <c r="AU62" s="178"/>
      <c r="AV62" s="178"/>
      <c r="AW62" s="179"/>
      <c r="AX62" s="180"/>
      <c r="AY62" s="178"/>
      <c r="AZ62" s="178"/>
      <c r="BA62" s="178"/>
      <c r="BB62" s="178"/>
      <c r="BC62" s="179"/>
      <c r="BD62" s="180"/>
      <c r="BE62" s="178"/>
      <c r="BF62" s="178"/>
      <c r="BG62" s="178"/>
      <c r="BH62" s="178"/>
      <c r="BI62" s="179"/>
      <c r="BJ62" s="180"/>
      <c r="BK62" s="178"/>
      <c r="BL62" s="178"/>
      <c r="BM62" s="178"/>
      <c r="BN62" s="178"/>
      <c r="BO62" s="179"/>
      <c r="BP62" s="180"/>
      <c r="BQ62" s="178"/>
      <c r="BR62" s="178"/>
      <c r="BS62" s="178"/>
      <c r="BT62" s="178"/>
      <c r="BU62" s="179"/>
      <c r="BV62" s="180"/>
      <c r="BW62" s="178"/>
      <c r="BX62" s="178"/>
      <c r="BY62" s="178"/>
      <c r="BZ62" s="178"/>
      <c r="CA62" s="179"/>
      <c r="CB62" s="180"/>
      <c r="CC62" s="178"/>
      <c r="CD62" s="178"/>
      <c r="CE62" s="178"/>
      <c r="CF62" s="178"/>
      <c r="CG62" s="179"/>
      <c r="CH62" s="180"/>
      <c r="CI62" s="178"/>
      <c r="CJ62" s="178"/>
      <c r="CK62" s="178"/>
      <c r="CL62" s="178"/>
      <c r="CM62" s="179"/>
      <c r="CN62" s="180"/>
      <c r="CO62" s="178"/>
      <c r="CP62" s="178"/>
      <c r="CQ62" s="178"/>
      <c r="CR62" s="178"/>
      <c r="CS62" s="179"/>
      <c r="CT62" s="180"/>
      <c r="CU62" s="178"/>
      <c r="CV62" s="178"/>
      <c r="CW62" s="178"/>
      <c r="CX62" s="178"/>
      <c r="CY62" s="179"/>
      <c r="CZ62" s="180"/>
      <c r="DA62" s="178"/>
      <c r="DB62" s="178"/>
      <c r="DC62" s="178"/>
      <c r="DD62" s="178"/>
      <c r="DE62" s="179"/>
      <c r="DF62" s="180"/>
      <c r="DG62" s="178"/>
      <c r="DH62" s="178"/>
      <c r="DI62" s="178"/>
      <c r="DJ62" s="178"/>
      <c r="DK62" s="179"/>
      <c r="DL62" s="180"/>
      <c r="DM62" s="178"/>
      <c r="DN62" s="178"/>
      <c r="DO62" s="178"/>
      <c r="DP62" s="178"/>
      <c r="DQ62" s="179"/>
      <c r="DR62" s="180"/>
      <c r="DS62" s="178"/>
      <c r="DT62" s="178"/>
      <c r="DU62" s="178"/>
      <c r="DV62" s="178"/>
      <c r="DW62" s="179"/>
      <c r="DX62" s="180"/>
      <c r="DY62" s="178"/>
      <c r="DZ62" s="178"/>
      <c r="EA62" s="178"/>
      <c r="EB62" s="178"/>
      <c r="EC62" s="179"/>
      <c r="ED62" s="180"/>
      <c r="EE62" s="178"/>
      <c r="EF62" s="178"/>
      <c r="EG62" s="178"/>
      <c r="EH62" s="178"/>
      <c r="EI62" s="179"/>
      <c r="EJ62" s="180"/>
      <c r="EK62" s="178"/>
      <c r="EL62" s="178"/>
      <c r="EM62" s="178"/>
      <c r="EN62" s="178"/>
      <c r="EO62" s="179"/>
      <c r="EP62" s="180"/>
      <c r="EQ62" s="178"/>
      <c r="ER62" s="178"/>
      <c r="ES62" s="178"/>
      <c r="ET62" s="178"/>
      <c r="EU62" s="179"/>
      <c r="EV62" s="180"/>
      <c r="EW62" s="178"/>
      <c r="EX62" s="178"/>
      <c r="EY62" s="178"/>
      <c r="EZ62" s="178"/>
      <c r="FA62" s="179"/>
      <c r="FB62" s="180"/>
      <c r="FC62" s="178"/>
      <c r="FD62" s="178"/>
      <c r="FE62" s="178"/>
      <c r="FF62" s="178"/>
      <c r="FG62" s="179"/>
      <c r="FH62" s="180"/>
      <c r="FI62" s="178"/>
      <c r="FJ62" s="178"/>
      <c r="FK62" s="178"/>
      <c r="FL62" s="178"/>
      <c r="FM62" s="179"/>
      <c r="FN62" s="180"/>
      <c r="FO62" s="178"/>
      <c r="FP62" s="178"/>
      <c r="FQ62" s="178"/>
      <c r="FR62" s="178"/>
      <c r="FS62" s="179"/>
      <c r="FT62" s="180"/>
      <c r="FU62" s="178"/>
      <c r="FV62" s="178"/>
      <c r="FW62" s="178"/>
      <c r="FX62" s="178"/>
      <c r="FY62" s="179"/>
      <c r="FZ62" s="180"/>
      <c r="GA62" s="178"/>
      <c r="GB62" s="178"/>
      <c r="GC62" s="178"/>
      <c r="GD62" s="178"/>
      <c r="GE62" s="179"/>
      <c r="GF62" s="180"/>
      <c r="GG62" s="178"/>
      <c r="GH62" s="178"/>
      <c r="GI62" s="178"/>
      <c r="GJ62" s="178"/>
      <c r="GK62" s="179"/>
      <c r="GL62" s="180"/>
      <c r="GM62" s="178"/>
      <c r="GN62" s="178"/>
      <c r="GO62" s="178"/>
      <c r="GP62" s="178"/>
      <c r="GQ62" s="179"/>
      <c r="GR62" s="180"/>
      <c r="GS62" s="178"/>
      <c r="GT62" s="178"/>
      <c r="GU62" s="178"/>
      <c r="GV62" s="178"/>
      <c r="GW62" s="179"/>
      <c r="GX62" s="180"/>
      <c r="GY62" s="178"/>
      <c r="GZ62" s="178"/>
      <c r="HA62" s="178"/>
      <c r="HB62" s="178"/>
      <c r="HC62" s="178"/>
      <c r="HD62" s="181"/>
      <c r="HE62" s="181"/>
      <c r="HF62" s="370" t="str">
        <f t="shared" si="1"/>
        <v/>
      </c>
    </row>
    <row r="63" spans="2:214" ht="21" customHeight="1" outlineLevel="1" thickBot="1">
      <c r="B63" s="919"/>
      <c r="C63" s="919"/>
      <c r="D63" s="497">
        <f t="shared" si="0"/>
        <v>50</v>
      </c>
      <c r="E63" s="498"/>
      <c r="F63" s="499"/>
      <c r="G63" s="500"/>
      <c r="H63" s="501"/>
      <c r="I63" s="502"/>
      <c r="J63" s="502"/>
      <c r="K63" s="502"/>
      <c r="L63" s="502"/>
      <c r="M63" s="503"/>
      <c r="N63" s="504"/>
      <c r="O63" s="502"/>
      <c r="P63" s="502"/>
      <c r="Q63" s="502"/>
      <c r="R63" s="502"/>
      <c r="S63" s="503"/>
      <c r="T63" s="504"/>
      <c r="U63" s="502"/>
      <c r="V63" s="502"/>
      <c r="W63" s="502"/>
      <c r="X63" s="502"/>
      <c r="Y63" s="503"/>
      <c r="Z63" s="504"/>
      <c r="AA63" s="502"/>
      <c r="AB63" s="502"/>
      <c r="AC63" s="502"/>
      <c r="AD63" s="502"/>
      <c r="AE63" s="503"/>
      <c r="AF63" s="504"/>
      <c r="AG63" s="502"/>
      <c r="AH63" s="502"/>
      <c r="AI63" s="502"/>
      <c r="AJ63" s="502"/>
      <c r="AK63" s="503"/>
      <c r="AL63" s="504"/>
      <c r="AM63" s="502"/>
      <c r="AN63" s="502"/>
      <c r="AO63" s="502"/>
      <c r="AP63" s="502"/>
      <c r="AQ63" s="503"/>
      <c r="AR63" s="504"/>
      <c r="AS63" s="502"/>
      <c r="AT63" s="502"/>
      <c r="AU63" s="502"/>
      <c r="AV63" s="502"/>
      <c r="AW63" s="503"/>
      <c r="AX63" s="504"/>
      <c r="AY63" s="502"/>
      <c r="AZ63" s="502"/>
      <c r="BA63" s="502"/>
      <c r="BB63" s="502"/>
      <c r="BC63" s="503"/>
      <c r="BD63" s="504"/>
      <c r="BE63" s="502"/>
      <c r="BF63" s="502"/>
      <c r="BG63" s="502"/>
      <c r="BH63" s="502"/>
      <c r="BI63" s="503"/>
      <c r="BJ63" s="504"/>
      <c r="BK63" s="502"/>
      <c r="BL63" s="502"/>
      <c r="BM63" s="502"/>
      <c r="BN63" s="502"/>
      <c r="BO63" s="503"/>
      <c r="BP63" s="504"/>
      <c r="BQ63" s="502"/>
      <c r="BR63" s="502"/>
      <c r="BS63" s="502"/>
      <c r="BT63" s="502"/>
      <c r="BU63" s="503"/>
      <c r="BV63" s="504"/>
      <c r="BW63" s="502"/>
      <c r="BX63" s="502"/>
      <c r="BY63" s="502"/>
      <c r="BZ63" s="502"/>
      <c r="CA63" s="503"/>
      <c r="CB63" s="504"/>
      <c r="CC63" s="502"/>
      <c r="CD63" s="502"/>
      <c r="CE63" s="502"/>
      <c r="CF63" s="502"/>
      <c r="CG63" s="503"/>
      <c r="CH63" s="504"/>
      <c r="CI63" s="502"/>
      <c r="CJ63" s="502"/>
      <c r="CK63" s="502"/>
      <c r="CL63" s="502"/>
      <c r="CM63" s="503"/>
      <c r="CN63" s="504"/>
      <c r="CO63" s="502"/>
      <c r="CP63" s="502"/>
      <c r="CQ63" s="502"/>
      <c r="CR63" s="502"/>
      <c r="CS63" s="503"/>
      <c r="CT63" s="504"/>
      <c r="CU63" s="502"/>
      <c r="CV63" s="502"/>
      <c r="CW63" s="502"/>
      <c r="CX63" s="502"/>
      <c r="CY63" s="503"/>
      <c r="CZ63" s="504"/>
      <c r="DA63" s="502"/>
      <c r="DB63" s="502"/>
      <c r="DC63" s="502"/>
      <c r="DD63" s="502"/>
      <c r="DE63" s="503"/>
      <c r="DF63" s="504"/>
      <c r="DG63" s="502"/>
      <c r="DH63" s="502"/>
      <c r="DI63" s="502"/>
      <c r="DJ63" s="502"/>
      <c r="DK63" s="503"/>
      <c r="DL63" s="504"/>
      <c r="DM63" s="502"/>
      <c r="DN63" s="502"/>
      <c r="DO63" s="502"/>
      <c r="DP63" s="502"/>
      <c r="DQ63" s="503"/>
      <c r="DR63" s="504"/>
      <c r="DS63" s="502"/>
      <c r="DT63" s="502"/>
      <c r="DU63" s="502"/>
      <c r="DV63" s="502"/>
      <c r="DW63" s="503"/>
      <c r="DX63" s="504"/>
      <c r="DY63" s="502"/>
      <c r="DZ63" s="502"/>
      <c r="EA63" s="502"/>
      <c r="EB63" s="502"/>
      <c r="EC63" s="503"/>
      <c r="ED63" s="504"/>
      <c r="EE63" s="502"/>
      <c r="EF63" s="502"/>
      <c r="EG63" s="502"/>
      <c r="EH63" s="502"/>
      <c r="EI63" s="503"/>
      <c r="EJ63" s="504"/>
      <c r="EK63" s="502"/>
      <c r="EL63" s="502"/>
      <c r="EM63" s="502"/>
      <c r="EN63" s="502"/>
      <c r="EO63" s="503"/>
      <c r="EP63" s="504"/>
      <c r="EQ63" s="502"/>
      <c r="ER63" s="502"/>
      <c r="ES63" s="502"/>
      <c r="ET63" s="502"/>
      <c r="EU63" s="503"/>
      <c r="EV63" s="504"/>
      <c r="EW63" s="502"/>
      <c r="EX63" s="502"/>
      <c r="EY63" s="502"/>
      <c r="EZ63" s="502"/>
      <c r="FA63" s="503"/>
      <c r="FB63" s="504"/>
      <c r="FC63" s="502"/>
      <c r="FD63" s="502"/>
      <c r="FE63" s="502"/>
      <c r="FF63" s="502"/>
      <c r="FG63" s="503"/>
      <c r="FH63" s="504"/>
      <c r="FI63" s="502"/>
      <c r="FJ63" s="502"/>
      <c r="FK63" s="502"/>
      <c r="FL63" s="502"/>
      <c r="FM63" s="503"/>
      <c r="FN63" s="504"/>
      <c r="FO63" s="502"/>
      <c r="FP63" s="502"/>
      <c r="FQ63" s="502"/>
      <c r="FR63" s="502"/>
      <c r="FS63" s="503"/>
      <c r="FT63" s="504"/>
      <c r="FU63" s="502"/>
      <c r="FV63" s="502"/>
      <c r="FW63" s="502"/>
      <c r="FX63" s="502"/>
      <c r="FY63" s="503"/>
      <c r="FZ63" s="504"/>
      <c r="GA63" s="502"/>
      <c r="GB63" s="502"/>
      <c r="GC63" s="502"/>
      <c r="GD63" s="502"/>
      <c r="GE63" s="503"/>
      <c r="GF63" s="504"/>
      <c r="GG63" s="502"/>
      <c r="GH63" s="502"/>
      <c r="GI63" s="502"/>
      <c r="GJ63" s="502"/>
      <c r="GK63" s="503"/>
      <c r="GL63" s="504"/>
      <c r="GM63" s="502"/>
      <c r="GN63" s="502"/>
      <c r="GO63" s="502"/>
      <c r="GP63" s="502"/>
      <c r="GQ63" s="503"/>
      <c r="GR63" s="504"/>
      <c r="GS63" s="502"/>
      <c r="GT63" s="502"/>
      <c r="GU63" s="502"/>
      <c r="GV63" s="502"/>
      <c r="GW63" s="503"/>
      <c r="GX63" s="504"/>
      <c r="GY63" s="502"/>
      <c r="GZ63" s="502"/>
      <c r="HA63" s="502"/>
      <c r="HB63" s="502"/>
      <c r="HC63" s="502"/>
      <c r="HD63" s="505"/>
      <c r="HE63" s="505"/>
      <c r="HF63" s="506" t="str">
        <f t="shared" si="1"/>
        <v/>
      </c>
    </row>
    <row r="64" spans="2:214" ht="21" customHeight="1" outlineLevel="1" thickTop="1">
      <c r="B64" s="881"/>
      <c r="C64" s="882"/>
      <c r="D64" s="882"/>
      <c r="E64" s="882"/>
      <c r="F64" s="489" t="s">
        <v>651</v>
      </c>
      <c r="G64" s="490" t="s">
        <v>652</v>
      </c>
      <c r="H64" s="507"/>
      <c r="I64" s="508"/>
      <c r="J64" s="508"/>
      <c r="K64" s="508"/>
      <c r="L64" s="508"/>
      <c r="M64" s="509"/>
      <c r="N64" s="510"/>
      <c r="O64" s="508"/>
      <c r="P64" s="508"/>
      <c r="Q64" s="508"/>
      <c r="R64" s="508"/>
      <c r="S64" s="509"/>
      <c r="T64" s="510"/>
      <c r="U64" s="508"/>
      <c r="V64" s="508"/>
      <c r="W64" s="508"/>
      <c r="X64" s="508"/>
      <c r="Y64" s="509"/>
      <c r="Z64" s="510"/>
      <c r="AA64" s="508"/>
      <c r="AB64" s="508"/>
      <c r="AC64" s="508"/>
      <c r="AD64" s="508"/>
      <c r="AE64" s="509"/>
      <c r="AF64" s="510"/>
      <c r="AG64" s="508"/>
      <c r="AH64" s="508"/>
      <c r="AI64" s="508"/>
      <c r="AJ64" s="508"/>
      <c r="AK64" s="509"/>
      <c r="AL64" s="510"/>
      <c r="AM64" s="508"/>
      <c r="AN64" s="508"/>
      <c r="AO64" s="508"/>
      <c r="AP64" s="508"/>
      <c r="AQ64" s="509"/>
      <c r="AR64" s="510"/>
      <c r="AS64" s="508"/>
      <c r="AT64" s="508"/>
      <c r="AU64" s="508"/>
      <c r="AV64" s="508"/>
      <c r="AW64" s="509"/>
      <c r="AX64" s="510"/>
      <c r="AY64" s="508"/>
      <c r="AZ64" s="508"/>
      <c r="BA64" s="508"/>
      <c r="BB64" s="508"/>
      <c r="BC64" s="509"/>
      <c r="BD64" s="510"/>
      <c r="BE64" s="508"/>
      <c r="BF64" s="508"/>
      <c r="BG64" s="508"/>
      <c r="BH64" s="508"/>
      <c r="BI64" s="509"/>
      <c r="BJ64" s="510"/>
      <c r="BK64" s="508"/>
      <c r="BL64" s="508"/>
      <c r="BM64" s="508"/>
      <c r="BN64" s="508"/>
      <c r="BO64" s="509"/>
      <c r="BP64" s="510"/>
      <c r="BQ64" s="508"/>
      <c r="BR64" s="508"/>
      <c r="BS64" s="508"/>
      <c r="BT64" s="508"/>
      <c r="BU64" s="509"/>
      <c r="BV64" s="510"/>
      <c r="BW64" s="508"/>
      <c r="BX64" s="508"/>
      <c r="BY64" s="508"/>
      <c r="BZ64" s="508"/>
      <c r="CA64" s="509"/>
      <c r="CB64" s="510"/>
      <c r="CC64" s="508"/>
      <c r="CD64" s="508"/>
      <c r="CE64" s="508"/>
      <c r="CF64" s="508"/>
      <c r="CG64" s="509"/>
      <c r="CH64" s="510"/>
      <c r="CI64" s="508"/>
      <c r="CJ64" s="508"/>
      <c r="CK64" s="508"/>
      <c r="CL64" s="508"/>
      <c r="CM64" s="509"/>
      <c r="CN64" s="510"/>
      <c r="CO64" s="508"/>
      <c r="CP64" s="508"/>
      <c r="CQ64" s="508"/>
      <c r="CR64" s="508"/>
      <c r="CS64" s="509"/>
      <c r="CT64" s="510"/>
      <c r="CU64" s="508"/>
      <c r="CV64" s="508"/>
      <c r="CW64" s="508"/>
      <c r="CX64" s="508"/>
      <c r="CY64" s="509"/>
      <c r="CZ64" s="510"/>
      <c r="DA64" s="508"/>
      <c r="DB64" s="508"/>
      <c r="DC64" s="508"/>
      <c r="DD64" s="508"/>
      <c r="DE64" s="509"/>
      <c r="DF64" s="510"/>
      <c r="DG64" s="508"/>
      <c r="DH64" s="508"/>
      <c r="DI64" s="508"/>
      <c r="DJ64" s="508"/>
      <c r="DK64" s="509"/>
      <c r="DL64" s="510"/>
      <c r="DM64" s="508"/>
      <c r="DN64" s="508"/>
      <c r="DO64" s="508"/>
      <c r="DP64" s="508"/>
      <c r="DQ64" s="509"/>
      <c r="DR64" s="510"/>
      <c r="DS64" s="508"/>
      <c r="DT64" s="508"/>
      <c r="DU64" s="508"/>
      <c r="DV64" s="508"/>
      <c r="DW64" s="509"/>
      <c r="DX64" s="510"/>
      <c r="DY64" s="508"/>
      <c r="DZ64" s="508"/>
      <c r="EA64" s="508"/>
      <c r="EB64" s="508"/>
      <c r="EC64" s="509"/>
      <c r="ED64" s="510"/>
      <c r="EE64" s="508"/>
      <c r="EF64" s="508"/>
      <c r="EG64" s="508"/>
      <c r="EH64" s="508"/>
      <c r="EI64" s="509"/>
      <c r="EJ64" s="510"/>
      <c r="EK64" s="508"/>
      <c r="EL64" s="508"/>
      <c r="EM64" s="508"/>
      <c r="EN64" s="508"/>
      <c r="EO64" s="509"/>
      <c r="EP64" s="510"/>
      <c r="EQ64" s="508"/>
      <c r="ER64" s="508"/>
      <c r="ES64" s="508"/>
      <c r="ET64" s="508"/>
      <c r="EU64" s="509"/>
      <c r="EV64" s="510"/>
      <c r="EW64" s="508"/>
      <c r="EX64" s="508"/>
      <c r="EY64" s="508"/>
      <c r="EZ64" s="508"/>
      <c r="FA64" s="509"/>
      <c r="FB64" s="510"/>
      <c r="FC64" s="508"/>
      <c r="FD64" s="508"/>
      <c r="FE64" s="508"/>
      <c r="FF64" s="508"/>
      <c r="FG64" s="509"/>
      <c r="FH64" s="510"/>
      <c r="FI64" s="508"/>
      <c r="FJ64" s="508"/>
      <c r="FK64" s="508"/>
      <c r="FL64" s="508"/>
      <c r="FM64" s="509"/>
      <c r="FN64" s="510"/>
      <c r="FO64" s="508"/>
      <c r="FP64" s="508"/>
      <c r="FQ64" s="508"/>
      <c r="FR64" s="508"/>
      <c r="FS64" s="509"/>
      <c r="FT64" s="510"/>
      <c r="FU64" s="508"/>
      <c r="FV64" s="508"/>
      <c r="FW64" s="508"/>
      <c r="FX64" s="508"/>
      <c r="FY64" s="509"/>
      <c r="FZ64" s="510"/>
      <c r="GA64" s="508"/>
      <c r="GB64" s="508"/>
      <c r="GC64" s="508"/>
      <c r="GD64" s="508"/>
      <c r="GE64" s="509"/>
      <c r="GF64" s="510"/>
      <c r="GG64" s="508"/>
      <c r="GH64" s="508"/>
      <c r="GI64" s="508"/>
      <c r="GJ64" s="508"/>
      <c r="GK64" s="509"/>
      <c r="GL64" s="510"/>
      <c r="GM64" s="508"/>
      <c r="GN64" s="508"/>
      <c r="GO64" s="508"/>
      <c r="GP64" s="508"/>
      <c r="GQ64" s="509"/>
      <c r="GR64" s="510"/>
      <c r="GS64" s="508"/>
      <c r="GT64" s="508"/>
      <c r="GU64" s="508"/>
      <c r="GV64" s="508"/>
      <c r="GW64" s="509"/>
      <c r="GX64" s="510"/>
      <c r="GY64" s="508"/>
      <c r="GZ64" s="508"/>
      <c r="HA64" s="508"/>
      <c r="HB64" s="508"/>
      <c r="HC64" s="508"/>
      <c r="HD64" s="511"/>
      <c r="HE64" s="511"/>
      <c r="HF64" s="491"/>
    </row>
    <row r="65" spans="2:214" ht="21" customHeight="1">
      <c r="B65" s="928" t="s">
        <v>6</v>
      </c>
      <c r="C65" s="929"/>
      <c r="D65" s="929"/>
      <c r="E65" s="929"/>
      <c r="F65" s="371"/>
      <c r="G65" s="176"/>
      <c r="H65" s="177"/>
      <c r="I65" s="178"/>
      <c r="J65" s="178"/>
      <c r="K65" s="178"/>
      <c r="L65" s="178"/>
      <c r="M65" s="179"/>
      <c r="N65" s="180"/>
      <c r="O65" s="178"/>
      <c r="P65" s="178"/>
      <c r="Q65" s="178"/>
      <c r="R65" s="178"/>
      <c r="S65" s="179"/>
      <c r="T65" s="180"/>
      <c r="U65" s="178"/>
      <c r="V65" s="178"/>
      <c r="W65" s="178"/>
      <c r="X65" s="178"/>
      <c r="Y65" s="179"/>
      <c r="Z65" s="180"/>
      <c r="AA65" s="178"/>
      <c r="AB65" s="178"/>
      <c r="AC65" s="178"/>
      <c r="AD65" s="178"/>
      <c r="AE65" s="179"/>
      <c r="AF65" s="180"/>
      <c r="AG65" s="178"/>
      <c r="AH65" s="178"/>
      <c r="AI65" s="178"/>
      <c r="AJ65" s="178"/>
      <c r="AK65" s="179"/>
      <c r="AL65" s="180"/>
      <c r="AM65" s="178"/>
      <c r="AN65" s="178"/>
      <c r="AO65" s="178"/>
      <c r="AP65" s="178"/>
      <c r="AQ65" s="179"/>
      <c r="AR65" s="180"/>
      <c r="AS65" s="178"/>
      <c r="AT65" s="178"/>
      <c r="AU65" s="178"/>
      <c r="AV65" s="178"/>
      <c r="AW65" s="179"/>
      <c r="AX65" s="180"/>
      <c r="AY65" s="178"/>
      <c r="AZ65" s="178"/>
      <c r="BA65" s="178"/>
      <c r="BB65" s="178"/>
      <c r="BC65" s="179"/>
      <c r="BD65" s="180"/>
      <c r="BE65" s="178"/>
      <c r="BF65" s="178"/>
      <c r="BG65" s="178"/>
      <c r="BH65" s="178"/>
      <c r="BI65" s="179"/>
      <c r="BJ65" s="180"/>
      <c r="BK65" s="178"/>
      <c r="BL65" s="178"/>
      <c r="BM65" s="178"/>
      <c r="BN65" s="178"/>
      <c r="BO65" s="179"/>
      <c r="BP65" s="180"/>
      <c r="BQ65" s="178"/>
      <c r="BR65" s="178"/>
      <c r="BS65" s="178"/>
      <c r="BT65" s="178"/>
      <c r="BU65" s="179"/>
      <c r="BV65" s="180"/>
      <c r="BW65" s="178"/>
      <c r="BX65" s="178"/>
      <c r="BY65" s="178"/>
      <c r="BZ65" s="178"/>
      <c r="CA65" s="179"/>
      <c r="CB65" s="180"/>
      <c r="CC65" s="178"/>
      <c r="CD65" s="178"/>
      <c r="CE65" s="178"/>
      <c r="CF65" s="178"/>
      <c r="CG65" s="179"/>
      <c r="CH65" s="180"/>
      <c r="CI65" s="178"/>
      <c r="CJ65" s="178"/>
      <c r="CK65" s="178"/>
      <c r="CL65" s="178"/>
      <c r="CM65" s="179"/>
      <c r="CN65" s="180"/>
      <c r="CO65" s="178"/>
      <c r="CP65" s="178"/>
      <c r="CQ65" s="178"/>
      <c r="CR65" s="178"/>
      <c r="CS65" s="179"/>
      <c r="CT65" s="180"/>
      <c r="CU65" s="178"/>
      <c r="CV65" s="178"/>
      <c r="CW65" s="178"/>
      <c r="CX65" s="178"/>
      <c r="CY65" s="179"/>
      <c r="CZ65" s="180"/>
      <c r="DA65" s="178"/>
      <c r="DB65" s="178"/>
      <c r="DC65" s="178"/>
      <c r="DD65" s="178"/>
      <c r="DE65" s="179"/>
      <c r="DF65" s="180"/>
      <c r="DG65" s="178"/>
      <c r="DH65" s="178"/>
      <c r="DI65" s="178"/>
      <c r="DJ65" s="178"/>
      <c r="DK65" s="179"/>
      <c r="DL65" s="180"/>
      <c r="DM65" s="178"/>
      <c r="DN65" s="178"/>
      <c r="DO65" s="178"/>
      <c r="DP65" s="178"/>
      <c r="DQ65" s="179"/>
      <c r="DR65" s="180"/>
      <c r="DS65" s="178"/>
      <c r="DT65" s="178"/>
      <c r="DU65" s="178"/>
      <c r="DV65" s="178"/>
      <c r="DW65" s="179"/>
      <c r="DX65" s="180"/>
      <c r="DY65" s="178"/>
      <c r="DZ65" s="178"/>
      <c r="EA65" s="178"/>
      <c r="EB65" s="178"/>
      <c r="EC65" s="179"/>
      <c r="ED65" s="180"/>
      <c r="EE65" s="178"/>
      <c r="EF65" s="178"/>
      <c r="EG65" s="178"/>
      <c r="EH65" s="178"/>
      <c r="EI65" s="179"/>
      <c r="EJ65" s="180"/>
      <c r="EK65" s="178"/>
      <c r="EL65" s="178"/>
      <c r="EM65" s="178"/>
      <c r="EN65" s="178"/>
      <c r="EO65" s="179"/>
      <c r="EP65" s="180"/>
      <c r="EQ65" s="178"/>
      <c r="ER65" s="178"/>
      <c r="ES65" s="178"/>
      <c r="ET65" s="178"/>
      <c r="EU65" s="179"/>
      <c r="EV65" s="180"/>
      <c r="EW65" s="178"/>
      <c r="EX65" s="178"/>
      <c r="EY65" s="178"/>
      <c r="EZ65" s="178"/>
      <c r="FA65" s="179"/>
      <c r="FB65" s="180"/>
      <c r="FC65" s="178"/>
      <c r="FD65" s="178"/>
      <c r="FE65" s="178"/>
      <c r="FF65" s="178"/>
      <c r="FG65" s="179"/>
      <c r="FH65" s="180"/>
      <c r="FI65" s="178"/>
      <c r="FJ65" s="178"/>
      <c r="FK65" s="178"/>
      <c r="FL65" s="178"/>
      <c r="FM65" s="179"/>
      <c r="FN65" s="180"/>
      <c r="FO65" s="178"/>
      <c r="FP65" s="178"/>
      <c r="FQ65" s="178"/>
      <c r="FR65" s="178"/>
      <c r="FS65" s="179"/>
      <c r="FT65" s="180"/>
      <c r="FU65" s="178"/>
      <c r="FV65" s="178"/>
      <c r="FW65" s="178"/>
      <c r="FX65" s="178"/>
      <c r="FY65" s="179"/>
      <c r="FZ65" s="180"/>
      <c r="GA65" s="178"/>
      <c r="GB65" s="178"/>
      <c r="GC65" s="178"/>
      <c r="GD65" s="178"/>
      <c r="GE65" s="179"/>
      <c r="GF65" s="180"/>
      <c r="GG65" s="178"/>
      <c r="GH65" s="178"/>
      <c r="GI65" s="178"/>
      <c r="GJ65" s="178"/>
      <c r="GK65" s="179"/>
      <c r="GL65" s="180"/>
      <c r="GM65" s="178"/>
      <c r="GN65" s="178"/>
      <c r="GO65" s="178"/>
      <c r="GP65" s="178"/>
      <c r="GQ65" s="179"/>
      <c r="GR65" s="180"/>
      <c r="GS65" s="178"/>
      <c r="GT65" s="178"/>
      <c r="GU65" s="178"/>
      <c r="GV65" s="178"/>
      <c r="GW65" s="179"/>
      <c r="GX65" s="180"/>
      <c r="GY65" s="178"/>
      <c r="GZ65" s="178"/>
      <c r="HA65" s="178"/>
      <c r="HB65" s="178"/>
      <c r="HC65" s="178"/>
      <c r="HD65" s="181"/>
      <c r="HE65" s="181"/>
      <c r="HF65" s="370" t="str">
        <f t="shared" si="1"/>
        <v/>
      </c>
    </row>
    <row r="66" spans="2:214" ht="21" customHeight="1">
      <c r="B66" s="908" t="s">
        <v>653</v>
      </c>
      <c r="C66" s="909"/>
      <c r="D66" s="909"/>
      <c r="E66" s="909"/>
      <c r="F66" s="371"/>
      <c r="G66" s="176"/>
      <c r="H66" s="177"/>
      <c r="I66" s="178"/>
      <c r="J66" s="178"/>
      <c r="K66" s="178"/>
      <c r="L66" s="178"/>
      <c r="M66" s="179"/>
      <c r="N66" s="180"/>
      <c r="O66" s="178"/>
      <c r="P66" s="178"/>
      <c r="Q66" s="178"/>
      <c r="R66" s="178"/>
      <c r="S66" s="179"/>
      <c r="T66" s="180"/>
      <c r="U66" s="178"/>
      <c r="V66" s="178"/>
      <c r="W66" s="178"/>
      <c r="X66" s="178"/>
      <c r="Y66" s="179"/>
      <c r="Z66" s="180"/>
      <c r="AA66" s="178"/>
      <c r="AB66" s="178"/>
      <c r="AC66" s="178"/>
      <c r="AD66" s="178"/>
      <c r="AE66" s="179"/>
      <c r="AF66" s="180"/>
      <c r="AG66" s="178"/>
      <c r="AH66" s="178"/>
      <c r="AI66" s="178"/>
      <c r="AJ66" s="178"/>
      <c r="AK66" s="179"/>
      <c r="AL66" s="180"/>
      <c r="AM66" s="178"/>
      <c r="AN66" s="178"/>
      <c r="AO66" s="178"/>
      <c r="AP66" s="178"/>
      <c r="AQ66" s="179"/>
      <c r="AR66" s="180"/>
      <c r="AS66" s="178"/>
      <c r="AT66" s="178"/>
      <c r="AU66" s="178"/>
      <c r="AV66" s="178"/>
      <c r="AW66" s="179"/>
      <c r="AX66" s="180"/>
      <c r="AY66" s="178"/>
      <c r="AZ66" s="178"/>
      <c r="BA66" s="178"/>
      <c r="BB66" s="178"/>
      <c r="BC66" s="179"/>
      <c r="BD66" s="180"/>
      <c r="BE66" s="178"/>
      <c r="BF66" s="178"/>
      <c r="BG66" s="178"/>
      <c r="BH66" s="178"/>
      <c r="BI66" s="179"/>
      <c r="BJ66" s="180"/>
      <c r="BK66" s="178"/>
      <c r="BL66" s="178"/>
      <c r="BM66" s="178"/>
      <c r="BN66" s="178"/>
      <c r="BO66" s="179"/>
      <c r="BP66" s="180"/>
      <c r="BQ66" s="178"/>
      <c r="BR66" s="178"/>
      <c r="BS66" s="178"/>
      <c r="BT66" s="178"/>
      <c r="BU66" s="179"/>
      <c r="BV66" s="180"/>
      <c r="BW66" s="178"/>
      <c r="BX66" s="178"/>
      <c r="BY66" s="178"/>
      <c r="BZ66" s="178"/>
      <c r="CA66" s="179"/>
      <c r="CB66" s="180"/>
      <c r="CC66" s="178"/>
      <c r="CD66" s="178"/>
      <c r="CE66" s="178"/>
      <c r="CF66" s="178"/>
      <c r="CG66" s="179"/>
      <c r="CH66" s="180"/>
      <c r="CI66" s="178"/>
      <c r="CJ66" s="178"/>
      <c r="CK66" s="178"/>
      <c r="CL66" s="178"/>
      <c r="CM66" s="179"/>
      <c r="CN66" s="180"/>
      <c r="CO66" s="178"/>
      <c r="CP66" s="178"/>
      <c r="CQ66" s="178"/>
      <c r="CR66" s="178"/>
      <c r="CS66" s="179"/>
      <c r="CT66" s="180"/>
      <c r="CU66" s="178"/>
      <c r="CV66" s="178"/>
      <c r="CW66" s="178"/>
      <c r="CX66" s="178"/>
      <c r="CY66" s="179"/>
      <c r="CZ66" s="180"/>
      <c r="DA66" s="178"/>
      <c r="DB66" s="178"/>
      <c r="DC66" s="178"/>
      <c r="DD66" s="178"/>
      <c r="DE66" s="179"/>
      <c r="DF66" s="180"/>
      <c r="DG66" s="178"/>
      <c r="DH66" s="178"/>
      <c r="DI66" s="178"/>
      <c r="DJ66" s="178"/>
      <c r="DK66" s="179"/>
      <c r="DL66" s="180"/>
      <c r="DM66" s="178"/>
      <c r="DN66" s="178"/>
      <c r="DO66" s="178"/>
      <c r="DP66" s="178"/>
      <c r="DQ66" s="179"/>
      <c r="DR66" s="180"/>
      <c r="DS66" s="178"/>
      <c r="DT66" s="178"/>
      <c r="DU66" s="178"/>
      <c r="DV66" s="178"/>
      <c r="DW66" s="179"/>
      <c r="DX66" s="180"/>
      <c r="DY66" s="178"/>
      <c r="DZ66" s="178"/>
      <c r="EA66" s="178"/>
      <c r="EB66" s="178"/>
      <c r="EC66" s="179"/>
      <c r="ED66" s="180"/>
      <c r="EE66" s="178"/>
      <c r="EF66" s="178"/>
      <c r="EG66" s="178"/>
      <c r="EH66" s="178"/>
      <c r="EI66" s="179"/>
      <c r="EJ66" s="180"/>
      <c r="EK66" s="178"/>
      <c r="EL66" s="178"/>
      <c r="EM66" s="178"/>
      <c r="EN66" s="178"/>
      <c r="EO66" s="179"/>
      <c r="EP66" s="180"/>
      <c r="EQ66" s="178"/>
      <c r="ER66" s="178"/>
      <c r="ES66" s="178"/>
      <c r="ET66" s="178"/>
      <c r="EU66" s="179"/>
      <c r="EV66" s="180"/>
      <c r="EW66" s="178"/>
      <c r="EX66" s="178"/>
      <c r="EY66" s="178"/>
      <c r="EZ66" s="178"/>
      <c r="FA66" s="179"/>
      <c r="FB66" s="180"/>
      <c r="FC66" s="178"/>
      <c r="FD66" s="178"/>
      <c r="FE66" s="178"/>
      <c r="FF66" s="178"/>
      <c r="FG66" s="179"/>
      <c r="FH66" s="180"/>
      <c r="FI66" s="178"/>
      <c r="FJ66" s="178"/>
      <c r="FK66" s="178"/>
      <c r="FL66" s="178"/>
      <c r="FM66" s="179"/>
      <c r="FN66" s="180"/>
      <c r="FO66" s="178"/>
      <c r="FP66" s="178"/>
      <c r="FQ66" s="178"/>
      <c r="FR66" s="178"/>
      <c r="FS66" s="179"/>
      <c r="FT66" s="180"/>
      <c r="FU66" s="178"/>
      <c r="FV66" s="178"/>
      <c r="FW66" s="178"/>
      <c r="FX66" s="178"/>
      <c r="FY66" s="179"/>
      <c r="FZ66" s="180"/>
      <c r="GA66" s="178"/>
      <c r="GB66" s="178"/>
      <c r="GC66" s="178"/>
      <c r="GD66" s="178"/>
      <c r="GE66" s="179"/>
      <c r="GF66" s="180"/>
      <c r="GG66" s="178"/>
      <c r="GH66" s="178"/>
      <c r="GI66" s="178"/>
      <c r="GJ66" s="178"/>
      <c r="GK66" s="179"/>
      <c r="GL66" s="180"/>
      <c r="GM66" s="178"/>
      <c r="GN66" s="178"/>
      <c r="GO66" s="178"/>
      <c r="GP66" s="178"/>
      <c r="GQ66" s="179"/>
      <c r="GR66" s="180"/>
      <c r="GS66" s="178"/>
      <c r="GT66" s="178"/>
      <c r="GU66" s="178"/>
      <c r="GV66" s="178"/>
      <c r="GW66" s="179"/>
      <c r="GX66" s="180"/>
      <c r="GY66" s="178"/>
      <c r="GZ66" s="178"/>
      <c r="HA66" s="178"/>
      <c r="HB66" s="178"/>
      <c r="HC66" s="178"/>
      <c r="HD66" s="181"/>
      <c r="HE66" s="181"/>
      <c r="HF66" s="370" t="str">
        <f t="shared" si="1"/>
        <v/>
      </c>
    </row>
    <row r="67" spans="2:214" ht="21" customHeight="1">
      <c r="B67" s="910"/>
      <c r="C67" s="911"/>
      <c r="D67" s="911"/>
      <c r="E67" s="911"/>
      <c r="F67" s="371"/>
      <c r="G67" s="176"/>
      <c r="H67" s="177"/>
      <c r="I67" s="178"/>
      <c r="J67" s="178"/>
      <c r="K67" s="178"/>
      <c r="L67" s="178"/>
      <c r="M67" s="179"/>
      <c r="N67" s="180"/>
      <c r="O67" s="178"/>
      <c r="P67" s="178"/>
      <c r="Q67" s="178"/>
      <c r="R67" s="178"/>
      <c r="S67" s="179"/>
      <c r="T67" s="180"/>
      <c r="U67" s="178"/>
      <c r="V67" s="178"/>
      <c r="W67" s="178"/>
      <c r="X67" s="178"/>
      <c r="Y67" s="179"/>
      <c r="Z67" s="180"/>
      <c r="AA67" s="178"/>
      <c r="AB67" s="178"/>
      <c r="AC67" s="178"/>
      <c r="AD67" s="178"/>
      <c r="AE67" s="179"/>
      <c r="AF67" s="180"/>
      <c r="AG67" s="178"/>
      <c r="AH67" s="178"/>
      <c r="AI67" s="178"/>
      <c r="AJ67" s="178"/>
      <c r="AK67" s="179"/>
      <c r="AL67" s="180"/>
      <c r="AM67" s="178"/>
      <c r="AN67" s="178"/>
      <c r="AO67" s="178"/>
      <c r="AP67" s="178"/>
      <c r="AQ67" s="179"/>
      <c r="AR67" s="180"/>
      <c r="AS67" s="178"/>
      <c r="AT67" s="178"/>
      <c r="AU67" s="178"/>
      <c r="AV67" s="178"/>
      <c r="AW67" s="179"/>
      <c r="AX67" s="180"/>
      <c r="AY67" s="178"/>
      <c r="AZ67" s="178"/>
      <c r="BA67" s="178"/>
      <c r="BB67" s="178"/>
      <c r="BC67" s="179"/>
      <c r="BD67" s="180"/>
      <c r="BE67" s="178"/>
      <c r="BF67" s="178"/>
      <c r="BG67" s="178"/>
      <c r="BH67" s="178"/>
      <c r="BI67" s="179"/>
      <c r="BJ67" s="180"/>
      <c r="BK67" s="178"/>
      <c r="BL67" s="178"/>
      <c r="BM67" s="178"/>
      <c r="BN67" s="178"/>
      <c r="BO67" s="179"/>
      <c r="BP67" s="180"/>
      <c r="BQ67" s="178"/>
      <c r="BR67" s="178"/>
      <c r="BS67" s="178"/>
      <c r="BT67" s="178"/>
      <c r="BU67" s="179"/>
      <c r="BV67" s="180"/>
      <c r="BW67" s="178"/>
      <c r="BX67" s="178"/>
      <c r="BY67" s="178"/>
      <c r="BZ67" s="178"/>
      <c r="CA67" s="179"/>
      <c r="CB67" s="180"/>
      <c r="CC67" s="178"/>
      <c r="CD67" s="178"/>
      <c r="CE67" s="178"/>
      <c r="CF67" s="178"/>
      <c r="CG67" s="179"/>
      <c r="CH67" s="180"/>
      <c r="CI67" s="178"/>
      <c r="CJ67" s="178"/>
      <c r="CK67" s="178"/>
      <c r="CL67" s="178"/>
      <c r="CM67" s="179"/>
      <c r="CN67" s="180"/>
      <c r="CO67" s="178"/>
      <c r="CP67" s="178"/>
      <c r="CQ67" s="178"/>
      <c r="CR67" s="178"/>
      <c r="CS67" s="179"/>
      <c r="CT67" s="180"/>
      <c r="CU67" s="178"/>
      <c r="CV67" s="178"/>
      <c r="CW67" s="178"/>
      <c r="CX67" s="178"/>
      <c r="CY67" s="179"/>
      <c r="CZ67" s="180"/>
      <c r="DA67" s="178"/>
      <c r="DB67" s="178"/>
      <c r="DC67" s="178"/>
      <c r="DD67" s="178"/>
      <c r="DE67" s="179"/>
      <c r="DF67" s="180"/>
      <c r="DG67" s="178"/>
      <c r="DH67" s="178"/>
      <c r="DI67" s="178"/>
      <c r="DJ67" s="178"/>
      <c r="DK67" s="179"/>
      <c r="DL67" s="180"/>
      <c r="DM67" s="178"/>
      <c r="DN67" s="178"/>
      <c r="DO67" s="178"/>
      <c r="DP67" s="178"/>
      <c r="DQ67" s="179"/>
      <c r="DR67" s="180"/>
      <c r="DS67" s="178"/>
      <c r="DT67" s="178"/>
      <c r="DU67" s="178"/>
      <c r="DV67" s="178"/>
      <c r="DW67" s="179"/>
      <c r="DX67" s="180"/>
      <c r="DY67" s="178"/>
      <c r="DZ67" s="178"/>
      <c r="EA67" s="178"/>
      <c r="EB67" s="178"/>
      <c r="EC67" s="179"/>
      <c r="ED67" s="180"/>
      <c r="EE67" s="178"/>
      <c r="EF67" s="178"/>
      <c r="EG67" s="178"/>
      <c r="EH67" s="178"/>
      <c r="EI67" s="179"/>
      <c r="EJ67" s="180"/>
      <c r="EK67" s="178"/>
      <c r="EL67" s="178"/>
      <c r="EM67" s="178"/>
      <c r="EN67" s="178"/>
      <c r="EO67" s="179"/>
      <c r="EP67" s="180"/>
      <c r="EQ67" s="178"/>
      <c r="ER67" s="178"/>
      <c r="ES67" s="178"/>
      <c r="ET67" s="178"/>
      <c r="EU67" s="179"/>
      <c r="EV67" s="180"/>
      <c r="EW67" s="178"/>
      <c r="EX67" s="178"/>
      <c r="EY67" s="178"/>
      <c r="EZ67" s="178"/>
      <c r="FA67" s="179"/>
      <c r="FB67" s="180"/>
      <c r="FC67" s="178"/>
      <c r="FD67" s="178"/>
      <c r="FE67" s="178"/>
      <c r="FF67" s="178"/>
      <c r="FG67" s="179"/>
      <c r="FH67" s="180"/>
      <c r="FI67" s="178"/>
      <c r="FJ67" s="178"/>
      <c r="FK67" s="178"/>
      <c r="FL67" s="178"/>
      <c r="FM67" s="179"/>
      <c r="FN67" s="180"/>
      <c r="FO67" s="178"/>
      <c r="FP67" s="178"/>
      <c r="FQ67" s="178"/>
      <c r="FR67" s="178"/>
      <c r="FS67" s="179"/>
      <c r="FT67" s="180"/>
      <c r="FU67" s="178"/>
      <c r="FV67" s="178"/>
      <c r="FW67" s="178"/>
      <c r="FX67" s="178"/>
      <c r="FY67" s="179"/>
      <c r="FZ67" s="180"/>
      <c r="GA67" s="178"/>
      <c r="GB67" s="178"/>
      <c r="GC67" s="178"/>
      <c r="GD67" s="178"/>
      <c r="GE67" s="179"/>
      <c r="GF67" s="180"/>
      <c r="GG67" s="178"/>
      <c r="GH67" s="178"/>
      <c r="GI67" s="178"/>
      <c r="GJ67" s="178"/>
      <c r="GK67" s="179"/>
      <c r="GL67" s="180"/>
      <c r="GM67" s="178"/>
      <c r="GN67" s="178"/>
      <c r="GO67" s="178"/>
      <c r="GP67" s="178"/>
      <c r="GQ67" s="179"/>
      <c r="GR67" s="180"/>
      <c r="GS67" s="178"/>
      <c r="GT67" s="178"/>
      <c r="GU67" s="178"/>
      <c r="GV67" s="178"/>
      <c r="GW67" s="179"/>
      <c r="GX67" s="180"/>
      <c r="GY67" s="178"/>
      <c r="GZ67" s="178"/>
      <c r="HA67" s="178"/>
      <c r="HB67" s="178"/>
      <c r="HC67" s="178"/>
      <c r="HD67" s="181"/>
      <c r="HE67" s="181"/>
      <c r="HF67" s="370" t="str">
        <f t="shared" si="1"/>
        <v/>
      </c>
    </row>
    <row r="68" spans="2:214" ht="21" customHeight="1">
      <c r="B68" s="910"/>
      <c r="C68" s="911"/>
      <c r="D68" s="911"/>
      <c r="E68" s="911"/>
      <c r="F68" s="371"/>
      <c r="G68" s="176"/>
      <c r="H68" s="177"/>
      <c r="I68" s="178"/>
      <c r="J68" s="178"/>
      <c r="K68" s="178"/>
      <c r="L68" s="178"/>
      <c r="M68" s="179"/>
      <c r="N68" s="180"/>
      <c r="O68" s="178"/>
      <c r="P68" s="178"/>
      <c r="Q68" s="178"/>
      <c r="R68" s="178"/>
      <c r="S68" s="179"/>
      <c r="T68" s="180"/>
      <c r="U68" s="178"/>
      <c r="V68" s="178"/>
      <c r="W68" s="178"/>
      <c r="X68" s="178"/>
      <c r="Y68" s="179"/>
      <c r="Z68" s="180"/>
      <c r="AA68" s="178"/>
      <c r="AB68" s="178"/>
      <c r="AC68" s="178"/>
      <c r="AD68" s="178"/>
      <c r="AE68" s="179"/>
      <c r="AF68" s="180"/>
      <c r="AG68" s="178"/>
      <c r="AH68" s="178"/>
      <c r="AI68" s="178"/>
      <c r="AJ68" s="178"/>
      <c r="AK68" s="179"/>
      <c r="AL68" s="180"/>
      <c r="AM68" s="178"/>
      <c r="AN68" s="178"/>
      <c r="AO68" s="178"/>
      <c r="AP68" s="178"/>
      <c r="AQ68" s="179"/>
      <c r="AR68" s="180"/>
      <c r="AS68" s="178"/>
      <c r="AT68" s="178"/>
      <c r="AU68" s="178"/>
      <c r="AV68" s="178"/>
      <c r="AW68" s="179"/>
      <c r="AX68" s="180"/>
      <c r="AY68" s="178"/>
      <c r="AZ68" s="178"/>
      <c r="BA68" s="178"/>
      <c r="BB68" s="178"/>
      <c r="BC68" s="179"/>
      <c r="BD68" s="180"/>
      <c r="BE68" s="178"/>
      <c r="BF68" s="178"/>
      <c r="BG68" s="178"/>
      <c r="BH68" s="178"/>
      <c r="BI68" s="179"/>
      <c r="BJ68" s="180"/>
      <c r="BK68" s="178"/>
      <c r="BL68" s="178"/>
      <c r="BM68" s="178"/>
      <c r="BN68" s="178"/>
      <c r="BO68" s="179"/>
      <c r="BP68" s="180"/>
      <c r="BQ68" s="178"/>
      <c r="BR68" s="178"/>
      <c r="BS68" s="178"/>
      <c r="BT68" s="178"/>
      <c r="BU68" s="179"/>
      <c r="BV68" s="180"/>
      <c r="BW68" s="178"/>
      <c r="BX68" s="178"/>
      <c r="BY68" s="178"/>
      <c r="BZ68" s="178"/>
      <c r="CA68" s="179"/>
      <c r="CB68" s="180"/>
      <c r="CC68" s="178"/>
      <c r="CD68" s="178"/>
      <c r="CE68" s="178"/>
      <c r="CF68" s="178"/>
      <c r="CG68" s="179"/>
      <c r="CH68" s="180"/>
      <c r="CI68" s="178"/>
      <c r="CJ68" s="178"/>
      <c r="CK68" s="178"/>
      <c r="CL68" s="178"/>
      <c r="CM68" s="179"/>
      <c r="CN68" s="180"/>
      <c r="CO68" s="178"/>
      <c r="CP68" s="178"/>
      <c r="CQ68" s="178"/>
      <c r="CR68" s="178"/>
      <c r="CS68" s="179"/>
      <c r="CT68" s="180"/>
      <c r="CU68" s="178"/>
      <c r="CV68" s="178"/>
      <c r="CW68" s="178"/>
      <c r="CX68" s="178"/>
      <c r="CY68" s="179"/>
      <c r="CZ68" s="180"/>
      <c r="DA68" s="178"/>
      <c r="DB68" s="178"/>
      <c r="DC68" s="178"/>
      <c r="DD68" s="178"/>
      <c r="DE68" s="179"/>
      <c r="DF68" s="180"/>
      <c r="DG68" s="178"/>
      <c r="DH68" s="178"/>
      <c r="DI68" s="178"/>
      <c r="DJ68" s="178"/>
      <c r="DK68" s="179"/>
      <c r="DL68" s="180"/>
      <c r="DM68" s="178"/>
      <c r="DN68" s="178"/>
      <c r="DO68" s="178"/>
      <c r="DP68" s="178"/>
      <c r="DQ68" s="179"/>
      <c r="DR68" s="180"/>
      <c r="DS68" s="178"/>
      <c r="DT68" s="178"/>
      <c r="DU68" s="178"/>
      <c r="DV68" s="178"/>
      <c r="DW68" s="179"/>
      <c r="DX68" s="180"/>
      <c r="DY68" s="178"/>
      <c r="DZ68" s="178"/>
      <c r="EA68" s="178"/>
      <c r="EB68" s="178"/>
      <c r="EC68" s="179"/>
      <c r="ED68" s="180"/>
      <c r="EE68" s="178"/>
      <c r="EF68" s="178"/>
      <c r="EG68" s="178"/>
      <c r="EH68" s="178"/>
      <c r="EI68" s="179"/>
      <c r="EJ68" s="180"/>
      <c r="EK68" s="178"/>
      <c r="EL68" s="178"/>
      <c r="EM68" s="178"/>
      <c r="EN68" s="178"/>
      <c r="EO68" s="179"/>
      <c r="EP68" s="180"/>
      <c r="EQ68" s="178"/>
      <c r="ER68" s="178"/>
      <c r="ES68" s="178"/>
      <c r="ET68" s="178"/>
      <c r="EU68" s="179"/>
      <c r="EV68" s="180"/>
      <c r="EW68" s="178"/>
      <c r="EX68" s="178"/>
      <c r="EY68" s="178"/>
      <c r="EZ68" s="178"/>
      <c r="FA68" s="179"/>
      <c r="FB68" s="180"/>
      <c r="FC68" s="178"/>
      <c r="FD68" s="178"/>
      <c r="FE68" s="178"/>
      <c r="FF68" s="178"/>
      <c r="FG68" s="179"/>
      <c r="FH68" s="180"/>
      <c r="FI68" s="178"/>
      <c r="FJ68" s="178"/>
      <c r="FK68" s="178"/>
      <c r="FL68" s="178"/>
      <c r="FM68" s="179"/>
      <c r="FN68" s="180"/>
      <c r="FO68" s="178"/>
      <c r="FP68" s="178"/>
      <c r="FQ68" s="178"/>
      <c r="FR68" s="178"/>
      <c r="FS68" s="179"/>
      <c r="FT68" s="180"/>
      <c r="FU68" s="178"/>
      <c r="FV68" s="178"/>
      <c r="FW68" s="178"/>
      <c r="FX68" s="178"/>
      <c r="FY68" s="179"/>
      <c r="FZ68" s="180"/>
      <c r="GA68" s="178"/>
      <c r="GB68" s="178"/>
      <c r="GC68" s="178"/>
      <c r="GD68" s="178"/>
      <c r="GE68" s="179"/>
      <c r="GF68" s="180"/>
      <c r="GG68" s="178"/>
      <c r="GH68" s="178"/>
      <c r="GI68" s="178"/>
      <c r="GJ68" s="178"/>
      <c r="GK68" s="179"/>
      <c r="GL68" s="180"/>
      <c r="GM68" s="178"/>
      <c r="GN68" s="178"/>
      <c r="GO68" s="178"/>
      <c r="GP68" s="178"/>
      <c r="GQ68" s="179"/>
      <c r="GR68" s="180"/>
      <c r="GS68" s="178"/>
      <c r="GT68" s="178"/>
      <c r="GU68" s="178"/>
      <c r="GV68" s="178"/>
      <c r="GW68" s="179"/>
      <c r="GX68" s="180"/>
      <c r="GY68" s="178"/>
      <c r="GZ68" s="178"/>
      <c r="HA68" s="178"/>
      <c r="HB68" s="178"/>
      <c r="HC68" s="178"/>
      <c r="HD68" s="181"/>
      <c r="HE68" s="181"/>
      <c r="HF68" s="370" t="str">
        <f t="shared" si="1"/>
        <v/>
      </c>
    </row>
    <row r="69" spans="2:214" ht="21" customHeight="1">
      <c r="B69" s="912"/>
      <c r="C69" s="911"/>
      <c r="D69" s="911"/>
      <c r="E69" s="911"/>
      <c r="F69" s="371"/>
      <c r="G69" s="176"/>
      <c r="H69" s="177"/>
      <c r="I69" s="178"/>
      <c r="J69" s="178"/>
      <c r="K69" s="178"/>
      <c r="L69" s="178"/>
      <c r="M69" s="179"/>
      <c r="N69" s="180"/>
      <c r="O69" s="178"/>
      <c r="P69" s="178"/>
      <c r="Q69" s="178"/>
      <c r="R69" s="178"/>
      <c r="S69" s="179"/>
      <c r="T69" s="180"/>
      <c r="U69" s="178"/>
      <c r="V69" s="178"/>
      <c r="W69" s="178"/>
      <c r="X69" s="178"/>
      <c r="Y69" s="179"/>
      <c r="Z69" s="180"/>
      <c r="AA69" s="178"/>
      <c r="AB69" s="178"/>
      <c r="AC69" s="178"/>
      <c r="AD69" s="178"/>
      <c r="AE69" s="179"/>
      <c r="AF69" s="180"/>
      <c r="AG69" s="178"/>
      <c r="AH69" s="178"/>
      <c r="AI69" s="178"/>
      <c r="AJ69" s="178"/>
      <c r="AK69" s="179"/>
      <c r="AL69" s="180"/>
      <c r="AM69" s="178"/>
      <c r="AN69" s="178"/>
      <c r="AO69" s="178"/>
      <c r="AP69" s="178"/>
      <c r="AQ69" s="179"/>
      <c r="AR69" s="180"/>
      <c r="AS69" s="178"/>
      <c r="AT69" s="178"/>
      <c r="AU69" s="178"/>
      <c r="AV69" s="178"/>
      <c r="AW69" s="179"/>
      <c r="AX69" s="180"/>
      <c r="AY69" s="178"/>
      <c r="AZ69" s="178"/>
      <c r="BA69" s="178"/>
      <c r="BB69" s="178"/>
      <c r="BC69" s="179"/>
      <c r="BD69" s="180"/>
      <c r="BE69" s="178"/>
      <c r="BF69" s="178"/>
      <c r="BG69" s="178"/>
      <c r="BH69" s="178"/>
      <c r="BI69" s="179"/>
      <c r="BJ69" s="180"/>
      <c r="BK69" s="178"/>
      <c r="BL69" s="178"/>
      <c r="BM69" s="178"/>
      <c r="BN69" s="178"/>
      <c r="BO69" s="179"/>
      <c r="BP69" s="180"/>
      <c r="BQ69" s="178"/>
      <c r="BR69" s="178"/>
      <c r="BS69" s="178"/>
      <c r="BT69" s="178"/>
      <c r="BU69" s="179"/>
      <c r="BV69" s="180"/>
      <c r="BW69" s="178"/>
      <c r="BX69" s="178"/>
      <c r="BY69" s="178"/>
      <c r="BZ69" s="178"/>
      <c r="CA69" s="179"/>
      <c r="CB69" s="180"/>
      <c r="CC69" s="178"/>
      <c r="CD69" s="178"/>
      <c r="CE69" s="178"/>
      <c r="CF69" s="178"/>
      <c r="CG69" s="179"/>
      <c r="CH69" s="180"/>
      <c r="CI69" s="178"/>
      <c r="CJ69" s="178"/>
      <c r="CK69" s="178"/>
      <c r="CL69" s="178"/>
      <c r="CM69" s="179"/>
      <c r="CN69" s="180"/>
      <c r="CO69" s="178"/>
      <c r="CP69" s="178"/>
      <c r="CQ69" s="178"/>
      <c r="CR69" s="178"/>
      <c r="CS69" s="179"/>
      <c r="CT69" s="180"/>
      <c r="CU69" s="178"/>
      <c r="CV69" s="178"/>
      <c r="CW69" s="178"/>
      <c r="CX69" s="178"/>
      <c r="CY69" s="179"/>
      <c r="CZ69" s="180"/>
      <c r="DA69" s="178"/>
      <c r="DB69" s="178"/>
      <c r="DC69" s="178"/>
      <c r="DD69" s="178"/>
      <c r="DE69" s="179"/>
      <c r="DF69" s="180"/>
      <c r="DG69" s="178"/>
      <c r="DH69" s="178"/>
      <c r="DI69" s="178"/>
      <c r="DJ69" s="178"/>
      <c r="DK69" s="179"/>
      <c r="DL69" s="180"/>
      <c r="DM69" s="178"/>
      <c r="DN69" s="178"/>
      <c r="DO69" s="178"/>
      <c r="DP69" s="178"/>
      <c r="DQ69" s="179"/>
      <c r="DR69" s="180"/>
      <c r="DS69" s="178"/>
      <c r="DT69" s="178"/>
      <c r="DU69" s="178"/>
      <c r="DV69" s="178"/>
      <c r="DW69" s="179"/>
      <c r="DX69" s="180"/>
      <c r="DY69" s="178"/>
      <c r="DZ69" s="178"/>
      <c r="EA69" s="178"/>
      <c r="EB69" s="178"/>
      <c r="EC69" s="179"/>
      <c r="ED69" s="180"/>
      <c r="EE69" s="178"/>
      <c r="EF69" s="178"/>
      <c r="EG69" s="178"/>
      <c r="EH69" s="178"/>
      <c r="EI69" s="179"/>
      <c r="EJ69" s="180"/>
      <c r="EK69" s="178"/>
      <c r="EL69" s="178"/>
      <c r="EM69" s="178"/>
      <c r="EN69" s="178"/>
      <c r="EO69" s="179"/>
      <c r="EP69" s="180"/>
      <c r="EQ69" s="178"/>
      <c r="ER69" s="178"/>
      <c r="ES69" s="178"/>
      <c r="ET69" s="178"/>
      <c r="EU69" s="179"/>
      <c r="EV69" s="180"/>
      <c r="EW69" s="178"/>
      <c r="EX69" s="178"/>
      <c r="EY69" s="178"/>
      <c r="EZ69" s="178"/>
      <c r="FA69" s="179"/>
      <c r="FB69" s="180"/>
      <c r="FC69" s="178"/>
      <c r="FD69" s="178"/>
      <c r="FE69" s="178"/>
      <c r="FF69" s="178"/>
      <c r="FG69" s="179"/>
      <c r="FH69" s="180"/>
      <c r="FI69" s="178"/>
      <c r="FJ69" s="178"/>
      <c r="FK69" s="178"/>
      <c r="FL69" s="178"/>
      <c r="FM69" s="179"/>
      <c r="FN69" s="180"/>
      <c r="FO69" s="178"/>
      <c r="FP69" s="178"/>
      <c r="FQ69" s="178"/>
      <c r="FR69" s="178"/>
      <c r="FS69" s="179"/>
      <c r="FT69" s="180"/>
      <c r="FU69" s="178"/>
      <c r="FV69" s="178"/>
      <c r="FW69" s="178"/>
      <c r="FX69" s="178"/>
      <c r="FY69" s="179"/>
      <c r="FZ69" s="180"/>
      <c r="GA69" s="178"/>
      <c r="GB69" s="178"/>
      <c r="GC69" s="178"/>
      <c r="GD69" s="178"/>
      <c r="GE69" s="179"/>
      <c r="GF69" s="180"/>
      <c r="GG69" s="178"/>
      <c r="GH69" s="178"/>
      <c r="GI69" s="178"/>
      <c r="GJ69" s="178"/>
      <c r="GK69" s="179"/>
      <c r="GL69" s="180"/>
      <c r="GM69" s="178"/>
      <c r="GN69" s="178"/>
      <c r="GO69" s="178"/>
      <c r="GP69" s="178"/>
      <c r="GQ69" s="179"/>
      <c r="GR69" s="180"/>
      <c r="GS69" s="178"/>
      <c r="GT69" s="178"/>
      <c r="GU69" s="178"/>
      <c r="GV69" s="178"/>
      <c r="GW69" s="179"/>
      <c r="GX69" s="180"/>
      <c r="GY69" s="178"/>
      <c r="GZ69" s="178"/>
      <c r="HA69" s="178"/>
      <c r="HB69" s="178"/>
      <c r="HC69" s="178"/>
      <c r="HD69" s="181"/>
      <c r="HE69" s="181"/>
      <c r="HF69" s="370" t="str">
        <f t="shared" si="1"/>
        <v/>
      </c>
    </row>
    <row r="70" spans="2:214" ht="21" customHeight="1">
      <c r="B70" s="913"/>
      <c r="C70" s="914"/>
      <c r="D70" s="914"/>
      <c r="E70" s="914"/>
      <c r="F70" s="371"/>
      <c r="G70" s="176"/>
      <c r="H70" s="177"/>
      <c r="I70" s="178"/>
      <c r="J70" s="178"/>
      <c r="K70" s="178"/>
      <c r="L70" s="178"/>
      <c r="M70" s="179"/>
      <c r="N70" s="180"/>
      <c r="O70" s="178"/>
      <c r="P70" s="178"/>
      <c r="Q70" s="178"/>
      <c r="R70" s="178"/>
      <c r="S70" s="179"/>
      <c r="T70" s="180"/>
      <c r="U70" s="178"/>
      <c r="V70" s="178"/>
      <c r="W70" s="178"/>
      <c r="X70" s="178"/>
      <c r="Y70" s="179"/>
      <c r="Z70" s="180"/>
      <c r="AA70" s="178"/>
      <c r="AB70" s="178"/>
      <c r="AC70" s="178"/>
      <c r="AD70" s="178"/>
      <c r="AE70" s="179"/>
      <c r="AF70" s="180"/>
      <c r="AG70" s="178"/>
      <c r="AH70" s="178"/>
      <c r="AI70" s="178"/>
      <c r="AJ70" s="178"/>
      <c r="AK70" s="179"/>
      <c r="AL70" s="180"/>
      <c r="AM70" s="178"/>
      <c r="AN70" s="178"/>
      <c r="AO70" s="178"/>
      <c r="AP70" s="178"/>
      <c r="AQ70" s="179"/>
      <c r="AR70" s="180"/>
      <c r="AS70" s="178"/>
      <c r="AT70" s="178"/>
      <c r="AU70" s="178"/>
      <c r="AV70" s="178"/>
      <c r="AW70" s="179"/>
      <c r="AX70" s="180"/>
      <c r="AY70" s="178"/>
      <c r="AZ70" s="178"/>
      <c r="BA70" s="178"/>
      <c r="BB70" s="178"/>
      <c r="BC70" s="179"/>
      <c r="BD70" s="180"/>
      <c r="BE70" s="178"/>
      <c r="BF70" s="178"/>
      <c r="BG70" s="178"/>
      <c r="BH70" s="178"/>
      <c r="BI70" s="179"/>
      <c r="BJ70" s="180"/>
      <c r="BK70" s="178"/>
      <c r="BL70" s="178"/>
      <c r="BM70" s="178"/>
      <c r="BN70" s="178"/>
      <c r="BO70" s="179"/>
      <c r="BP70" s="180"/>
      <c r="BQ70" s="178"/>
      <c r="BR70" s="178"/>
      <c r="BS70" s="178"/>
      <c r="BT70" s="178"/>
      <c r="BU70" s="179"/>
      <c r="BV70" s="180"/>
      <c r="BW70" s="178"/>
      <c r="BX70" s="178"/>
      <c r="BY70" s="178"/>
      <c r="BZ70" s="178"/>
      <c r="CA70" s="179"/>
      <c r="CB70" s="180"/>
      <c r="CC70" s="178"/>
      <c r="CD70" s="178"/>
      <c r="CE70" s="178"/>
      <c r="CF70" s="178"/>
      <c r="CG70" s="179"/>
      <c r="CH70" s="180"/>
      <c r="CI70" s="178"/>
      <c r="CJ70" s="178"/>
      <c r="CK70" s="178"/>
      <c r="CL70" s="178"/>
      <c r="CM70" s="179"/>
      <c r="CN70" s="180"/>
      <c r="CO70" s="178"/>
      <c r="CP70" s="178"/>
      <c r="CQ70" s="178"/>
      <c r="CR70" s="178"/>
      <c r="CS70" s="179"/>
      <c r="CT70" s="180"/>
      <c r="CU70" s="178"/>
      <c r="CV70" s="178"/>
      <c r="CW70" s="178"/>
      <c r="CX70" s="178"/>
      <c r="CY70" s="179"/>
      <c r="CZ70" s="180"/>
      <c r="DA70" s="178"/>
      <c r="DB70" s="178"/>
      <c r="DC70" s="178"/>
      <c r="DD70" s="178"/>
      <c r="DE70" s="179"/>
      <c r="DF70" s="180"/>
      <c r="DG70" s="178"/>
      <c r="DH70" s="178"/>
      <c r="DI70" s="178"/>
      <c r="DJ70" s="178"/>
      <c r="DK70" s="179"/>
      <c r="DL70" s="180"/>
      <c r="DM70" s="178"/>
      <c r="DN70" s="178"/>
      <c r="DO70" s="178"/>
      <c r="DP70" s="178"/>
      <c r="DQ70" s="179"/>
      <c r="DR70" s="180"/>
      <c r="DS70" s="178"/>
      <c r="DT70" s="178"/>
      <c r="DU70" s="178"/>
      <c r="DV70" s="178"/>
      <c r="DW70" s="179"/>
      <c r="DX70" s="180"/>
      <c r="DY70" s="178"/>
      <c r="DZ70" s="178"/>
      <c r="EA70" s="178"/>
      <c r="EB70" s="178"/>
      <c r="EC70" s="179"/>
      <c r="ED70" s="180"/>
      <c r="EE70" s="178"/>
      <c r="EF70" s="178"/>
      <c r="EG70" s="178"/>
      <c r="EH70" s="178"/>
      <c r="EI70" s="179"/>
      <c r="EJ70" s="180"/>
      <c r="EK70" s="178"/>
      <c r="EL70" s="178"/>
      <c r="EM70" s="178"/>
      <c r="EN70" s="178"/>
      <c r="EO70" s="179"/>
      <c r="EP70" s="180"/>
      <c r="EQ70" s="178"/>
      <c r="ER70" s="178"/>
      <c r="ES70" s="178"/>
      <c r="ET70" s="178"/>
      <c r="EU70" s="179"/>
      <c r="EV70" s="180"/>
      <c r="EW70" s="178"/>
      <c r="EX70" s="178"/>
      <c r="EY70" s="178"/>
      <c r="EZ70" s="178"/>
      <c r="FA70" s="179"/>
      <c r="FB70" s="180"/>
      <c r="FC70" s="178"/>
      <c r="FD70" s="178"/>
      <c r="FE70" s="178"/>
      <c r="FF70" s="178"/>
      <c r="FG70" s="179"/>
      <c r="FH70" s="180"/>
      <c r="FI70" s="178"/>
      <c r="FJ70" s="178"/>
      <c r="FK70" s="178"/>
      <c r="FL70" s="178"/>
      <c r="FM70" s="179"/>
      <c r="FN70" s="180"/>
      <c r="FO70" s="178"/>
      <c r="FP70" s="178"/>
      <c r="FQ70" s="178"/>
      <c r="FR70" s="178"/>
      <c r="FS70" s="179"/>
      <c r="FT70" s="180"/>
      <c r="FU70" s="178"/>
      <c r="FV70" s="178"/>
      <c r="FW70" s="178"/>
      <c r="FX70" s="178"/>
      <c r="FY70" s="179"/>
      <c r="FZ70" s="180"/>
      <c r="GA70" s="178"/>
      <c r="GB70" s="178"/>
      <c r="GC70" s="178"/>
      <c r="GD70" s="178"/>
      <c r="GE70" s="179"/>
      <c r="GF70" s="180"/>
      <c r="GG70" s="178"/>
      <c r="GH70" s="178"/>
      <c r="GI70" s="178"/>
      <c r="GJ70" s="178"/>
      <c r="GK70" s="179"/>
      <c r="GL70" s="180"/>
      <c r="GM70" s="178"/>
      <c r="GN70" s="178"/>
      <c r="GO70" s="178"/>
      <c r="GP70" s="178"/>
      <c r="GQ70" s="179"/>
      <c r="GR70" s="180"/>
      <c r="GS70" s="178"/>
      <c r="GT70" s="178"/>
      <c r="GU70" s="178"/>
      <c r="GV70" s="178"/>
      <c r="GW70" s="179"/>
      <c r="GX70" s="180"/>
      <c r="GY70" s="178"/>
      <c r="GZ70" s="178"/>
      <c r="HA70" s="178"/>
      <c r="HB70" s="178"/>
      <c r="HC70" s="178"/>
      <c r="HD70" s="181"/>
      <c r="HE70" s="181"/>
      <c r="HF70" s="370" t="str">
        <f>IF(HD70="","",HE70-HD70)</f>
        <v/>
      </c>
    </row>
    <row r="71" spans="2:214" s="182" customFormat="1" ht="13.5" customHeight="1">
      <c r="B71" s="907" t="s">
        <v>191</v>
      </c>
      <c r="C71" s="907"/>
      <c r="D71" s="907"/>
      <c r="E71" s="907"/>
      <c r="F71" s="907"/>
      <c r="G71" s="907"/>
      <c r="H71" s="907"/>
      <c r="I71" s="907"/>
      <c r="J71" s="907"/>
      <c r="K71" s="907"/>
      <c r="L71" s="907"/>
      <c r="M71" s="907"/>
      <c r="N71" s="907"/>
      <c r="O71" s="907"/>
      <c r="P71" s="907"/>
      <c r="Q71" s="907"/>
      <c r="R71" s="907"/>
      <c r="S71" s="907"/>
      <c r="T71" s="907"/>
      <c r="U71" s="907"/>
      <c r="V71" s="907"/>
      <c r="W71" s="907"/>
      <c r="X71" s="907"/>
      <c r="Y71" s="907"/>
      <c r="Z71" s="907"/>
      <c r="AA71" s="907"/>
      <c r="AB71" s="907"/>
      <c r="AC71" s="907"/>
      <c r="AD71" s="907"/>
      <c r="AE71" s="907"/>
      <c r="AF71" s="907"/>
      <c r="AG71" s="907"/>
      <c r="AH71" s="907"/>
      <c r="AI71" s="907"/>
      <c r="AJ71" s="907"/>
      <c r="AK71" s="907"/>
      <c r="AL71" s="907"/>
      <c r="AM71" s="907"/>
      <c r="AN71" s="907"/>
      <c r="AO71" s="907"/>
      <c r="AP71" s="907"/>
      <c r="AQ71" s="907"/>
      <c r="AR71" s="907"/>
      <c r="AS71" s="907"/>
      <c r="AT71" s="907"/>
      <c r="AU71" s="907"/>
      <c r="AV71" s="907"/>
      <c r="AW71" s="907"/>
      <c r="AX71" s="907"/>
      <c r="AY71" s="907"/>
      <c r="AZ71" s="907"/>
      <c r="BA71" s="907"/>
      <c r="BB71" s="907"/>
      <c r="BC71" s="907"/>
      <c r="BD71" s="907"/>
      <c r="BE71" s="907"/>
      <c r="BF71" s="907"/>
      <c r="BG71" s="907"/>
      <c r="BH71" s="907"/>
      <c r="BI71" s="907"/>
      <c r="BJ71" s="907"/>
      <c r="BK71" s="907"/>
      <c r="BL71" s="907"/>
      <c r="BM71" s="907"/>
      <c r="BN71" s="907"/>
      <c r="BO71" s="907"/>
      <c r="BP71" s="907"/>
      <c r="BQ71" s="907"/>
      <c r="BR71" s="907"/>
      <c r="BS71" s="907"/>
      <c r="BT71" s="907"/>
      <c r="BU71" s="907"/>
      <c r="BV71" s="907"/>
      <c r="BW71" s="907"/>
      <c r="BX71" s="907"/>
      <c r="BY71" s="907"/>
      <c r="BZ71" s="907"/>
      <c r="CA71" s="907"/>
      <c r="CB71" s="907"/>
      <c r="CC71" s="907"/>
      <c r="CD71" s="907"/>
      <c r="CE71" s="907"/>
      <c r="CF71" s="907"/>
      <c r="CG71" s="907"/>
      <c r="CH71" s="907"/>
      <c r="CI71" s="907"/>
      <c r="CJ71" s="907"/>
      <c r="CK71" s="907"/>
      <c r="CL71" s="907"/>
      <c r="CM71" s="907"/>
      <c r="CN71" s="907"/>
      <c r="CO71" s="907"/>
      <c r="CP71" s="907"/>
      <c r="CQ71" s="907"/>
      <c r="CR71" s="907"/>
      <c r="CS71" s="907"/>
      <c r="CT71" s="907"/>
      <c r="CU71" s="907"/>
      <c r="CV71" s="907"/>
      <c r="CW71" s="907"/>
      <c r="CX71" s="907"/>
      <c r="CY71" s="907"/>
      <c r="CZ71" s="907"/>
      <c r="DA71" s="907"/>
      <c r="DB71" s="907"/>
      <c r="DC71" s="907"/>
      <c r="DD71" s="907"/>
      <c r="DE71" s="907"/>
      <c r="DF71" s="907"/>
      <c r="DG71" s="907"/>
      <c r="DH71" s="907"/>
      <c r="DI71" s="907"/>
      <c r="DJ71" s="907"/>
      <c r="DK71" s="907"/>
      <c r="DL71" s="907"/>
      <c r="DM71" s="907"/>
      <c r="DN71" s="907"/>
      <c r="DO71" s="907"/>
      <c r="DP71" s="907"/>
      <c r="DQ71" s="907"/>
      <c r="DR71" s="907"/>
      <c r="DS71" s="907"/>
      <c r="DT71" s="907"/>
      <c r="DU71" s="907"/>
      <c r="DV71" s="907"/>
      <c r="DW71" s="907"/>
      <c r="DX71" s="907"/>
      <c r="DY71" s="907"/>
      <c r="DZ71" s="907"/>
      <c r="EA71" s="907"/>
      <c r="EB71" s="907"/>
      <c r="EC71" s="907"/>
      <c r="ED71" s="907"/>
      <c r="EE71" s="907"/>
      <c r="EF71" s="907"/>
      <c r="EG71" s="907"/>
      <c r="EH71" s="907"/>
      <c r="EI71" s="907"/>
      <c r="EJ71" s="907"/>
      <c r="EK71" s="907"/>
      <c r="EL71" s="907"/>
      <c r="EM71" s="907"/>
      <c r="EN71" s="907"/>
      <c r="EO71" s="907"/>
      <c r="EP71" s="907"/>
      <c r="EQ71" s="907"/>
      <c r="ER71" s="907"/>
      <c r="ES71" s="907"/>
      <c r="ET71" s="907"/>
      <c r="EU71" s="907"/>
      <c r="EV71" s="907"/>
      <c r="EW71" s="907"/>
      <c r="EX71" s="907"/>
      <c r="EY71" s="907"/>
      <c r="EZ71" s="907"/>
      <c r="FA71" s="907"/>
      <c r="FB71" s="907"/>
      <c r="FC71" s="907"/>
      <c r="FD71" s="907"/>
      <c r="FE71" s="907"/>
      <c r="FF71" s="907"/>
      <c r="FG71" s="907"/>
      <c r="FH71" s="907"/>
      <c r="FI71" s="907"/>
      <c r="FJ71" s="907"/>
      <c r="FK71" s="907"/>
      <c r="FL71" s="907"/>
      <c r="FM71" s="907"/>
      <c r="FN71" s="907"/>
      <c r="FO71" s="907"/>
      <c r="FP71" s="907"/>
      <c r="FQ71" s="907"/>
      <c r="FR71" s="907"/>
      <c r="FS71" s="907"/>
      <c r="FT71" s="907"/>
      <c r="FU71" s="907"/>
      <c r="FV71" s="907"/>
      <c r="FW71" s="907"/>
      <c r="FX71" s="907"/>
      <c r="FY71" s="907"/>
      <c r="FZ71" s="907"/>
      <c r="GA71" s="907"/>
      <c r="GB71" s="907"/>
      <c r="GC71" s="907"/>
      <c r="GD71" s="907"/>
      <c r="GE71" s="907"/>
      <c r="GF71" s="907"/>
      <c r="GG71" s="907"/>
      <c r="GH71" s="907"/>
      <c r="GI71" s="907"/>
      <c r="GJ71" s="907"/>
      <c r="GK71" s="907"/>
      <c r="GL71" s="907"/>
      <c r="GM71" s="907"/>
      <c r="GN71" s="907"/>
      <c r="GO71" s="907"/>
      <c r="GP71" s="907"/>
      <c r="GQ71" s="907"/>
      <c r="GR71" s="907"/>
      <c r="GS71" s="907"/>
      <c r="GT71" s="907"/>
      <c r="GU71" s="907"/>
      <c r="GV71" s="907"/>
      <c r="GW71" s="907"/>
      <c r="GX71" s="907"/>
      <c r="GY71" s="907"/>
      <c r="GZ71" s="907"/>
      <c r="HA71" s="907"/>
      <c r="HB71" s="907"/>
      <c r="HC71" s="907"/>
      <c r="HD71" s="907"/>
      <c r="HE71" s="907"/>
      <c r="HF71" s="907"/>
    </row>
  </sheetData>
  <sheetProtection formatColumns="0" formatRows="0"/>
  <mergeCells count="86">
    <mergeCell ref="B65:E65"/>
    <mergeCell ref="B66:E70"/>
    <mergeCell ref="B71:HF71"/>
    <mergeCell ref="EV12:FG12"/>
    <mergeCell ref="FH12:FS12"/>
    <mergeCell ref="FT12:GE12"/>
    <mergeCell ref="GF12:GQ12"/>
    <mergeCell ref="GR12:HC12"/>
    <mergeCell ref="B13:C63"/>
    <mergeCell ref="CB12:CM12"/>
    <mergeCell ref="CN12:CY12"/>
    <mergeCell ref="CZ12:DK12"/>
    <mergeCell ref="DL12:DW12"/>
    <mergeCell ref="DX12:EI12"/>
    <mergeCell ref="EJ12:EU12"/>
    <mergeCell ref="BD12:BO12"/>
    <mergeCell ref="BP12:CA12"/>
    <mergeCell ref="CN11:CY11"/>
    <mergeCell ref="CZ11:DK11"/>
    <mergeCell ref="DL11:DW11"/>
    <mergeCell ref="BD11:BO11"/>
    <mergeCell ref="BP11:CA11"/>
    <mergeCell ref="CB11:CM11"/>
    <mergeCell ref="BP8:CA10"/>
    <mergeCell ref="CB8:CM10"/>
    <mergeCell ref="B11:F12"/>
    <mergeCell ref="H11:S11"/>
    <mergeCell ref="T11:AE11"/>
    <mergeCell ref="AF11:AQ11"/>
    <mergeCell ref="AR11:BC11"/>
    <mergeCell ref="H12:S12"/>
    <mergeCell ref="T12:AE12"/>
    <mergeCell ref="AF12:AQ12"/>
    <mergeCell ref="AR12:BC12"/>
    <mergeCell ref="B8:G10"/>
    <mergeCell ref="H8:S10"/>
    <mergeCell ref="T8:AE10"/>
    <mergeCell ref="AF8:AQ10"/>
    <mergeCell ref="AR8:BC10"/>
    <mergeCell ref="BD8:BO10"/>
    <mergeCell ref="ET6:EW6"/>
    <mergeCell ref="FF6:FI6"/>
    <mergeCell ref="FR6:FU6"/>
    <mergeCell ref="GD6:GG6"/>
    <mergeCell ref="BZ6:CC6"/>
    <mergeCell ref="CL6:CO6"/>
    <mergeCell ref="CX6:DA6"/>
    <mergeCell ref="DJ6:DM6"/>
    <mergeCell ref="DV6:DY6"/>
    <mergeCell ref="GF8:GQ10"/>
    <mergeCell ref="CN8:CY10"/>
    <mergeCell ref="CZ8:DK10"/>
    <mergeCell ref="DL8:DW10"/>
    <mergeCell ref="DX8:EI10"/>
    <mergeCell ref="GP6:GS6"/>
    <mergeCell ref="CE4:CH4"/>
    <mergeCell ref="HD6:HF12"/>
    <mergeCell ref="EJ8:EU10"/>
    <mergeCell ref="EV8:FG10"/>
    <mergeCell ref="FH8:FS10"/>
    <mergeCell ref="FT8:GE10"/>
    <mergeCell ref="EH6:EK6"/>
    <mergeCell ref="GR8:HC10"/>
    <mergeCell ref="FH11:FS11"/>
    <mergeCell ref="FT11:GE11"/>
    <mergeCell ref="GF11:GQ11"/>
    <mergeCell ref="GR11:HC11"/>
    <mergeCell ref="DX11:EI11"/>
    <mergeCell ref="EJ11:EU11"/>
    <mergeCell ref="EV11:FG11"/>
    <mergeCell ref="B64:E64"/>
    <mergeCell ref="CI4:CN4"/>
    <mergeCell ref="CO4:CS4"/>
    <mergeCell ref="CT4:CW4"/>
    <mergeCell ref="B6:G7"/>
    <mergeCell ref="H6:I6"/>
    <mergeCell ref="R6:U6"/>
    <mergeCell ref="AD6:AG6"/>
    <mergeCell ref="AP6:AS6"/>
    <mergeCell ref="BB6:BE6"/>
    <mergeCell ref="BN6:BQ6"/>
    <mergeCell ref="B4:E4"/>
    <mergeCell ref="BB4:BM4"/>
    <mergeCell ref="BN4:BS4"/>
    <mergeCell ref="BT4:BX4"/>
    <mergeCell ref="BY4:CD4"/>
  </mergeCells>
  <phoneticPr fontId="4"/>
  <conditionalFormatting sqref="H14:HC70">
    <cfRule type="expression" dxfId="2" priority="3" stopIfTrue="1">
      <formula>AND(H$7&gt;=$HD14,H$7&lt;$HE14)</formula>
    </cfRule>
  </conditionalFormatting>
  <conditionalFormatting sqref="HF14:HF17">
    <cfRule type="expression" dxfId="1" priority="2">
      <formula>$HD14=""</formula>
    </cfRule>
  </conditionalFormatting>
  <conditionalFormatting sqref="HF18:HF70">
    <cfRule type="expression" dxfId="0" priority="1">
      <formula>$HD18=""</formula>
    </cfRule>
  </conditionalFormatting>
  <dataValidations count="3">
    <dataValidation allowBlank="1" showInputMessage="1" showErrorMessage="1" prompt="時間帯ごとに勤務している保育従事者数を記入してください。" sqref="H12:HC12"/>
    <dataValidation allowBlank="1" showInputMessage="1" showErrorMessage="1" prompt="合同保育、クラス保育、給食、午睡等、時間帯ごとの体制を記載願います。" sqref="H8:HC10"/>
    <dataValidation allowBlank="1" showInputMessage="1" showErrorMessage="1" prompt="時間帯ごとに在所している児童数を記入してください。" sqref="H11:HC11"/>
  </dataValidations>
  <pageMargins left="0.59055118110236227" right="0.19685039370078741" top="0.78740157480314965" bottom="0.39370078740157483" header="0.51181102362204722" footer="0.51181102362204722"/>
  <pageSetup paperSize="9" scale="74" fitToHeight="0" orientation="landscape" r:id="rId1"/>
  <headerFooter alignWithMargins="0"/>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リスト!$J$2:$J$3</xm:f>
          </x14:formula1>
          <xm:sqref>E14:E63</xm:sqref>
        </x14:dataValidation>
        <x14:dataValidation type="list" allowBlank="1" showInputMessage="1" showErrorMessage="1">
          <x14:formula1>
            <xm:f>リスト!$M$2:$M$206</xm:f>
          </x14:formula1>
          <xm:sqref>HD14:HE70</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pageSetUpPr fitToPage="1"/>
  </sheetPr>
  <dimension ref="A1:J494"/>
  <sheetViews>
    <sheetView view="pageBreakPreview" zoomScale="70" zoomScaleNormal="55" zoomScaleSheetLayoutView="70" zoomScalePageLayoutView="55" workbookViewId="0">
      <selection activeCell="G15" sqref="G15"/>
    </sheetView>
  </sheetViews>
  <sheetFormatPr defaultRowHeight="18.75"/>
  <cols>
    <col min="1" max="1" width="13.75" style="313" customWidth="1"/>
    <col min="2" max="2" width="101.375" style="337" customWidth="1"/>
    <col min="3" max="3" width="74.625" style="314" bestFit="1" customWidth="1"/>
    <col min="4" max="4" width="19.875" style="337" customWidth="1"/>
    <col min="5" max="5" width="11.625" style="314" customWidth="1"/>
    <col min="6" max="6" width="9" style="314"/>
    <col min="7" max="7" width="25.5" style="314" customWidth="1"/>
    <col min="8" max="8" width="13" style="314" customWidth="1"/>
    <col min="9" max="9" width="13.375" style="314" customWidth="1"/>
    <col min="10" max="16384" width="9" style="314"/>
  </cols>
  <sheetData>
    <row r="1" spans="1:8" ht="22.5">
      <c r="A1" s="312" t="s">
        <v>235</v>
      </c>
      <c r="B1" s="454" t="s">
        <v>236</v>
      </c>
      <c r="C1" s="323"/>
      <c r="D1" s="352"/>
      <c r="E1" s="323"/>
    </row>
    <row r="2" spans="1:8" ht="22.5">
      <c r="A2" s="323"/>
      <c r="B2" s="455" t="s">
        <v>442</v>
      </c>
      <c r="C2" s="323"/>
      <c r="D2" s="352"/>
      <c r="E2" s="323"/>
    </row>
    <row r="3" spans="1:8" ht="36.75" customHeight="1">
      <c r="A3" s="350" t="s">
        <v>519</v>
      </c>
      <c r="B3" s="351" t="s">
        <v>518</v>
      </c>
      <c r="C3" s="350" t="s">
        <v>238</v>
      </c>
      <c r="D3" s="351" t="s">
        <v>516</v>
      </c>
      <c r="E3" s="351" t="s">
        <v>517</v>
      </c>
    </row>
    <row r="4" spans="1:8" ht="36.75" customHeight="1">
      <c r="A4" s="969" t="s">
        <v>237</v>
      </c>
      <c r="B4" s="970"/>
      <c r="C4" s="970"/>
      <c r="D4" s="970"/>
      <c r="E4" s="971"/>
    </row>
    <row r="5" spans="1:8" ht="41.25" customHeight="1">
      <c r="A5" s="951" t="s">
        <v>545</v>
      </c>
      <c r="B5" s="952"/>
      <c r="C5" s="952"/>
      <c r="D5" s="952"/>
      <c r="E5" s="953"/>
      <c r="G5" s="315"/>
      <c r="H5" s="315"/>
    </row>
    <row r="6" spans="1:8">
      <c r="A6" s="316"/>
      <c r="B6" s="425" t="s">
        <v>239</v>
      </c>
      <c r="C6" s="962" t="s">
        <v>641</v>
      </c>
      <c r="D6" s="998" t="s">
        <v>473</v>
      </c>
      <c r="E6" s="999"/>
      <c r="G6" s="315"/>
      <c r="H6" s="315"/>
    </row>
    <row r="7" spans="1:8">
      <c r="A7" s="317"/>
      <c r="B7" s="422" t="s">
        <v>240</v>
      </c>
      <c r="C7" s="963"/>
      <c r="D7" s="998"/>
      <c r="E7" s="999"/>
      <c r="G7" s="315"/>
      <c r="H7" s="315"/>
    </row>
    <row r="8" spans="1:8">
      <c r="A8" s="318"/>
      <c r="B8" s="422" t="s">
        <v>241</v>
      </c>
      <c r="C8" s="963"/>
      <c r="D8" s="998"/>
      <c r="E8" s="999"/>
      <c r="G8" s="315"/>
      <c r="H8" s="315"/>
    </row>
    <row r="9" spans="1:8">
      <c r="A9" s="318"/>
      <c r="B9" s="459" t="s">
        <v>242</v>
      </c>
      <c r="C9" s="963"/>
      <c r="D9" s="998"/>
      <c r="E9" s="999"/>
      <c r="G9" s="315"/>
      <c r="H9" s="315"/>
    </row>
    <row r="10" spans="1:8">
      <c r="A10" s="318"/>
      <c r="B10" s="424" t="s">
        <v>552</v>
      </c>
      <c r="C10" s="963"/>
      <c r="D10" s="998"/>
      <c r="E10" s="999"/>
      <c r="G10" s="315"/>
      <c r="H10" s="315"/>
    </row>
    <row r="11" spans="1:8">
      <c r="A11" s="319"/>
      <c r="B11" s="459" t="s">
        <v>243</v>
      </c>
      <c r="C11" s="963"/>
      <c r="D11" s="998"/>
      <c r="E11" s="999"/>
      <c r="G11" s="315"/>
      <c r="H11" s="315"/>
    </row>
    <row r="12" spans="1:8">
      <c r="A12" s="319"/>
      <c r="B12" s="424" t="s">
        <v>244</v>
      </c>
      <c r="C12" s="963"/>
      <c r="D12" s="998"/>
      <c r="E12" s="999"/>
      <c r="G12" s="315"/>
      <c r="H12" s="315"/>
    </row>
    <row r="13" spans="1:8">
      <c r="A13" s="317"/>
      <c r="B13" s="459" t="s">
        <v>245</v>
      </c>
      <c r="C13" s="963"/>
      <c r="D13" s="998"/>
      <c r="E13" s="999"/>
      <c r="G13" s="315"/>
      <c r="H13" s="315"/>
    </row>
    <row r="14" spans="1:8">
      <c r="A14" s="318"/>
      <c r="B14" s="424" t="s">
        <v>246</v>
      </c>
      <c r="C14" s="963"/>
      <c r="D14" s="998"/>
      <c r="E14" s="999"/>
      <c r="G14" s="315"/>
      <c r="H14" s="315"/>
    </row>
    <row r="15" spans="1:8">
      <c r="A15" s="319"/>
      <c r="B15" s="459" t="s">
        <v>247</v>
      </c>
      <c r="C15" s="963"/>
      <c r="D15" s="998"/>
      <c r="E15" s="999"/>
      <c r="G15" s="315"/>
      <c r="H15" s="315"/>
    </row>
    <row r="16" spans="1:8">
      <c r="A16" s="317"/>
      <c r="B16" s="424" t="s">
        <v>248</v>
      </c>
      <c r="C16" s="963"/>
      <c r="D16" s="998"/>
      <c r="E16" s="999"/>
      <c r="G16" s="315"/>
      <c r="H16" s="315"/>
    </row>
    <row r="17" spans="1:8" ht="39" customHeight="1">
      <c r="A17" s="948" t="s">
        <v>623</v>
      </c>
      <c r="B17" s="949"/>
      <c r="C17" s="949"/>
      <c r="D17" s="949"/>
      <c r="E17" s="950"/>
      <c r="G17" s="315"/>
      <c r="H17" s="315"/>
    </row>
    <row r="18" spans="1:8" ht="19.5" customHeight="1">
      <c r="A18" s="951" t="s">
        <v>622</v>
      </c>
      <c r="B18" s="952"/>
      <c r="C18" s="952"/>
      <c r="D18" s="952"/>
      <c r="E18" s="953"/>
    </row>
    <row r="19" spans="1:8">
      <c r="A19" s="319"/>
      <c r="B19" s="457" t="s">
        <v>249</v>
      </c>
      <c r="C19" s="327"/>
      <c r="D19" s="328" t="s">
        <v>249</v>
      </c>
      <c r="E19" s="552"/>
    </row>
    <row r="20" spans="1:8">
      <c r="A20" s="319"/>
      <c r="B20" s="457" t="s">
        <v>250</v>
      </c>
      <c r="C20" s="327"/>
      <c r="D20" s="328" t="s">
        <v>250</v>
      </c>
      <c r="E20" s="552"/>
    </row>
    <row r="21" spans="1:8">
      <c r="A21" s="319"/>
      <c r="B21" s="457" t="s">
        <v>251</v>
      </c>
      <c r="C21" s="327"/>
      <c r="D21" s="328" t="s">
        <v>251</v>
      </c>
      <c r="E21" s="552"/>
    </row>
    <row r="22" spans="1:8">
      <c r="A22" s="319"/>
      <c r="B22" s="457" t="s">
        <v>252</v>
      </c>
      <c r="C22" s="327"/>
      <c r="D22" s="328" t="s">
        <v>252</v>
      </c>
      <c r="E22" s="552"/>
    </row>
    <row r="23" spans="1:8">
      <c r="A23" s="319"/>
      <c r="B23" s="457" t="s">
        <v>253</v>
      </c>
      <c r="C23" s="327"/>
      <c r="D23" s="328" t="s">
        <v>253</v>
      </c>
      <c r="E23" s="552"/>
    </row>
    <row r="24" spans="1:8" ht="37.5" customHeight="1">
      <c r="A24" s="992" t="s">
        <v>521</v>
      </c>
      <c r="B24" s="993"/>
      <c r="C24" s="993"/>
      <c r="D24" s="993"/>
      <c r="E24" s="994"/>
    </row>
    <row r="25" spans="1:8">
      <c r="A25" s="442"/>
      <c r="B25" s="458" t="s">
        <v>254</v>
      </c>
      <c r="C25" s="958" t="s">
        <v>382</v>
      </c>
      <c r="D25" s="995"/>
      <c r="E25" s="1000"/>
    </row>
    <row r="26" spans="1:8" ht="37.5">
      <c r="A26" s="318"/>
      <c r="B26" s="459" t="s">
        <v>365</v>
      </c>
      <c r="C26" s="959"/>
      <c r="D26" s="996"/>
      <c r="E26" s="999"/>
      <c r="G26" s="315"/>
    </row>
    <row r="27" spans="1:8" ht="37.5">
      <c r="A27" s="318"/>
      <c r="B27" s="459" t="s">
        <v>380</v>
      </c>
      <c r="C27" s="959"/>
      <c r="D27" s="996"/>
      <c r="E27" s="999"/>
      <c r="G27" s="315"/>
    </row>
    <row r="28" spans="1:8" ht="37.5">
      <c r="A28" s="321"/>
      <c r="B28" s="460" t="s">
        <v>366</v>
      </c>
      <c r="C28" s="960"/>
      <c r="D28" s="997"/>
      <c r="E28" s="1001"/>
    </row>
    <row r="29" spans="1:8" ht="39" customHeight="1">
      <c r="A29" s="948" t="s">
        <v>520</v>
      </c>
      <c r="B29" s="949"/>
      <c r="C29" s="949"/>
      <c r="D29" s="949"/>
      <c r="E29" s="950"/>
    </row>
    <row r="30" spans="1:8">
      <c r="A30" s="318"/>
      <c r="B30" s="417" t="s">
        <v>381</v>
      </c>
      <c r="C30" s="964" t="s">
        <v>471</v>
      </c>
      <c r="D30" s="964" t="s">
        <v>474</v>
      </c>
      <c r="E30" s="552"/>
    </row>
    <row r="31" spans="1:8">
      <c r="A31" s="318"/>
      <c r="B31" s="459" t="s">
        <v>255</v>
      </c>
      <c r="C31" s="959"/>
      <c r="D31" s="965"/>
      <c r="E31" s="552"/>
    </row>
    <row r="32" spans="1:8">
      <c r="A32" s="318"/>
      <c r="B32" s="459" t="s">
        <v>256</v>
      </c>
      <c r="C32" s="959"/>
      <c r="D32" s="964" t="s">
        <v>475</v>
      </c>
      <c r="E32" s="552"/>
    </row>
    <row r="33" spans="1:5">
      <c r="A33" s="318"/>
      <c r="B33" s="460" t="s">
        <v>257</v>
      </c>
      <c r="C33" s="965"/>
      <c r="D33" s="965"/>
      <c r="E33" s="552"/>
    </row>
    <row r="34" spans="1:5" ht="42" customHeight="1">
      <c r="A34" s="948" t="s">
        <v>522</v>
      </c>
      <c r="B34" s="949"/>
      <c r="C34" s="949"/>
      <c r="D34" s="949"/>
      <c r="E34" s="950"/>
    </row>
    <row r="35" spans="1:5">
      <c r="A35" s="318"/>
      <c r="B35" s="417" t="s">
        <v>258</v>
      </c>
      <c r="C35" s="964" t="s">
        <v>472</v>
      </c>
      <c r="D35" s="964" t="s">
        <v>476</v>
      </c>
      <c r="E35" s="552"/>
    </row>
    <row r="36" spans="1:5">
      <c r="A36" s="318"/>
      <c r="B36" s="459" t="s">
        <v>259</v>
      </c>
      <c r="C36" s="959"/>
      <c r="D36" s="959"/>
      <c r="E36" s="552"/>
    </row>
    <row r="37" spans="1:5">
      <c r="A37" s="318"/>
      <c r="B37" s="459" t="s">
        <v>260</v>
      </c>
      <c r="C37" s="959"/>
      <c r="D37" s="965"/>
      <c r="E37" s="552"/>
    </row>
    <row r="38" spans="1:5" ht="66.75" customHeight="1">
      <c r="A38" s="318"/>
      <c r="B38" s="459" t="s">
        <v>478</v>
      </c>
      <c r="C38" s="959"/>
      <c r="D38" s="964" t="s">
        <v>477</v>
      </c>
      <c r="E38" s="552"/>
    </row>
    <row r="39" spans="1:5">
      <c r="A39" s="318"/>
      <c r="B39" s="459" t="s">
        <v>261</v>
      </c>
      <c r="C39" s="959"/>
      <c r="D39" s="965"/>
      <c r="E39" s="552"/>
    </row>
    <row r="40" spans="1:5" ht="37.5">
      <c r="A40" s="318"/>
      <c r="B40" s="460" t="s">
        <v>367</v>
      </c>
      <c r="C40" s="965"/>
      <c r="D40" s="328" t="s">
        <v>479</v>
      </c>
      <c r="E40" s="552"/>
    </row>
    <row r="41" spans="1:5" ht="44.25" customHeight="1">
      <c r="A41" s="948" t="s">
        <v>523</v>
      </c>
      <c r="B41" s="949"/>
      <c r="C41" s="949"/>
      <c r="D41" s="949"/>
      <c r="E41" s="950"/>
    </row>
    <row r="42" spans="1:5" ht="40.5" customHeight="1">
      <c r="A42" s="437"/>
      <c r="B42" s="458" t="s">
        <v>383</v>
      </c>
      <c r="C42" s="958" t="s">
        <v>455</v>
      </c>
      <c r="D42" s="443" t="s">
        <v>480</v>
      </c>
      <c r="E42" s="552"/>
    </row>
    <row r="43" spans="1:5" ht="69" customHeight="1">
      <c r="A43" s="321"/>
      <c r="B43" s="460" t="s">
        <v>698</v>
      </c>
      <c r="C43" s="960"/>
      <c r="D43" s="440" t="s">
        <v>686</v>
      </c>
      <c r="E43" s="552"/>
    </row>
    <row r="44" spans="1:5" ht="41.25" customHeight="1">
      <c r="A44" s="948" t="s">
        <v>524</v>
      </c>
      <c r="B44" s="949"/>
      <c r="C44" s="949"/>
      <c r="D44" s="949"/>
      <c r="E44" s="950"/>
    </row>
    <row r="45" spans="1:5" ht="19.5" customHeight="1">
      <c r="A45" s="951" t="s">
        <v>262</v>
      </c>
      <c r="B45" s="952"/>
      <c r="C45" s="952"/>
      <c r="D45" s="952"/>
      <c r="E45" s="953"/>
    </row>
    <row r="46" spans="1:5" ht="40.5" customHeight="1">
      <c r="A46" s="437"/>
      <c r="B46" s="458" t="s">
        <v>384</v>
      </c>
      <c r="C46" s="958" t="s">
        <v>392</v>
      </c>
      <c r="D46" s="958" t="s">
        <v>481</v>
      </c>
      <c r="E46" s="552"/>
    </row>
    <row r="47" spans="1:5" s="324" customFormat="1" ht="40.5" customHeight="1">
      <c r="A47" s="547"/>
      <c r="B47" s="461" t="s">
        <v>263</v>
      </c>
      <c r="C47" s="959"/>
      <c r="D47" s="959"/>
      <c r="E47" s="1000"/>
    </row>
    <row r="48" spans="1:5" s="324" customFormat="1" ht="57" customHeight="1">
      <c r="A48" s="486" t="s">
        <v>368</v>
      </c>
      <c r="B48" s="459" t="s">
        <v>456</v>
      </c>
      <c r="C48" s="965"/>
      <c r="D48" s="965"/>
      <c r="E48" s="1001"/>
    </row>
    <row r="49" spans="1:5">
      <c r="A49" s="319"/>
      <c r="B49" s="459" t="s">
        <v>385</v>
      </c>
      <c r="C49" s="961" t="s">
        <v>387</v>
      </c>
      <c r="D49" s="964" t="s">
        <v>482</v>
      </c>
      <c r="E49" s="1000"/>
    </row>
    <row r="50" spans="1:5">
      <c r="A50" s="486" t="s">
        <v>368</v>
      </c>
      <c r="B50" s="461" t="s">
        <v>457</v>
      </c>
      <c r="C50" s="955"/>
      <c r="D50" s="959"/>
      <c r="E50" s="1001"/>
    </row>
    <row r="51" spans="1:5" ht="56.25">
      <c r="A51" s="319"/>
      <c r="B51" s="459" t="s">
        <v>388</v>
      </c>
      <c r="C51" s="327" t="s">
        <v>389</v>
      </c>
      <c r="D51" s="965"/>
      <c r="E51" s="552"/>
    </row>
    <row r="52" spans="1:5">
      <c r="A52" s="319"/>
      <c r="B52" s="459" t="s">
        <v>386</v>
      </c>
      <c r="C52" s="961" t="s">
        <v>390</v>
      </c>
      <c r="D52" s="328"/>
      <c r="E52" s="1000"/>
    </row>
    <row r="53" spans="1:5">
      <c r="A53" s="486" t="s">
        <v>368</v>
      </c>
      <c r="B53" s="461" t="s">
        <v>458</v>
      </c>
      <c r="C53" s="956"/>
      <c r="D53" s="328"/>
      <c r="E53" s="1001"/>
    </row>
    <row r="54" spans="1:5" ht="114.75" customHeight="1">
      <c r="A54" s="432" t="s">
        <v>264</v>
      </c>
      <c r="B54" s="462" t="s">
        <v>642</v>
      </c>
      <c r="C54" s="955"/>
      <c r="D54" s="328"/>
      <c r="E54" s="552"/>
    </row>
    <row r="55" spans="1:5" ht="37.5">
      <c r="A55" s="319"/>
      <c r="B55" s="459" t="s">
        <v>459</v>
      </c>
      <c r="C55" s="961" t="s">
        <v>391</v>
      </c>
      <c r="D55" s="328" t="s">
        <v>483</v>
      </c>
      <c r="E55" s="552"/>
    </row>
    <row r="56" spans="1:5">
      <c r="A56" s="321"/>
      <c r="B56" s="460" t="s">
        <v>265</v>
      </c>
      <c r="C56" s="957"/>
      <c r="D56" s="440"/>
      <c r="E56" s="552"/>
    </row>
    <row r="57" spans="1:5" ht="19.5" customHeight="1">
      <c r="A57" s="951" t="s">
        <v>266</v>
      </c>
      <c r="B57" s="952"/>
      <c r="C57" s="952"/>
      <c r="D57" s="952"/>
      <c r="E57" s="953"/>
    </row>
    <row r="58" spans="1:5">
      <c r="A58" s="437"/>
      <c r="B58" s="458" t="s">
        <v>267</v>
      </c>
      <c r="C58" s="954" t="s">
        <v>393</v>
      </c>
      <c r="D58" s="958" t="s">
        <v>485</v>
      </c>
      <c r="E58" s="552"/>
    </row>
    <row r="59" spans="1:5">
      <c r="A59" s="319"/>
      <c r="B59" s="459" t="s">
        <v>268</v>
      </c>
      <c r="C59" s="955"/>
      <c r="D59" s="965"/>
      <c r="E59" s="552"/>
    </row>
    <row r="60" spans="1:5" ht="37.5">
      <c r="A60" s="319"/>
      <c r="B60" s="463" t="s">
        <v>369</v>
      </c>
      <c r="C60" s="961" t="s">
        <v>484</v>
      </c>
      <c r="D60" s="964" t="s">
        <v>486</v>
      </c>
      <c r="E60" s="552"/>
    </row>
    <row r="61" spans="1:5" ht="37.5">
      <c r="A61" s="321"/>
      <c r="B61" s="460" t="s">
        <v>370</v>
      </c>
      <c r="C61" s="957"/>
      <c r="D61" s="960"/>
      <c r="E61" s="552"/>
    </row>
    <row r="62" spans="1:5" ht="39.75" customHeight="1">
      <c r="A62" s="948" t="s">
        <v>525</v>
      </c>
      <c r="B62" s="949"/>
      <c r="C62" s="949"/>
      <c r="D62" s="949"/>
      <c r="E62" s="950"/>
    </row>
    <row r="63" spans="1:5" ht="19.5" customHeight="1">
      <c r="A63" s="951" t="s">
        <v>546</v>
      </c>
      <c r="B63" s="952"/>
      <c r="C63" s="952"/>
      <c r="D63" s="952"/>
      <c r="E63" s="953"/>
    </row>
    <row r="64" spans="1:5" ht="56.25" customHeight="1">
      <c r="A64" s="437"/>
      <c r="B64" s="464" t="s">
        <v>675</v>
      </c>
      <c r="C64" s="958" t="s">
        <v>633</v>
      </c>
      <c r="D64" s="443"/>
      <c r="E64" s="552"/>
    </row>
    <row r="65" spans="1:5" ht="37.5">
      <c r="A65" s="319"/>
      <c r="B65" s="459" t="s">
        <v>269</v>
      </c>
      <c r="C65" s="959"/>
      <c r="D65" s="328" t="s">
        <v>487</v>
      </c>
      <c r="E65" s="552"/>
    </row>
    <row r="66" spans="1:5">
      <c r="A66" s="319"/>
      <c r="B66" s="459" t="s">
        <v>270</v>
      </c>
      <c r="C66" s="959"/>
      <c r="D66" s="328"/>
      <c r="E66" s="552"/>
    </row>
    <row r="67" spans="1:5">
      <c r="A67" s="319"/>
      <c r="B67" s="459" t="s">
        <v>271</v>
      </c>
      <c r="C67" s="959"/>
      <c r="D67" s="328"/>
      <c r="E67" s="552"/>
    </row>
    <row r="68" spans="1:5">
      <c r="A68" s="319"/>
      <c r="B68" s="459" t="s">
        <v>272</v>
      </c>
      <c r="C68" s="959"/>
      <c r="D68" s="328"/>
      <c r="E68" s="552"/>
    </row>
    <row r="69" spans="1:5">
      <c r="A69" s="319"/>
      <c r="B69" s="459" t="s">
        <v>273</v>
      </c>
      <c r="C69" s="959"/>
      <c r="D69" s="328"/>
      <c r="E69" s="552"/>
    </row>
    <row r="70" spans="1:5">
      <c r="A70" s="319"/>
      <c r="B70" s="459" t="s">
        <v>274</v>
      </c>
      <c r="C70" s="959"/>
      <c r="D70" s="328"/>
      <c r="E70" s="552"/>
    </row>
    <row r="71" spans="1:5">
      <c r="A71" s="319"/>
      <c r="B71" s="459" t="s">
        <v>275</v>
      </c>
      <c r="C71" s="959"/>
      <c r="D71" s="328"/>
      <c r="E71" s="552"/>
    </row>
    <row r="72" spans="1:5">
      <c r="A72" s="319"/>
      <c r="B72" s="459" t="s">
        <v>276</v>
      </c>
      <c r="C72" s="959"/>
      <c r="D72" s="328"/>
      <c r="E72" s="552"/>
    </row>
    <row r="73" spans="1:5">
      <c r="A73" s="319"/>
      <c r="B73" s="459" t="s">
        <v>277</v>
      </c>
      <c r="C73" s="959"/>
      <c r="D73" s="328"/>
      <c r="E73" s="552"/>
    </row>
    <row r="74" spans="1:5">
      <c r="A74" s="319"/>
      <c r="B74" s="459" t="s">
        <v>278</v>
      </c>
      <c r="C74" s="959"/>
      <c r="D74" s="328"/>
      <c r="E74" s="552"/>
    </row>
    <row r="75" spans="1:5">
      <c r="A75" s="319"/>
      <c r="B75" s="459" t="s">
        <v>279</v>
      </c>
      <c r="C75" s="959"/>
      <c r="D75" s="328"/>
      <c r="E75" s="552"/>
    </row>
    <row r="76" spans="1:5">
      <c r="A76" s="319"/>
      <c r="B76" s="459" t="s">
        <v>280</v>
      </c>
      <c r="C76" s="959"/>
      <c r="D76" s="328"/>
      <c r="E76" s="552"/>
    </row>
    <row r="77" spans="1:5" ht="18.75" customHeight="1">
      <c r="A77" s="319"/>
      <c r="B77" s="459" t="s">
        <v>281</v>
      </c>
      <c r="C77" s="959"/>
      <c r="D77" s="328" t="s">
        <v>629</v>
      </c>
      <c r="E77" s="552"/>
    </row>
    <row r="78" spans="1:5">
      <c r="A78" s="319"/>
      <c r="B78" s="459" t="s">
        <v>282</v>
      </c>
      <c r="C78" s="959"/>
      <c r="D78" s="328"/>
      <c r="E78" s="552"/>
    </row>
    <row r="79" spans="1:5">
      <c r="A79" s="319"/>
      <c r="B79" s="459" t="s">
        <v>287</v>
      </c>
      <c r="C79" s="959"/>
      <c r="D79" s="328"/>
      <c r="E79" s="552"/>
    </row>
    <row r="80" spans="1:5" ht="37.5">
      <c r="A80" s="319"/>
      <c r="B80" s="459" t="s">
        <v>286</v>
      </c>
      <c r="C80" s="959"/>
      <c r="D80" s="328"/>
      <c r="E80" s="552"/>
    </row>
    <row r="81" spans="1:5">
      <c r="A81" s="319"/>
      <c r="B81" s="459" t="s">
        <v>283</v>
      </c>
      <c r="C81" s="959"/>
      <c r="D81" s="328" t="s">
        <v>489</v>
      </c>
      <c r="E81" s="552"/>
    </row>
    <row r="82" spans="1:5" ht="73.5" customHeight="1">
      <c r="A82" s="319"/>
      <c r="B82" s="459" t="s">
        <v>284</v>
      </c>
      <c r="C82" s="959"/>
      <c r="D82" s="328" t="s">
        <v>488</v>
      </c>
      <c r="E82" s="552"/>
    </row>
    <row r="83" spans="1:5" ht="37.5">
      <c r="A83" s="319"/>
      <c r="B83" s="459" t="s">
        <v>285</v>
      </c>
      <c r="C83" s="959"/>
      <c r="D83" s="328"/>
      <c r="E83" s="552"/>
    </row>
    <row r="84" spans="1:5" ht="37.5">
      <c r="A84" s="319"/>
      <c r="B84" s="459" t="s">
        <v>371</v>
      </c>
      <c r="C84" s="959"/>
      <c r="D84" s="328" t="s">
        <v>490</v>
      </c>
      <c r="E84" s="552"/>
    </row>
    <row r="85" spans="1:5" ht="37.5">
      <c r="A85" s="319"/>
      <c r="B85" s="459" t="s">
        <v>372</v>
      </c>
      <c r="C85" s="959"/>
      <c r="D85" s="328"/>
      <c r="E85" s="552"/>
    </row>
    <row r="86" spans="1:5">
      <c r="A86" s="321"/>
      <c r="B86" s="460" t="s">
        <v>635</v>
      </c>
      <c r="C86" s="960"/>
      <c r="D86" s="440"/>
      <c r="E86" s="552"/>
    </row>
    <row r="87" spans="1:5" ht="19.5" customHeight="1">
      <c r="A87" s="951" t="s">
        <v>288</v>
      </c>
      <c r="B87" s="952"/>
      <c r="C87" s="952"/>
      <c r="D87" s="952"/>
      <c r="E87" s="953"/>
    </row>
    <row r="88" spans="1:5" ht="95.25" customHeight="1">
      <c r="A88" s="437"/>
      <c r="B88" s="458" t="s">
        <v>373</v>
      </c>
      <c r="C88" s="958" t="s">
        <v>394</v>
      </c>
      <c r="D88" s="443"/>
      <c r="E88" s="552"/>
    </row>
    <row r="89" spans="1:5" ht="56.25">
      <c r="A89" s="321"/>
      <c r="B89" s="460" t="s">
        <v>374</v>
      </c>
      <c r="C89" s="960"/>
      <c r="D89" s="440"/>
      <c r="E89" s="552"/>
    </row>
    <row r="90" spans="1:5" ht="18.75" customHeight="1">
      <c r="A90" s="951" t="s">
        <v>289</v>
      </c>
      <c r="B90" s="952"/>
      <c r="C90" s="952"/>
      <c r="D90" s="952"/>
      <c r="E90" s="953"/>
    </row>
    <row r="91" spans="1:5" ht="60.75" customHeight="1">
      <c r="A91" s="437"/>
      <c r="B91" s="458" t="s">
        <v>290</v>
      </c>
      <c r="C91" s="954" t="s">
        <v>395</v>
      </c>
      <c r="D91" s="958" t="s">
        <v>491</v>
      </c>
      <c r="E91" s="552"/>
    </row>
    <row r="92" spans="1:5">
      <c r="A92" s="319"/>
      <c r="B92" s="459" t="s">
        <v>291</v>
      </c>
      <c r="C92" s="956"/>
      <c r="D92" s="959"/>
      <c r="E92" s="552"/>
    </row>
    <row r="93" spans="1:5" ht="37.5">
      <c r="A93" s="321"/>
      <c r="B93" s="460" t="s">
        <v>292</v>
      </c>
      <c r="C93" s="957"/>
      <c r="D93" s="960"/>
      <c r="E93" s="552"/>
    </row>
    <row r="94" spans="1:5" ht="19.5" customHeight="1">
      <c r="A94" s="951" t="s">
        <v>293</v>
      </c>
      <c r="B94" s="952"/>
      <c r="C94" s="952"/>
      <c r="D94" s="952"/>
      <c r="E94" s="953"/>
    </row>
    <row r="95" spans="1:5">
      <c r="A95" s="437"/>
      <c r="B95" s="465" t="s">
        <v>294</v>
      </c>
      <c r="C95" s="958" t="s">
        <v>407</v>
      </c>
      <c r="D95" s="443"/>
      <c r="E95" s="552"/>
    </row>
    <row r="96" spans="1:5">
      <c r="A96" s="319"/>
      <c r="B96" s="461" t="s">
        <v>295</v>
      </c>
      <c r="C96" s="959"/>
      <c r="D96" s="328"/>
      <c r="E96" s="552"/>
    </row>
    <row r="97" spans="1:5" ht="23.25" customHeight="1">
      <c r="A97" s="319"/>
      <c r="B97" s="461" t="s">
        <v>296</v>
      </c>
      <c r="C97" s="959"/>
      <c r="D97" s="328"/>
      <c r="E97" s="552"/>
    </row>
    <row r="98" spans="1:5">
      <c r="A98" s="319"/>
      <c r="B98" s="461" t="s">
        <v>297</v>
      </c>
      <c r="C98" s="959"/>
      <c r="D98" s="328"/>
      <c r="E98" s="552"/>
    </row>
    <row r="99" spans="1:5">
      <c r="A99" s="319"/>
      <c r="B99" s="461" t="s">
        <v>298</v>
      </c>
      <c r="C99" s="959"/>
      <c r="D99" s="328"/>
      <c r="E99" s="552"/>
    </row>
    <row r="100" spans="1:5" ht="37.5">
      <c r="A100" s="319"/>
      <c r="B100" s="461" t="s">
        <v>692</v>
      </c>
      <c r="C100" s="959"/>
      <c r="D100" s="328" t="s">
        <v>691</v>
      </c>
      <c r="E100" s="552"/>
    </row>
    <row r="101" spans="1:5" ht="56.25">
      <c r="A101" s="319"/>
      <c r="B101" s="461" t="s">
        <v>299</v>
      </c>
      <c r="C101" s="959"/>
      <c r="D101" s="328"/>
      <c r="E101" s="552"/>
    </row>
    <row r="102" spans="1:5" ht="36" customHeight="1">
      <c r="A102" s="319"/>
      <c r="B102" s="461" t="s">
        <v>300</v>
      </c>
      <c r="C102" s="959"/>
      <c r="D102" s="328" t="s">
        <v>492</v>
      </c>
      <c r="E102" s="552"/>
    </row>
    <row r="103" spans="1:5">
      <c r="A103" s="319"/>
      <c r="B103" s="459" t="s">
        <v>301</v>
      </c>
      <c r="C103" s="959"/>
      <c r="D103" s="328"/>
      <c r="E103" s="552"/>
    </row>
    <row r="104" spans="1:5" ht="37.5">
      <c r="A104" s="321"/>
      <c r="B104" s="460" t="s">
        <v>302</v>
      </c>
      <c r="C104" s="960"/>
      <c r="D104" s="440"/>
      <c r="E104" s="552"/>
    </row>
    <row r="105" spans="1:5" ht="19.5" customHeight="1">
      <c r="A105" s="951" t="s">
        <v>303</v>
      </c>
      <c r="B105" s="952"/>
      <c r="C105" s="952"/>
      <c r="D105" s="952"/>
      <c r="E105" s="953"/>
    </row>
    <row r="106" spans="1:5" ht="63" customHeight="1">
      <c r="A106" s="437"/>
      <c r="B106" s="458" t="s">
        <v>304</v>
      </c>
      <c r="C106" s="954" t="s">
        <v>396</v>
      </c>
      <c r="D106" s="958" t="s">
        <v>493</v>
      </c>
      <c r="E106" s="552"/>
    </row>
    <row r="107" spans="1:5">
      <c r="A107" s="319"/>
      <c r="B107" s="459" t="s">
        <v>305</v>
      </c>
      <c r="C107" s="956"/>
      <c r="D107" s="959"/>
      <c r="E107" s="552"/>
    </row>
    <row r="108" spans="1:5">
      <c r="A108" s="319"/>
      <c r="B108" s="459" t="s">
        <v>306</v>
      </c>
      <c r="C108" s="956"/>
      <c r="D108" s="959"/>
      <c r="E108" s="552"/>
    </row>
    <row r="109" spans="1:5">
      <c r="A109" s="321"/>
      <c r="B109" s="460" t="s">
        <v>307</v>
      </c>
      <c r="C109" s="957"/>
      <c r="D109" s="960"/>
      <c r="E109" s="552"/>
    </row>
    <row r="110" spans="1:5" ht="36.75" customHeight="1">
      <c r="A110" s="975" t="s">
        <v>308</v>
      </c>
      <c r="B110" s="976"/>
      <c r="C110" s="976"/>
      <c r="D110" s="976"/>
      <c r="E110" s="977"/>
    </row>
    <row r="111" spans="1:5" ht="39.75" customHeight="1">
      <c r="A111" s="948" t="s">
        <v>526</v>
      </c>
      <c r="B111" s="949"/>
      <c r="C111" s="949"/>
      <c r="D111" s="949"/>
      <c r="E111" s="950"/>
    </row>
    <row r="112" spans="1:5" ht="19.5" customHeight="1">
      <c r="A112" s="951" t="s">
        <v>375</v>
      </c>
      <c r="B112" s="952"/>
      <c r="C112" s="952"/>
      <c r="D112" s="952"/>
      <c r="E112" s="953"/>
    </row>
    <row r="113" spans="1:10">
      <c r="A113" s="319"/>
      <c r="B113" s="466"/>
      <c r="C113" s="322" t="s">
        <v>397</v>
      </c>
      <c r="D113" s="334"/>
      <c r="E113" s="552"/>
    </row>
    <row r="114" spans="1:10" ht="19.5" customHeight="1">
      <c r="A114" s="951" t="s">
        <v>547</v>
      </c>
      <c r="B114" s="952"/>
      <c r="C114" s="952"/>
      <c r="D114" s="952"/>
      <c r="E114" s="953"/>
    </row>
    <row r="115" spans="1:10">
      <c r="A115" s="319"/>
      <c r="B115" s="459" t="s">
        <v>309</v>
      </c>
      <c r="C115" s="961" t="s">
        <v>398</v>
      </c>
      <c r="D115" s="328"/>
      <c r="E115" s="552"/>
    </row>
    <row r="116" spans="1:10">
      <c r="A116" s="319"/>
      <c r="B116" s="459" t="s">
        <v>310</v>
      </c>
      <c r="C116" s="956"/>
      <c r="D116" s="328"/>
      <c r="E116" s="552"/>
    </row>
    <row r="117" spans="1:10" ht="37.5">
      <c r="A117" s="319"/>
      <c r="B117" s="463" t="s">
        <v>682</v>
      </c>
      <c r="C117" s="955"/>
      <c r="D117" s="328"/>
      <c r="E117" s="552"/>
    </row>
    <row r="118" spans="1:10" ht="37.5">
      <c r="A118" s="319"/>
      <c r="B118" s="463" t="s">
        <v>376</v>
      </c>
      <c r="C118" s="961" t="s">
        <v>397</v>
      </c>
      <c r="D118" s="328"/>
      <c r="E118" s="552"/>
    </row>
    <row r="119" spans="1:10" ht="56.25">
      <c r="A119" s="319"/>
      <c r="B119" s="467" t="s">
        <v>634</v>
      </c>
      <c r="C119" s="955"/>
      <c r="D119" s="328"/>
      <c r="E119" s="552"/>
    </row>
    <row r="120" spans="1:10" ht="37.5">
      <c r="A120" s="318"/>
      <c r="B120" s="468" t="s">
        <v>683</v>
      </c>
      <c r="C120" s="429" t="s">
        <v>399</v>
      </c>
      <c r="D120" s="426" t="s">
        <v>494</v>
      </c>
      <c r="E120" s="550"/>
    </row>
    <row r="121" spans="1:10" ht="36.75" customHeight="1">
      <c r="A121" s="969" t="s">
        <v>311</v>
      </c>
      <c r="B121" s="970"/>
      <c r="C121" s="970"/>
      <c r="D121" s="970"/>
      <c r="E121" s="971"/>
    </row>
    <row r="122" spans="1:10" ht="37.5" customHeight="1">
      <c r="A122" s="948" t="s">
        <v>527</v>
      </c>
      <c r="B122" s="949"/>
      <c r="C122" s="949"/>
      <c r="D122" s="949"/>
      <c r="E122" s="950"/>
    </row>
    <row r="123" spans="1:10" ht="19.5" customHeight="1">
      <c r="A123" s="951" t="s">
        <v>312</v>
      </c>
      <c r="B123" s="952"/>
      <c r="C123" s="952"/>
      <c r="D123" s="952"/>
      <c r="E123" s="953"/>
    </row>
    <row r="124" spans="1:10" ht="18.75" customHeight="1">
      <c r="A124" s="437"/>
      <c r="B124" s="458" t="s">
        <v>313</v>
      </c>
      <c r="C124" s="487"/>
      <c r="D124" s="444"/>
      <c r="E124" s="488"/>
    </row>
    <row r="125" spans="1:10" ht="25.5" customHeight="1">
      <c r="A125" s="951" t="s">
        <v>314</v>
      </c>
      <c r="B125" s="952"/>
      <c r="C125" s="952"/>
      <c r="D125" s="952"/>
      <c r="E125" s="953"/>
    </row>
    <row r="126" spans="1:10" ht="120.75" customHeight="1">
      <c r="A126" s="445"/>
      <c r="B126" s="469" t="s">
        <v>315</v>
      </c>
      <c r="C126" s="966" t="s">
        <v>684</v>
      </c>
      <c r="D126" s="443"/>
      <c r="E126" s="552"/>
    </row>
    <row r="127" spans="1:10">
      <c r="A127" s="319"/>
      <c r="B127" s="459" t="s">
        <v>316</v>
      </c>
      <c r="C127" s="967"/>
      <c r="D127" s="328"/>
      <c r="E127" s="552"/>
      <c r="F127" s="315"/>
      <c r="G127" s="325"/>
      <c r="H127" s="325"/>
      <c r="I127" s="325"/>
      <c r="J127" s="315"/>
    </row>
    <row r="128" spans="1:10" ht="71.25" customHeight="1">
      <c r="A128" s="319"/>
      <c r="B128" s="459" t="s">
        <v>400</v>
      </c>
      <c r="C128" s="967"/>
      <c r="D128" s="328"/>
      <c r="E128" s="552"/>
      <c r="F128" s="315"/>
      <c r="G128" s="325"/>
      <c r="H128" s="325"/>
      <c r="I128" s="325"/>
      <c r="J128" s="315"/>
    </row>
    <row r="129" spans="1:5" ht="71.25" customHeight="1">
      <c r="A129" s="946" t="s">
        <v>317</v>
      </c>
      <c r="B129" s="331" t="s">
        <v>646</v>
      </c>
      <c r="C129" s="967"/>
      <c r="D129" s="328"/>
      <c r="E129" s="1002"/>
    </row>
    <row r="130" spans="1:5" ht="38.25" customHeight="1">
      <c r="A130" s="947"/>
      <c r="B130" s="332" t="s">
        <v>377</v>
      </c>
      <c r="C130" s="968"/>
      <c r="D130" s="440"/>
      <c r="E130" s="1002"/>
    </row>
    <row r="131" spans="1:5" ht="19.5">
      <c r="A131" s="951" t="s">
        <v>318</v>
      </c>
      <c r="B131" s="952"/>
      <c r="C131" s="952"/>
      <c r="D131" s="952"/>
      <c r="E131" s="953"/>
    </row>
    <row r="132" spans="1:5" ht="75">
      <c r="A132" s="321"/>
      <c r="B132" s="460" t="s">
        <v>319</v>
      </c>
      <c r="C132" s="335" t="s">
        <v>401</v>
      </c>
      <c r="D132" s="328"/>
      <c r="E132" s="552"/>
    </row>
    <row r="133" spans="1:5" ht="19.5">
      <c r="A133" s="951" t="s">
        <v>320</v>
      </c>
      <c r="B133" s="952"/>
      <c r="C133" s="952"/>
      <c r="D133" s="952"/>
      <c r="E133" s="953"/>
    </row>
    <row r="134" spans="1:5" ht="37.5">
      <c r="A134" s="321"/>
      <c r="B134" s="460" t="s">
        <v>321</v>
      </c>
      <c r="C134" s="327" t="s">
        <v>402</v>
      </c>
      <c r="D134" s="328" t="s">
        <v>495</v>
      </c>
      <c r="E134" s="552"/>
    </row>
    <row r="135" spans="1:5" ht="37.5" customHeight="1">
      <c r="A135" s="948" t="s">
        <v>528</v>
      </c>
      <c r="B135" s="949"/>
      <c r="C135" s="949"/>
      <c r="D135" s="949"/>
      <c r="E135" s="950"/>
    </row>
    <row r="136" spans="1:5">
      <c r="A136" s="446"/>
      <c r="B136" s="470" t="s">
        <v>322</v>
      </c>
      <c r="C136" s="542" t="s">
        <v>403</v>
      </c>
      <c r="D136" s="448"/>
      <c r="E136" s="552"/>
    </row>
    <row r="137" spans="1:5" ht="37.5">
      <c r="A137" s="320"/>
      <c r="B137" s="477" t="s">
        <v>625</v>
      </c>
      <c r="C137" s="543" t="s">
        <v>624</v>
      </c>
      <c r="D137" s="334"/>
      <c r="E137" s="555"/>
    </row>
    <row r="138" spans="1:5" ht="39" customHeight="1">
      <c r="A138" s="948" t="s">
        <v>529</v>
      </c>
      <c r="B138" s="949"/>
      <c r="C138" s="949"/>
      <c r="D138" s="949"/>
      <c r="E138" s="950"/>
    </row>
    <row r="139" spans="1:5">
      <c r="A139" s="449"/>
      <c r="B139" s="471" t="s">
        <v>323</v>
      </c>
      <c r="C139" s="954" t="s">
        <v>404</v>
      </c>
      <c r="D139" s="958" t="s">
        <v>687</v>
      </c>
      <c r="E139" s="552"/>
    </row>
    <row r="140" spans="1:5">
      <c r="A140" s="433"/>
      <c r="B140" s="472" t="s">
        <v>324</v>
      </c>
      <c r="C140" s="955"/>
      <c r="D140" s="965"/>
      <c r="E140" s="552"/>
    </row>
    <row r="141" spans="1:5" ht="56.25">
      <c r="A141" s="434"/>
      <c r="B141" s="473" t="s">
        <v>636</v>
      </c>
      <c r="C141" s="961" t="s">
        <v>405</v>
      </c>
      <c r="D141" s="416"/>
      <c r="E141" s="552"/>
    </row>
    <row r="142" spans="1:5" ht="93.75" customHeight="1">
      <c r="A142" s="1003" t="s">
        <v>637</v>
      </c>
      <c r="B142" s="474" t="s">
        <v>462</v>
      </c>
      <c r="C142" s="963"/>
      <c r="D142" s="964" t="s">
        <v>695</v>
      </c>
      <c r="E142" s="552"/>
    </row>
    <row r="143" spans="1:5" ht="75">
      <c r="A143" s="1004"/>
      <c r="B143" s="475" t="s">
        <v>463</v>
      </c>
      <c r="C143" s="963"/>
      <c r="D143" s="959"/>
      <c r="E143" s="552"/>
    </row>
    <row r="144" spans="1:5" ht="125.25" customHeight="1">
      <c r="A144" s="1005"/>
      <c r="B144" s="476" t="s">
        <v>464</v>
      </c>
      <c r="C144" s="974"/>
      <c r="D144" s="965"/>
      <c r="E144" s="552"/>
    </row>
    <row r="145" spans="1:5" ht="75">
      <c r="A145" s="320"/>
      <c r="B145" s="477" t="s">
        <v>460</v>
      </c>
      <c r="C145" s="450" t="s">
        <v>406</v>
      </c>
      <c r="D145" s="440"/>
      <c r="E145" s="552"/>
    </row>
    <row r="146" spans="1:5" ht="42" customHeight="1">
      <c r="A146" s="948" t="s">
        <v>530</v>
      </c>
      <c r="B146" s="949"/>
      <c r="C146" s="949"/>
      <c r="D146" s="949"/>
      <c r="E146" s="950"/>
    </row>
    <row r="147" spans="1:5" ht="56.25">
      <c r="A147" s="446"/>
      <c r="B147" s="470" t="s">
        <v>461</v>
      </c>
      <c r="C147" s="447" t="s">
        <v>405</v>
      </c>
      <c r="D147" s="448"/>
      <c r="E147" s="552"/>
    </row>
    <row r="148" spans="1:5" ht="41.25" customHeight="1">
      <c r="A148" s="948" t="s">
        <v>531</v>
      </c>
      <c r="B148" s="949"/>
      <c r="C148" s="949"/>
      <c r="D148" s="949"/>
      <c r="E148" s="950"/>
    </row>
    <row r="149" spans="1:5" ht="19.5" customHeight="1">
      <c r="A149" s="951" t="s">
        <v>325</v>
      </c>
      <c r="B149" s="952"/>
      <c r="C149" s="952"/>
      <c r="D149" s="952"/>
      <c r="E149" s="953"/>
    </row>
    <row r="150" spans="1:5" ht="37.5" customHeight="1">
      <c r="A150" s="437" t="s">
        <v>465</v>
      </c>
      <c r="B150" s="465" t="s">
        <v>326</v>
      </c>
      <c r="C150" s="958" t="s">
        <v>408</v>
      </c>
      <c r="D150" s="958" t="s">
        <v>497</v>
      </c>
      <c r="E150" s="556"/>
    </row>
    <row r="151" spans="1:5">
      <c r="A151" s="319" t="s">
        <v>466</v>
      </c>
      <c r="B151" s="461" t="s">
        <v>327</v>
      </c>
      <c r="C151" s="959"/>
      <c r="D151" s="959"/>
      <c r="E151" s="556"/>
    </row>
    <row r="152" spans="1:5">
      <c r="A152" s="319" t="s">
        <v>466</v>
      </c>
      <c r="B152" s="461" t="s">
        <v>328</v>
      </c>
      <c r="C152" s="959"/>
      <c r="D152" s="959"/>
      <c r="E152" s="556"/>
    </row>
    <row r="153" spans="1:5">
      <c r="A153" s="319" t="s">
        <v>466</v>
      </c>
      <c r="B153" s="461" t="s">
        <v>329</v>
      </c>
      <c r="C153" s="959"/>
      <c r="D153" s="959"/>
      <c r="E153" s="556"/>
    </row>
    <row r="154" spans="1:5" ht="37.5">
      <c r="A154" s="451" t="s">
        <v>317</v>
      </c>
      <c r="B154" s="478" t="s">
        <v>420</v>
      </c>
      <c r="C154" s="960"/>
      <c r="D154" s="960"/>
      <c r="E154" s="556"/>
    </row>
    <row r="155" spans="1:5" ht="19.5" customHeight="1">
      <c r="A155" s="951" t="s">
        <v>330</v>
      </c>
      <c r="B155" s="952"/>
      <c r="C155" s="952"/>
      <c r="D155" s="952"/>
      <c r="E155" s="953"/>
    </row>
    <row r="156" spans="1:5" ht="75" customHeight="1">
      <c r="A156" s="437" t="s">
        <v>466</v>
      </c>
      <c r="B156" s="465" t="s">
        <v>696</v>
      </c>
      <c r="C156" s="972" t="s">
        <v>410</v>
      </c>
      <c r="D156" s="958" t="s">
        <v>497</v>
      </c>
      <c r="E156" s="552"/>
    </row>
    <row r="157" spans="1:5">
      <c r="A157" s="319" t="s">
        <v>466</v>
      </c>
      <c r="B157" s="461" t="s">
        <v>331</v>
      </c>
      <c r="C157" s="973"/>
      <c r="D157" s="959"/>
      <c r="E157" s="552"/>
    </row>
    <row r="158" spans="1:5">
      <c r="A158" s="319" t="s">
        <v>468</v>
      </c>
      <c r="B158" s="461" t="s">
        <v>467</v>
      </c>
      <c r="C158" s="973"/>
      <c r="D158" s="959"/>
      <c r="E158" s="552"/>
    </row>
    <row r="159" spans="1:5">
      <c r="A159" s="333"/>
      <c r="B159" s="461" t="s">
        <v>332</v>
      </c>
      <c r="C159" s="973"/>
      <c r="D159" s="959"/>
      <c r="E159" s="552"/>
    </row>
    <row r="160" spans="1:5" ht="100.5" customHeight="1">
      <c r="A160" s="333"/>
      <c r="B160" s="461" t="s">
        <v>333</v>
      </c>
      <c r="C160" s="973"/>
      <c r="D160" s="965"/>
      <c r="E160" s="552"/>
    </row>
    <row r="161" spans="1:5" ht="39" customHeight="1">
      <c r="A161" s="948" t="s">
        <v>532</v>
      </c>
      <c r="B161" s="949"/>
      <c r="C161" s="949"/>
      <c r="D161" s="949"/>
      <c r="E161" s="950"/>
    </row>
    <row r="162" spans="1:5" ht="19.5" customHeight="1">
      <c r="A162" s="951" t="s">
        <v>334</v>
      </c>
      <c r="B162" s="952"/>
      <c r="C162" s="952"/>
      <c r="D162" s="952"/>
      <c r="E162" s="953"/>
    </row>
    <row r="163" spans="1:5">
      <c r="A163" s="333"/>
      <c r="B163" s="461" t="s">
        <v>335</v>
      </c>
      <c r="C163" s="964" t="s">
        <v>411</v>
      </c>
      <c r="D163" s="328"/>
      <c r="E163" s="552"/>
    </row>
    <row r="164" spans="1:5">
      <c r="A164" s="333"/>
      <c r="B164" s="461" t="s">
        <v>336</v>
      </c>
      <c r="C164" s="965"/>
      <c r="D164" s="328"/>
      <c r="E164" s="552"/>
    </row>
    <row r="165" spans="1:5" ht="19.5" customHeight="1">
      <c r="A165" s="951" t="s">
        <v>548</v>
      </c>
      <c r="B165" s="952"/>
      <c r="C165" s="952"/>
      <c r="D165" s="952"/>
      <c r="E165" s="953"/>
    </row>
    <row r="166" spans="1:5">
      <c r="A166" s="319"/>
      <c r="B166" s="328"/>
      <c r="C166" s="329" t="s">
        <v>412</v>
      </c>
      <c r="D166" s="335"/>
      <c r="E166" s="552"/>
    </row>
    <row r="167" spans="1:5" ht="19.5" customHeight="1">
      <c r="A167" s="951" t="s">
        <v>337</v>
      </c>
      <c r="B167" s="952"/>
      <c r="C167" s="952"/>
      <c r="D167" s="952"/>
      <c r="E167" s="953"/>
    </row>
    <row r="168" spans="1:5">
      <c r="A168" s="319"/>
      <c r="B168" s="328"/>
      <c r="C168" s="329" t="s">
        <v>413</v>
      </c>
      <c r="D168" s="335"/>
      <c r="E168" s="552"/>
    </row>
    <row r="169" spans="1:5" ht="19.5" customHeight="1">
      <c r="A169" s="951" t="s">
        <v>338</v>
      </c>
      <c r="B169" s="952"/>
      <c r="C169" s="952"/>
      <c r="D169" s="952"/>
      <c r="E169" s="953"/>
    </row>
    <row r="170" spans="1:5">
      <c r="A170" s="319"/>
      <c r="B170" s="328"/>
      <c r="C170" s="329" t="s">
        <v>414</v>
      </c>
      <c r="D170" s="335"/>
      <c r="E170" s="552"/>
    </row>
    <row r="171" spans="1:5" ht="19.5" customHeight="1">
      <c r="A171" s="951" t="s">
        <v>339</v>
      </c>
      <c r="B171" s="952"/>
      <c r="C171" s="952"/>
      <c r="D171" s="952"/>
      <c r="E171" s="953"/>
    </row>
    <row r="172" spans="1:5" ht="57" customHeight="1">
      <c r="A172" s="319"/>
      <c r="B172" s="328"/>
      <c r="C172" s="329" t="s">
        <v>415</v>
      </c>
      <c r="D172" s="335"/>
      <c r="E172" s="552"/>
    </row>
    <row r="173" spans="1:5" ht="19.5" customHeight="1">
      <c r="A173" s="951" t="s">
        <v>340</v>
      </c>
      <c r="B173" s="952"/>
      <c r="C173" s="952"/>
      <c r="D173" s="952"/>
      <c r="E173" s="953"/>
    </row>
    <row r="174" spans="1:5">
      <c r="A174" s="319"/>
      <c r="B174" s="328"/>
      <c r="C174" s="329" t="s">
        <v>416</v>
      </c>
      <c r="D174" s="335"/>
      <c r="E174" s="552"/>
    </row>
    <row r="175" spans="1:5" ht="36.75" customHeight="1">
      <c r="A175" s="951" t="s">
        <v>378</v>
      </c>
      <c r="B175" s="952"/>
      <c r="C175" s="952"/>
      <c r="D175" s="952"/>
      <c r="E175" s="953"/>
    </row>
    <row r="176" spans="1:5" ht="78.75" customHeight="1">
      <c r="A176" s="319"/>
      <c r="B176" s="330" t="s">
        <v>417</v>
      </c>
      <c r="C176" s="329" t="s">
        <v>418</v>
      </c>
      <c r="D176" s="335"/>
      <c r="E176" s="552"/>
    </row>
    <row r="177" spans="1:5" ht="19.5" customHeight="1">
      <c r="A177" s="951" t="s">
        <v>341</v>
      </c>
      <c r="B177" s="952"/>
      <c r="C177" s="952"/>
      <c r="D177" s="952"/>
      <c r="E177" s="953"/>
    </row>
    <row r="178" spans="1:5">
      <c r="A178" s="318"/>
      <c r="B178" s="426"/>
      <c r="C178" s="430" t="s">
        <v>419</v>
      </c>
      <c r="D178" s="431"/>
      <c r="E178" s="550"/>
    </row>
    <row r="179" spans="1:5" ht="36.75" customHeight="1">
      <c r="A179" s="969" t="s">
        <v>342</v>
      </c>
      <c r="B179" s="970"/>
      <c r="C179" s="970"/>
      <c r="D179" s="970"/>
      <c r="E179" s="971"/>
    </row>
    <row r="180" spans="1:5" ht="41.25" customHeight="1">
      <c r="A180" s="948" t="s">
        <v>533</v>
      </c>
      <c r="B180" s="949"/>
      <c r="C180" s="949"/>
      <c r="D180" s="949"/>
      <c r="E180" s="950"/>
    </row>
    <row r="181" spans="1:5" ht="37.5">
      <c r="A181" s="435" t="s">
        <v>343</v>
      </c>
      <c r="B181" s="480" t="s">
        <v>643</v>
      </c>
      <c r="C181" s="427" t="s">
        <v>421</v>
      </c>
      <c r="D181" s="427" t="s">
        <v>496</v>
      </c>
      <c r="E181" s="549"/>
    </row>
    <row r="182" spans="1:5" ht="36.75" customHeight="1">
      <c r="A182" s="969" t="s">
        <v>344</v>
      </c>
      <c r="B182" s="970"/>
      <c r="C182" s="970"/>
      <c r="D182" s="970"/>
      <c r="E182" s="971"/>
    </row>
    <row r="183" spans="1:5" ht="41.25" customHeight="1">
      <c r="A183" s="948" t="s">
        <v>534</v>
      </c>
      <c r="B183" s="949"/>
      <c r="C183" s="949"/>
      <c r="D183" s="949"/>
      <c r="E183" s="950"/>
    </row>
    <row r="184" spans="1:5" ht="37.5" customHeight="1">
      <c r="A184" s="319"/>
      <c r="B184" s="417" t="s">
        <v>345</v>
      </c>
      <c r="C184" s="958" t="s">
        <v>422</v>
      </c>
      <c r="D184" s="958" t="s">
        <v>498</v>
      </c>
      <c r="E184" s="552"/>
    </row>
    <row r="185" spans="1:5">
      <c r="A185" s="319"/>
      <c r="B185" s="459" t="s">
        <v>346</v>
      </c>
      <c r="C185" s="959"/>
      <c r="D185" s="959"/>
      <c r="E185" s="552"/>
    </row>
    <row r="186" spans="1:5">
      <c r="A186" s="326" t="s">
        <v>379</v>
      </c>
      <c r="B186" s="461" t="s">
        <v>423</v>
      </c>
      <c r="C186" s="959"/>
      <c r="D186" s="959"/>
      <c r="E186" s="552"/>
    </row>
    <row r="187" spans="1:5">
      <c r="A187" s="319"/>
      <c r="B187" s="459" t="s">
        <v>347</v>
      </c>
      <c r="C187" s="959"/>
      <c r="D187" s="959"/>
      <c r="E187" s="552"/>
    </row>
    <row r="188" spans="1:5">
      <c r="A188" s="319"/>
      <c r="B188" s="459" t="s">
        <v>348</v>
      </c>
      <c r="C188" s="959"/>
      <c r="D188" s="959"/>
      <c r="E188" s="552"/>
    </row>
    <row r="189" spans="1:5">
      <c r="A189" s="319"/>
      <c r="B189" s="459" t="s">
        <v>469</v>
      </c>
      <c r="C189" s="959"/>
      <c r="D189" s="959"/>
      <c r="E189" s="552"/>
    </row>
    <row r="190" spans="1:5" ht="37.5">
      <c r="A190" s="319"/>
      <c r="B190" s="459" t="s">
        <v>645</v>
      </c>
      <c r="C190" s="959"/>
      <c r="D190" s="965"/>
      <c r="E190" s="552"/>
    </row>
    <row r="191" spans="1:5" ht="37.5">
      <c r="A191" s="319"/>
      <c r="B191" s="415" t="s">
        <v>626</v>
      </c>
      <c r="C191" s="959"/>
      <c r="D191" s="417"/>
      <c r="E191" s="552"/>
    </row>
    <row r="192" spans="1:5" ht="56.25">
      <c r="A192" s="318"/>
      <c r="B192" s="422" t="s">
        <v>627</v>
      </c>
      <c r="C192" s="959"/>
      <c r="D192" s="426" t="s">
        <v>688</v>
      </c>
      <c r="E192" s="550"/>
    </row>
    <row r="193" spans="1:5" ht="41.25" customHeight="1">
      <c r="A193" s="948" t="s">
        <v>535</v>
      </c>
      <c r="B193" s="949"/>
      <c r="C193" s="949"/>
      <c r="D193" s="949"/>
      <c r="E193" s="950"/>
    </row>
    <row r="194" spans="1:5" ht="37.5">
      <c r="A194" s="316"/>
      <c r="B194" s="423" t="s">
        <v>349</v>
      </c>
      <c r="C194" s="956" t="s">
        <v>428</v>
      </c>
      <c r="D194" s="428" t="s">
        <v>500</v>
      </c>
      <c r="E194" s="551"/>
    </row>
    <row r="195" spans="1:5">
      <c r="A195" s="319"/>
      <c r="B195" s="459" t="s">
        <v>409</v>
      </c>
      <c r="C195" s="956"/>
      <c r="D195" s="328" t="s">
        <v>499</v>
      </c>
      <c r="E195" s="552"/>
    </row>
    <row r="196" spans="1:5">
      <c r="A196" s="319"/>
      <c r="B196" s="459" t="s">
        <v>350</v>
      </c>
      <c r="C196" s="956"/>
      <c r="D196" s="328"/>
      <c r="E196" s="552"/>
    </row>
    <row r="197" spans="1:5">
      <c r="A197" s="319"/>
      <c r="B197" s="459" t="s">
        <v>351</v>
      </c>
      <c r="C197" s="956"/>
      <c r="D197" s="328" t="s">
        <v>501</v>
      </c>
      <c r="E197" s="552"/>
    </row>
    <row r="198" spans="1:5">
      <c r="A198" s="319"/>
      <c r="B198" s="459" t="s">
        <v>352</v>
      </c>
      <c r="C198" s="956"/>
      <c r="D198" s="328"/>
      <c r="E198" s="552"/>
    </row>
    <row r="199" spans="1:5">
      <c r="A199" s="319"/>
      <c r="B199" s="459" t="s">
        <v>502</v>
      </c>
      <c r="C199" s="956"/>
      <c r="D199" s="328"/>
      <c r="E199" s="552"/>
    </row>
    <row r="200" spans="1:5" ht="41.25" customHeight="1">
      <c r="A200" s="319"/>
      <c r="B200" s="459" t="s">
        <v>424</v>
      </c>
      <c r="C200" s="956"/>
      <c r="D200" s="328" t="s">
        <v>503</v>
      </c>
      <c r="E200" s="552"/>
    </row>
    <row r="201" spans="1:5">
      <c r="A201" s="319"/>
      <c r="B201" s="459" t="s">
        <v>425</v>
      </c>
      <c r="C201" s="956"/>
      <c r="D201" s="328"/>
      <c r="E201" s="552"/>
    </row>
    <row r="202" spans="1:5" ht="37.5">
      <c r="A202" s="319"/>
      <c r="B202" s="459" t="s">
        <v>427</v>
      </c>
      <c r="C202" s="956"/>
      <c r="D202" s="328" t="s">
        <v>504</v>
      </c>
      <c r="E202" s="552"/>
    </row>
    <row r="203" spans="1:5" ht="38.25" customHeight="1">
      <c r="A203" s="321"/>
      <c r="B203" s="460" t="s">
        <v>426</v>
      </c>
      <c r="C203" s="957"/>
      <c r="D203" s="440"/>
      <c r="E203" s="552"/>
    </row>
    <row r="204" spans="1:5" ht="39.75" customHeight="1">
      <c r="A204" s="1008" t="s">
        <v>536</v>
      </c>
      <c r="B204" s="1009"/>
      <c r="C204" s="1009"/>
      <c r="D204" s="1009"/>
      <c r="E204" s="1010"/>
    </row>
    <row r="205" spans="1:5" ht="37.5">
      <c r="A205" s="316"/>
      <c r="B205" s="417" t="s">
        <v>353</v>
      </c>
      <c r="C205" s="959" t="s">
        <v>430</v>
      </c>
      <c r="D205" s="959" t="s">
        <v>505</v>
      </c>
      <c r="E205" s="551"/>
    </row>
    <row r="206" spans="1:5">
      <c r="A206" s="319"/>
      <c r="B206" s="459" t="s">
        <v>354</v>
      </c>
      <c r="C206" s="959"/>
      <c r="D206" s="959"/>
      <c r="E206" s="552"/>
    </row>
    <row r="207" spans="1:5">
      <c r="A207" s="319"/>
      <c r="B207" s="459" t="s">
        <v>429</v>
      </c>
      <c r="C207" s="959"/>
      <c r="D207" s="959"/>
      <c r="E207" s="552"/>
    </row>
    <row r="208" spans="1:5">
      <c r="A208" s="319"/>
      <c r="B208" s="456" t="s">
        <v>628</v>
      </c>
      <c r="C208" s="959"/>
      <c r="D208" s="959"/>
      <c r="E208" s="552"/>
    </row>
    <row r="209" spans="1:5">
      <c r="A209" s="319"/>
      <c r="B209" s="460" t="s">
        <v>355</v>
      </c>
      <c r="C209" s="965"/>
      <c r="D209" s="965"/>
      <c r="E209" s="552"/>
    </row>
    <row r="210" spans="1:5" ht="37.5" customHeight="1">
      <c r="A210" s="948" t="s">
        <v>537</v>
      </c>
      <c r="B210" s="949"/>
      <c r="C210" s="949"/>
      <c r="D210" s="949"/>
      <c r="E210" s="950"/>
    </row>
    <row r="211" spans="1:5">
      <c r="A211" s="316"/>
      <c r="B211" s="417" t="s">
        <v>356</v>
      </c>
      <c r="C211" s="959" t="s">
        <v>436</v>
      </c>
      <c r="D211" s="959" t="s">
        <v>506</v>
      </c>
      <c r="E211" s="551"/>
    </row>
    <row r="212" spans="1:5" ht="37.5">
      <c r="A212" s="319"/>
      <c r="B212" s="459" t="s">
        <v>357</v>
      </c>
      <c r="C212" s="959"/>
      <c r="D212" s="959"/>
      <c r="E212" s="552"/>
    </row>
    <row r="213" spans="1:5">
      <c r="A213" s="319"/>
      <c r="B213" s="460" t="s">
        <v>358</v>
      </c>
      <c r="C213" s="965"/>
      <c r="D213" s="965"/>
      <c r="E213" s="552"/>
    </row>
    <row r="214" spans="1:5" ht="41.25" customHeight="1">
      <c r="A214" s="948" t="s">
        <v>538</v>
      </c>
      <c r="B214" s="949"/>
      <c r="C214" s="949"/>
      <c r="D214" s="949"/>
      <c r="E214" s="950"/>
    </row>
    <row r="215" spans="1:5" ht="37.5">
      <c r="A215" s="437"/>
      <c r="B215" s="458" t="s">
        <v>699</v>
      </c>
      <c r="C215" s="958" t="s">
        <v>438</v>
      </c>
      <c r="D215" s="443"/>
      <c r="E215" s="552"/>
    </row>
    <row r="216" spans="1:5" ht="37.5">
      <c r="A216" s="316"/>
      <c r="B216" s="548" t="s">
        <v>700</v>
      </c>
      <c r="C216" s="959"/>
      <c r="D216" s="428" t="s">
        <v>701</v>
      </c>
      <c r="E216" s="552"/>
    </row>
    <row r="217" spans="1:5" ht="37.5">
      <c r="A217" s="319"/>
      <c r="B217" s="459" t="s">
        <v>508</v>
      </c>
      <c r="C217" s="956"/>
      <c r="D217" s="328" t="s">
        <v>507</v>
      </c>
      <c r="E217" s="552"/>
    </row>
    <row r="218" spans="1:5" ht="37.5">
      <c r="A218" s="319"/>
      <c r="B218" s="459" t="s">
        <v>437</v>
      </c>
      <c r="C218" s="956"/>
      <c r="D218" s="328"/>
      <c r="E218" s="552"/>
    </row>
    <row r="219" spans="1:5">
      <c r="A219" s="321"/>
      <c r="B219" s="460" t="s">
        <v>359</v>
      </c>
      <c r="C219" s="957"/>
      <c r="D219" s="440"/>
      <c r="E219" s="552"/>
    </row>
    <row r="220" spans="1:5" ht="36.75" customHeight="1">
      <c r="A220" s="969" t="s">
        <v>360</v>
      </c>
      <c r="B220" s="970"/>
      <c r="C220" s="970"/>
      <c r="D220" s="970"/>
      <c r="E220" s="971"/>
    </row>
    <row r="221" spans="1:5" ht="42" customHeight="1">
      <c r="A221" s="948" t="s">
        <v>539</v>
      </c>
      <c r="B221" s="949"/>
      <c r="C221" s="949"/>
      <c r="D221" s="949"/>
      <c r="E221" s="950"/>
    </row>
    <row r="222" spans="1:5" ht="19.5" customHeight="1">
      <c r="A222" s="951" t="s">
        <v>549</v>
      </c>
      <c r="B222" s="952"/>
      <c r="C222" s="952"/>
      <c r="D222" s="952"/>
      <c r="E222" s="953"/>
    </row>
    <row r="223" spans="1:5">
      <c r="A223" s="319"/>
      <c r="B223" s="459" t="s">
        <v>361</v>
      </c>
      <c r="C223" s="961" t="s">
        <v>440</v>
      </c>
      <c r="D223" s="964" t="s">
        <v>509</v>
      </c>
      <c r="E223" s="552"/>
    </row>
    <row r="224" spans="1:5" ht="37.5">
      <c r="A224" s="319"/>
      <c r="B224" s="459" t="s">
        <v>362</v>
      </c>
      <c r="C224" s="956"/>
      <c r="D224" s="959"/>
      <c r="E224" s="552"/>
    </row>
    <row r="225" spans="1:5">
      <c r="A225" s="319"/>
      <c r="B225" s="459" t="s">
        <v>439</v>
      </c>
      <c r="C225" s="956"/>
      <c r="D225" s="959"/>
      <c r="E225" s="552"/>
    </row>
    <row r="226" spans="1:5" ht="37.5">
      <c r="A226" s="319"/>
      <c r="B226" s="481" t="s">
        <v>441</v>
      </c>
      <c r="C226" s="955"/>
      <c r="D226" s="965"/>
      <c r="E226" s="552"/>
    </row>
    <row r="227" spans="1:5" ht="19.5" customHeight="1">
      <c r="A227" s="951" t="s">
        <v>446</v>
      </c>
      <c r="B227" s="952"/>
      <c r="C227" s="952"/>
      <c r="D227" s="952"/>
      <c r="E227" s="953"/>
    </row>
    <row r="228" spans="1:5" ht="37.5" customHeight="1">
      <c r="A228" s="319"/>
      <c r="B228" s="459" t="s">
        <v>444</v>
      </c>
      <c r="C228" s="984" t="s">
        <v>440</v>
      </c>
      <c r="D228" s="964" t="s">
        <v>621</v>
      </c>
      <c r="E228" s="552"/>
    </row>
    <row r="229" spans="1:5">
      <c r="A229" s="319"/>
      <c r="B229" s="459" t="s">
        <v>443</v>
      </c>
      <c r="C229" s="985"/>
      <c r="D229" s="965"/>
      <c r="E229" s="552"/>
    </row>
    <row r="230" spans="1:5" ht="37.5">
      <c r="A230" s="319"/>
      <c r="B230" s="459" t="s">
        <v>445</v>
      </c>
      <c r="C230" s="985"/>
      <c r="D230" s="328" t="s">
        <v>510</v>
      </c>
      <c r="E230" s="552"/>
    </row>
    <row r="231" spans="1:5" ht="75">
      <c r="A231" s="321"/>
      <c r="B231" s="460" t="s">
        <v>702</v>
      </c>
      <c r="C231" s="986"/>
      <c r="D231" s="440" t="s">
        <v>511</v>
      </c>
      <c r="E231" s="552"/>
    </row>
    <row r="232" spans="1:5" ht="41.25" customHeight="1">
      <c r="A232" s="948" t="s">
        <v>540</v>
      </c>
      <c r="B232" s="949"/>
      <c r="C232" s="949"/>
      <c r="D232" s="949"/>
      <c r="E232" s="950"/>
    </row>
    <row r="233" spans="1:5" ht="56.25">
      <c r="A233" s="437"/>
      <c r="B233" s="471" t="s">
        <v>448</v>
      </c>
      <c r="C233" s="452" t="s">
        <v>447</v>
      </c>
      <c r="D233" s="958" t="s">
        <v>512</v>
      </c>
      <c r="E233" s="552"/>
    </row>
    <row r="234" spans="1:5" ht="409.5" customHeight="1">
      <c r="A234" s="319"/>
      <c r="B234" s="472" t="s">
        <v>644</v>
      </c>
      <c r="C234" s="328" t="s">
        <v>450</v>
      </c>
      <c r="D234" s="965"/>
      <c r="E234" s="552"/>
    </row>
    <row r="235" spans="1:5" ht="37.5">
      <c r="A235" s="321"/>
      <c r="B235" s="482" t="s">
        <v>363</v>
      </c>
      <c r="C235" s="453"/>
      <c r="D235" s="440" t="s">
        <v>513</v>
      </c>
      <c r="E235" s="552"/>
    </row>
    <row r="236" spans="1:5" ht="39" customHeight="1">
      <c r="A236" s="987" t="s">
        <v>541</v>
      </c>
      <c r="B236" s="988"/>
      <c r="C236" s="988"/>
      <c r="D236" s="988"/>
      <c r="E236" s="989"/>
    </row>
    <row r="237" spans="1:5">
      <c r="A237" s="436"/>
      <c r="B237" s="483" t="s">
        <v>449</v>
      </c>
      <c r="C237" s="963" t="s">
        <v>451</v>
      </c>
      <c r="D237" s="428"/>
      <c r="E237" s="551"/>
    </row>
    <row r="238" spans="1:5" ht="37.5">
      <c r="A238" s="418" t="s">
        <v>317</v>
      </c>
      <c r="B238" s="484" t="s">
        <v>452</v>
      </c>
      <c r="C238" s="974"/>
      <c r="D238" s="328"/>
      <c r="E238" s="552"/>
    </row>
    <row r="239" spans="1:5" ht="39" customHeight="1">
      <c r="A239" s="987" t="s">
        <v>542</v>
      </c>
      <c r="B239" s="988"/>
      <c r="C239" s="988"/>
      <c r="D239" s="988"/>
      <c r="E239" s="989"/>
    </row>
    <row r="240" spans="1:5">
      <c r="A240" s="319"/>
      <c r="B240" s="485" t="s">
        <v>431</v>
      </c>
      <c r="C240" s="544" t="s">
        <v>432</v>
      </c>
      <c r="D240" s="336"/>
      <c r="E240" s="552"/>
    </row>
    <row r="241" spans="1:5" ht="56.25">
      <c r="A241" s="319"/>
      <c r="B241" s="485" t="s">
        <v>433</v>
      </c>
      <c r="C241" s="543" t="s">
        <v>434</v>
      </c>
      <c r="D241" s="336"/>
      <c r="E241" s="552"/>
    </row>
    <row r="242" spans="1:5" ht="37.5" customHeight="1">
      <c r="A242" s="948" t="s">
        <v>543</v>
      </c>
      <c r="B242" s="949"/>
      <c r="C242" s="949"/>
      <c r="D242" s="949"/>
      <c r="E242" s="950"/>
    </row>
    <row r="243" spans="1:5" ht="19.5" customHeight="1">
      <c r="A243" s="951" t="s">
        <v>550</v>
      </c>
      <c r="B243" s="952"/>
      <c r="C243" s="952"/>
      <c r="D243" s="952"/>
      <c r="E243" s="953"/>
    </row>
    <row r="244" spans="1:5" ht="75">
      <c r="A244" s="319"/>
      <c r="B244" s="472" t="s">
        <v>435</v>
      </c>
      <c r="C244" s="328" t="s">
        <v>470</v>
      </c>
      <c r="D244" s="328" t="s">
        <v>514</v>
      </c>
      <c r="E244" s="552"/>
    </row>
    <row r="245" spans="1:5" ht="19.5" customHeight="1">
      <c r="A245" s="951" t="s">
        <v>551</v>
      </c>
      <c r="B245" s="952"/>
      <c r="C245" s="952"/>
      <c r="D245" s="952"/>
      <c r="E245" s="953"/>
    </row>
    <row r="246" spans="1:5" ht="37.5">
      <c r="A246" s="318"/>
      <c r="B246" s="545" t="s">
        <v>453</v>
      </c>
      <c r="C246" s="426" t="s">
        <v>470</v>
      </c>
      <c r="D246" s="426" t="s">
        <v>515</v>
      </c>
      <c r="E246" s="550"/>
    </row>
    <row r="247" spans="1:5" ht="39.75" customHeight="1">
      <c r="A247" s="948" t="s">
        <v>544</v>
      </c>
      <c r="B247" s="949"/>
      <c r="C247" s="949"/>
      <c r="D247" s="949"/>
      <c r="E247" s="950"/>
    </row>
    <row r="248" spans="1:5" ht="37.5">
      <c r="A248" s="320"/>
      <c r="B248" s="477" t="s">
        <v>364</v>
      </c>
      <c r="C248" s="546" t="s">
        <v>454</v>
      </c>
      <c r="D248" s="546"/>
      <c r="E248" s="551"/>
    </row>
    <row r="249" spans="1:5" ht="36.75" customHeight="1">
      <c r="A249" s="975" t="s">
        <v>638</v>
      </c>
      <c r="B249" s="976"/>
      <c r="C249" s="976"/>
      <c r="D249" s="976"/>
      <c r="E249" s="977"/>
    </row>
    <row r="250" spans="1:5" ht="38.25" customHeight="1">
      <c r="A250" s="990" t="s">
        <v>639</v>
      </c>
      <c r="B250" s="991"/>
      <c r="C250" s="991"/>
      <c r="D250" s="991"/>
      <c r="E250" s="950"/>
    </row>
    <row r="251" spans="1:5" ht="75">
      <c r="A251" s="437"/>
      <c r="B251" s="465" t="s">
        <v>573</v>
      </c>
      <c r="C251" s="979" t="s">
        <v>631</v>
      </c>
      <c r="D251" s="438" t="s">
        <v>574</v>
      </c>
      <c r="E251" s="552"/>
    </row>
    <row r="252" spans="1:5">
      <c r="A252" s="319"/>
      <c r="B252" s="461" t="s">
        <v>575</v>
      </c>
      <c r="C252" s="980"/>
      <c r="D252" s="1011" t="s">
        <v>693</v>
      </c>
      <c r="E252" s="552"/>
    </row>
    <row r="253" spans="1:5" ht="75">
      <c r="A253" s="319"/>
      <c r="B253" s="461" t="s">
        <v>593</v>
      </c>
      <c r="C253" s="980"/>
      <c r="D253" s="1012"/>
      <c r="E253" s="552"/>
    </row>
    <row r="254" spans="1:5">
      <c r="A254" s="319"/>
      <c r="B254" s="461" t="s">
        <v>576</v>
      </c>
      <c r="C254" s="980"/>
      <c r="D254" s="1013"/>
      <c r="E254" s="552"/>
    </row>
    <row r="255" spans="1:5" ht="37.5">
      <c r="A255" s="319"/>
      <c r="B255" s="461" t="s">
        <v>577</v>
      </c>
      <c r="C255" s="328" t="s">
        <v>592</v>
      </c>
      <c r="D255" s="439" t="s">
        <v>591</v>
      </c>
      <c r="E255" s="552"/>
    </row>
    <row r="256" spans="1:5" ht="56.25">
      <c r="A256" s="319"/>
      <c r="B256" s="461" t="s">
        <v>603</v>
      </c>
      <c r="C256" s="328" t="s">
        <v>601</v>
      </c>
      <c r="D256" s="439"/>
      <c r="E256" s="552"/>
    </row>
    <row r="257" spans="1:5" ht="56.25">
      <c r="A257" s="319"/>
      <c r="B257" s="461" t="s">
        <v>590</v>
      </c>
      <c r="C257" s="328" t="s">
        <v>630</v>
      </c>
      <c r="D257" s="439" t="s">
        <v>602</v>
      </c>
      <c r="E257" s="552"/>
    </row>
    <row r="258" spans="1:5" ht="256.5" customHeight="1">
      <c r="A258" s="321"/>
      <c r="B258" s="479" t="s">
        <v>594</v>
      </c>
      <c r="C258" s="440" t="s">
        <v>632</v>
      </c>
      <c r="D258" s="441" t="s">
        <v>578</v>
      </c>
      <c r="E258" s="552"/>
    </row>
    <row r="259" spans="1:5" ht="38.25" customHeight="1">
      <c r="A259" s="1006" t="s">
        <v>640</v>
      </c>
      <c r="B259" s="1007"/>
      <c r="C259" s="1007"/>
      <c r="D259" s="1007"/>
      <c r="E259" s="950"/>
    </row>
    <row r="260" spans="1:5" ht="114.75" customHeight="1">
      <c r="A260" s="437"/>
      <c r="B260" s="465" t="s">
        <v>579</v>
      </c>
      <c r="C260" s="979" t="s">
        <v>703</v>
      </c>
      <c r="D260" s="438" t="s">
        <v>580</v>
      </c>
      <c r="E260" s="552"/>
    </row>
    <row r="261" spans="1:5" ht="159.75" customHeight="1">
      <c r="A261" s="319"/>
      <c r="B261" s="461" t="s">
        <v>581</v>
      </c>
      <c r="C261" s="980"/>
      <c r="D261" s="439" t="s">
        <v>582</v>
      </c>
      <c r="E261" s="552"/>
    </row>
    <row r="262" spans="1:5">
      <c r="A262" s="319"/>
      <c r="B262" s="461" t="s">
        <v>597</v>
      </c>
      <c r="C262" s="327" t="s">
        <v>598</v>
      </c>
      <c r="D262" s="978" t="s">
        <v>583</v>
      </c>
      <c r="E262" s="552"/>
    </row>
    <row r="263" spans="1:5" ht="37.5">
      <c r="A263" s="319"/>
      <c r="B263" s="461" t="s">
        <v>595</v>
      </c>
      <c r="C263" s="980" t="s">
        <v>704</v>
      </c>
      <c r="D263" s="978"/>
      <c r="E263" s="552"/>
    </row>
    <row r="264" spans="1:5" ht="106.5" customHeight="1">
      <c r="A264" s="319"/>
      <c r="B264" s="461" t="s">
        <v>596</v>
      </c>
      <c r="C264" s="980"/>
      <c r="D264" s="439" t="s">
        <v>694</v>
      </c>
      <c r="E264" s="552"/>
    </row>
    <row r="265" spans="1:5" ht="112.5">
      <c r="A265" s="319"/>
      <c r="B265" s="461" t="s">
        <v>584</v>
      </c>
      <c r="C265" s="980"/>
      <c r="D265" s="439" t="s">
        <v>585</v>
      </c>
      <c r="E265" s="552"/>
    </row>
    <row r="266" spans="1:5" ht="83.25" customHeight="1">
      <c r="A266" s="319"/>
      <c r="B266" s="461" t="s">
        <v>586</v>
      </c>
      <c r="C266" s="980"/>
      <c r="D266" s="439" t="s">
        <v>690</v>
      </c>
      <c r="E266" s="552"/>
    </row>
    <row r="267" spans="1:5" ht="37.5">
      <c r="A267" s="319"/>
      <c r="B267" s="461" t="s">
        <v>587</v>
      </c>
      <c r="C267" s="327" t="s">
        <v>599</v>
      </c>
      <c r="D267" s="439" t="s">
        <v>689</v>
      </c>
      <c r="E267" s="552"/>
    </row>
    <row r="268" spans="1:5">
      <c r="A268" s="319"/>
      <c r="B268" s="461" t="s">
        <v>600</v>
      </c>
      <c r="C268" s="981" t="s">
        <v>598</v>
      </c>
      <c r="D268" s="978" t="s">
        <v>588</v>
      </c>
      <c r="E268" s="552"/>
    </row>
    <row r="269" spans="1:5" ht="56.25">
      <c r="A269" s="321"/>
      <c r="B269" s="479" t="s">
        <v>589</v>
      </c>
      <c r="C269" s="982"/>
      <c r="D269" s="983"/>
      <c r="E269" s="552"/>
    </row>
    <row r="270" spans="1:5">
      <c r="A270" s="323"/>
      <c r="B270" s="352"/>
    </row>
    <row r="271" spans="1:5">
      <c r="A271" s="323"/>
      <c r="B271" s="352"/>
    </row>
    <row r="272" spans="1:5">
      <c r="A272" s="323"/>
      <c r="B272" s="352"/>
    </row>
    <row r="273" spans="1:2">
      <c r="A273" s="323"/>
      <c r="B273" s="352"/>
    </row>
    <row r="274" spans="1:2">
      <c r="A274" s="323"/>
      <c r="B274" s="352"/>
    </row>
    <row r="275" spans="1:2">
      <c r="A275" s="323"/>
      <c r="B275" s="352"/>
    </row>
    <row r="276" spans="1:2">
      <c r="A276" s="323"/>
      <c r="B276" s="352"/>
    </row>
    <row r="277" spans="1:2">
      <c r="A277" s="323"/>
      <c r="B277" s="352"/>
    </row>
    <row r="278" spans="1:2">
      <c r="A278" s="323"/>
      <c r="B278" s="352"/>
    </row>
    <row r="279" spans="1:2">
      <c r="A279" s="323"/>
      <c r="B279" s="352"/>
    </row>
    <row r="280" spans="1:2">
      <c r="A280" s="323"/>
      <c r="B280" s="352"/>
    </row>
    <row r="281" spans="1:2">
      <c r="A281" s="323"/>
      <c r="B281" s="352"/>
    </row>
    <row r="282" spans="1:2">
      <c r="A282" s="323"/>
      <c r="B282" s="352"/>
    </row>
    <row r="283" spans="1:2">
      <c r="A283" s="323"/>
      <c r="B283" s="352"/>
    </row>
    <row r="284" spans="1:2">
      <c r="A284" s="323"/>
      <c r="B284" s="352"/>
    </row>
    <row r="285" spans="1:2">
      <c r="A285" s="323"/>
      <c r="B285" s="352"/>
    </row>
    <row r="286" spans="1:2">
      <c r="A286" s="323"/>
      <c r="B286" s="352"/>
    </row>
    <row r="287" spans="1:2">
      <c r="A287" s="323"/>
      <c r="B287" s="352"/>
    </row>
    <row r="288" spans="1:2">
      <c r="A288" s="323"/>
      <c r="B288" s="352"/>
    </row>
    <row r="289" spans="1:2">
      <c r="A289" s="323"/>
      <c r="B289" s="352"/>
    </row>
    <row r="290" spans="1:2">
      <c r="A290" s="323"/>
      <c r="B290" s="352"/>
    </row>
    <row r="291" spans="1:2">
      <c r="A291" s="323"/>
      <c r="B291" s="352"/>
    </row>
    <row r="292" spans="1:2">
      <c r="A292" s="323"/>
      <c r="B292" s="352"/>
    </row>
    <row r="293" spans="1:2">
      <c r="A293" s="323"/>
      <c r="B293" s="352"/>
    </row>
    <row r="294" spans="1:2">
      <c r="A294" s="323"/>
      <c r="B294" s="352"/>
    </row>
    <row r="295" spans="1:2">
      <c r="A295" s="323"/>
      <c r="B295" s="352"/>
    </row>
    <row r="296" spans="1:2">
      <c r="A296" s="323"/>
      <c r="B296" s="352"/>
    </row>
    <row r="297" spans="1:2">
      <c r="A297" s="323"/>
      <c r="B297" s="352"/>
    </row>
    <row r="298" spans="1:2">
      <c r="A298" s="323"/>
      <c r="B298" s="352"/>
    </row>
    <row r="299" spans="1:2">
      <c r="A299" s="323"/>
      <c r="B299" s="352"/>
    </row>
    <row r="300" spans="1:2">
      <c r="A300" s="323"/>
      <c r="B300" s="352"/>
    </row>
    <row r="301" spans="1:2">
      <c r="A301" s="323"/>
      <c r="B301" s="352"/>
    </row>
    <row r="302" spans="1:2">
      <c r="A302" s="323"/>
      <c r="B302" s="352"/>
    </row>
    <row r="303" spans="1:2">
      <c r="A303" s="323"/>
      <c r="B303" s="352"/>
    </row>
    <row r="304" spans="1:2">
      <c r="A304" s="323"/>
      <c r="B304" s="352"/>
    </row>
    <row r="305" spans="1:2">
      <c r="A305" s="323"/>
      <c r="B305" s="352"/>
    </row>
    <row r="306" spans="1:2">
      <c r="A306" s="323"/>
      <c r="B306" s="352"/>
    </row>
    <row r="307" spans="1:2">
      <c r="A307" s="323"/>
      <c r="B307" s="352"/>
    </row>
    <row r="308" spans="1:2">
      <c r="A308" s="323"/>
      <c r="B308" s="352"/>
    </row>
    <row r="309" spans="1:2">
      <c r="A309" s="323"/>
      <c r="B309" s="352"/>
    </row>
    <row r="310" spans="1:2">
      <c r="A310" s="323"/>
      <c r="B310" s="352"/>
    </row>
    <row r="311" spans="1:2">
      <c r="A311" s="323"/>
      <c r="B311" s="352"/>
    </row>
    <row r="312" spans="1:2">
      <c r="A312" s="323"/>
      <c r="B312" s="352"/>
    </row>
    <row r="313" spans="1:2">
      <c r="A313" s="323"/>
      <c r="B313" s="352"/>
    </row>
    <row r="314" spans="1:2">
      <c r="A314" s="323"/>
      <c r="B314" s="352"/>
    </row>
    <row r="315" spans="1:2">
      <c r="A315" s="323"/>
      <c r="B315" s="352"/>
    </row>
    <row r="316" spans="1:2">
      <c r="A316" s="323"/>
      <c r="B316" s="352"/>
    </row>
    <row r="317" spans="1:2">
      <c r="A317" s="323"/>
      <c r="B317" s="352"/>
    </row>
    <row r="318" spans="1:2">
      <c r="A318" s="323"/>
      <c r="B318" s="352"/>
    </row>
    <row r="319" spans="1:2">
      <c r="A319" s="323"/>
      <c r="B319" s="352"/>
    </row>
    <row r="320" spans="1:2">
      <c r="A320" s="323"/>
      <c r="B320" s="352"/>
    </row>
    <row r="321" spans="1:2">
      <c r="A321" s="323"/>
      <c r="B321" s="352"/>
    </row>
    <row r="322" spans="1:2">
      <c r="A322" s="323"/>
      <c r="B322" s="352"/>
    </row>
    <row r="323" spans="1:2">
      <c r="A323" s="323"/>
      <c r="B323" s="352"/>
    </row>
    <row r="324" spans="1:2">
      <c r="A324" s="323"/>
      <c r="B324" s="352"/>
    </row>
    <row r="325" spans="1:2">
      <c r="A325" s="323"/>
      <c r="B325" s="352"/>
    </row>
    <row r="326" spans="1:2">
      <c r="A326" s="323"/>
      <c r="B326" s="352"/>
    </row>
    <row r="327" spans="1:2">
      <c r="A327" s="323"/>
      <c r="B327" s="352"/>
    </row>
    <row r="328" spans="1:2">
      <c r="A328" s="323"/>
      <c r="B328" s="352"/>
    </row>
    <row r="329" spans="1:2">
      <c r="A329" s="323"/>
      <c r="B329" s="352"/>
    </row>
    <row r="330" spans="1:2">
      <c r="A330" s="323"/>
      <c r="B330" s="352"/>
    </row>
    <row r="331" spans="1:2">
      <c r="A331" s="323"/>
      <c r="B331" s="352"/>
    </row>
    <row r="332" spans="1:2">
      <c r="A332" s="323"/>
      <c r="B332" s="352"/>
    </row>
    <row r="333" spans="1:2">
      <c r="A333" s="323"/>
      <c r="B333" s="352"/>
    </row>
    <row r="334" spans="1:2">
      <c r="A334" s="323"/>
      <c r="B334" s="352"/>
    </row>
    <row r="335" spans="1:2">
      <c r="A335" s="323"/>
      <c r="B335" s="352"/>
    </row>
    <row r="336" spans="1:2">
      <c r="A336" s="323"/>
      <c r="B336" s="352"/>
    </row>
    <row r="337" spans="1:2">
      <c r="A337" s="323"/>
      <c r="B337" s="352"/>
    </row>
    <row r="338" spans="1:2">
      <c r="A338" s="323"/>
      <c r="B338" s="352"/>
    </row>
    <row r="339" spans="1:2">
      <c r="A339" s="323"/>
      <c r="B339" s="352"/>
    </row>
    <row r="340" spans="1:2">
      <c r="A340" s="323"/>
      <c r="B340" s="352"/>
    </row>
    <row r="341" spans="1:2">
      <c r="A341" s="323"/>
      <c r="B341" s="352"/>
    </row>
    <row r="342" spans="1:2">
      <c r="A342" s="323"/>
      <c r="B342" s="352"/>
    </row>
    <row r="343" spans="1:2">
      <c r="A343" s="323"/>
      <c r="B343" s="352"/>
    </row>
    <row r="344" spans="1:2">
      <c r="A344" s="323"/>
      <c r="B344" s="352"/>
    </row>
    <row r="345" spans="1:2">
      <c r="A345" s="323"/>
      <c r="B345" s="352"/>
    </row>
    <row r="346" spans="1:2">
      <c r="A346" s="323"/>
      <c r="B346" s="352"/>
    </row>
    <row r="347" spans="1:2">
      <c r="A347" s="323"/>
      <c r="B347" s="352"/>
    </row>
    <row r="348" spans="1:2">
      <c r="A348" s="323"/>
      <c r="B348" s="352"/>
    </row>
    <row r="349" spans="1:2">
      <c r="A349" s="323"/>
      <c r="B349" s="352"/>
    </row>
    <row r="350" spans="1:2">
      <c r="A350" s="323"/>
      <c r="B350" s="352"/>
    </row>
    <row r="351" spans="1:2">
      <c r="A351" s="323"/>
      <c r="B351" s="352"/>
    </row>
    <row r="352" spans="1:2">
      <c r="A352" s="323"/>
      <c r="B352" s="352"/>
    </row>
    <row r="353" spans="1:2">
      <c r="A353" s="323"/>
      <c r="B353" s="352"/>
    </row>
    <row r="354" spans="1:2">
      <c r="A354" s="323"/>
      <c r="B354" s="352"/>
    </row>
    <row r="355" spans="1:2">
      <c r="A355" s="323"/>
      <c r="B355" s="352"/>
    </row>
    <row r="356" spans="1:2">
      <c r="A356" s="323"/>
      <c r="B356" s="352"/>
    </row>
    <row r="357" spans="1:2">
      <c r="A357" s="323"/>
      <c r="B357" s="352"/>
    </row>
    <row r="358" spans="1:2">
      <c r="A358" s="323"/>
      <c r="B358" s="352"/>
    </row>
    <row r="359" spans="1:2">
      <c r="A359" s="323"/>
      <c r="B359" s="352"/>
    </row>
    <row r="360" spans="1:2">
      <c r="A360" s="323"/>
      <c r="B360" s="352"/>
    </row>
    <row r="361" spans="1:2">
      <c r="A361" s="323"/>
      <c r="B361" s="352"/>
    </row>
    <row r="362" spans="1:2">
      <c r="A362" s="323"/>
      <c r="B362" s="352"/>
    </row>
    <row r="363" spans="1:2">
      <c r="A363" s="323"/>
      <c r="B363" s="352"/>
    </row>
    <row r="364" spans="1:2">
      <c r="A364" s="323"/>
      <c r="B364" s="352"/>
    </row>
    <row r="365" spans="1:2">
      <c r="A365" s="323"/>
      <c r="B365" s="352"/>
    </row>
    <row r="366" spans="1:2">
      <c r="A366" s="323"/>
      <c r="B366" s="352"/>
    </row>
    <row r="367" spans="1:2">
      <c r="A367" s="323"/>
      <c r="B367" s="352"/>
    </row>
    <row r="368" spans="1:2">
      <c r="A368" s="323"/>
      <c r="B368" s="352"/>
    </row>
    <row r="369" spans="1:2">
      <c r="A369" s="323"/>
      <c r="B369" s="352"/>
    </row>
    <row r="370" spans="1:2">
      <c r="A370" s="323"/>
      <c r="B370" s="352"/>
    </row>
    <row r="371" spans="1:2">
      <c r="A371" s="323"/>
      <c r="B371" s="352"/>
    </row>
    <row r="372" spans="1:2">
      <c r="A372" s="323"/>
      <c r="B372" s="352"/>
    </row>
    <row r="373" spans="1:2">
      <c r="A373" s="323"/>
      <c r="B373" s="352"/>
    </row>
    <row r="374" spans="1:2">
      <c r="A374" s="323"/>
      <c r="B374" s="352"/>
    </row>
    <row r="375" spans="1:2">
      <c r="A375" s="323"/>
      <c r="B375" s="352"/>
    </row>
    <row r="376" spans="1:2">
      <c r="A376" s="323"/>
      <c r="B376" s="352"/>
    </row>
    <row r="377" spans="1:2">
      <c r="A377" s="323"/>
      <c r="B377" s="352"/>
    </row>
    <row r="378" spans="1:2">
      <c r="A378" s="323"/>
      <c r="B378" s="352"/>
    </row>
    <row r="379" spans="1:2">
      <c r="A379" s="323"/>
      <c r="B379" s="352"/>
    </row>
    <row r="380" spans="1:2">
      <c r="A380" s="323"/>
      <c r="B380" s="352"/>
    </row>
    <row r="381" spans="1:2">
      <c r="A381" s="323"/>
      <c r="B381" s="352"/>
    </row>
    <row r="382" spans="1:2">
      <c r="A382" s="323"/>
      <c r="B382" s="352"/>
    </row>
    <row r="383" spans="1:2">
      <c r="A383" s="323"/>
      <c r="B383" s="352"/>
    </row>
    <row r="384" spans="1:2">
      <c r="A384" s="323"/>
      <c r="B384" s="352"/>
    </row>
    <row r="385" spans="1:2">
      <c r="A385" s="323"/>
      <c r="B385" s="352"/>
    </row>
    <row r="386" spans="1:2">
      <c r="A386" s="323"/>
      <c r="B386" s="352"/>
    </row>
    <row r="387" spans="1:2">
      <c r="A387" s="323"/>
      <c r="B387" s="352"/>
    </row>
    <row r="388" spans="1:2">
      <c r="A388" s="323"/>
      <c r="B388" s="352"/>
    </row>
    <row r="389" spans="1:2">
      <c r="A389" s="323"/>
      <c r="B389" s="352"/>
    </row>
    <row r="390" spans="1:2">
      <c r="A390" s="323"/>
      <c r="B390" s="352"/>
    </row>
    <row r="391" spans="1:2">
      <c r="A391" s="323"/>
      <c r="B391" s="352"/>
    </row>
    <row r="392" spans="1:2">
      <c r="A392" s="323"/>
      <c r="B392" s="352"/>
    </row>
    <row r="393" spans="1:2">
      <c r="A393" s="323"/>
      <c r="B393" s="352"/>
    </row>
    <row r="394" spans="1:2">
      <c r="A394" s="323"/>
      <c r="B394" s="352"/>
    </row>
    <row r="395" spans="1:2">
      <c r="A395" s="323"/>
      <c r="B395" s="352"/>
    </row>
    <row r="396" spans="1:2">
      <c r="A396" s="323"/>
      <c r="B396" s="352"/>
    </row>
    <row r="397" spans="1:2">
      <c r="A397" s="323"/>
      <c r="B397" s="352"/>
    </row>
    <row r="398" spans="1:2">
      <c r="A398" s="323"/>
      <c r="B398" s="352"/>
    </row>
    <row r="399" spans="1:2">
      <c r="A399" s="323"/>
      <c r="B399" s="352"/>
    </row>
    <row r="400" spans="1:2">
      <c r="A400" s="323"/>
      <c r="B400" s="352"/>
    </row>
    <row r="401" spans="1:2">
      <c r="A401" s="323"/>
      <c r="B401" s="352"/>
    </row>
    <row r="402" spans="1:2">
      <c r="A402" s="323"/>
      <c r="B402" s="352"/>
    </row>
    <row r="403" spans="1:2">
      <c r="A403" s="323"/>
      <c r="B403" s="352"/>
    </row>
    <row r="404" spans="1:2">
      <c r="A404" s="323"/>
      <c r="B404" s="352"/>
    </row>
    <row r="405" spans="1:2">
      <c r="A405" s="323"/>
      <c r="B405" s="352"/>
    </row>
    <row r="406" spans="1:2">
      <c r="A406" s="323"/>
      <c r="B406" s="352"/>
    </row>
    <row r="407" spans="1:2">
      <c r="A407" s="323"/>
      <c r="B407" s="352"/>
    </row>
    <row r="408" spans="1:2">
      <c r="A408" s="323"/>
      <c r="B408" s="352"/>
    </row>
    <row r="409" spans="1:2">
      <c r="A409" s="323"/>
      <c r="B409" s="352"/>
    </row>
    <row r="410" spans="1:2">
      <c r="A410" s="323"/>
      <c r="B410" s="352"/>
    </row>
    <row r="411" spans="1:2">
      <c r="A411" s="323"/>
      <c r="B411" s="352"/>
    </row>
    <row r="412" spans="1:2">
      <c r="A412" s="323"/>
      <c r="B412" s="352"/>
    </row>
    <row r="413" spans="1:2">
      <c r="A413" s="323"/>
      <c r="B413" s="352"/>
    </row>
    <row r="414" spans="1:2">
      <c r="A414" s="323"/>
      <c r="B414" s="352"/>
    </row>
    <row r="415" spans="1:2">
      <c r="A415" s="323"/>
      <c r="B415" s="352"/>
    </row>
    <row r="416" spans="1:2">
      <c r="A416" s="323"/>
      <c r="B416" s="352"/>
    </row>
    <row r="417" spans="1:2">
      <c r="A417" s="323"/>
      <c r="B417" s="352"/>
    </row>
    <row r="418" spans="1:2">
      <c r="A418" s="323"/>
      <c r="B418" s="352"/>
    </row>
    <row r="419" spans="1:2">
      <c r="A419" s="323"/>
      <c r="B419" s="352"/>
    </row>
    <row r="420" spans="1:2">
      <c r="A420" s="323"/>
      <c r="B420" s="352"/>
    </row>
    <row r="421" spans="1:2">
      <c r="A421" s="323"/>
      <c r="B421" s="352"/>
    </row>
    <row r="422" spans="1:2">
      <c r="A422" s="323"/>
      <c r="B422" s="352"/>
    </row>
    <row r="423" spans="1:2">
      <c r="A423" s="323"/>
      <c r="B423" s="352"/>
    </row>
    <row r="424" spans="1:2">
      <c r="A424" s="323"/>
      <c r="B424" s="352"/>
    </row>
    <row r="425" spans="1:2">
      <c r="A425" s="323"/>
      <c r="B425" s="352"/>
    </row>
    <row r="426" spans="1:2">
      <c r="A426" s="323"/>
      <c r="B426" s="352"/>
    </row>
    <row r="427" spans="1:2">
      <c r="A427" s="323"/>
      <c r="B427" s="352"/>
    </row>
    <row r="428" spans="1:2">
      <c r="A428" s="323"/>
      <c r="B428" s="352"/>
    </row>
    <row r="429" spans="1:2">
      <c r="A429" s="323"/>
      <c r="B429" s="352"/>
    </row>
    <row r="430" spans="1:2">
      <c r="A430" s="323"/>
      <c r="B430" s="352"/>
    </row>
    <row r="431" spans="1:2">
      <c r="A431" s="323"/>
      <c r="B431" s="352"/>
    </row>
    <row r="432" spans="1:2">
      <c r="A432" s="323"/>
      <c r="B432" s="352"/>
    </row>
    <row r="433" spans="1:2">
      <c r="A433" s="323"/>
      <c r="B433" s="352"/>
    </row>
    <row r="434" spans="1:2">
      <c r="A434" s="323"/>
      <c r="B434" s="352"/>
    </row>
    <row r="435" spans="1:2">
      <c r="A435" s="323"/>
      <c r="B435" s="352"/>
    </row>
    <row r="436" spans="1:2">
      <c r="A436" s="323"/>
      <c r="B436" s="352"/>
    </row>
    <row r="437" spans="1:2">
      <c r="A437" s="323"/>
      <c r="B437" s="352"/>
    </row>
    <row r="438" spans="1:2">
      <c r="A438" s="323"/>
      <c r="B438" s="352"/>
    </row>
    <row r="439" spans="1:2">
      <c r="A439" s="323"/>
      <c r="B439" s="352"/>
    </row>
    <row r="440" spans="1:2">
      <c r="A440" s="323"/>
      <c r="B440" s="352"/>
    </row>
    <row r="441" spans="1:2">
      <c r="A441" s="323"/>
      <c r="B441" s="352"/>
    </row>
    <row r="442" spans="1:2">
      <c r="A442" s="323"/>
      <c r="B442" s="352"/>
    </row>
    <row r="443" spans="1:2">
      <c r="A443" s="323"/>
      <c r="B443" s="352"/>
    </row>
    <row r="444" spans="1:2">
      <c r="A444" s="323"/>
      <c r="B444" s="352"/>
    </row>
    <row r="445" spans="1:2">
      <c r="A445" s="323"/>
      <c r="B445" s="352"/>
    </row>
    <row r="446" spans="1:2">
      <c r="A446" s="323"/>
      <c r="B446" s="352"/>
    </row>
    <row r="447" spans="1:2">
      <c r="A447" s="323"/>
      <c r="B447" s="352"/>
    </row>
    <row r="448" spans="1:2">
      <c r="A448" s="323"/>
      <c r="B448" s="352"/>
    </row>
    <row r="449" spans="1:2">
      <c r="A449" s="323"/>
      <c r="B449" s="352"/>
    </row>
    <row r="450" spans="1:2">
      <c r="A450" s="323"/>
      <c r="B450" s="352"/>
    </row>
    <row r="451" spans="1:2">
      <c r="A451" s="323"/>
      <c r="B451" s="352"/>
    </row>
    <row r="452" spans="1:2">
      <c r="A452" s="323"/>
      <c r="B452" s="352"/>
    </row>
    <row r="453" spans="1:2">
      <c r="A453" s="323"/>
      <c r="B453" s="352"/>
    </row>
    <row r="454" spans="1:2">
      <c r="A454" s="323"/>
      <c r="B454" s="352"/>
    </row>
    <row r="455" spans="1:2">
      <c r="A455" s="323"/>
      <c r="B455" s="352"/>
    </row>
    <row r="456" spans="1:2">
      <c r="A456" s="323"/>
      <c r="B456" s="352"/>
    </row>
    <row r="457" spans="1:2">
      <c r="A457" s="323"/>
      <c r="B457" s="352"/>
    </row>
    <row r="458" spans="1:2">
      <c r="A458" s="323"/>
      <c r="B458" s="352"/>
    </row>
    <row r="459" spans="1:2">
      <c r="A459" s="323"/>
      <c r="B459" s="352"/>
    </row>
    <row r="460" spans="1:2">
      <c r="A460" s="323"/>
      <c r="B460" s="352"/>
    </row>
    <row r="461" spans="1:2">
      <c r="A461" s="323"/>
      <c r="B461" s="352"/>
    </row>
    <row r="462" spans="1:2">
      <c r="A462" s="323"/>
      <c r="B462" s="352"/>
    </row>
    <row r="463" spans="1:2">
      <c r="A463" s="323"/>
      <c r="B463" s="352"/>
    </row>
    <row r="464" spans="1:2">
      <c r="A464" s="323"/>
      <c r="B464" s="352"/>
    </row>
    <row r="465" spans="1:2">
      <c r="A465" s="323"/>
      <c r="B465" s="352"/>
    </row>
    <row r="466" spans="1:2">
      <c r="A466" s="323"/>
      <c r="B466" s="352"/>
    </row>
    <row r="467" spans="1:2">
      <c r="A467" s="323"/>
      <c r="B467" s="352"/>
    </row>
    <row r="468" spans="1:2">
      <c r="A468" s="323"/>
      <c r="B468" s="352"/>
    </row>
    <row r="469" spans="1:2">
      <c r="A469" s="323"/>
      <c r="B469" s="352"/>
    </row>
    <row r="470" spans="1:2">
      <c r="A470" s="323"/>
      <c r="B470" s="352"/>
    </row>
    <row r="471" spans="1:2">
      <c r="A471" s="323"/>
      <c r="B471" s="352"/>
    </row>
    <row r="472" spans="1:2">
      <c r="A472" s="323"/>
      <c r="B472" s="352"/>
    </row>
    <row r="473" spans="1:2">
      <c r="A473" s="323"/>
      <c r="B473" s="352"/>
    </row>
    <row r="474" spans="1:2">
      <c r="A474" s="323"/>
      <c r="B474" s="352"/>
    </row>
    <row r="475" spans="1:2">
      <c r="A475" s="323"/>
      <c r="B475" s="352"/>
    </row>
    <row r="476" spans="1:2">
      <c r="A476" s="323"/>
      <c r="B476" s="352"/>
    </row>
    <row r="477" spans="1:2">
      <c r="A477" s="323"/>
      <c r="B477" s="352"/>
    </row>
    <row r="478" spans="1:2">
      <c r="A478" s="323"/>
      <c r="B478" s="352"/>
    </row>
    <row r="479" spans="1:2">
      <c r="A479" s="323"/>
      <c r="B479" s="352"/>
    </row>
    <row r="480" spans="1:2">
      <c r="A480" s="323"/>
      <c r="B480" s="352"/>
    </row>
    <row r="481" spans="1:2">
      <c r="A481" s="323"/>
      <c r="B481" s="352"/>
    </row>
    <row r="482" spans="1:2">
      <c r="A482" s="323"/>
      <c r="B482" s="352"/>
    </row>
    <row r="483" spans="1:2">
      <c r="A483" s="323"/>
      <c r="B483" s="352"/>
    </row>
    <row r="484" spans="1:2">
      <c r="A484" s="323"/>
      <c r="B484" s="352"/>
    </row>
    <row r="485" spans="1:2">
      <c r="A485" s="323"/>
      <c r="B485" s="352"/>
    </row>
    <row r="486" spans="1:2">
      <c r="A486" s="323"/>
      <c r="B486" s="352"/>
    </row>
    <row r="487" spans="1:2">
      <c r="A487" s="323"/>
      <c r="B487" s="352"/>
    </row>
    <row r="488" spans="1:2">
      <c r="A488" s="323"/>
      <c r="B488" s="352"/>
    </row>
    <row r="489" spans="1:2">
      <c r="A489" s="323"/>
      <c r="B489" s="352"/>
    </row>
    <row r="490" spans="1:2">
      <c r="A490" s="323"/>
      <c r="B490" s="352"/>
    </row>
    <row r="491" spans="1:2">
      <c r="A491" s="323"/>
      <c r="B491" s="352"/>
    </row>
    <row r="492" spans="1:2">
      <c r="A492" s="323"/>
      <c r="B492" s="352"/>
    </row>
    <row r="493" spans="1:2">
      <c r="A493" s="323"/>
      <c r="B493" s="352"/>
    </row>
    <row r="494" spans="1:2">
      <c r="A494" s="323"/>
      <c r="B494" s="352"/>
    </row>
  </sheetData>
  <mergeCells count="133">
    <mergeCell ref="A179:E179"/>
    <mergeCell ref="A180:E180"/>
    <mergeCell ref="A243:E243"/>
    <mergeCell ref="A259:E259"/>
    <mergeCell ref="A182:E182"/>
    <mergeCell ref="A183:E183"/>
    <mergeCell ref="A193:E193"/>
    <mergeCell ref="A204:E204"/>
    <mergeCell ref="A210:E210"/>
    <mergeCell ref="A214:E214"/>
    <mergeCell ref="A220:E220"/>
    <mergeCell ref="A221:E221"/>
    <mergeCell ref="A222:E222"/>
    <mergeCell ref="D205:D209"/>
    <mergeCell ref="C194:C203"/>
    <mergeCell ref="C205:C209"/>
    <mergeCell ref="C184:C192"/>
    <mergeCell ref="D184:D190"/>
    <mergeCell ref="D252:D254"/>
    <mergeCell ref="A247:E247"/>
    <mergeCell ref="A245:E245"/>
    <mergeCell ref="A173:E173"/>
    <mergeCell ref="A171:E171"/>
    <mergeCell ref="A177:E177"/>
    <mergeCell ref="A175:E175"/>
    <mergeCell ref="D60:D61"/>
    <mergeCell ref="D58:D59"/>
    <mergeCell ref="D91:D93"/>
    <mergeCell ref="D106:D109"/>
    <mergeCell ref="D46:D48"/>
    <mergeCell ref="D49:D51"/>
    <mergeCell ref="E49:E50"/>
    <mergeCell ref="E52:E53"/>
    <mergeCell ref="E47:E48"/>
    <mergeCell ref="A57:E57"/>
    <mergeCell ref="A62:E62"/>
    <mergeCell ref="A63:E63"/>
    <mergeCell ref="A87:E87"/>
    <mergeCell ref="A90:E90"/>
    <mergeCell ref="A114:E114"/>
    <mergeCell ref="E129:E130"/>
    <mergeCell ref="A165:E165"/>
    <mergeCell ref="A167:E167"/>
    <mergeCell ref="A169:E169"/>
    <mergeCell ref="A142:A144"/>
    <mergeCell ref="A122:E122"/>
    <mergeCell ref="A4:E4"/>
    <mergeCell ref="A17:E17"/>
    <mergeCell ref="A18:E18"/>
    <mergeCell ref="A24:E24"/>
    <mergeCell ref="A29:E29"/>
    <mergeCell ref="A34:E34"/>
    <mergeCell ref="A41:E41"/>
    <mergeCell ref="A44:E44"/>
    <mergeCell ref="A45:E45"/>
    <mergeCell ref="D25:D28"/>
    <mergeCell ref="D6:D16"/>
    <mergeCell ref="E6:E16"/>
    <mergeCell ref="D30:D31"/>
    <mergeCell ref="D32:D33"/>
    <mergeCell ref="D35:D37"/>
    <mergeCell ref="D38:D39"/>
    <mergeCell ref="E25:E28"/>
    <mergeCell ref="D262:D263"/>
    <mergeCell ref="C251:C254"/>
    <mergeCell ref="C260:C261"/>
    <mergeCell ref="C263:C266"/>
    <mergeCell ref="C268:C269"/>
    <mergeCell ref="D268:D269"/>
    <mergeCell ref="D211:D213"/>
    <mergeCell ref="D223:D226"/>
    <mergeCell ref="D228:D229"/>
    <mergeCell ref="D233:D234"/>
    <mergeCell ref="C215:C219"/>
    <mergeCell ref="C223:C226"/>
    <mergeCell ref="C228:C231"/>
    <mergeCell ref="C237:C238"/>
    <mergeCell ref="C211:C213"/>
    <mergeCell ref="A232:E232"/>
    <mergeCell ref="A227:E227"/>
    <mergeCell ref="A239:E239"/>
    <mergeCell ref="A236:E236"/>
    <mergeCell ref="A242:E242"/>
    <mergeCell ref="A250:E250"/>
    <mergeCell ref="A249:E249"/>
    <mergeCell ref="A94:E94"/>
    <mergeCell ref="A105:E105"/>
    <mergeCell ref="C64:C86"/>
    <mergeCell ref="C150:C154"/>
    <mergeCell ref="C156:C160"/>
    <mergeCell ref="C163:C164"/>
    <mergeCell ref="D139:D140"/>
    <mergeCell ref="D156:D160"/>
    <mergeCell ref="A131:E131"/>
    <mergeCell ref="A133:E133"/>
    <mergeCell ref="A135:E135"/>
    <mergeCell ref="A138:E138"/>
    <mergeCell ref="A146:E146"/>
    <mergeCell ref="A148:E148"/>
    <mergeCell ref="A149:E149"/>
    <mergeCell ref="A155:E155"/>
    <mergeCell ref="C88:C89"/>
    <mergeCell ref="A161:E161"/>
    <mergeCell ref="A162:E162"/>
    <mergeCell ref="D142:D144"/>
    <mergeCell ref="D150:D154"/>
    <mergeCell ref="C141:C144"/>
    <mergeCell ref="A125:E125"/>
    <mergeCell ref="A110:E110"/>
    <mergeCell ref="A129:A130"/>
    <mergeCell ref="A111:E111"/>
    <mergeCell ref="A112:E112"/>
    <mergeCell ref="A5:E5"/>
    <mergeCell ref="C139:C140"/>
    <mergeCell ref="C91:C93"/>
    <mergeCell ref="C95:C104"/>
    <mergeCell ref="C106:C109"/>
    <mergeCell ref="C115:C117"/>
    <mergeCell ref="C118:C119"/>
    <mergeCell ref="C6:C16"/>
    <mergeCell ref="C30:C33"/>
    <mergeCell ref="C35:C40"/>
    <mergeCell ref="C42:C43"/>
    <mergeCell ref="C49:C50"/>
    <mergeCell ref="C46:C48"/>
    <mergeCell ref="C52:C54"/>
    <mergeCell ref="C55:C56"/>
    <mergeCell ref="C60:C61"/>
    <mergeCell ref="C58:C59"/>
    <mergeCell ref="C25:C28"/>
    <mergeCell ref="C126:C130"/>
    <mergeCell ref="A121:E121"/>
    <mergeCell ref="A123:E123"/>
  </mergeCells>
  <phoneticPr fontId="42"/>
  <dataValidations count="2">
    <dataValidation type="list" allowBlank="1" showInputMessage="1" showErrorMessage="1" sqref="A6:A16 A176 A30:A33 A42:A43 A113 A58:A61 A35:A40 A115:A120 A88:A89 A91:A93 A95:A104 A25:A28 A64:A86 A51:A52 A49 A55:A56 A132 A159:A160 A178 A166 A168 A170 A172 A174 A106:A109 A124 A126:A128 A134 A136:A137 A139:A141 A145 A147 A163:A164 A184:A185 A187:A192 A194:A203 A205:A209 A211:A213 A215:A219 A223:A226 A228:A231 A233:A235 A237 A240:A241 A244 A246 A248 A251:A258 A260:A269 A46 A19:A23">
      <formula1>"○,×"</formula1>
    </dataValidation>
    <dataValidation type="list" allowBlank="1" showInputMessage="1" showErrorMessage="1" sqref="E6:E16 E25:E28 E30:E33 E35:E40 E42:E43 E46:E47 E49 E51:E52 E54:E56 E58:E61 E248 E88:E89 E91:E93 E95:E104 E106:E109 E113 E115:E120 E124 E126:E130 E132 E134 E136:E137 E139:E145 E147 E150:E154 E156:E160 E163:E164 E166 E168 E170 E172 E174 E176 E178 E181 E184:E192 E194:E203 E205:E209 E211:E213 E215:E219 E223:E226 E228:E231 E233:E235 E237:E238 E240:E241 E244 E246 E64:E86 E19:E23 E251:E258 E260:E269">
      <formula1>"適,不適"</formula1>
    </dataValidation>
  </dataValidations>
  <pageMargins left="0.23622047244094488" right="0.23622047244094488" top="0.74803149606299213" bottom="0.70866141732283461" header="0.31496062992125984" footer="0.31496062992125984"/>
  <pageSetup paperSize="9" scale="66" fitToHeight="0" orientation="landscape" r:id="rId1"/>
  <rowBreaks count="16" manualBreakCount="16">
    <brk id="28" max="4" man="1"/>
    <brk id="43" max="4" man="1"/>
    <brk id="61" max="4" man="1"/>
    <brk id="86" max="4" man="1"/>
    <brk id="109" max="4" man="1"/>
    <brk id="120" max="4" man="1"/>
    <brk id="137" max="4" man="1"/>
    <brk id="147" max="4" man="1"/>
    <brk id="160" max="4" man="1"/>
    <brk id="181" max="4" man="1"/>
    <brk id="203" max="4" man="1"/>
    <brk id="219" max="4" man="1"/>
    <brk id="231" max="4" man="1"/>
    <brk id="248" max="4" man="1"/>
    <brk id="258" max="4" man="1"/>
    <brk id="263" max="4"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１　概況 </vt:lpstr>
      <vt:lpstr>２　定員</vt:lpstr>
      <vt:lpstr>３－1　職員数</vt:lpstr>
      <vt:lpstr>３－2　職員数 </vt:lpstr>
      <vt:lpstr>４　居室面積</vt:lpstr>
      <vt:lpstr>５　職務分担</vt:lpstr>
      <vt:lpstr>６－1　時間帯別勤務状況（平日）</vt:lpstr>
      <vt:lpstr>６－２　時間帯別勤務状況（土曜）</vt:lpstr>
      <vt:lpstr>第１～第７</vt:lpstr>
      <vt:lpstr>リスト</vt:lpstr>
      <vt:lpstr>'１　概況 '!Print_Area</vt:lpstr>
      <vt:lpstr>'２　定員'!Print_Area</vt:lpstr>
      <vt:lpstr>'３－1　職員数'!Print_Area</vt:lpstr>
      <vt:lpstr>'３－2　職員数 '!Print_Area</vt:lpstr>
      <vt:lpstr>'４　居室面積'!Print_Area</vt:lpstr>
      <vt:lpstr>'５　職務分担'!Print_Area</vt:lpstr>
      <vt:lpstr>'６－1　時間帯別勤務状況（平日）'!Print_Area</vt:lpstr>
      <vt:lpstr>'６－２　時間帯別勤務状況（土曜）'!Print_Area</vt:lpstr>
      <vt:lpstr>'第１～第７'!Print_Area</vt:lpstr>
      <vt:lpstr>'第１～第７'!Print_Titles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宮城県子育て支援室</dc:creator>
  <cp:lastModifiedBy>宮城県</cp:lastModifiedBy>
  <cp:lastPrinted>2025-06-03T11:21:16Z</cp:lastPrinted>
  <dcterms:created xsi:type="dcterms:W3CDTF">2007-05-30T01:35:31Z</dcterms:created>
  <dcterms:modified xsi:type="dcterms:W3CDTF">2025-06-06T04:33:55Z</dcterms:modified>
</cp:coreProperties>
</file>