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R2年度" sheetId="2" r:id="rId1"/>
    <sheet name="4" sheetId="3" r:id="rId2"/>
    <sheet name="5" sheetId="4" r:id="rId3"/>
    <sheet name="6" sheetId="5" r:id="rId4"/>
    <sheet name="7" sheetId="6" r:id="rId5"/>
    <sheet name="8" sheetId="7" r:id="rId6"/>
    <sheet name="9" sheetId="8" r:id="rId7"/>
    <sheet name="10" sheetId="9" r:id="rId8"/>
    <sheet name="11" sheetId="10" r:id="rId9"/>
    <sheet name="12" sheetId="11" r:id="rId10"/>
    <sheet name="1" sheetId="12" r:id="rId11"/>
    <sheet name="2" sheetId="13" r:id="rId12"/>
    <sheet name="3" sheetId="14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'R2年度'!$A$1:$AB$41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E32" i="2"/>
  <c r="F32" i="2"/>
  <c r="G32" i="2"/>
  <c r="H32" i="2"/>
  <c r="I32" i="2"/>
  <c r="J32" i="2"/>
  <c r="K32" i="2"/>
  <c r="D3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0" i="2"/>
  <c r="D38" i="14"/>
  <c r="E38" i="14"/>
  <c r="D38" i="13"/>
  <c r="E38" i="13"/>
  <c r="D38" i="12"/>
  <c r="E38" i="12"/>
  <c r="N10" i="11"/>
  <c r="O10" i="11"/>
  <c r="M10" i="11"/>
  <c r="P10" i="11"/>
  <c r="Q10" i="11"/>
  <c r="R10" i="11"/>
  <c r="L10" i="11"/>
  <c r="S10" i="11"/>
  <c r="T10" i="11"/>
  <c r="V10" i="11"/>
  <c r="W10" i="11"/>
  <c r="U10" i="11"/>
  <c r="X10" i="11"/>
  <c r="Y10" i="11"/>
  <c r="Z10" i="11"/>
  <c r="AA10" i="11"/>
  <c r="D11" i="11"/>
  <c r="F11" i="11"/>
  <c r="F10" i="11"/>
  <c r="D10" i="11"/>
  <c r="G11" i="11"/>
  <c r="E11" i="11"/>
  <c r="H11" i="11"/>
  <c r="H10" i="11"/>
  <c r="I11" i="11"/>
  <c r="I10" i="11"/>
  <c r="J11" i="11"/>
  <c r="J10" i="11"/>
  <c r="K11" i="11"/>
  <c r="K10" i="11"/>
  <c r="L11" i="11"/>
  <c r="M11" i="11"/>
  <c r="T11" i="11"/>
  <c r="U11" i="11"/>
  <c r="F12" i="11"/>
  <c r="D12" i="11"/>
  <c r="G12" i="11"/>
  <c r="H12" i="11"/>
  <c r="I12" i="11"/>
  <c r="E12" i="11"/>
  <c r="J12" i="11"/>
  <c r="K12" i="11"/>
  <c r="L12" i="11"/>
  <c r="M12" i="11"/>
  <c r="T12" i="11"/>
  <c r="U12" i="11"/>
  <c r="F13" i="11"/>
  <c r="G13" i="11"/>
  <c r="E13" i="11"/>
  <c r="H13" i="11"/>
  <c r="I13" i="11"/>
  <c r="J13" i="11"/>
  <c r="D13" i="11"/>
  <c r="K13" i="11"/>
  <c r="L13" i="11"/>
  <c r="M13" i="11"/>
  <c r="T13" i="11"/>
  <c r="U13" i="11"/>
  <c r="F14" i="11"/>
  <c r="D14" i="11"/>
  <c r="G14" i="11"/>
  <c r="H14" i="11"/>
  <c r="I14" i="11"/>
  <c r="E14" i="11"/>
  <c r="J14" i="11"/>
  <c r="K14" i="11"/>
  <c r="L14" i="11"/>
  <c r="M14" i="11"/>
  <c r="T14" i="11"/>
  <c r="U14" i="11"/>
  <c r="F21" i="11"/>
  <c r="D21" i="11"/>
  <c r="G21" i="11"/>
  <c r="E21" i="11"/>
  <c r="H21" i="11"/>
  <c r="I21" i="11"/>
  <c r="J21" i="11"/>
  <c r="K21" i="11"/>
  <c r="M21" i="11"/>
  <c r="N21" i="11"/>
  <c r="L21" i="11"/>
  <c r="O21" i="11"/>
  <c r="P21" i="11"/>
  <c r="Q21" i="11"/>
  <c r="R21" i="11"/>
  <c r="S21" i="11"/>
  <c r="U21" i="11"/>
  <c r="V21" i="11"/>
  <c r="T21" i="11"/>
  <c r="W21" i="11"/>
  <c r="X21" i="11"/>
  <c r="Y21" i="11"/>
  <c r="Z21" i="11"/>
  <c r="AA21" i="11"/>
  <c r="D22" i="11"/>
  <c r="E22" i="11"/>
  <c r="L22" i="11"/>
  <c r="M22" i="11"/>
  <c r="T22" i="11"/>
  <c r="U22" i="11"/>
  <c r="D23" i="11"/>
  <c r="E23" i="11"/>
  <c r="L23" i="11"/>
  <c r="M23" i="11"/>
  <c r="T23" i="11"/>
  <c r="U23" i="11"/>
  <c r="D24" i="11"/>
  <c r="E24" i="11"/>
  <c r="L24" i="11"/>
  <c r="M24" i="11"/>
  <c r="T24" i="11"/>
  <c r="U24" i="11"/>
  <c r="D25" i="11"/>
  <c r="E25" i="11"/>
  <c r="L25" i="11"/>
  <c r="M25" i="11"/>
  <c r="T25" i="11"/>
  <c r="U25" i="11"/>
  <c r="E32" i="11"/>
  <c r="F32" i="11"/>
  <c r="D32" i="11"/>
  <c r="G32" i="11"/>
  <c r="H32" i="11"/>
  <c r="I32" i="11"/>
  <c r="J32" i="11"/>
  <c r="K32" i="11"/>
  <c r="D33" i="11"/>
  <c r="E33" i="11"/>
  <c r="D34" i="11"/>
  <c r="E34" i="11"/>
  <c r="D35" i="11"/>
  <c r="E35" i="11"/>
  <c r="D36" i="11"/>
  <c r="E36" i="11"/>
  <c r="D38" i="11"/>
  <c r="E38" i="11"/>
  <c r="N10" i="10"/>
  <c r="O10" i="10"/>
  <c r="M10" i="10"/>
  <c r="P10" i="10"/>
  <c r="Q10" i="10"/>
  <c r="R10" i="10"/>
  <c r="L10" i="10"/>
  <c r="S10" i="10"/>
  <c r="V10" i="10"/>
  <c r="W10" i="10"/>
  <c r="U10" i="10"/>
  <c r="X10" i="10"/>
  <c r="Y10" i="10"/>
  <c r="Z10" i="10"/>
  <c r="T10" i="10"/>
  <c r="AA10" i="10"/>
  <c r="F11" i="10"/>
  <c r="F10" i="10"/>
  <c r="G11" i="10"/>
  <c r="E11" i="10"/>
  <c r="H11" i="10"/>
  <c r="H10" i="10"/>
  <c r="I11" i="10"/>
  <c r="I10" i="10"/>
  <c r="J11" i="10"/>
  <c r="J10" i="10"/>
  <c r="K11" i="10"/>
  <c r="K10" i="10"/>
  <c r="L11" i="10"/>
  <c r="M11" i="10"/>
  <c r="T11" i="10"/>
  <c r="U11" i="10"/>
  <c r="E12" i="10"/>
  <c r="F12" i="10"/>
  <c r="D12" i="10"/>
  <c r="G12" i="10"/>
  <c r="H12" i="10"/>
  <c r="I12" i="10"/>
  <c r="J12" i="10"/>
  <c r="K12" i="10"/>
  <c r="L12" i="10"/>
  <c r="M12" i="10"/>
  <c r="T12" i="10"/>
  <c r="U12" i="10"/>
  <c r="F13" i="10"/>
  <c r="G13" i="10"/>
  <c r="E13" i="10"/>
  <c r="H13" i="10"/>
  <c r="I13" i="10"/>
  <c r="J13" i="10"/>
  <c r="D13" i="10"/>
  <c r="K13" i="10"/>
  <c r="L13" i="10"/>
  <c r="M13" i="10"/>
  <c r="T13" i="10"/>
  <c r="U13" i="10"/>
  <c r="E14" i="10"/>
  <c r="F14" i="10"/>
  <c r="D14" i="10"/>
  <c r="G14" i="10"/>
  <c r="H14" i="10"/>
  <c r="I14" i="10"/>
  <c r="J14" i="10"/>
  <c r="K14" i="10"/>
  <c r="L14" i="10"/>
  <c r="M14" i="10"/>
  <c r="T14" i="10"/>
  <c r="U14" i="10"/>
  <c r="F21" i="10"/>
  <c r="G21" i="10"/>
  <c r="E21" i="10"/>
  <c r="H21" i="10"/>
  <c r="I21" i="10"/>
  <c r="J21" i="10"/>
  <c r="D21" i="10"/>
  <c r="K21" i="10"/>
  <c r="N21" i="10"/>
  <c r="O21" i="10"/>
  <c r="M21" i="10"/>
  <c r="P21" i="10"/>
  <c r="Q21" i="10"/>
  <c r="R21" i="10"/>
  <c r="L21" i="10"/>
  <c r="S21" i="10"/>
  <c r="V21" i="10"/>
  <c r="W21" i="10"/>
  <c r="U21" i="10"/>
  <c r="X21" i="10"/>
  <c r="Y21" i="10"/>
  <c r="Z21" i="10"/>
  <c r="T21" i="10"/>
  <c r="AA21" i="10"/>
  <c r="D22" i="10"/>
  <c r="E22" i="10"/>
  <c r="L22" i="10"/>
  <c r="M22" i="10"/>
  <c r="T22" i="10"/>
  <c r="U22" i="10"/>
  <c r="D23" i="10"/>
  <c r="E23" i="10"/>
  <c r="L23" i="10"/>
  <c r="M23" i="10"/>
  <c r="T23" i="10"/>
  <c r="U23" i="10"/>
  <c r="D24" i="10"/>
  <c r="E24" i="10"/>
  <c r="L24" i="10"/>
  <c r="M24" i="10"/>
  <c r="T24" i="10"/>
  <c r="U24" i="10"/>
  <c r="D25" i="10"/>
  <c r="E25" i="10"/>
  <c r="L25" i="10"/>
  <c r="M25" i="10"/>
  <c r="T25" i="10"/>
  <c r="U25" i="10"/>
  <c r="F32" i="10"/>
  <c r="G32" i="10"/>
  <c r="E32" i="10"/>
  <c r="H32" i="10"/>
  <c r="I32" i="10"/>
  <c r="J32" i="10"/>
  <c r="D32" i="10"/>
  <c r="K32" i="10"/>
  <c r="D33" i="10"/>
  <c r="E33" i="10"/>
  <c r="D34" i="10"/>
  <c r="E34" i="10"/>
  <c r="D35" i="10"/>
  <c r="E35" i="10"/>
  <c r="D36" i="10"/>
  <c r="E36" i="10"/>
  <c r="D38" i="10"/>
  <c r="E38" i="10"/>
  <c r="L10" i="9"/>
  <c r="N10" i="9"/>
  <c r="O10" i="9"/>
  <c r="P10" i="9"/>
  <c r="Q10" i="9"/>
  <c r="R10" i="9"/>
  <c r="S10" i="9"/>
  <c r="M10" i="9"/>
  <c r="T10" i="9"/>
  <c r="V10" i="9"/>
  <c r="W10" i="9"/>
  <c r="X10" i="9"/>
  <c r="Y10" i="9"/>
  <c r="Z10" i="9"/>
  <c r="AA10" i="9"/>
  <c r="U10" i="9"/>
  <c r="D11" i="9"/>
  <c r="F11" i="9"/>
  <c r="F10" i="9"/>
  <c r="D10" i="9"/>
  <c r="G11" i="9"/>
  <c r="G10" i="9"/>
  <c r="H11" i="9"/>
  <c r="H10" i="9"/>
  <c r="I11" i="9"/>
  <c r="I10" i="9"/>
  <c r="J11" i="9"/>
  <c r="J10" i="9"/>
  <c r="K11" i="9"/>
  <c r="E11" i="9"/>
  <c r="L11" i="9"/>
  <c r="M11" i="9"/>
  <c r="T11" i="9"/>
  <c r="U11" i="9"/>
  <c r="F12" i="9"/>
  <c r="G12" i="9"/>
  <c r="E12" i="9"/>
  <c r="H12" i="9"/>
  <c r="D12" i="9"/>
  <c r="I12" i="9"/>
  <c r="J12" i="9"/>
  <c r="K12" i="9"/>
  <c r="L12" i="9"/>
  <c r="M12" i="9"/>
  <c r="T12" i="9"/>
  <c r="U12" i="9"/>
  <c r="F13" i="9"/>
  <c r="G13" i="9"/>
  <c r="H13" i="9"/>
  <c r="D13" i="9"/>
  <c r="I13" i="9"/>
  <c r="J13" i="9"/>
  <c r="K13" i="9"/>
  <c r="E13" i="9"/>
  <c r="L13" i="9"/>
  <c r="M13" i="9"/>
  <c r="T13" i="9"/>
  <c r="U13" i="9"/>
  <c r="F14" i="9"/>
  <c r="G14" i="9"/>
  <c r="E14" i="9"/>
  <c r="H14" i="9"/>
  <c r="D14" i="9"/>
  <c r="I14" i="9"/>
  <c r="J14" i="9"/>
  <c r="K14" i="9"/>
  <c r="L14" i="9"/>
  <c r="M14" i="9"/>
  <c r="T14" i="9"/>
  <c r="U14" i="9"/>
  <c r="D21" i="9"/>
  <c r="F21" i="9"/>
  <c r="G21" i="9"/>
  <c r="H21" i="9"/>
  <c r="I21" i="9"/>
  <c r="J21" i="9"/>
  <c r="K21" i="9"/>
  <c r="E21" i="9"/>
  <c r="L21" i="9"/>
  <c r="N21" i="9"/>
  <c r="O21" i="9"/>
  <c r="P21" i="9"/>
  <c r="Q21" i="9"/>
  <c r="R21" i="9"/>
  <c r="S21" i="9"/>
  <c r="M21" i="9"/>
  <c r="T21" i="9"/>
  <c r="V21" i="9"/>
  <c r="W21" i="9"/>
  <c r="X21" i="9"/>
  <c r="Y21" i="9"/>
  <c r="Z21" i="9"/>
  <c r="AA21" i="9"/>
  <c r="U21" i="9"/>
  <c r="D22" i="9"/>
  <c r="E22" i="9"/>
  <c r="L22" i="9"/>
  <c r="M22" i="9"/>
  <c r="T22" i="9"/>
  <c r="U22" i="9"/>
  <c r="D23" i="9"/>
  <c r="E23" i="9"/>
  <c r="L23" i="9"/>
  <c r="M23" i="9"/>
  <c r="T23" i="9"/>
  <c r="U23" i="9"/>
  <c r="D24" i="9"/>
  <c r="E24" i="9"/>
  <c r="L24" i="9"/>
  <c r="M24" i="9"/>
  <c r="T24" i="9"/>
  <c r="U24" i="9"/>
  <c r="D25" i="9"/>
  <c r="E25" i="9"/>
  <c r="L25" i="9"/>
  <c r="M25" i="9"/>
  <c r="T25" i="9"/>
  <c r="U25" i="9"/>
  <c r="D32" i="9"/>
  <c r="F32" i="9"/>
  <c r="G32" i="9"/>
  <c r="H32" i="9"/>
  <c r="I32" i="9"/>
  <c r="J32" i="9"/>
  <c r="K32" i="9"/>
  <c r="E32" i="9"/>
  <c r="D33" i="9"/>
  <c r="E33" i="9"/>
  <c r="D34" i="9"/>
  <c r="E34" i="9"/>
  <c r="D35" i="9"/>
  <c r="E35" i="9"/>
  <c r="D36" i="9"/>
  <c r="E36" i="9"/>
  <c r="D38" i="9"/>
  <c r="E38" i="9"/>
  <c r="N10" i="8"/>
  <c r="O10" i="8"/>
  <c r="M10" i="8"/>
  <c r="P10" i="8"/>
  <c r="Q10" i="8"/>
  <c r="R10" i="8"/>
  <c r="L10" i="8"/>
  <c r="S10" i="8"/>
  <c r="U10" i="8"/>
  <c r="V10" i="8"/>
  <c r="W10" i="8"/>
  <c r="X10" i="8"/>
  <c r="Y10" i="8"/>
  <c r="Z10" i="8"/>
  <c r="T10" i="8"/>
  <c r="AA10" i="8"/>
  <c r="F11" i="8"/>
  <c r="F10" i="8"/>
  <c r="G11" i="8"/>
  <c r="E11" i="8"/>
  <c r="H11" i="8"/>
  <c r="H10" i="8"/>
  <c r="I11" i="8"/>
  <c r="I10" i="8"/>
  <c r="J11" i="8"/>
  <c r="D11" i="8"/>
  <c r="K11" i="8"/>
  <c r="K10" i="8"/>
  <c r="L11" i="8"/>
  <c r="M11" i="8"/>
  <c r="T11" i="8"/>
  <c r="U11" i="8"/>
  <c r="F12" i="8"/>
  <c r="D12" i="8"/>
  <c r="G12" i="8"/>
  <c r="H12" i="8"/>
  <c r="I12" i="8"/>
  <c r="E12" i="8"/>
  <c r="J12" i="8"/>
  <c r="K12" i="8"/>
  <c r="L12" i="8"/>
  <c r="M12" i="8"/>
  <c r="T12" i="8"/>
  <c r="U12" i="8"/>
  <c r="E13" i="8"/>
  <c r="F13" i="8"/>
  <c r="G13" i="8"/>
  <c r="H13" i="8"/>
  <c r="I13" i="8"/>
  <c r="J13" i="8"/>
  <c r="D13" i="8"/>
  <c r="K13" i="8"/>
  <c r="L13" i="8"/>
  <c r="M13" i="8"/>
  <c r="T13" i="8"/>
  <c r="U13" i="8"/>
  <c r="F14" i="8"/>
  <c r="D14" i="8"/>
  <c r="G14" i="8"/>
  <c r="H14" i="8"/>
  <c r="I14" i="8"/>
  <c r="E14" i="8"/>
  <c r="J14" i="8"/>
  <c r="K14" i="8"/>
  <c r="L14" i="8"/>
  <c r="M14" i="8"/>
  <c r="T14" i="8"/>
  <c r="U14" i="8"/>
  <c r="E21" i="8"/>
  <c r="F21" i="8"/>
  <c r="G21" i="8"/>
  <c r="H21" i="8"/>
  <c r="I21" i="8"/>
  <c r="J21" i="8"/>
  <c r="D21" i="8"/>
  <c r="K21" i="8"/>
  <c r="M21" i="8"/>
  <c r="N21" i="8"/>
  <c r="O21" i="8"/>
  <c r="P21" i="8"/>
  <c r="Q21" i="8"/>
  <c r="R21" i="8"/>
  <c r="L21" i="8"/>
  <c r="S21" i="8"/>
  <c r="U21" i="8"/>
  <c r="V21" i="8"/>
  <c r="W21" i="8"/>
  <c r="X21" i="8"/>
  <c r="Y21" i="8"/>
  <c r="Z21" i="8"/>
  <c r="T21" i="8"/>
  <c r="AA21" i="8"/>
  <c r="D22" i="8"/>
  <c r="E22" i="8"/>
  <c r="L22" i="8"/>
  <c r="M22" i="8"/>
  <c r="T22" i="8"/>
  <c r="U22" i="8"/>
  <c r="D23" i="8"/>
  <c r="E23" i="8"/>
  <c r="L23" i="8"/>
  <c r="M23" i="8"/>
  <c r="T23" i="8"/>
  <c r="U23" i="8"/>
  <c r="D24" i="8"/>
  <c r="E24" i="8"/>
  <c r="L24" i="8"/>
  <c r="M24" i="8"/>
  <c r="T24" i="8"/>
  <c r="U24" i="8"/>
  <c r="D25" i="8"/>
  <c r="E25" i="8"/>
  <c r="L25" i="8"/>
  <c r="M25" i="8"/>
  <c r="T25" i="8"/>
  <c r="U25" i="8"/>
  <c r="E32" i="8"/>
  <c r="F32" i="8"/>
  <c r="G32" i="8"/>
  <c r="H32" i="8"/>
  <c r="I32" i="8"/>
  <c r="J32" i="8"/>
  <c r="D32" i="8"/>
  <c r="K32" i="8"/>
  <c r="D33" i="8"/>
  <c r="E33" i="8"/>
  <c r="D34" i="8"/>
  <c r="E34" i="8"/>
  <c r="D35" i="8"/>
  <c r="E35" i="8"/>
  <c r="D36" i="8"/>
  <c r="E36" i="8"/>
  <c r="D38" i="8"/>
  <c r="E38" i="8"/>
  <c r="L10" i="7"/>
  <c r="M10" i="7"/>
  <c r="N10" i="7"/>
  <c r="O10" i="7"/>
  <c r="P10" i="7"/>
  <c r="Q10" i="7"/>
  <c r="R10" i="7"/>
  <c r="S10" i="7"/>
  <c r="U10" i="7"/>
  <c r="V10" i="7"/>
  <c r="W10" i="7"/>
  <c r="X10" i="7"/>
  <c r="T10" i="7"/>
  <c r="Y10" i="7"/>
  <c r="Z10" i="7"/>
  <c r="AA10" i="7"/>
  <c r="D11" i="7"/>
  <c r="E11" i="7"/>
  <c r="F11" i="7"/>
  <c r="F10" i="7"/>
  <c r="G11" i="7"/>
  <c r="G10" i="7"/>
  <c r="H11" i="7"/>
  <c r="H10" i="7"/>
  <c r="I11" i="7"/>
  <c r="I10" i="7"/>
  <c r="J11" i="7"/>
  <c r="J10" i="7"/>
  <c r="K11" i="7"/>
  <c r="K10" i="7"/>
  <c r="L11" i="7"/>
  <c r="M11" i="7"/>
  <c r="T11" i="7"/>
  <c r="U11" i="7"/>
  <c r="F12" i="7"/>
  <c r="G12" i="7"/>
  <c r="H12" i="7"/>
  <c r="D12" i="7"/>
  <c r="I12" i="7"/>
  <c r="E12" i="7"/>
  <c r="J12" i="7"/>
  <c r="K12" i="7"/>
  <c r="L12" i="7"/>
  <c r="M12" i="7"/>
  <c r="T12" i="7"/>
  <c r="U12" i="7"/>
  <c r="D13" i="7"/>
  <c r="E13" i="7"/>
  <c r="F13" i="7"/>
  <c r="G13" i="7"/>
  <c r="H13" i="7"/>
  <c r="I13" i="7"/>
  <c r="J13" i="7"/>
  <c r="K13" i="7"/>
  <c r="L13" i="7"/>
  <c r="M13" i="7"/>
  <c r="T13" i="7"/>
  <c r="U13" i="7"/>
  <c r="F14" i="7"/>
  <c r="G14" i="7"/>
  <c r="H14" i="7"/>
  <c r="D14" i="7"/>
  <c r="I14" i="7"/>
  <c r="E14" i="7"/>
  <c r="J14" i="7"/>
  <c r="K14" i="7"/>
  <c r="L14" i="7"/>
  <c r="M14" i="7"/>
  <c r="T14" i="7"/>
  <c r="U14" i="7"/>
  <c r="E21" i="7"/>
  <c r="F21" i="7"/>
  <c r="D21" i="7"/>
  <c r="G21" i="7"/>
  <c r="H21" i="7"/>
  <c r="I21" i="7"/>
  <c r="J21" i="7"/>
  <c r="K21" i="7"/>
  <c r="M21" i="7"/>
  <c r="N21" i="7"/>
  <c r="L21" i="7"/>
  <c r="O21" i="7"/>
  <c r="P21" i="7"/>
  <c r="Q21" i="7"/>
  <c r="R21" i="7"/>
  <c r="S21" i="7"/>
  <c r="U21" i="7"/>
  <c r="V21" i="7"/>
  <c r="T21" i="7"/>
  <c r="W21" i="7"/>
  <c r="X21" i="7"/>
  <c r="Y21" i="7"/>
  <c r="Z21" i="7"/>
  <c r="AA21" i="7"/>
  <c r="D22" i="7"/>
  <c r="E22" i="7"/>
  <c r="L22" i="7"/>
  <c r="M22" i="7"/>
  <c r="T22" i="7"/>
  <c r="U22" i="7"/>
  <c r="D23" i="7"/>
  <c r="E23" i="7"/>
  <c r="L23" i="7"/>
  <c r="M23" i="7"/>
  <c r="T23" i="7"/>
  <c r="U23" i="7"/>
  <c r="D24" i="7"/>
  <c r="E24" i="7"/>
  <c r="L24" i="7"/>
  <c r="M24" i="7"/>
  <c r="T24" i="7"/>
  <c r="U24" i="7"/>
  <c r="D25" i="7"/>
  <c r="E25" i="7"/>
  <c r="L25" i="7"/>
  <c r="M25" i="7"/>
  <c r="T25" i="7"/>
  <c r="U25" i="7"/>
  <c r="E32" i="7"/>
  <c r="F32" i="7"/>
  <c r="D32" i="7"/>
  <c r="G32" i="7"/>
  <c r="H32" i="7"/>
  <c r="I32" i="7"/>
  <c r="J32" i="7"/>
  <c r="K32" i="7"/>
  <c r="D33" i="7"/>
  <c r="E33" i="7"/>
  <c r="D34" i="7"/>
  <c r="E34" i="7"/>
  <c r="D35" i="7"/>
  <c r="E35" i="7"/>
  <c r="D36" i="7"/>
  <c r="E36" i="7"/>
  <c r="D38" i="7"/>
  <c r="E38" i="7"/>
  <c r="M10" i="6"/>
  <c r="N10" i="6"/>
  <c r="L10" i="6"/>
  <c r="O10" i="6"/>
  <c r="P10" i="6"/>
  <c r="Q10" i="6"/>
  <c r="R10" i="6"/>
  <c r="S10" i="6"/>
  <c r="U10" i="6"/>
  <c r="V10" i="6"/>
  <c r="T10" i="6"/>
  <c r="W10" i="6"/>
  <c r="X10" i="6"/>
  <c r="Y10" i="6"/>
  <c r="Z10" i="6"/>
  <c r="AA10" i="6"/>
  <c r="E11" i="6"/>
  <c r="F11" i="6"/>
  <c r="D11" i="6"/>
  <c r="G11" i="6"/>
  <c r="G10" i="6"/>
  <c r="H11" i="6"/>
  <c r="H10" i="6"/>
  <c r="I11" i="6"/>
  <c r="I10" i="6"/>
  <c r="J11" i="6"/>
  <c r="J10" i="6"/>
  <c r="K11" i="6"/>
  <c r="K10" i="6"/>
  <c r="L11" i="6"/>
  <c r="M11" i="6"/>
  <c r="T11" i="6"/>
  <c r="U11" i="6"/>
  <c r="F12" i="6"/>
  <c r="D12" i="6"/>
  <c r="G12" i="6"/>
  <c r="E12" i="6"/>
  <c r="H12" i="6"/>
  <c r="I12" i="6"/>
  <c r="J12" i="6"/>
  <c r="K12" i="6"/>
  <c r="L12" i="6"/>
  <c r="M12" i="6"/>
  <c r="T12" i="6"/>
  <c r="U12" i="6"/>
  <c r="E13" i="6"/>
  <c r="F13" i="6"/>
  <c r="D13" i="6"/>
  <c r="G13" i="6"/>
  <c r="H13" i="6"/>
  <c r="I13" i="6"/>
  <c r="J13" i="6"/>
  <c r="K13" i="6"/>
  <c r="L13" i="6"/>
  <c r="M13" i="6"/>
  <c r="T13" i="6"/>
  <c r="U13" i="6"/>
  <c r="F14" i="6"/>
  <c r="D14" i="6"/>
  <c r="G14" i="6"/>
  <c r="E14" i="6"/>
  <c r="H14" i="6"/>
  <c r="I14" i="6"/>
  <c r="J14" i="6"/>
  <c r="K14" i="6"/>
  <c r="L14" i="6"/>
  <c r="M14" i="6"/>
  <c r="T14" i="6"/>
  <c r="U14" i="6"/>
  <c r="E21" i="6"/>
  <c r="F21" i="6"/>
  <c r="D21" i="6"/>
  <c r="G21" i="6"/>
  <c r="H21" i="6"/>
  <c r="I21" i="6"/>
  <c r="J21" i="6"/>
  <c r="K21" i="6"/>
  <c r="M21" i="6"/>
  <c r="N21" i="6"/>
  <c r="L21" i="6"/>
  <c r="O21" i="6"/>
  <c r="P21" i="6"/>
  <c r="Q21" i="6"/>
  <c r="R21" i="6"/>
  <c r="S21" i="6"/>
  <c r="U21" i="6"/>
  <c r="V21" i="6"/>
  <c r="T21" i="6"/>
  <c r="W21" i="6"/>
  <c r="X21" i="6"/>
  <c r="Y21" i="6"/>
  <c r="Z21" i="6"/>
  <c r="AA21" i="6"/>
  <c r="D22" i="6"/>
  <c r="E22" i="6"/>
  <c r="L22" i="6"/>
  <c r="M22" i="6"/>
  <c r="T22" i="6"/>
  <c r="U22" i="6"/>
  <c r="D23" i="6"/>
  <c r="E23" i="6"/>
  <c r="L23" i="6"/>
  <c r="M23" i="6"/>
  <c r="T23" i="6"/>
  <c r="U23" i="6"/>
  <c r="D24" i="6"/>
  <c r="E24" i="6"/>
  <c r="L24" i="6"/>
  <c r="M24" i="6"/>
  <c r="T24" i="6"/>
  <c r="U24" i="6"/>
  <c r="D25" i="6"/>
  <c r="E25" i="6"/>
  <c r="L25" i="6"/>
  <c r="M25" i="6"/>
  <c r="T25" i="6"/>
  <c r="U25" i="6"/>
  <c r="E32" i="6"/>
  <c r="F32" i="6"/>
  <c r="D32" i="6"/>
  <c r="G32" i="6"/>
  <c r="H32" i="6"/>
  <c r="I32" i="6"/>
  <c r="J32" i="6"/>
  <c r="K32" i="6"/>
  <c r="D33" i="6"/>
  <c r="E33" i="6"/>
  <c r="D34" i="6"/>
  <c r="E34" i="6"/>
  <c r="D35" i="6"/>
  <c r="E35" i="6"/>
  <c r="D36" i="6"/>
  <c r="E36" i="6"/>
  <c r="D38" i="6"/>
  <c r="E38" i="6"/>
  <c r="N10" i="5"/>
  <c r="L10" i="5"/>
  <c r="O10" i="5"/>
  <c r="M10" i="5"/>
  <c r="P10" i="5"/>
  <c r="Q10" i="5"/>
  <c r="R10" i="5"/>
  <c r="S10" i="5"/>
  <c r="V10" i="5"/>
  <c r="T10" i="5"/>
  <c r="W10" i="5"/>
  <c r="U10" i="5"/>
  <c r="X10" i="5"/>
  <c r="Y10" i="5"/>
  <c r="Z10" i="5"/>
  <c r="AA10" i="5"/>
  <c r="F11" i="5"/>
  <c r="D11" i="5"/>
  <c r="G11" i="5"/>
  <c r="E11" i="5"/>
  <c r="H11" i="5"/>
  <c r="H10" i="5"/>
  <c r="I11" i="5"/>
  <c r="I10" i="5"/>
  <c r="J11" i="5"/>
  <c r="J10" i="5"/>
  <c r="K11" i="5"/>
  <c r="K10" i="5"/>
  <c r="L11" i="5"/>
  <c r="M11" i="5"/>
  <c r="T11" i="5"/>
  <c r="U11" i="5"/>
  <c r="F12" i="5"/>
  <c r="D12" i="5"/>
  <c r="G12" i="5"/>
  <c r="E12" i="5"/>
  <c r="H12" i="5"/>
  <c r="I12" i="5"/>
  <c r="J12" i="5"/>
  <c r="K12" i="5"/>
  <c r="L12" i="5"/>
  <c r="M12" i="5"/>
  <c r="T12" i="5"/>
  <c r="U12" i="5"/>
  <c r="F13" i="5"/>
  <c r="D13" i="5"/>
  <c r="G13" i="5"/>
  <c r="E13" i="5"/>
  <c r="H13" i="5"/>
  <c r="I13" i="5"/>
  <c r="J13" i="5"/>
  <c r="K13" i="5"/>
  <c r="L13" i="5"/>
  <c r="M13" i="5"/>
  <c r="T13" i="5"/>
  <c r="U13" i="5"/>
  <c r="F14" i="5"/>
  <c r="D14" i="5"/>
  <c r="G14" i="5"/>
  <c r="E14" i="5"/>
  <c r="H14" i="5"/>
  <c r="I14" i="5"/>
  <c r="J14" i="5"/>
  <c r="K14" i="5"/>
  <c r="L14" i="5"/>
  <c r="M14" i="5"/>
  <c r="T14" i="5"/>
  <c r="U14" i="5"/>
  <c r="F21" i="5"/>
  <c r="D21" i="5"/>
  <c r="G21" i="5"/>
  <c r="E21" i="5"/>
  <c r="H21" i="5"/>
  <c r="I21" i="5"/>
  <c r="J21" i="5"/>
  <c r="K21" i="5"/>
  <c r="N21" i="5"/>
  <c r="L21" i="5"/>
  <c r="O21" i="5"/>
  <c r="M21" i="5"/>
  <c r="P21" i="5"/>
  <c r="Q21" i="5"/>
  <c r="R21" i="5"/>
  <c r="S21" i="5"/>
  <c r="V21" i="5"/>
  <c r="T21" i="5"/>
  <c r="W21" i="5"/>
  <c r="U21" i="5"/>
  <c r="X21" i="5"/>
  <c r="Y21" i="5"/>
  <c r="Z21" i="5"/>
  <c r="AA21" i="5"/>
  <c r="D22" i="5"/>
  <c r="E22" i="5"/>
  <c r="L22" i="5"/>
  <c r="M22" i="5"/>
  <c r="T22" i="5"/>
  <c r="U22" i="5"/>
  <c r="D23" i="5"/>
  <c r="E23" i="5"/>
  <c r="L23" i="5"/>
  <c r="M23" i="5"/>
  <c r="T23" i="5"/>
  <c r="U23" i="5"/>
  <c r="D24" i="5"/>
  <c r="E24" i="5"/>
  <c r="L24" i="5"/>
  <c r="M24" i="5"/>
  <c r="T24" i="5"/>
  <c r="U24" i="5"/>
  <c r="D25" i="5"/>
  <c r="E25" i="5"/>
  <c r="L25" i="5"/>
  <c r="M25" i="5"/>
  <c r="T25" i="5"/>
  <c r="U25" i="5"/>
  <c r="F32" i="5"/>
  <c r="D32" i="5"/>
  <c r="G32" i="5"/>
  <c r="E32" i="5"/>
  <c r="H32" i="5"/>
  <c r="I32" i="5"/>
  <c r="J32" i="5"/>
  <c r="K32" i="5"/>
  <c r="D33" i="5"/>
  <c r="E33" i="5"/>
  <c r="D34" i="5"/>
  <c r="E34" i="5"/>
  <c r="D35" i="5"/>
  <c r="E35" i="5"/>
  <c r="D36" i="5"/>
  <c r="E36" i="5"/>
  <c r="D38" i="5"/>
  <c r="E38" i="5"/>
  <c r="N10" i="4"/>
  <c r="L10" i="4"/>
  <c r="O10" i="4"/>
  <c r="M10" i="4"/>
  <c r="P10" i="4"/>
  <c r="Q10" i="4"/>
  <c r="R10" i="4"/>
  <c r="S10" i="4"/>
  <c r="V10" i="4"/>
  <c r="T10" i="4"/>
  <c r="W10" i="4"/>
  <c r="U10" i="4"/>
  <c r="X10" i="4"/>
  <c r="Y10" i="4"/>
  <c r="Z10" i="4"/>
  <c r="AA10" i="4"/>
  <c r="F11" i="4"/>
  <c r="D11" i="4"/>
  <c r="G11" i="4"/>
  <c r="E11" i="4"/>
  <c r="H11" i="4"/>
  <c r="H10" i="4"/>
  <c r="I11" i="4"/>
  <c r="I10" i="4"/>
  <c r="J11" i="4"/>
  <c r="J10" i="4"/>
  <c r="K11" i="4"/>
  <c r="K10" i="4"/>
  <c r="L11" i="4"/>
  <c r="M11" i="4"/>
  <c r="T11" i="4"/>
  <c r="U11" i="4"/>
  <c r="F12" i="4"/>
  <c r="D12" i="4"/>
  <c r="G12" i="4"/>
  <c r="E12" i="4"/>
  <c r="H12" i="4"/>
  <c r="I12" i="4"/>
  <c r="J12" i="4"/>
  <c r="K12" i="4"/>
  <c r="L12" i="4"/>
  <c r="M12" i="4"/>
  <c r="T12" i="4"/>
  <c r="U12" i="4"/>
  <c r="F13" i="4"/>
  <c r="D13" i="4"/>
  <c r="G13" i="4"/>
  <c r="E13" i="4"/>
  <c r="H13" i="4"/>
  <c r="I13" i="4"/>
  <c r="J13" i="4"/>
  <c r="K13" i="4"/>
  <c r="L13" i="4"/>
  <c r="M13" i="4"/>
  <c r="T13" i="4"/>
  <c r="U13" i="4"/>
  <c r="F14" i="4"/>
  <c r="D14" i="4"/>
  <c r="G14" i="4"/>
  <c r="E14" i="4"/>
  <c r="H14" i="4"/>
  <c r="I14" i="4"/>
  <c r="J14" i="4"/>
  <c r="K14" i="4"/>
  <c r="L14" i="4"/>
  <c r="M14" i="4"/>
  <c r="T14" i="4"/>
  <c r="U14" i="4"/>
  <c r="F21" i="4"/>
  <c r="D21" i="4"/>
  <c r="G21" i="4"/>
  <c r="E21" i="4"/>
  <c r="H21" i="4"/>
  <c r="I21" i="4"/>
  <c r="J21" i="4"/>
  <c r="K21" i="4"/>
  <c r="N21" i="4"/>
  <c r="L21" i="4"/>
  <c r="O21" i="4"/>
  <c r="M21" i="4"/>
  <c r="P21" i="4"/>
  <c r="Q21" i="4"/>
  <c r="R21" i="4"/>
  <c r="S21" i="4"/>
  <c r="V21" i="4"/>
  <c r="T21" i="4"/>
  <c r="W21" i="4"/>
  <c r="U21" i="4"/>
  <c r="X21" i="4"/>
  <c r="Y21" i="4"/>
  <c r="Z21" i="4"/>
  <c r="AA21" i="4"/>
  <c r="D22" i="4"/>
  <c r="E22" i="4"/>
  <c r="L22" i="4"/>
  <c r="M22" i="4"/>
  <c r="T22" i="4"/>
  <c r="U22" i="4"/>
  <c r="D23" i="4"/>
  <c r="E23" i="4"/>
  <c r="L23" i="4"/>
  <c r="M23" i="4"/>
  <c r="T23" i="4"/>
  <c r="U23" i="4"/>
  <c r="D24" i="4"/>
  <c r="E24" i="4"/>
  <c r="L24" i="4"/>
  <c r="M24" i="4"/>
  <c r="T24" i="4"/>
  <c r="U24" i="4"/>
  <c r="D25" i="4"/>
  <c r="E25" i="4"/>
  <c r="L25" i="4"/>
  <c r="M25" i="4"/>
  <c r="T25" i="4"/>
  <c r="U25" i="4"/>
  <c r="F32" i="4"/>
  <c r="D32" i="4"/>
  <c r="G32" i="4"/>
  <c r="E32" i="4"/>
  <c r="H32" i="4"/>
  <c r="I32" i="4"/>
  <c r="J32" i="4"/>
  <c r="K32" i="4"/>
  <c r="D33" i="4"/>
  <c r="E33" i="4"/>
  <c r="D34" i="4"/>
  <c r="E34" i="4"/>
  <c r="D35" i="4"/>
  <c r="E35" i="4"/>
  <c r="D36" i="4"/>
  <c r="E36" i="4"/>
  <c r="D38" i="4"/>
  <c r="E38" i="4"/>
  <c r="M10" i="3"/>
  <c r="N10" i="3"/>
  <c r="O10" i="3"/>
  <c r="P10" i="3"/>
  <c r="Q10" i="3"/>
  <c r="R10" i="3"/>
  <c r="L10" i="3"/>
  <c r="S10" i="3"/>
  <c r="U10" i="3"/>
  <c r="V10" i="3"/>
  <c r="W10" i="3"/>
  <c r="X10" i="3"/>
  <c r="Y10" i="3"/>
  <c r="Z10" i="3"/>
  <c r="T10" i="3"/>
  <c r="AA10" i="3"/>
  <c r="E11" i="3"/>
  <c r="F11" i="3"/>
  <c r="F10" i="3"/>
  <c r="G11" i="3"/>
  <c r="G10" i="3"/>
  <c r="H11" i="3"/>
  <c r="H10" i="3"/>
  <c r="I11" i="3"/>
  <c r="I10" i="3"/>
  <c r="J11" i="3"/>
  <c r="D11" i="3"/>
  <c r="K11" i="3"/>
  <c r="K10" i="3"/>
  <c r="L11" i="3"/>
  <c r="M11" i="3"/>
  <c r="T11" i="3"/>
  <c r="U11" i="3"/>
  <c r="F12" i="3"/>
  <c r="D12" i="3"/>
  <c r="G12" i="3"/>
  <c r="E12" i="3"/>
  <c r="H12" i="3"/>
  <c r="I12" i="3"/>
  <c r="J12" i="3"/>
  <c r="K12" i="3"/>
  <c r="L12" i="3"/>
  <c r="M12" i="3"/>
  <c r="T12" i="3"/>
  <c r="U12" i="3"/>
  <c r="E13" i="3"/>
  <c r="F13" i="3"/>
  <c r="D13" i="3"/>
  <c r="G13" i="3"/>
  <c r="H13" i="3"/>
  <c r="I13" i="3"/>
  <c r="J13" i="3"/>
  <c r="K13" i="3"/>
  <c r="L13" i="3"/>
  <c r="M13" i="3"/>
  <c r="T13" i="3"/>
  <c r="U13" i="3"/>
  <c r="F14" i="3"/>
  <c r="D14" i="3"/>
  <c r="G14" i="3"/>
  <c r="E14" i="3"/>
  <c r="H14" i="3"/>
  <c r="I14" i="3"/>
  <c r="J14" i="3"/>
  <c r="K14" i="3"/>
  <c r="L14" i="3"/>
  <c r="M14" i="3"/>
  <c r="T14" i="3"/>
  <c r="U14" i="3"/>
  <c r="E21" i="3"/>
  <c r="F21" i="3"/>
  <c r="G21" i="3"/>
  <c r="H21" i="3"/>
  <c r="I21" i="3"/>
  <c r="J21" i="3"/>
  <c r="D21" i="3"/>
  <c r="K21" i="3"/>
  <c r="M21" i="3"/>
  <c r="N21" i="3"/>
  <c r="O21" i="3"/>
  <c r="P21" i="3"/>
  <c r="Q21" i="3"/>
  <c r="R21" i="3"/>
  <c r="L21" i="3"/>
  <c r="S21" i="3"/>
  <c r="U21" i="3"/>
  <c r="V21" i="3"/>
  <c r="W21" i="3"/>
  <c r="X21" i="3"/>
  <c r="Y21" i="3"/>
  <c r="Z21" i="3"/>
  <c r="T21" i="3"/>
  <c r="AA21" i="3"/>
  <c r="D22" i="3"/>
  <c r="E22" i="3"/>
  <c r="L22" i="3"/>
  <c r="M22" i="3"/>
  <c r="T22" i="3"/>
  <c r="U22" i="3"/>
  <c r="D23" i="3"/>
  <c r="E23" i="3"/>
  <c r="L23" i="3"/>
  <c r="M23" i="3"/>
  <c r="T23" i="3"/>
  <c r="U23" i="3"/>
  <c r="D24" i="3"/>
  <c r="E24" i="3"/>
  <c r="L24" i="3"/>
  <c r="M24" i="3"/>
  <c r="T24" i="3"/>
  <c r="U24" i="3"/>
  <c r="D25" i="3"/>
  <c r="E25" i="3"/>
  <c r="L25" i="3"/>
  <c r="M25" i="3"/>
  <c r="T25" i="3"/>
  <c r="U25" i="3"/>
  <c r="E32" i="3"/>
  <c r="F32" i="3"/>
  <c r="G32" i="3"/>
  <c r="H32" i="3"/>
  <c r="I32" i="3"/>
  <c r="J32" i="3"/>
  <c r="D32" i="3"/>
  <c r="K32" i="3"/>
  <c r="D33" i="3"/>
  <c r="E33" i="3"/>
  <c r="D34" i="3"/>
  <c r="E34" i="3"/>
  <c r="D35" i="3"/>
  <c r="E35" i="3"/>
  <c r="D36" i="3"/>
  <c r="E36" i="3"/>
  <c r="D38" i="3"/>
  <c r="E38" i="3"/>
  <c r="G10" i="11"/>
  <c r="E10" i="11"/>
  <c r="D10" i="10"/>
  <c r="D11" i="10"/>
  <c r="G10" i="10"/>
  <c r="E10" i="10"/>
  <c r="K10" i="9"/>
  <c r="E10" i="9"/>
  <c r="J10" i="8"/>
  <c r="D10" i="8"/>
  <c r="G10" i="8"/>
  <c r="E10" i="8"/>
  <c r="E10" i="7"/>
  <c r="D10" i="7"/>
  <c r="E10" i="6"/>
  <c r="F10" i="6"/>
  <c r="D10" i="6"/>
  <c r="G10" i="5"/>
  <c r="E10" i="5"/>
  <c r="F10" i="5"/>
  <c r="D10" i="5"/>
  <c r="G10" i="4"/>
  <c r="E10" i="4"/>
  <c r="F10" i="4"/>
  <c r="D10" i="4"/>
  <c r="E10" i="3"/>
  <c r="J10" i="3"/>
  <c r="D10" i="3"/>
</calcChain>
</file>

<file path=xl/sharedStrings.xml><?xml version="1.0" encoding="utf-8"?>
<sst xmlns="http://schemas.openxmlformats.org/spreadsheetml/2006/main" count="2608" uniqueCount="48">
  <si>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</si>
  <si>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</si>
  <si>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</si>
  <si>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</si>
  <si>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</si>
  <si>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</si>
  <si>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</si>
  <si>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</si>
  <si>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</si>
  <si>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</si>
  <si>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</si>
  <si>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</si>
  <si>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</si>
  <si>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</si>
  <si>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</si>
  <si>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</si>
  <si>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</si>
  <si>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</si>
  <si>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</si>
  <si>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</si>
  <si>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</si>
  <si>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</si>
  <si>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</si>
  <si>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</si>
  <si>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</si>
  <si>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</si>
  <si>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</si>
  <si>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</si>
  <si>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</si>
  <si>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</si>
  <si>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</si>
  <si>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</si>
  <si>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</si>
  <si>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</si>
  <si>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令和２年度　　　都道府県名： ０４ 宮城県</t>
    <rPh sb="6" eb="8">
      <t>レイワ</t>
    </rPh>
    <rPh sb="10" eb="11">
      <t>ド</t>
    </rPh>
    <phoneticPr fontId="2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</si>
  <si>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2"/>
  </si>
  <si>
    <t>調査年月: 令和２年１２月　　　都道府県名： ０４ 宮城県</t>
  </si>
  <si>
    <t>調査年月: 令和２年１１月　　　都道府県名： ０４ 宮城県</t>
  </si>
  <si>
    <t>調査年月: 令和２年１０月　　　都道府県名： ０４ 宮城県</t>
  </si>
  <si>
    <t>調査年月: 令和２年９月　　　都道府県名： ０４ 宮城県</t>
  </si>
  <si>
    <t>調査年月: 令和２年８月　　　都道府県名： ０４ 宮城県</t>
  </si>
  <si>
    <t>調査年月: 令和２年７月　　　都道府県名： ０４ 宮城県</t>
  </si>
  <si>
    <t>調査年月: 令和２年６月　　　都道府県名： ０４ 宮城県</t>
  </si>
  <si>
    <t>調査年月: 令和２年５月　　　都道府県名： ０４ 宮城県</t>
  </si>
  <si>
    <t>調査年月: 令和２年４月　　　都道府県名： ０４ 宮城県</t>
  </si>
  <si>
    <t>調査年月: 令和３年３月　　　都道府県名： ０４ 宮城県</t>
  </si>
  <si>
    <t>調査年月: 令和３年２月　　　都道府県名： ０４ 宮城県</t>
  </si>
  <si>
    <t>調査年月: 令和３年１月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</si>
</sst>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0" xfId="4" applyNumberFormat="1" applyFont="1" applyFill="1" applyBorder="1" applyAlignment="1" applyProtection="1"/>
    <xf numFmtId="176" fontId="4" fillId="2" borderId="0" xfId="4" applyNumberFormat="1" applyFont="1" applyFill="1" applyBorder="1" applyAlignment="1" applyProtection="1">
      <alignment horizontal="right"/>
    </xf>
    <xf numFmtId="176" fontId="4" fillId="2" borderId="1" xfId="4" applyNumberFormat="1" applyFont="1" applyFill="1" applyBorder="1" applyAlignment="1" applyProtection="1">
      <alignment horizontal="centerContinuous"/>
    </xf>
    <xf numFmtId="176" fontId="4" fillId="2" borderId="2" xfId="4" applyNumberFormat="1" applyFont="1" applyFill="1" applyBorder="1" applyAlignment="1" applyProtection="1"/>
    <xf numFmtId="0" fontId="4" fillId="2" borderId="0" xfId="4" applyFont="1" applyFill="1" applyAlignment="1"/>
    <xf numFmtId="0" fontId="4" fillId="2" borderId="0" xfId="4" applyFont="1" applyFill="1" applyBorder="1" applyAlignment="1"/>
    <xf numFmtId="177" fontId="4" fillId="0" borderId="3" xfId="4" applyNumberFormat="1" applyFont="1" applyFill="1" applyBorder="1" applyAlignment="1" applyProtection="1">
      <alignment horizontal="right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3" xfId="4" quotePrefix="1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>
      <alignment horizontal="center"/>
    </xf>
    <xf numFmtId="176" fontId="4" fillId="2" borderId="3" xfId="4" applyNumberFormat="1" applyFont="1" applyFill="1" applyBorder="1" applyAlignment="1" applyProtection="1">
      <alignment horizontal="center"/>
    </xf>
    <xf numFmtId="176" fontId="4" fillId="2" borderId="4" xfId="4" applyNumberFormat="1" applyFont="1" applyFill="1" applyBorder="1" applyAlignment="1" applyProtection="1"/>
    <xf numFmtId="176" fontId="4" fillId="2" borderId="5" xfId="4" applyNumberFormat="1" applyFont="1" applyFill="1" applyBorder="1" applyAlignment="1" applyProtection="1"/>
    <xf numFmtId="0" fontId="4" fillId="2" borderId="0" xfId="4" applyFont="1" applyFill="1" applyBorder="1" applyAlignment="1">
      <alignment vertical="top" textRotation="255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>
      <alignment horizontal="center"/>
    </xf>
    <xf numFmtId="176" fontId="4" fillId="2" borderId="7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8" xfId="4" applyNumberFormat="1" applyFont="1" applyFill="1" applyBorder="1" applyAlignment="1" applyProtection="1">
      <alignment horizontal="center"/>
    </xf>
    <xf numFmtId="176" fontId="4" fillId="2" borderId="9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176" fontId="4" fillId="0" borderId="3" xfId="4" applyNumberFormat="1" applyFont="1" applyFill="1" applyBorder="1" applyAlignment="1" applyProtection="1">
      <alignment horizontal="centerContinuous" vertical="center"/>
    </xf>
    <xf numFmtId="176" fontId="4" fillId="0" borderId="3" xfId="4" applyNumberFormat="1" applyFont="1" applyFill="1" applyBorder="1" applyAlignment="1" applyProtection="1">
      <alignment horizontal="centerContinuous"/>
    </xf>
    <xf numFmtId="0" fontId="4" fillId="2" borderId="0" xfId="4" applyFont="1" applyFill="1"/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activeCell="C3" sqref="C3"/>
      <selection pane="topRight" activeCell="H6" sqref="H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24" t="s">
        <v>0</v>
      </c>
      <c r="E6" s="25"/>
      <c r="F6" s="25"/>
      <c r="G6" s="25"/>
      <c r="H6" s="25"/>
      <c r="I6" s="25"/>
      <c r="J6" s="25"/>
      <c r="K6" s="25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>SUM('4:3'!D10)</f>
        <v>14661</v>
      </c>
      <c r="E10" s="22">
        <f>SUM('4:3'!E10)</f>
        <v>1223623</v>
      </c>
      <c r="F10" s="22">
        <f>SUM('4:3'!F10)</f>
        <v>7650</v>
      </c>
      <c r="G10" s="22">
        <f>SUM('4:3'!G10)</f>
        <v>872684</v>
      </c>
      <c r="H10" s="22">
        <f>SUM('4:3'!H10)</f>
        <v>2649</v>
      </c>
      <c r="I10" s="22">
        <f>SUM('4:3'!I10)</f>
        <v>116591</v>
      </c>
      <c r="J10" s="22">
        <f>SUM('4:3'!J10)</f>
        <v>4362</v>
      </c>
      <c r="K10" s="22">
        <f>SUM('4:3'!K10)</f>
        <v>234348</v>
      </c>
      <c r="L10" s="22">
        <f>SUM('4:3'!L10)</f>
        <v>10599</v>
      </c>
      <c r="M10" s="22">
        <f>SUM('4:3'!M10)</f>
        <v>954252</v>
      </c>
      <c r="N10" s="22">
        <f>SUM('4:3'!N10)</f>
        <v>7203</v>
      </c>
      <c r="O10" s="22">
        <f>SUM('4:3'!O10)</f>
        <v>816784</v>
      </c>
      <c r="P10" s="22">
        <f>SUM('4:3'!P10)</f>
        <v>2485</v>
      </c>
      <c r="Q10" s="22">
        <f>SUM('4:3'!Q10)</f>
        <v>107950</v>
      </c>
      <c r="R10" s="22">
        <f>SUM('4:3'!R10)</f>
        <v>911</v>
      </c>
      <c r="S10" s="22">
        <f>SUM('4:3'!S10)</f>
        <v>29518</v>
      </c>
      <c r="T10" s="22">
        <f>SUM('4:3'!T10)</f>
        <v>40</v>
      </c>
      <c r="U10" s="22">
        <f>SUM('4:3'!U10)</f>
        <v>1925</v>
      </c>
      <c r="V10" s="22">
        <f>SUM('4:3'!V10)</f>
        <v>2</v>
      </c>
      <c r="W10" s="22">
        <f>SUM('4:3'!W10)</f>
        <v>317</v>
      </c>
      <c r="X10" s="22">
        <f>SUM('4:3'!X10)</f>
        <v>0</v>
      </c>
      <c r="Y10" s="22">
        <f>SUM('4:3'!Y10)</f>
        <v>0</v>
      </c>
      <c r="Z10" s="22">
        <f>SUM('4:3'!Z10)</f>
        <v>38</v>
      </c>
      <c r="AA10" s="22">
        <f>SUM('4:3'!AA10)</f>
        <v>1608</v>
      </c>
    </row>
    <row r="11" spans="2:27" x14ac:dyDescent="0.15">
      <c r="B11" s="10" t="s">
        <v>10</v>
      </c>
      <c r="C11" s="9" t="s">
        <v>11</v>
      </c>
      <c r="D11" s="22">
        <f>SUM('4:3'!D11)</f>
        <v>4679</v>
      </c>
      <c r="E11" s="22">
        <f>SUM('4:3'!E11)</f>
        <v>564646</v>
      </c>
      <c r="F11" s="22">
        <f>SUM('4:3'!F11)</f>
        <v>4658</v>
      </c>
      <c r="G11" s="22">
        <f>SUM('4:3'!G11)</f>
        <v>562572</v>
      </c>
      <c r="H11" s="22">
        <f>SUM('4:3'!H11)</f>
        <v>12</v>
      </c>
      <c r="I11" s="22">
        <f>SUM('4:3'!I11)</f>
        <v>1159</v>
      </c>
      <c r="J11" s="22">
        <f>SUM('4:3'!J11)</f>
        <v>9</v>
      </c>
      <c r="K11" s="22">
        <f>SUM('4:3'!K11)</f>
        <v>915</v>
      </c>
      <c r="L11" s="22">
        <f>SUM('4:3'!L11)</f>
        <v>4320</v>
      </c>
      <c r="M11" s="22">
        <f>SUM('4:3'!M11)</f>
        <v>518483</v>
      </c>
      <c r="N11" s="22">
        <f>SUM('4:3'!N11)</f>
        <v>4307</v>
      </c>
      <c r="O11" s="22">
        <f>SUM('4:3'!O11)</f>
        <v>517176</v>
      </c>
      <c r="P11" s="22">
        <f>SUM('4:3'!P11)</f>
        <v>8</v>
      </c>
      <c r="Q11" s="22">
        <f>SUM('4:3'!Q11)</f>
        <v>852</v>
      </c>
      <c r="R11" s="22">
        <f>SUM('4:3'!R11)</f>
        <v>5</v>
      </c>
      <c r="S11" s="22">
        <f>SUM('4:3'!S11)</f>
        <v>455</v>
      </c>
      <c r="T11" s="22">
        <f>SUM('4:3'!T11)</f>
        <v>2</v>
      </c>
      <c r="U11" s="22">
        <f>SUM('4:3'!U11)</f>
        <v>317</v>
      </c>
      <c r="V11" s="22">
        <f>SUM('4:3'!V11)</f>
        <v>2</v>
      </c>
      <c r="W11" s="22">
        <f>SUM('4:3'!W11)</f>
        <v>317</v>
      </c>
      <c r="X11" s="22">
        <f>SUM('4:3'!X11)</f>
        <v>0</v>
      </c>
      <c r="Y11" s="22">
        <f>SUM('4:3'!Y11)</f>
        <v>0</v>
      </c>
      <c r="Z11" s="22">
        <f>SUM('4:3'!Z11)</f>
        <v>0</v>
      </c>
      <c r="AA11" s="22">
        <f>SUM('4:3'!AA11)</f>
        <v>0</v>
      </c>
    </row>
    <row r="12" spans="2:27" x14ac:dyDescent="0.15">
      <c r="B12" s="10" t="s">
        <v>12</v>
      </c>
      <c r="C12" s="9" t="s">
        <v>13</v>
      </c>
      <c r="D12" s="22">
        <f>SUM('4:3'!D12)</f>
        <v>5819</v>
      </c>
      <c r="E12" s="22">
        <f>SUM('4:3'!E12)</f>
        <v>252303</v>
      </c>
      <c r="F12" s="22">
        <f>SUM('4:3'!F12)</f>
        <v>132</v>
      </c>
      <c r="G12" s="22">
        <f>SUM('4:3'!G12)</f>
        <v>9931</v>
      </c>
      <c r="H12" s="22">
        <f>SUM('4:3'!H12)</f>
        <v>2625</v>
      </c>
      <c r="I12" s="22">
        <f>SUM('4:3'!I12)</f>
        <v>115092</v>
      </c>
      <c r="J12" s="22">
        <f>SUM('4:3'!J12)</f>
        <v>3062</v>
      </c>
      <c r="K12" s="22">
        <f>SUM('4:3'!K12)</f>
        <v>127280</v>
      </c>
      <c r="L12" s="22">
        <f>SUM('4:3'!L12)</f>
        <v>3468</v>
      </c>
      <c r="M12" s="22">
        <f>SUM('4:3'!M12)</f>
        <v>143940</v>
      </c>
      <c r="N12" s="22">
        <f>SUM('4:3'!N12)</f>
        <v>127</v>
      </c>
      <c r="O12" s="22">
        <f>SUM('4:3'!O12)</f>
        <v>9508</v>
      </c>
      <c r="P12" s="22">
        <f>SUM('4:3'!P12)</f>
        <v>2469</v>
      </c>
      <c r="Q12" s="22">
        <f>SUM('4:3'!Q12)</f>
        <v>106866</v>
      </c>
      <c r="R12" s="22">
        <f>SUM('4:3'!R12)</f>
        <v>872</v>
      </c>
      <c r="S12" s="22">
        <f>SUM('4:3'!S12)</f>
        <v>27566</v>
      </c>
      <c r="T12" s="22">
        <f>SUM('4:3'!T12)</f>
        <v>38</v>
      </c>
      <c r="U12" s="22">
        <f>SUM('4:3'!U12)</f>
        <v>1608</v>
      </c>
      <c r="V12" s="22">
        <f>SUM('4:3'!V12)</f>
        <v>0</v>
      </c>
      <c r="W12" s="22">
        <f>SUM('4:3'!W12)</f>
        <v>0</v>
      </c>
      <c r="X12" s="22">
        <f>SUM('4:3'!X12)</f>
        <v>0</v>
      </c>
      <c r="Y12" s="22">
        <f>SUM('4:3'!Y12)</f>
        <v>0</v>
      </c>
      <c r="Z12" s="22">
        <f>SUM('4:3'!Z12)</f>
        <v>38</v>
      </c>
      <c r="AA12" s="22">
        <f>SUM('4:3'!AA12)</f>
        <v>1608</v>
      </c>
    </row>
    <row r="13" spans="2:27" x14ac:dyDescent="0.15">
      <c r="B13" s="10" t="s">
        <v>14</v>
      </c>
      <c r="C13" s="9" t="s">
        <v>15</v>
      </c>
      <c r="D13" s="22">
        <f>SUM('4:3'!D13)</f>
        <v>51</v>
      </c>
      <c r="E13" s="22">
        <f>SUM('4:3'!E13)</f>
        <v>4634</v>
      </c>
      <c r="F13" s="22">
        <f>SUM('4:3'!F13)</f>
        <v>31</v>
      </c>
      <c r="G13" s="22">
        <f>SUM('4:3'!G13)</f>
        <v>3654</v>
      </c>
      <c r="H13" s="22">
        <f>SUM('4:3'!H13)</f>
        <v>12</v>
      </c>
      <c r="I13" s="22">
        <f>SUM('4:3'!I13)</f>
        <v>340</v>
      </c>
      <c r="J13" s="22">
        <f>SUM('4:3'!J13)</f>
        <v>8</v>
      </c>
      <c r="K13" s="22">
        <f>SUM('4:3'!K13)</f>
        <v>640</v>
      </c>
      <c r="L13" s="22">
        <f>SUM('4:3'!L13)</f>
        <v>45</v>
      </c>
      <c r="M13" s="22">
        <f>SUM('4:3'!M13)</f>
        <v>4185</v>
      </c>
      <c r="N13" s="22">
        <f>SUM('4:3'!N13)</f>
        <v>30</v>
      </c>
      <c r="O13" s="22">
        <f>SUM('4:3'!O13)</f>
        <v>3537</v>
      </c>
      <c r="P13" s="22">
        <f>SUM('4:3'!P13)</f>
        <v>8</v>
      </c>
      <c r="Q13" s="22">
        <f>SUM('4:3'!Q13)</f>
        <v>232</v>
      </c>
      <c r="R13" s="22">
        <f>SUM('4:3'!R13)</f>
        <v>7</v>
      </c>
      <c r="S13" s="22">
        <f>SUM('4:3'!S13)</f>
        <v>416</v>
      </c>
      <c r="T13" s="22">
        <f>SUM('4:3'!T13)</f>
        <v>0</v>
      </c>
      <c r="U13" s="22">
        <f>SUM('4:3'!U13)</f>
        <v>0</v>
      </c>
      <c r="V13" s="22">
        <f>SUM('4:3'!V13)</f>
        <v>0</v>
      </c>
      <c r="W13" s="22">
        <f>SUM('4:3'!W13)</f>
        <v>0</v>
      </c>
      <c r="X13" s="22">
        <f>SUM('4:3'!X13)</f>
        <v>0</v>
      </c>
      <c r="Y13" s="22">
        <f>SUM('4:3'!Y13)</f>
        <v>0</v>
      </c>
      <c r="Z13" s="22">
        <f>SUM('4:3'!Z13)</f>
        <v>0</v>
      </c>
      <c r="AA13" s="22">
        <f>SUM('4:3'!AA13)</f>
        <v>0</v>
      </c>
    </row>
    <row r="14" spans="2:27" x14ac:dyDescent="0.15">
      <c r="B14" s="10" t="s">
        <v>16</v>
      </c>
      <c r="C14" s="9" t="s">
        <v>17</v>
      </c>
      <c r="D14" s="22">
        <f>SUM('4:3'!D14)</f>
        <v>4112</v>
      </c>
      <c r="E14" s="22">
        <f>SUM('4:3'!E14)</f>
        <v>402040</v>
      </c>
      <c r="F14" s="22">
        <f>SUM('4:3'!F14)</f>
        <v>2829</v>
      </c>
      <c r="G14" s="22">
        <f>SUM('4:3'!G14)</f>
        <v>296527</v>
      </c>
      <c r="H14" s="22">
        <f>SUM('4:3'!H14)</f>
        <v>0</v>
      </c>
      <c r="I14" s="22">
        <f>SUM('4:3'!I14)</f>
        <v>0</v>
      </c>
      <c r="J14" s="22">
        <f>SUM('4:3'!J14)</f>
        <v>1283</v>
      </c>
      <c r="K14" s="22">
        <f>SUM('4:3'!K14)</f>
        <v>105513</v>
      </c>
      <c r="L14" s="22">
        <f>SUM('4:3'!L14)</f>
        <v>2766</v>
      </c>
      <c r="M14" s="22">
        <f>SUM('4:3'!M14)</f>
        <v>287644</v>
      </c>
      <c r="N14" s="22">
        <f>SUM('4:3'!N14)</f>
        <v>2739</v>
      </c>
      <c r="O14" s="22">
        <f>SUM('4:3'!O14)</f>
        <v>286563</v>
      </c>
      <c r="P14" s="22">
        <f>SUM('4:3'!P14)</f>
        <v>0</v>
      </c>
      <c r="Q14" s="22">
        <f>SUM('4:3'!Q14)</f>
        <v>0</v>
      </c>
      <c r="R14" s="22">
        <f>SUM('4:3'!R14)</f>
        <v>27</v>
      </c>
      <c r="S14" s="22">
        <f>SUM('4:3'!S14)</f>
        <v>1081</v>
      </c>
      <c r="T14" s="22">
        <f>SUM('4:3'!T14)</f>
        <v>0</v>
      </c>
      <c r="U14" s="22">
        <f>SUM('4:3'!U14)</f>
        <v>0</v>
      </c>
      <c r="V14" s="22">
        <f>SUM('4:3'!V14)</f>
        <v>0</v>
      </c>
      <c r="W14" s="22">
        <f>SUM('4:3'!W14)</f>
        <v>0</v>
      </c>
      <c r="X14" s="22">
        <f>SUM('4:3'!X14)</f>
        <v>0</v>
      </c>
      <c r="Y14" s="22">
        <f>SUM('4:3'!Y14)</f>
        <v>0</v>
      </c>
      <c r="Z14" s="22">
        <f>SUM('4:3'!Z14)</f>
        <v>0</v>
      </c>
      <c r="AA14" s="22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>SUM('4:3'!D21)</f>
        <v>2382</v>
      </c>
      <c r="E21" s="22">
        <f>SUM('4:3'!E21)</f>
        <v>155843</v>
      </c>
      <c r="F21" s="22">
        <f>SUM('4:3'!F21)</f>
        <v>21</v>
      </c>
      <c r="G21" s="22">
        <f>SUM('4:3'!G21)</f>
        <v>3625</v>
      </c>
      <c r="H21" s="22">
        <f>SUM('4:3'!H21)</f>
        <v>0</v>
      </c>
      <c r="I21" s="22">
        <f>SUM('4:3'!I21)</f>
        <v>0</v>
      </c>
      <c r="J21" s="22">
        <f>SUM('4:3'!J21)</f>
        <v>2361</v>
      </c>
      <c r="K21" s="22">
        <f>SUM('4:3'!K21)</f>
        <v>152218</v>
      </c>
      <c r="L21" s="22">
        <f>SUM('4:3'!L21)</f>
        <v>1633</v>
      </c>
      <c r="M21" s="22">
        <f>SUM('4:3'!M21)</f>
        <v>110713</v>
      </c>
      <c r="N21" s="22">
        <f>SUM('4:3'!N21)</f>
        <v>417</v>
      </c>
      <c r="O21" s="22">
        <f>SUM('4:3'!O21)</f>
        <v>51068</v>
      </c>
      <c r="P21" s="22">
        <f>SUM('4:3'!P21)</f>
        <v>164</v>
      </c>
      <c r="Q21" s="22">
        <f>SUM('4:3'!Q21)</f>
        <v>8641</v>
      </c>
      <c r="R21" s="22">
        <f>SUM('4:3'!R21)</f>
        <v>1052</v>
      </c>
      <c r="S21" s="22">
        <f>SUM('4:3'!S21)</f>
        <v>51004</v>
      </c>
      <c r="T21" s="22">
        <f>SUM('4:3'!T21)</f>
        <v>0</v>
      </c>
      <c r="U21" s="22">
        <f>SUM('4:3'!U21)</f>
        <v>0</v>
      </c>
      <c r="V21" s="22">
        <f>SUM('4:3'!V21)</f>
        <v>0</v>
      </c>
      <c r="W21" s="22">
        <f>SUM('4:3'!W21)</f>
        <v>0</v>
      </c>
      <c r="X21" s="22">
        <f>SUM('4:3'!X21)</f>
        <v>0</v>
      </c>
      <c r="Y21" s="22">
        <f>SUM('4:3'!Y21)</f>
        <v>0</v>
      </c>
      <c r="Z21" s="22">
        <f>SUM('4:3'!Z21)</f>
        <v>0</v>
      </c>
      <c r="AA21" s="22">
        <f>SUM('4:3'!AA21)</f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>SUM('4:3'!D22)</f>
        <v>16</v>
      </c>
      <c r="E22" s="22">
        <f>SUM('4:3'!E22)</f>
        <v>3012</v>
      </c>
      <c r="F22" s="22">
        <f>SUM('4:3'!F22)</f>
        <v>15</v>
      </c>
      <c r="G22" s="22">
        <f>SUM('4:3'!G22)</f>
        <v>2864</v>
      </c>
      <c r="H22" s="22">
        <f>SUM('4:3'!H22)</f>
        <v>0</v>
      </c>
      <c r="I22" s="22">
        <f>SUM('4:3'!I22)</f>
        <v>0</v>
      </c>
      <c r="J22" s="22">
        <f>SUM('4:3'!J22)</f>
        <v>1</v>
      </c>
      <c r="K22" s="22">
        <f>SUM('4:3'!K22)</f>
        <v>148</v>
      </c>
      <c r="L22" s="22">
        <f>SUM('4:3'!L22)</f>
        <v>334</v>
      </c>
      <c r="M22" s="22">
        <f>SUM('4:3'!M22)</f>
        <v>41944</v>
      </c>
      <c r="N22" s="22">
        <f>SUM('4:3'!N22)</f>
        <v>327</v>
      </c>
      <c r="O22" s="22">
        <f>SUM('4:3'!O22)</f>
        <v>41325</v>
      </c>
      <c r="P22" s="22">
        <f>SUM('4:3'!P22)</f>
        <v>4</v>
      </c>
      <c r="Q22" s="22">
        <f>SUM('4:3'!Q22)</f>
        <v>307</v>
      </c>
      <c r="R22" s="22">
        <f>SUM('4:3'!R22)</f>
        <v>3</v>
      </c>
      <c r="S22" s="22">
        <f>SUM('4:3'!S22)</f>
        <v>312</v>
      </c>
      <c r="T22" s="22">
        <f>SUM('4:3'!T22)</f>
        <v>0</v>
      </c>
      <c r="U22" s="22">
        <f>SUM('4:3'!U22)</f>
        <v>0</v>
      </c>
      <c r="V22" s="22">
        <f>SUM('4:3'!V22)</f>
        <v>0</v>
      </c>
      <c r="W22" s="22">
        <f>SUM('4:3'!W22)</f>
        <v>0</v>
      </c>
      <c r="X22" s="22">
        <f>SUM('4:3'!X22)</f>
        <v>0</v>
      </c>
      <c r="Y22" s="22">
        <f>SUM('4:3'!Y22)</f>
        <v>0</v>
      </c>
      <c r="Z22" s="22">
        <f>SUM('4:3'!Z22)</f>
        <v>0</v>
      </c>
      <c r="AA22" s="22">
        <f>SUM('4:3'!AA22)</f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>SUM('4:3'!D23)</f>
        <v>1114</v>
      </c>
      <c r="E23" s="22">
        <f>SUM('4:3'!E23)</f>
        <v>48570</v>
      </c>
      <c r="F23" s="22">
        <f>SUM('4:3'!F23)</f>
        <v>3</v>
      </c>
      <c r="G23" s="22">
        <f>SUM('4:3'!G23)</f>
        <v>323</v>
      </c>
      <c r="H23" s="22">
        <f>SUM('4:3'!H23)</f>
        <v>0</v>
      </c>
      <c r="I23" s="22">
        <f>SUM('4:3'!I23)</f>
        <v>0</v>
      </c>
      <c r="J23" s="22">
        <f>SUM('4:3'!J23)</f>
        <v>1111</v>
      </c>
      <c r="K23" s="22">
        <f>SUM('4:3'!K23)</f>
        <v>48247</v>
      </c>
      <c r="L23" s="22">
        <f>SUM('4:3'!L23)</f>
        <v>1199</v>
      </c>
      <c r="M23" s="22">
        <f>SUM('4:3'!M23)</f>
        <v>58185</v>
      </c>
      <c r="N23" s="22">
        <f>SUM('4:3'!N23)</f>
        <v>2</v>
      </c>
      <c r="O23" s="22">
        <f>SUM('4:3'!O23)</f>
        <v>100</v>
      </c>
      <c r="P23" s="22">
        <f>SUM('4:3'!P23)</f>
        <v>156</v>
      </c>
      <c r="Q23" s="22">
        <f>SUM('4:3'!Q23)</f>
        <v>8226</v>
      </c>
      <c r="R23" s="22">
        <f>SUM('4:3'!R23)</f>
        <v>1041</v>
      </c>
      <c r="S23" s="22">
        <f>SUM('4:3'!S23)</f>
        <v>49859</v>
      </c>
      <c r="T23" s="22">
        <f>SUM('4:3'!T23)</f>
        <v>0</v>
      </c>
      <c r="U23" s="22">
        <f>SUM('4:3'!U23)</f>
        <v>0</v>
      </c>
      <c r="V23" s="22">
        <f>SUM('4:3'!V23)</f>
        <v>0</v>
      </c>
      <c r="W23" s="22">
        <f>SUM('4:3'!W23)</f>
        <v>0</v>
      </c>
      <c r="X23" s="22">
        <f>SUM('4:3'!X23)</f>
        <v>0</v>
      </c>
      <c r="Y23" s="22">
        <f>SUM('4:3'!Y23)</f>
        <v>0</v>
      </c>
      <c r="Z23" s="22">
        <f>SUM('4:3'!Z23)</f>
        <v>0</v>
      </c>
      <c r="AA23" s="22">
        <f>SUM('4:3'!AA23)</f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>SUM('4:3'!D24)</f>
        <v>0</v>
      </c>
      <c r="E24" s="22">
        <f>SUM('4:3'!E24)</f>
        <v>0</v>
      </c>
      <c r="F24" s="22">
        <f>SUM('4:3'!F24)</f>
        <v>0</v>
      </c>
      <c r="G24" s="22">
        <f>SUM('4:3'!G24)</f>
        <v>0</v>
      </c>
      <c r="H24" s="22">
        <f>SUM('4:3'!H24)</f>
        <v>0</v>
      </c>
      <c r="I24" s="22">
        <f>SUM('4:3'!I24)</f>
        <v>0</v>
      </c>
      <c r="J24" s="22">
        <f>SUM('4:3'!J24)</f>
        <v>0</v>
      </c>
      <c r="K24" s="22">
        <f>SUM('4:3'!K24)</f>
        <v>0</v>
      </c>
      <c r="L24" s="22">
        <f>SUM('4:3'!L24)</f>
        <v>6</v>
      </c>
      <c r="M24" s="22">
        <f>SUM('4:3'!M24)</f>
        <v>449</v>
      </c>
      <c r="N24" s="22">
        <f>SUM('4:3'!N24)</f>
        <v>1</v>
      </c>
      <c r="O24" s="22">
        <f>SUM('4:3'!O24)</f>
        <v>117</v>
      </c>
      <c r="P24" s="22">
        <f>SUM('4:3'!P24)</f>
        <v>4</v>
      </c>
      <c r="Q24" s="22">
        <f>SUM('4:3'!Q24)</f>
        <v>108</v>
      </c>
      <c r="R24" s="22">
        <f>SUM('4:3'!R24)</f>
        <v>1</v>
      </c>
      <c r="S24" s="22">
        <f>SUM('4:3'!S24)</f>
        <v>224</v>
      </c>
      <c r="T24" s="22">
        <f>SUM('4:3'!T24)</f>
        <v>0</v>
      </c>
      <c r="U24" s="22">
        <f>SUM('4:3'!U24)</f>
        <v>0</v>
      </c>
      <c r="V24" s="22">
        <f>SUM('4:3'!V24)</f>
        <v>0</v>
      </c>
      <c r="W24" s="22">
        <f>SUM('4:3'!W24)</f>
        <v>0</v>
      </c>
      <c r="X24" s="22">
        <f>SUM('4:3'!X24)</f>
        <v>0</v>
      </c>
      <c r="Y24" s="22">
        <f>SUM('4:3'!Y24)</f>
        <v>0</v>
      </c>
      <c r="Z24" s="22">
        <f>SUM('4:3'!Z24)</f>
        <v>0</v>
      </c>
      <c r="AA24" s="22">
        <f>SUM('4:3'!AA24)</f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>SUM('4:3'!D25)</f>
        <v>1252</v>
      </c>
      <c r="E25" s="22">
        <f>SUM('4:3'!E25)</f>
        <v>104261</v>
      </c>
      <c r="F25" s="22">
        <f>SUM('4:3'!F25)</f>
        <v>3</v>
      </c>
      <c r="G25" s="22">
        <f>SUM('4:3'!G25)</f>
        <v>438</v>
      </c>
      <c r="H25" s="22">
        <f>SUM('4:3'!H25)</f>
        <v>0</v>
      </c>
      <c r="I25" s="22">
        <f>SUM('4:3'!I25)</f>
        <v>0</v>
      </c>
      <c r="J25" s="22">
        <f>SUM('4:3'!J25)</f>
        <v>1249</v>
      </c>
      <c r="K25" s="22">
        <f>SUM('4:3'!K25)</f>
        <v>103823</v>
      </c>
      <c r="L25" s="22">
        <f>SUM('4:3'!L25)</f>
        <v>94</v>
      </c>
      <c r="M25" s="22">
        <f>SUM('4:3'!M25)</f>
        <v>10135</v>
      </c>
      <c r="N25" s="22">
        <f>SUM('4:3'!N25)</f>
        <v>87</v>
      </c>
      <c r="O25" s="22">
        <f>SUM('4:3'!O25)</f>
        <v>9526</v>
      </c>
      <c r="P25" s="22">
        <f>SUM('4:3'!P25)</f>
        <v>0</v>
      </c>
      <c r="Q25" s="22">
        <f>SUM('4:3'!Q25)</f>
        <v>0</v>
      </c>
      <c r="R25" s="22">
        <f>SUM('4:3'!R25)</f>
        <v>7</v>
      </c>
      <c r="S25" s="22">
        <f>SUM('4:3'!S25)</f>
        <v>609</v>
      </c>
      <c r="T25" s="22">
        <f>SUM('4:3'!T25)</f>
        <v>0</v>
      </c>
      <c r="U25" s="22">
        <f>SUM('4:3'!U25)</f>
        <v>0</v>
      </c>
      <c r="V25" s="22">
        <f>SUM('4:3'!V25)</f>
        <v>0</v>
      </c>
      <c r="W25" s="22">
        <f>SUM('4:3'!W25)</f>
        <v>0</v>
      </c>
      <c r="X25" s="22">
        <f>SUM('4:3'!X25)</f>
        <v>0</v>
      </c>
      <c r="Y25" s="22">
        <f>SUM('4:3'!Y25)</f>
        <v>0</v>
      </c>
      <c r="Z25" s="22">
        <f>SUM('4:3'!Z25)</f>
        <v>0</v>
      </c>
      <c r="AA25" s="22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>SUM('4:3'!D32)</f>
        <v>7</v>
      </c>
      <c r="E32" s="22">
        <f>SUM('4:3'!E32)</f>
        <v>890</v>
      </c>
      <c r="F32" s="22">
        <f>SUM('4:3'!F32)</f>
        <v>7</v>
      </c>
      <c r="G32" s="22">
        <f>SUM('4:3'!G32)</f>
        <v>890</v>
      </c>
      <c r="H32" s="22">
        <f>SUM('4:3'!H32)</f>
        <v>0</v>
      </c>
      <c r="I32" s="22">
        <f>SUM('4:3'!I32)</f>
        <v>0</v>
      </c>
      <c r="J32" s="22">
        <f>SUM('4:3'!J32)</f>
        <v>0</v>
      </c>
      <c r="K32" s="22">
        <f>SUM('4:3'!K32)</f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>SUM('4:3'!D33)</f>
        <v>7</v>
      </c>
      <c r="E33" s="22">
        <f>SUM('4:3'!E33)</f>
        <v>890</v>
      </c>
      <c r="F33" s="22">
        <f>SUM('4:3'!F33)</f>
        <v>7</v>
      </c>
      <c r="G33" s="22">
        <f>SUM('4:3'!G33)</f>
        <v>890</v>
      </c>
      <c r="H33" s="22">
        <f>SUM('4:3'!H33)</f>
        <v>0</v>
      </c>
      <c r="I33" s="22">
        <f>SUM('4:3'!I33)</f>
        <v>0</v>
      </c>
      <c r="J33" s="22">
        <f>SUM('4:3'!J33)</f>
        <v>0</v>
      </c>
      <c r="K33" s="22">
        <f>SUM('4:3'!K33)</f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>SUM('4:3'!D34)</f>
        <v>0</v>
      </c>
      <c r="E34" s="22">
        <f>SUM('4:3'!E34)</f>
        <v>0</v>
      </c>
      <c r="F34" s="22">
        <f>SUM('4:3'!F34)</f>
        <v>0</v>
      </c>
      <c r="G34" s="22">
        <f>SUM('4:3'!G34)</f>
        <v>0</v>
      </c>
      <c r="H34" s="22">
        <f>SUM('4:3'!H34)</f>
        <v>0</v>
      </c>
      <c r="I34" s="22">
        <f>SUM('4:3'!I34)</f>
        <v>0</v>
      </c>
      <c r="J34" s="22">
        <f>SUM('4:3'!J34)</f>
        <v>0</v>
      </c>
      <c r="K34" s="22">
        <f>SUM('4:3'!K34)</f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>SUM('4:3'!D35)</f>
        <v>0</v>
      </c>
      <c r="E35" s="22">
        <f>SUM('4:3'!E35)</f>
        <v>0</v>
      </c>
      <c r="F35" s="22">
        <f>SUM('4:3'!F35)</f>
        <v>0</v>
      </c>
      <c r="G35" s="22">
        <f>SUM('4:3'!G35)</f>
        <v>0</v>
      </c>
      <c r="H35" s="22">
        <f>SUM('4:3'!H35)</f>
        <v>0</v>
      </c>
      <c r="I35" s="22">
        <f>SUM('4:3'!I35)</f>
        <v>0</v>
      </c>
      <c r="J35" s="22">
        <f>SUM('4:3'!J35)</f>
        <v>0</v>
      </c>
      <c r="K35" s="22">
        <f>SUM('4:3'!K35)</f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>SUM('4:3'!D36)</f>
        <v>0</v>
      </c>
      <c r="E36" s="22">
        <f>SUM('4:3'!E36)</f>
        <v>0</v>
      </c>
      <c r="F36" s="22">
        <f>SUM('4:3'!F36)</f>
        <v>0</v>
      </c>
      <c r="G36" s="22">
        <f>SUM('4:3'!G36)</f>
        <v>0</v>
      </c>
      <c r="H36" s="22">
        <f>SUM('4:3'!H36)</f>
        <v>0</v>
      </c>
      <c r="I36" s="22">
        <f>SUM('4:3'!I36)</f>
        <v>0</v>
      </c>
      <c r="J36" s="22">
        <f>SUM('4:3'!J36)</f>
        <v>0</v>
      </c>
      <c r="K36" s="22">
        <f>SUM('4:3'!K36)</f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SUM('4:3'!D38)</f>
        <v>1256</v>
      </c>
      <c r="E38" s="22">
        <f>SUM('4:3'!E38)</f>
        <v>104432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1112</v>
      </c>
      <c r="E10" s="22">
        <f t="shared" si="0"/>
        <v>97862</v>
      </c>
      <c r="F10" s="22">
        <f t="shared" ref="F10:K10" si="1">SUM(F11:F14)</f>
        <v>679</v>
      </c>
      <c r="G10" s="22">
        <f t="shared" si="1"/>
        <v>76508</v>
      </c>
      <c r="H10" s="22">
        <f t="shared" si="1"/>
        <v>137</v>
      </c>
      <c r="I10" s="22">
        <f t="shared" si="1"/>
        <v>6461</v>
      </c>
      <c r="J10" s="22">
        <f t="shared" si="1"/>
        <v>296</v>
      </c>
      <c r="K10" s="22">
        <f t="shared" si="1"/>
        <v>14893</v>
      </c>
      <c r="L10" s="22">
        <f t="shared" ref="L10:M14" si="2">SUM(N10,P10,R10)</f>
        <v>892</v>
      </c>
      <c r="M10" s="22">
        <f t="shared" si="2"/>
        <v>82037</v>
      </c>
      <c r="N10" s="22">
        <f t="shared" ref="N10:S10" si="3">SUM(N11:N14)</f>
        <v>643</v>
      </c>
      <c r="O10" s="22">
        <f t="shared" si="3"/>
        <v>72338</v>
      </c>
      <c r="P10" s="22">
        <f t="shared" si="3"/>
        <v>137</v>
      </c>
      <c r="Q10" s="22">
        <f t="shared" si="3"/>
        <v>6461</v>
      </c>
      <c r="R10" s="22">
        <f t="shared" si="3"/>
        <v>112</v>
      </c>
      <c r="S10" s="22">
        <f t="shared" si="3"/>
        <v>3238</v>
      </c>
      <c r="T10" s="22">
        <f t="shared" ref="T10:U14" si="4">SUM(V10,X10,Z10)</f>
        <v>9</v>
      </c>
      <c r="U10" s="22">
        <f t="shared" si="4"/>
        <v>294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9</v>
      </c>
      <c r="AA10" s="22">
        <f t="shared" si="5"/>
        <v>294</v>
      </c>
    </row>
    <row r="11" spans="2:27" x14ac:dyDescent="0.15">
      <c r="B11" s="10" t="s">
        <v>10</v>
      </c>
      <c r="C11" s="9" t="s">
        <v>11</v>
      </c>
      <c r="D11" s="22">
        <f t="shared" si="0"/>
        <v>386</v>
      </c>
      <c r="E11" s="22">
        <f t="shared" si="0"/>
        <v>46407</v>
      </c>
      <c r="F11" s="22">
        <f t="shared" ref="F11:K14" si="6">SUM(N11,V11,F22,N22,V22,F33)</f>
        <v>385</v>
      </c>
      <c r="G11" s="22">
        <f t="shared" si="6"/>
        <v>46303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104</v>
      </c>
      <c r="L11" s="22">
        <f t="shared" si="2"/>
        <v>362</v>
      </c>
      <c r="M11" s="22">
        <f t="shared" si="2"/>
        <v>43458</v>
      </c>
      <c r="N11" s="8">
        <v>362</v>
      </c>
      <c r="O11" s="8">
        <v>43458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392</v>
      </c>
      <c r="E12" s="22">
        <f t="shared" si="0"/>
        <v>17691</v>
      </c>
      <c r="F12" s="22">
        <f t="shared" si="6"/>
        <v>13</v>
      </c>
      <c r="G12" s="22">
        <f t="shared" si="6"/>
        <v>1051</v>
      </c>
      <c r="H12" s="22">
        <f t="shared" si="6"/>
        <v>137</v>
      </c>
      <c r="I12" s="22">
        <f t="shared" si="6"/>
        <v>6461</v>
      </c>
      <c r="J12" s="22">
        <f t="shared" si="6"/>
        <v>242</v>
      </c>
      <c r="K12" s="22">
        <f t="shared" si="6"/>
        <v>10179</v>
      </c>
      <c r="L12" s="22">
        <f t="shared" si="2"/>
        <v>259</v>
      </c>
      <c r="M12" s="22">
        <f t="shared" si="2"/>
        <v>10461</v>
      </c>
      <c r="N12" s="8">
        <v>10</v>
      </c>
      <c r="O12" s="8">
        <v>762</v>
      </c>
      <c r="P12" s="8">
        <v>137</v>
      </c>
      <c r="Q12" s="8">
        <v>6461</v>
      </c>
      <c r="R12" s="8">
        <v>112</v>
      </c>
      <c r="S12" s="8">
        <v>3238</v>
      </c>
      <c r="T12" s="22">
        <f t="shared" si="4"/>
        <v>9</v>
      </c>
      <c r="U12" s="22">
        <f t="shared" si="4"/>
        <v>294</v>
      </c>
      <c r="V12" s="8">
        <v>0</v>
      </c>
      <c r="W12" s="8">
        <v>0</v>
      </c>
      <c r="X12" s="8">
        <v>0</v>
      </c>
      <c r="Y12" s="8">
        <v>0</v>
      </c>
      <c r="Z12" s="8">
        <v>9</v>
      </c>
      <c r="AA12" s="8">
        <v>294</v>
      </c>
    </row>
    <row r="13" spans="2:27" x14ac:dyDescent="0.15">
      <c r="B13" s="10" t="s">
        <v>14</v>
      </c>
      <c r="C13" s="9" t="s">
        <v>15</v>
      </c>
      <c r="D13" s="22">
        <f t="shared" si="0"/>
        <v>1</v>
      </c>
      <c r="E13" s="22">
        <f t="shared" si="0"/>
        <v>114</v>
      </c>
      <c r="F13" s="22">
        <f t="shared" si="6"/>
        <v>1</v>
      </c>
      <c r="G13" s="22">
        <f t="shared" si="6"/>
        <v>114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1</v>
      </c>
      <c r="M13" s="22">
        <f t="shared" si="2"/>
        <v>114</v>
      </c>
      <c r="N13" s="8">
        <v>1</v>
      </c>
      <c r="O13" s="8">
        <v>114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333</v>
      </c>
      <c r="E14" s="22">
        <f t="shared" si="0"/>
        <v>33650</v>
      </c>
      <c r="F14" s="22">
        <f t="shared" si="6"/>
        <v>280</v>
      </c>
      <c r="G14" s="22">
        <f t="shared" si="6"/>
        <v>29040</v>
      </c>
      <c r="H14" s="22">
        <f t="shared" si="6"/>
        <v>0</v>
      </c>
      <c r="I14" s="22">
        <f t="shared" si="6"/>
        <v>0</v>
      </c>
      <c r="J14" s="22">
        <f t="shared" si="6"/>
        <v>53</v>
      </c>
      <c r="K14" s="22">
        <f t="shared" si="6"/>
        <v>4610</v>
      </c>
      <c r="L14" s="22">
        <f t="shared" si="2"/>
        <v>270</v>
      </c>
      <c r="M14" s="22">
        <f t="shared" si="2"/>
        <v>28004</v>
      </c>
      <c r="N14" s="8">
        <v>270</v>
      </c>
      <c r="O14" s="8">
        <v>28004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55</v>
      </c>
      <c r="E21" s="22">
        <f t="shared" si="7"/>
        <v>4826</v>
      </c>
      <c r="F21" s="22">
        <f t="shared" ref="F21:K21" si="8">SUM(F22:F25)</f>
        <v>2</v>
      </c>
      <c r="G21" s="22">
        <f t="shared" si="8"/>
        <v>216</v>
      </c>
      <c r="H21" s="22">
        <f t="shared" si="8"/>
        <v>0</v>
      </c>
      <c r="I21" s="22">
        <f t="shared" si="8"/>
        <v>0</v>
      </c>
      <c r="J21" s="22">
        <f t="shared" si="8"/>
        <v>53</v>
      </c>
      <c r="K21" s="22">
        <f t="shared" si="8"/>
        <v>4610</v>
      </c>
      <c r="L21" s="22">
        <f t="shared" ref="L21:M25" si="9">SUM(N21,P21,R21)</f>
        <v>156</v>
      </c>
      <c r="M21" s="22">
        <f t="shared" si="9"/>
        <v>10705</v>
      </c>
      <c r="N21" s="22">
        <f t="shared" ref="N21:S21" si="10">SUM(N22:N25)</f>
        <v>34</v>
      </c>
      <c r="O21" s="22">
        <f t="shared" si="10"/>
        <v>3954</v>
      </c>
      <c r="P21" s="22">
        <f t="shared" si="10"/>
        <v>0</v>
      </c>
      <c r="Q21" s="22">
        <f t="shared" si="10"/>
        <v>0</v>
      </c>
      <c r="R21" s="22">
        <f t="shared" si="10"/>
        <v>122</v>
      </c>
      <c r="S21" s="22">
        <f t="shared" si="10"/>
        <v>6751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24</v>
      </c>
      <c r="M22" s="8">
        <f t="shared" si="9"/>
        <v>2949</v>
      </c>
      <c r="N22" s="8">
        <v>23</v>
      </c>
      <c r="O22" s="8">
        <v>2845</v>
      </c>
      <c r="P22" s="8">
        <v>0</v>
      </c>
      <c r="Q22" s="8">
        <v>0</v>
      </c>
      <c r="R22" s="8">
        <v>1</v>
      </c>
      <c r="S22" s="8">
        <v>104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2</v>
      </c>
      <c r="E23" s="22">
        <f t="shared" si="7"/>
        <v>216</v>
      </c>
      <c r="F23" s="8">
        <v>2</v>
      </c>
      <c r="G23" s="8">
        <v>216</v>
      </c>
      <c r="H23" s="8">
        <v>0</v>
      </c>
      <c r="I23" s="8">
        <v>0</v>
      </c>
      <c r="J23" s="8">
        <v>0</v>
      </c>
      <c r="K23" s="8">
        <v>0</v>
      </c>
      <c r="L23" s="8">
        <f t="shared" si="9"/>
        <v>122</v>
      </c>
      <c r="M23" s="8">
        <f t="shared" si="9"/>
        <v>6720</v>
      </c>
      <c r="N23" s="8">
        <v>1</v>
      </c>
      <c r="O23" s="8">
        <v>73</v>
      </c>
      <c r="P23" s="8">
        <v>0</v>
      </c>
      <c r="Q23" s="8">
        <v>0</v>
      </c>
      <c r="R23" s="8">
        <v>121</v>
      </c>
      <c r="S23" s="8">
        <v>6647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53</v>
      </c>
      <c r="E25" s="22">
        <f t="shared" si="7"/>
        <v>4610</v>
      </c>
      <c r="F25" s="8">
        <v>0</v>
      </c>
      <c r="G25" s="8">
        <v>0</v>
      </c>
      <c r="H25" s="8">
        <v>0</v>
      </c>
      <c r="I25" s="8">
        <v>0</v>
      </c>
      <c r="J25" s="8">
        <v>53</v>
      </c>
      <c r="K25" s="8">
        <v>4610</v>
      </c>
      <c r="L25" s="8">
        <f t="shared" si="9"/>
        <v>10</v>
      </c>
      <c r="M25" s="8">
        <f t="shared" si="9"/>
        <v>1036</v>
      </c>
      <c r="N25" s="8">
        <v>10</v>
      </c>
      <c r="O25" s="8">
        <v>1036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53</v>
      </c>
      <c r="E38" s="22">
        <f>SUM(AA14,K25,S25)</f>
        <v>4610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1022</v>
      </c>
      <c r="E10" s="22">
        <v>87343</v>
      </c>
      <c r="F10" s="22">
        <v>632</v>
      </c>
      <c r="G10" s="22">
        <v>71411</v>
      </c>
      <c r="H10" s="22">
        <v>181</v>
      </c>
      <c r="I10" s="22">
        <v>7811</v>
      </c>
      <c r="J10" s="22">
        <v>209</v>
      </c>
      <c r="K10" s="22">
        <v>8121</v>
      </c>
      <c r="L10" s="22">
        <v>807</v>
      </c>
      <c r="M10" s="22">
        <v>75659</v>
      </c>
      <c r="N10" s="22">
        <v>598</v>
      </c>
      <c r="O10" s="22">
        <v>67254</v>
      </c>
      <c r="P10" s="22">
        <v>146</v>
      </c>
      <c r="Q10" s="22">
        <v>6226</v>
      </c>
      <c r="R10" s="22">
        <v>63</v>
      </c>
      <c r="S10" s="22">
        <v>2179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386</v>
      </c>
      <c r="E11" s="22">
        <v>45909</v>
      </c>
      <c r="F11" s="22">
        <v>383</v>
      </c>
      <c r="G11" s="22">
        <v>45707</v>
      </c>
      <c r="H11" s="22">
        <v>3</v>
      </c>
      <c r="I11" s="22">
        <v>202</v>
      </c>
      <c r="J11" s="22">
        <v>0</v>
      </c>
      <c r="K11" s="22">
        <v>0</v>
      </c>
      <c r="L11" s="22">
        <v>356</v>
      </c>
      <c r="M11" s="22">
        <v>42273</v>
      </c>
      <c r="N11" s="8">
        <v>356</v>
      </c>
      <c r="O11" s="8">
        <v>42273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388</v>
      </c>
      <c r="E12" s="22">
        <v>15969</v>
      </c>
      <c r="F12" s="22">
        <v>5</v>
      </c>
      <c r="G12" s="22">
        <v>347</v>
      </c>
      <c r="H12" s="22">
        <v>174</v>
      </c>
      <c r="I12" s="22">
        <v>7501</v>
      </c>
      <c r="J12" s="22">
        <v>209</v>
      </c>
      <c r="K12" s="22">
        <v>8121</v>
      </c>
      <c r="L12" s="22">
        <v>214</v>
      </c>
      <c r="M12" s="22">
        <v>8752</v>
      </c>
      <c r="N12" s="8">
        <v>5</v>
      </c>
      <c r="O12" s="8">
        <v>347</v>
      </c>
      <c r="P12" s="8">
        <v>146</v>
      </c>
      <c r="Q12" s="8">
        <v>6226</v>
      </c>
      <c r="R12" s="8">
        <v>63</v>
      </c>
      <c r="S12" s="8">
        <v>2179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5</v>
      </c>
      <c r="E13" s="22">
        <v>144</v>
      </c>
      <c r="F13" s="22">
        <v>1</v>
      </c>
      <c r="G13" s="22">
        <v>36</v>
      </c>
      <c r="H13" s="22">
        <v>4</v>
      </c>
      <c r="I13" s="22">
        <v>108</v>
      </c>
      <c r="J13" s="22">
        <v>0</v>
      </c>
      <c r="K13" s="22">
        <v>0</v>
      </c>
      <c r="L13" s="22">
        <v>1</v>
      </c>
      <c r="M13" s="22">
        <v>36</v>
      </c>
      <c r="N13" s="8">
        <v>1</v>
      </c>
      <c r="O13" s="8">
        <v>36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243</v>
      </c>
      <c r="E14" s="22">
        <v>25321</v>
      </c>
      <c r="F14" s="22">
        <v>243</v>
      </c>
      <c r="G14" s="22">
        <v>25321</v>
      </c>
      <c r="H14" s="22">
        <v>0</v>
      </c>
      <c r="I14" s="22">
        <v>0</v>
      </c>
      <c r="J14" s="22">
        <v>0</v>
      </c>
      <c r="K14" s="22">
        <v>0</v>
      </c>
      <c r="L14" s="22">
        <v>236</v>
      </c>
      <c r="M14" s="22">
        <v>24598</v>
      </c>
      <c r="N14" s="8">
        <v>236</v>
      </c>
      <c r="O14" s="8">
        <v>24598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35</v>
      </c>
      <c r="E21" s="22">
        <v>1198</v>
      </c>
      <c r="F21" s="22">
        <v>3</v>
      </c>
      <c r="G21" s="22">
        <v>403</v>
      </c>
      <c r="H21" s="22">
        <v>0</v>
      </c>
      <c r="I21" s="22">
        <v>0</v>
      </c>
      <c r="J21" s="22">
        <v>32</v>
      </c>
      <c r="K21" s="22">
        <v>795</v>
      </c>
      <c r="L21" s="22">
        <v>180</v>
      </c>
      <c r="M21" s="22">
        <v>10486</v>
      </c>
      <c r="N21" s="22">
        <v>31</v>
      </c>
      <c r="O21" s="22">
        <v>3754</v>
      </c>
      <c r="P21" s="22">
        <v>35</v>
      </c>
      <c r="Q21" s="22">
        <v>1585</v>
      </c>
      <c r="R21" s="22">
        <v>114</v>
      </c>
      <c r="S21" s="22">
        <v>5147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v>3</v>
      </c>
      <c r="E22" s="22">
        <v>403</v>
      </c>
      <c r="F22" s="8">
        <v>3</v>
      </c>
      <c r="G22" s="8">
        <v>403</v>
      </c>
      <c r="H22" s="8">
        <v>0</v>
      </c>
      <c r="I22" s="8">
        <v>0</v>
      </c>
      <c r="J22" s="8">
        <v>0</v>
      </c>
      <c r="K22" s="8">
        <v>0</v>
      </c>
      <c r="L22" s="8">
        <v>27</v>
      </c>
      <c r="M22" s="8">
        <v>3233</v>
      </c>
      <c r="N22" s="8">
        <v>24</v>
      </c>
      <c r="O22" s="8">
        <v>3031</v>
      </c>
      <c r="P22" s="8">
        <v>3</v>
      </c>
      <c r="Q22" s="8">
        <v>202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v>32</v>
      </c>
      <c r="E23" s="22">
        <v>795</v>
      </c>
      <c r="F23" s="8">
        <v>0</v>
      </c>
      <c r="G23" s="8">
        <v>0</v>
      </c>
      <c r="H23" s="8">
        <v>0</v>
      </c>
      <c r="I23" s="8">
        <v>0</v>
      </c>
      <c r="J23" s="8">
        <v>32</v>
      </c>
      <c r="K23" s="8">
        <v>795</v>
      </c>
      <c r="L23" s="8">
        <v>142</v>
      </c>
      <c r="M23" s="8">
        <v>6422</v>
      </c>
      <c r="N23" s="8">
        <v>0</v>
      </c>
      <c r="O23" s="8">
        <v>0</v>
      </c>
      <c r="P23" s="8">
        <v>28</v>
      </c>
      <c r="Q23" s="8">
        <v>1275</v>
      </c>
      <c r="R23" s="8">
        <v>114</v>
      </c>
      <c r="S23" s="8">
        <v>5147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4</v>
      </c>
      <c r="M24" s="8">
        <v>108</v>
      </c>
      <c r="N24" s="8">
        <v>0</v>
      </c>
      <c r="O24" s="8">
        <v>0</v>
      </c>
      <c r="P24" s="8">
        <v>4</v>
      </c>
      <c r="Q24" s="8">
        <v>108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7</v>
      </c>
      <c r="M25" s="8">
        <v>723</v>
      </c>
      <c r="N25" s="8">
        <v>7</v>
      </c>
      <c r="O25" s="8">
        <v>723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907</v>
      </c>
      <c r="E10" s="22">
        <v>76337</v>
      </c>
      <c r="F10" s="22">
        <v>527</v>
      </c>
      <c r="G10" s="22">
        <v>59620</v>
      </c>
      <c r="H10" s="22">
        <v>145</v>
      </c>
      <c r="I10" s="22">
        <v>6837</v>
      </c>
      <c r="J10" s="22">
        <v>235</v>
      </c>
      <c r="K10" s="22">
        <v>9880</v>
      </c>
      <c r="L10" s="22">
        <v>662</v>
      </c>
      <c r="M10" s="22">
        <v>62710</v>
      </c>
      <c r="N10" s="22">
        <v>494</v>
      </c>
      <c r="O10" s="22">
        <v>55344</v>
      </c>
      <c r="P10" s="22">
        <v>137</v>
      </c>
      <c r="Q10" s="22">
        <v>6416</v>
      </c>
      <c r="R10" s="22">
        <v>31</v>
      </c>
      <c r="S10" s="22">
        <v>950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317</v>
      </c>
      <c r="E11" s="22">
        <v>38044</v>
      </c>
      <c r="F11" s="22">
        <v>314</v>
      </c>
      <c r="G11" s="22">
        <v>37765</v>
      </c>
      <c r="H11" s="22">
        <v>2</v>
      </c>
      <c r="I11" s="22">
        <v>176</v>
      </c>
      <c r="J11" s="22">
        <v>1</v>
      </c>
      <c r="K11" s="22">
        <v>103</v>
      </c>
      <c r="L11" s="22">
        <v>288</v>
      </c>
      <c r="M11" s="22">
        <v>34256</v>
      </c>
      <c r="N11" s="8">
        <v>286</v>
      </c>
      <c r="O11" s="8">
        <v>34080</v>
      </c>
      <c r="P11" s="8">
        <v>2</v>
      </c>
      <c r="Q11" s="8">
        <v>176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390</v>
      </c>
      <c r="E12" s="22">
        <v>17234</v>
      </c>
      <c r="F12" s="22">
        <v>13</v>
      </c>
      <c r="G12" s="22">
        <v>796</v>
      </c>
      <c r="H12" s="22">
        <v>143</v>
      </c>
      <c r="I12" s="22">
        <v>6661</v>
      </c>
      <c r="J12" s="22">
        <v>234</v>
      </c>
      <c r="K12" s="22">
        <v>9777</v>
      </c>
      <c r="L12" s="22">
        <v>179</v>
      </c>
      <c r="M12" s="22">
        <v>7986</v>
      </c>
      <c r="N12" s="8">
        <v>13</v>
      </c>
      <c r="O12" s="8">
        <v>796</v>
      </c>
      <c r="P12" s="8">
        <v>135</v>
      </c>
      <c r="Q12" s="8">
        <v>6240</v>
      </c>
      <c r="R12" s="8">
        <v>31</v>
      </c>
      <c r="S12" s="8">
        <v>950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2</v>
      </c>
      <c r="E13" s="22">
        <v>121</v>
      </c>
      <c r="F13" s="22">
        <v>2</v>
      </c>
      <c r="G13" s="22">
        <v>121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121</v>
      </c>
      <c r="N13" s="8">
        <v>2</v>
      </c>
      <c r="O13" s="8">
        <v>121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198</v>
      </c>
      <c r="E14" s="22">
        <v>20938</v>
      </c>
      <c r="F14" s="22">
        <v>198</v>
      </c>
      <c r="G14" s="22">
        <v>20938</v>
      </c>
      <c r="H14" s="22">
        <v>0</v>
      </c>
      <c r="I14" s="22">
        <v>0</v>
      </c>
      <c r="J14" s="22">
        <v>0</v>
      </c>
      <c r="K14" s="22">
        <v>0</v>
      </c>
      <c r="L14" s="22">
        <v>193</v>
      </c>
      <c r="M14" s="22">
        <v>20347</v>
      </c>
      <c r="N14" s="8">
        <v>193</v>
      </c>
      <c r="O14" s="8">
        <v>20347</v>
      </c>
      <c r="P14" s="8">
        <v>0</v>
      </c>
      <c r="Q14" s="8">
        <v>0</v>
      </c>
      <c r="R14" s="8">
        <v>0</v>
      </c>
      <c r="S14" s="8">
        <v>0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76</v>
      </c>
      <c r="E21" s="22">
        <v>2922</v>
      </c>
      <c r="F21" s="22">
        <v>0</v>
      </c>
      <c r="G21" s="22">
        <v>0</v>
      </c>
      <c r="H21" s="22">
        <v>0</v>
      </c>
      <c r="I21" s="22">
        <v>0</v>
      </c>
      <c r="J21" s="22">
        <v>76</v>
      </c>
      <c r="K21" s="22">
        <v>2922</v>
      </c>
      <c r="L21" s="22">
        <v>168</v>
      </c>
      <c r="M21" s="22">
        <v>10573</v>
      </c>
      <c r="N21" s="22">
        <v>32</v>
      </c>
      <c r="O21" s="22">
        <v>4144</v>
      </c>
      <c r="P21" s="22">
        <v>8</v>
      </c>
      <c r="Q21" s="22">
        <v>421</v>
      </c>
      <c r="R21" s="22">
        <v>128</v>
      </c>
      <c r="S21" s="22">
        <v>6008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v>0</v>
      </c>
      <c r="E22" s="2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28</v>
      </c>
      <c r="M22" s="8">
        <v>3656</v>
      </c>
      <c r="N22" s="8">
        <v>27</v>
      </c>
      <c r="O22" s="8">
        <v>3553</v>
      </c>
      <c r="P22" s="8">
        <v>0</v>
      </c>
      <c r="Q22" s="8">
        <v>0</v>
      </c>
      <c r="R22" s="8">
        <v>1</v>
      </c>
      <c r="S22" s="8">
        <v>103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v>76</v>
      </c>
      <c r="E23" s="22">
        <v>2922</v>
      </c>
      <c r="F23" s="8">
        <v>0</v>
      </c>
      <c r="G23" s="8">
        <v>0</v>
      </c>
      <c r="H23" s="8">
        <v>0</v>
      </c>
      <c r="I23" s="8">
        <v>0</v>
      </c>
      <c r="J23" s="8">
        <v>76</v>
      </c>
      <c r="K23" s="8">
        <v>2922</v>
      </c>
      <c r="L23" s="8">
        <v>135</v>
      </c>
      <c r="M23" s="8">
        <v>6326</v>
      </c>
      <c r="N23" s="8">
        <v>0</v>
      </c>
      <c r="O23" s="8">
        <v>0</v>
      </c>
      <c r="P23" s="8">
        <v>8</v>
      </c>
      <c r="Q23" s="8">
        <v>421</v>
      </c>
      <c r="R23" s="8">
        <v>127</v>
      </c>
      <c r="S23" s="8">
        <v>5905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v>0</v>
      </c>
      <c r="E25" s="2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5</v>
      </c>
      <c r="M25" s="8">
        <v>591</v>
      </c>
      <c r="N25" s="8">
        <v>5</v>
      </c>
      <c r="O25" s="8">
        <v>591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1</v>
      </c>
      <c r="E32" s="22">
        <v>132</v>
      </c>
      <c r="F32" s="22">
        <v>1</v>
      </c>
      <c r="G32" s="22">
        <v>132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1</v>
      </c>
      <c r="E33" s="22">
        <v>132</v>
      </c>
      <c r="F33" s="8">
        <v>1</v>
      </c>
      <c r="G33" s="8">
        <v>132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v>1277</v>
      </c>
      <c r="E10" s="22">
        <v>108207</v>
      </c>
      <c r="F10" s="22">
        <v>580</v>
      </c>
      <c r="G10" s="22">
        <v>65416</v>
      </c>
      <c r="H10" s="22">
        <v>111</v>
      </c>
      <c r="I10" s="22">
        <v>5454</v>
      </c>
      <c r="J10" s="22">
        <v>586</v>
      </c>
      <c r="K10" s="22">
        <v>37337</v>
      </c>
      <c r="L10" s="22">
        <v>767</v>
      </c>
      <c r="M10" s="22">
        <v>70388</v>
      </c>
      <c r="N10" s="22">
        <v>551</v>
      </c>
      <c r="O10" s="22">
        <v>61543</v>
      </c>
      <c r="P10" s="22">
        <v>108</v>
      </c>
      <c r="Q10" s="22">
        <v>5239</v>
      </c>
      <c r="R10" s="22">
        <v>108</v>
      </c>
      <c r="S10" s="22">
        <v>3606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2:27" x14ac:dyDescent="0.15">
      <c r="B11" s="10" t="s">
        <v>10</v>
      </c>
      <c r="C11" s="9" t="s">
        <v>11</v>
      </c>
      <c r="D11" s="22">
        <v>332</v>
      </c>
      <c r="E11" s="22">
        <v>39827</v>
      </c>
      <c r="F11" s="22">
        <v>331</v>
      </c>
      <c r="G11" s="22">
        <v>39722</v>
      </c>
      <c r="H11" s="22">
        <v>1</v>
      </c>
      <c r="I11" s="22">
        <v>105</v>
      </c>
      <c r="J11" s="22">
        <v>0</v>
      </c>
      <c r="K11" s="22">
        <v>0</v>
      </c>
      <c r="L11" s="22">
        <v>306</v>
      </c>
      <c r="M11" s="22">
        <v>36271</v>
      </c>
      <c r="N11" s="8">
        <v>306</v>
      </c>
      <c r="O11" s="8">
        <v>36271</v>
      </c>
      <c r="P11" s="8">
        <v>0</v>
      </c>
      <c r="Q11" s="8">
        <v>0</v>
      </c>
      <c r="R11" s="8">
        <v>0</v>
      </c>
      <c r="S11" s="8">
        <v>0</v>
      </c>
      <c r="T11" s="22">
        <v>0</v>
      </c>
      <c r="U11" s="22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v>401</v>
      </c>
      <c r="E12" s="22">
        <v>16034</v>
      </c>
      <c r="F12" s="22">
        <v>9</v>
      </c>
      <c r="G12" s="22">
        <v>677</v>
      </c>
      <c r="H12" s="22">
        <v>110</v>
      </c>
      <c r="I12" s="22">
        <v>5349</v>
      </c>
      <c r="J12" s="22">
        <v>282</v>
      </c>
      <c r="K12" s="22">
        <v>10008</v>
      </c>
      <c r="L12" s="22">
        <v>207</v>
      </c>
      <c r="M12" s="22">
        <v>8885</v>
      </c>
      <c r="N12" s="8">
        <v>9</v>
      </c>
      <c r="O12" s="8">
        <v>677</v>
      </c>
      <c r="P12" s="8">
        <v>108</v>
      </c>
      <c r="Q12" s="8">
        <v>5239</v>
      </c>
      <c r="R12" s="8">
        <v>90</v>
      </c>
      <c r="S12" s="8">
        <v>2969</v>
      </c>
      <c r="T12" s="22">
        <v>0</v>
      </c>
      <c r="U12" s="22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v>4</v>
      </c>
      <c r="E13" s="22">
        <v>592</v>
      </c>
      <c r="F13" s="22">
        <v>4</v>
      </c>
      <c r="G13" s="22">
        <v>592</v>
      </c>
      <c r="H13" s="22">
        <v>0</v>
      </c>
      <c r="I13" s="22">
        <v>0</v>
      </c>
      <c r="J13" s="22">
        <v>0</v>
      </c>
      <c r="K13" s="22">
        <v>0</v>
      </c>
      <c r="L13" s="22">
        <v>4</v>
      </c>
      <c r="M13" s="22">
        <v>592</v>
      </c>
      <c r="N13" s="8">
        <v>4</v>
      </c>
      <c r="O13" s="8">
        <v>592</v>
      </c>
      <c r="P13" s="8">
        <v>0</v>
      </c>
      <c r="Q13" s="8">
        <v>0</v>
      </c>
      <c r="R13" s="8">
        <v>0</v>
      </c>
      <c r="S13" s="8">
        <v>0</v>
      </c>
      <c r="T13" s="22">
        <v>0</v>
      </c>
      <c r="U13" s="22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v>540</v>
      </c>
      <c r="E14" s="22">
        <v>51754</v>
      </c>
      <c r="F14" s="22">
        <v>236</v>
      </c>
      <c r="G14" s="22">
        <v>24425</v>
      </c>
      <c r="H14" s="22">
        <v>0</v>
      </c>
      <c r="I14" s="22">
        <v>0</v>
      </c>
      <c r="J14" s="22">
        <v>304</v>
      </c>
      <c r="K14" s="22">
        <v>27329</v>
      </c>
      <c r="L14" s="22">
        <v>250</v>
      </c>
      <c r="M14" s="22">
        <v>24640</v>
      </c>
      <c r="N14" s="8">
        <v>232</v>
      </c>
      <c r="O14" s="8">
        <v>24003</v>
      </c>
      <c r="P14" s="8">
        <v>0</v>
      </c>
      <c r="Q14" s="8">
        <v>0</v>
      </c>
      <c r="R14" s="8">
        <v>18</v>
      </c>
      <c r="S14" s="8">
        <v>637</v>
      </c>
      <c r="T14" s="22">
        <v>0</v>
      </c>
      <c r="U14" s="22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v>443</v>
      </c>
      <c r="E21" s="22">
        <v>32078</v>
      </c>
      <c r="F21" s="22">
        <v>1</v>
      </c>
      <c r="G21" s="22">
        <v>79</v>
      </c>
      <c r="H21" s="22">
        <v>0</v>
      </c>
      <c r="I21" s="22">
        <v>0</v>
      </c>
      <c r="J21" s="22">
        <v>442</v>
      </c>
      <c r="K21" s="22">
        <v>31999</v>
      </c>
      <c r="L21" s="22">
        <v>67</v>
      </c>
      <c r="M21" s="22">
        <v>5741</v>
      </c>
      <c r="N21" s="22">
        <v>28</v>
      </c>
      <c r="O21" s="22">
        <v>3794</v>
      </c>
      <c r="P21" s="22">
        <v>3</v>
      </c>
      <c r="Q21" s="22">
        <v>215</v>
      </c>
      <c r="R21" s="22">
        <v>36</v>
      </c>
      <c r="S21" s="22">
        <v>1732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v>1</v>
      </c>
      <c r="E22" s="22">
        <v>79</v>
      </c>
      <c r="F22" s="8">
        <v>1</v>
      </c>
      <c r="G22" s="8">
        <v>79</v>
      </c>
      <c r="H22" s="8">
        <v>0</v>
      </c>
      <c r="I22" s="8">
        <v>0</v>
      </c>
      <c r="J22" s="8">
        <v>0</v>
      </c>
      <c r="K22" s="8">
        <v>0</v>
      </c>
      <c r="L22" s="8">
        <v>25</v>
      </c>
      <c r="M22" s="8">
        <v>3477</v>
      </c>
      <c r="N22" s="8">
        <v>24</v>
      </c>
      <c r="O22" s="8">
        <v>3372</v>
      </c>
      <c r="P22" s="8">
        <v>1</v>
      </c>
      <c r="Q22" s="8">
        <v>105</v>
      </c>
      <c r="R22" s="8">
        <v>0</v>
      </c>
      <c r="S22" s="8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v>156</v>
      </c>
      <c r="E23" s="22">
        <v>5307</v>
      </c>
      <c r="F23" s="8">
        <v>0</v>
      </c>
      <c r="G23" s="8">
        <v>0</v>
      </c>
      <c r="H23" s="8">
        <v>0</v>
      </c>
      <c r="I23" s="8">
        <v>0</v>
      </c>
      <c r="J23" s="8">
        <v>156</v>
      </c>
      <c r="K23" s="8">
        <v>5307</v>
      </c>
      <c r="L23" s="8">
        <v>38</v>
      </c>
      <c r="M23" s="8">
        <v>1842</v>
      </c>
      <c r="N23" s="8">
        <v>0</v>
      </c>
      <c r="O23" s="8">
        <v>0</v>
      </c>
      <c r="P23" s="8">
        <v>2</v>
      </c>
      <c r="Q23" s="8">
        <v>110</v>
      </c>
      <c r="R23" s="8">
        <v>36</v>
      </c>
      <c r="S23" s="8">
        <v>1732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v>0</v>
      </c>
      <c r="E24" s="2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v>286</v>
      </c>
      <c r="E25" s="22">
        <v>26692</v>
      </c>
      <c r="F25" s="8">
        <v>0</v>
      </c>
      <c r="G25" s="8">
        <v>0</v>
      </c>
      <c r="H25" s="8">
        <v>0</v>
      </c>
      <c r="I25" s="8">
        <v>0</v>
      </c>
      <c r="J25" s="8">
        <v>286</v>
      </c>
      <c r="K25" s="8">
        <v>26692</v>
      </c>
      <c r="L25" s="8">
        <v>4</v>
      </c>
      <c r="M25" s="8">
        <v>422</v>
      </c>
      <c r="N25" s="8">
        <v>4</v>
      </c>
      <c r="O25" s="8">
        <v>422</v>
      </c>
      <c r="P25" s="8">
        <v>0</v>
      </c>
      <c r="Q25" s="8">
        <v>0</v>
      </c>
      <c r="R25" s="8">
        <v>0</v>
      </c>
      <c r="S25" s="8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v>0</v>
      </c>
      <c r="E33" s="2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v>0</v>
      </c>
      <c r="E34" s="22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v>0</v>
      </c>
      <c r="E35" s="22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v>0</v>
      </c>
      <c r="E36" s="22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286</v>
      </c>
      <c r="E38" s="22">
        <f>SUM(AA14,K25,S25)</f>
        <v>26692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1362</v>
      </c>
      <c r="E10" s="22">
        <f t="shared" si="0"/>
        <v>112041</v>
      </c>
      <c r="F10" s="22">
        <f t="shared" ref="F10:K10" si="1">SUM(F11:F14)</f>
        <v>735</v>
      </c>
      <c r="G10" s="22">
        <f t="shared" si="1"/>
        <v>84873</v>
      </c>
      <c r="H10" s="22">
        <f t="shared" si="1"/>
        <v>248</v>
      </c>
      <c r="I10" s="22">
        <f t="shared" si="1"/>
        <v>10275</v>
      </c>
      <c r="J10" s="22">
        <f t="shared" si="1"/>
        <v>379</v>
      </c>
      <c r="K10" s="22">
        <f t="shared" si="1"/>
        <v>16893</v>
      </c>
      <c r="L10" s="22">
        <f t="shared" ref="L10:M14" si="2">SUM(N10,P10,R10)</f>
        <v>973</v>
      </c>
      <c r="M10" s="22">
        <f t="shared" si="2"/>
        <v>91560</v>
      </c>
      <c r="N10" s="22">
        <f t="shared" ref="N10:S10" si="3">SUM(N11:N14)</f>
        <v>704</v>
      </c>
      <c r="O10" s="22">
        <f t="shared" si="3"/>
        <v>81073</v>
      </c>
      <c r="P10" s="22">
        <f t="shared" si="3"/>
        <v>226</v>
      </c>
      <c r="Q10" s="22">
        <f t="shared" si="3"/>
        <v>8993</v>
      </c>
      <c r="R10" s="22">
        <f t="shared" si="3"/>
        <v>43</v>
      </c>
      <c r="S10" s="22">
        <f t="shared" si="3"/>
        <v>1494</v>
      </c>
      <c r="T10" s="22">
        <f t="shared" ref="T10:U14" si="4">SUM(V10,X10,Z10)</f>
        <v>1</v>
      </c>
      <c r="U10" s="22">
        <f t="shared" si="4"/>
        <v>104</v>
      </c>
      <c r="V10" s="22">
        <f t="shared" ref="V10:AA10" si="5">SUM(V11:V14)</f>
        <v>1</v>
      </c>
      <c r="W10" s="22">
        <f t="shared" si="5"/>
        <v>104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399</v>
      </c>
      <c r="E11" s="22">
        <f t="shared" si="0"/>
        <v>50007</v>
      </c>
      <c r="F11" s="22">
        <f t="shared" ref="F11:K14" si="6">SUM(N11,V11,F22,N22,V22,F33)</f>
        <v>396</v>
      </c>
      <c r="G11" s="22">
        <f t="shared" si="6"/>
        <v>49663</v>
      </c>
      <c r="H11" s="22">
        <f t="shared" si="6"/>
        <v>0</v>
      </c>
      <c r="I11" s="22">
        <f t="shared" si="6"/>
        <v>0</v>
      </c>
      <c r="J11" s="22">
        <f t="shared" si="6"/>
        <v>3</v>
      </c>
      <c r="K11" s="22">
        <f t="shared" si="6"/>
        <v>344</v>
      </c>
      <c r="L11" s="22">
        <f t="shared" si="2"/>
        <v>375</v>
      </c>
      <c r="M11" s="22">
        <f t="shared" si="2"/>
        <v>47050</v>
      </c>
      <c r="N11" s="8">
        <v>373</v>
      </c>
      <c r="O11" s="8">
        <v>46811</v>
      </c>
      <c r="P11" s="8">
        <v>0</v>
      </c>
      <c r="Q11" s="8">
        <v>0</v>
      </c>
      <c r="R11" s="8">
        <v>2</v>
      </c>
      <c r="S11" s="8">
        <v>239</v>
      </c>
      <c r="T11" s="22">
        <f t="shared" si="4"/>
        <v>1</v>
      </c>
      <c r="U11" s="22">
        <f t="shared" si="4"/>
        <v>104</v>
      </c>
      <c r="V11" s="8">
        <v>1</v>
      </c>
      <c r="W11" s="8">
        <v>104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497</v>
      </c>
      <c r="E12" s="22">
        <f t="shared" si="0"/>
        <v>21069</v>
      </c>
      <c r="F12" s="22">
        <f t="shared" si="6"/>
        <v>7</v>
      </c>
      <c r="G12" s="22">
        <f t="shared" si="6"/>
        <v>433</v>
      </c>
      <c r="H12" s="22">
        <f t="shared" si="6"/>
        <v>248</v>
      </c>
      <c r="I12" s="22">
        <f t="shared" si="6"/>
        <v>10275</v>
      </c>
      <c r="J12" s="22">
        <f t="shared" si="6"/>
        <v>242</v>
      </c>
      <c r="K12" s="22">
        <f t="shared" si="6"/>
        <v>10361</v>
      </c>
      <c r="L12" s="22">
        <f t="shared" si="2"/>
        <v>274</v>
      </c>
      <c r="M12" s="22">
        <f t="shared" si="2"/>
        <v>10681</v>
      </c>
      <c r="N12" s="8">
        <v>7</v>
      </c>
      <c r="O12" s="8">
        <v>433</v>
      </c>
      <c r="P12" s="8">
        <v>226</v>
      </c>
      <c r="Q12" s="8">
        <v>8993</v>
      </c>
      <c r="R12" s="8">
        <v>41</v>
      </c>
      <c r="S12" s="8">
        <v>1255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3</v>
      </c>
      <c r="E13" s="22">
        <f t="shared" si="0"/>
        <v>368</v>
      </c>
      <c r="F13" s="22">
        <f t="shared" si="6"/>
        <v>3</v>
      </c>
      <c r="G13" s="22">
        <f t="shared" si="6"/>
        <v>368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3</v>
      </c>
      <c r="M13" s="22">
        <f t="shared" si="2"/>
        <v>368</v>
      </c>
      <c r="N13" s="8">
        <v>3</v>
      </c>
      <c r="O13" s="8">
        <v>368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463</v>
      </c>
      <c r="E14" s="22">
        <f t="shared" si="0"/>
        <v>40597</v>
      </c>
      <c r="F14" s="22">
        <f t="shared" si="6"/>
        <v>329</v>
      </c>
      <c r="G14" s="22">
        <f t="shared" si="6"/>
        <v>34409</v>
      </c>
      <c r="H14" s="22">
        <f t="shared" si="6"/>
        <v>0</v>
      </c>
      <c r="I14" s="22">
        <f t="shared" si="6"/>
        <v>0</v>
      </c>
      <c r="J14" s="22">
        <f t="shared" si="6"/>
        <v>134</v>
      </c>
      <c r="K14" s="22">
        <f t="shared" si="6"/>
        <v>6188</v>
      </c>
      <c r="L14" s="22">
        <f t="shared" si="2"/>
        <v>321</v>
      </c>
      <c r="M14" s="22">
        <f t="shared" si="2"/>
        <v>33461</v>
      </c>
      <c r="N14" s="8">
        <v>321</v>
      </c>
      <c r="O14" s="8">
        <v>33461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237</v>
      </c>
      <c r="E21" s="22">
        <f t="shared" si="7"/>
        <v>10757</v>
      </c>
      <c r="F21" s="22">
        <f t="shared" ref="F21:K21" si="8">SUM(F22:F25)</f>
        <v>2</v>
      </c>
      <c r="G21" s="22">
        <f t="shared" si="8"/>
        <v>268</v>
      </c>
      <c r="H21" s="22">
        <f t="shared" si="8"/>
        <v>0</v>
      </c>
      <c r="I21" s="22">
        <f t="shared" si="8"/>
        <v>0</v>
      </c>
      <c r="J21" s="22">
        <f t="shared" si="8"/>
        <v>235</v>
      </c>
      <c r="K21" s="22">
        <f t="shared" si="8"/>
        <v>10489</v>
      </c>
      <c r="L21" s="22">
        <f t="shared" ref="L21:M25" si="9">SUM(N21,P21,R21)</f>
        <v>150</v>
      </c>
      <c r="M21" s="22">
        <f t="shared" si="9"/>
        <v>9508</v>
      </c>
      <c r="N21" s="22">
        <f t="shared" ref="N21:S21" si="10">SUM(N22:N25)</f>
        <v>27</v>
      </c>
      <c r="O21" s="22">
        <f t="shared" si="10"/>
        <v>3316</v>
      </c>
      <c r="P21" s="22">
        <f t="shared" si="10"/>
        <v>22</v>
      </c>
      <c r="Q21" s="22">
        <f t="shared" si="10"/>
        <v>1282</v>
      </c>
      <c r="R21" s="22">
        <f t="shared" si="10"/>
        <v>101</v>
      </c>
      <c r="S21" s="22">
        <f t="shared" si="10"/>
        <v>4910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22</v>
      </c>
      <c r="M22" s="8">
        <f t="shared" si="9"/>
        <v>2741</v>
      </c>
      <c r="N22" s="8">
        <v>21</v>
      </c>
      <c r="O22" s="8">
        <v>2636</v>
      </c>
      <c r="P22" s="8">
        <v>0</v>
      </c>
      <c r="Q22" s="8">
        <v>0</v>
      </c>
      <c r="R22" s="8">
        <v>1</v>
      </c>
      <c r="S22" s="8">
        <v>105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108</v>
      </c>
      <c r="E23" s="22">
        <f t="shared" si="7"/>
        <v>4910</v>
      </c>
      <c r="F23" s="8">
        <v>0</v>
      </c>
      <c r="G23" s="8">
        <v>0</v>
      </c>
      <c r="H23" s="8">
        <v>0</v>
      </c>
      <c r="I23" s="8">
        <v>0</v>
      </c>
      <c r="J23" s="8">
        <v>108</v>
      </c>
      <c r="K23" s="8">
        <v>4910</v>
      </c>
      <c r="L23" s="8">
        <f t="shared" si="9"/>
        <v>115</v>
      </c>
      <c r="M23" s="8">
        <f t="shared" si="9"/>
        <v>5478</v>
      </c>
      <c r="N23" s="8">
        <v>0</v>
      </c>
      <c r="O23" s="8">
        <v>0</v>
      </c>
      <c r="P23" s="8">
        <v>22</v>
      </c>
      <c r="Q23" s="8">
        <v>1282</v>
      </c>
      <c r="R23" s="8">
        <v>93</v>
      </c>
      <c r="S23" s="8">
        <v>4196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129</v>
      </c>
      <c r="E25" s="22">
        <f t="shared" si="7"/>
        <v>5847</v>
      </c>
      <c r="F25" s="8">
        <v>2</v>
      </c>
      <c r="G25" s="8">
        <v>268</v>
      </c>
      <c r="H25" s="8">
        <v>0</v>
      </c>
      <c r="I25" s="8">
        <v>0</v>
      </c>
      <c r="J25" s="8">
        <v>127</v>
      </c>
      <c r="K25" s="8">
        <v>5579</v>
      </c>
      <c r="L25" s="8">
        <f t="shared" si="9"/>
        <v>13</v>
      </c>
      <c r="M25" s="8">
        <f t="shared" si="9"/>
        <v>1289</v>
      </c>
      <c r="N25" s="8">
        <v>6</v>
      </c>
      <c r="O25" s="8">
        <v>680</v>
      </c>
      <c r="P25" s="8">
        <v>0</v>
      </c>
      <c r="Q25" s="8">
        <v>0</v>
      </c>
      <c r="R25" s="8">
        <v>7</v>
      </c>
      <c r="S25" s="8">
        <v>609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112</v>
      </c>
      <c r="F32" s="22">
        <f t="shared" ref="F32:K32" si="14">SUM(F33:F36)</f>
        <v>1</v>
      </c>
      <c r="G32" s="22">
        <f t="shared" si="14"/>
        <v>112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112</v>
      </c>
      <c r="F33" s="8">
        <v>1</v>
      </c>
      <c r="G33" s="8">
        <v>112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134</v>
      </c>
      <c r="E38" s="22">
        <f>SUM(AA14,K25,S25)</f>
        <v>6188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1285</v>
      </c>
      <c r="E10" s="22">
        <f t="shared" si="0"/>
        <v>101315</v>
      </c>
      <c r="F10" s="22">
        <f t="shared" ref="F10:K10" si="1">SUM(F11:F14)</f>
        <v>600</v>
      </c>
      <c r="G10" s="22">
        <f t="shared" si="1"/>
        <v>69088</v>
      </c>
      <c r="H10" s="22">
        <f t="shared" si="1"/>
        <v>154</v>
      </c>
      <c r="I10" s="22">
        <f t="shared" si="1"/>
        <v>6291</v>
      </c>
      <c r="J10" s="22">
        <f t="shared" si="1"/>
        <v>531</v>
      </c>
      <c r="K10" s="22">
        <f t="shared" si="1"/>
        <v>25936</v>
      </c>
      <c r="L10" s="22">
        <f t="shared" ref="L10:M14" si="2">SUM(N10,P10,R10)</f>
        <v>764</v>
      </c>
      <c r="M10" s="22">
        <f t="shared" si="2"/>
        <v>71067</v>
      </c>
      <c r="N10" s="22">
        <f t="shared" ref="N10:S10" si="3">SUM(N11:N14)</f>
        <v>554</v>
      </c>
      <c r="O10" s="22">
        <f t="shared" si="3"/>
        <v>63546</v>
      </c>
      <c r="P10" s="22">
        <f t="shared" si="3"/>
        <v>134</v>
      </c>
      <c r="Q10" s="22">
        <f t="shared" si="3"/>
        <v>5170</v>
      </c>
      <c r="R10" s="22">
        <f t="shared" si="3"/>
        <v>76</v>
      </c>
      <c r="S10" s="22">
        <f t="shared" si="3"/>
        <v>2351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351</v>
      </c>
      <c r="E11" s="22">
        <f t="shared" si="0"/>
        <v>43324</v>
      </c>
      <c r="F11" s="22">
        <f t="shared" ref="F11:K14" si="6">SUM(N11,V11,F22,N22,V22,F33)</f>
        <v>350</v>
      </c>
      <c r="G11" s="22">
        <f t="shared" si="6"/>
        <v>43143</v>
      </c>
      <c r="H11" s="22">
        <f t="shared" si="6"/>
        <v>1</v>
      </c>
      <c r="I11" s="22">
        <f t="shared" si="6"/>
        <v>181</v>
      </c>
      <c r="J11" s="22">
        <f t="shared" si="6"/>
        <v>0</v>
      </c>
      <c r="K11" s="22">
        <f t="shared" si="6"/>
        <v>0</v>
      </c>
      <c r="L11" s="22">
        <f t="shared" si="2"/>
        <v>316</v>
      </c>
      <c r="M11" s="22">
        <f t="shared" si="2"/>
        <v>38890</v>
      </c>
      <c r="N11" s="8">
        <v>315</v>
      </c>
      <c r="O11" s="8">
        <v>38709</v>
      </c>
      <c r="P11" s="8">
        <v>1</v>
      </c>
      <c r="Q11" s="8">
        <v>181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592</v>
      </c>
      <c r="E12" s="22">
        <f t="shared" si="0"/>
        <v>22657</v>
      </c>
      <c r="F12" s="22">
        <f t="shared" si="6"/>
        <v>3</v>
      </c>
      <c r="G12" s="22">
        <f t="shared" si="6"/>
        <v>184</v>
      </c>
      <c r="H12" s="22">
        <f t="shared" si="6"/>
        <v>153</v>
      </c>
      <c r="I12" s="22">
        <f t="shared" si="6"/>
        <v>6110</v>
      </c>
      <c r="J12" s="22">
        <f t="shared" si="6"/>
        <v>436</v>
      </c>
      <c r="K12" s="22">
        <f t="shared" si="6"/>
        <v>16363</v>
      </c>
      <c r="L12" s="22">
        <f t="shared" si="2"/>
        <v>208</v>
      </c>
      <c r="M12" s="22">
        <f t="shared" si="2"/>
        <v>7391</v>
      </c>
      <c r="N12" s="8">
        <v>2</v>
      </c>
      <c r="O12" s="8">
        <v>157</v>
      </c>
      <c r="P12" s="8">
        <v>133</v>
      </c>
      <c r="Q12" s="8">
        <v>4989</v>
      </c>
      <c r="R12" s="8">
        <v>73</v>
      </c>
      <c r="S12" s="8">
        <v>2245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4</v>
      </c>
      <c r="E13" s="22">
        <f t="shared" si="0"/>
        <v>217</v>
      </c>
      <c r="F13" s="22">
        <f t="shared" si="6"/>
        <v>1</v>
      </c>
      <c r="G13" s="22">
        <f t="shared" si="6"/>
        <v>111</v>
      </c>
      <c r="H13" s="22">
        <f t="shared" si="6"/>
        <v>0</v>
      </c>
      <c r="I13" s="22">
        <f t="shared" si="6"/>
        <v>0</v>
      </c>
      <c r="J13" s="22">
        <f t="shared" si="6"/>
        <v>3</v>
      </c>
      <c r="K13" s="22">
        <f t="shared" si="6"/>
        <v>106</v>
      </c>
      <c r="L13" s="22">
        <f t="shared" si="2"/>
        <v>4</v>
      </c>
      <c r="M13" s="22">
        <f t="shared" si="2"/>
        <v>217</v>
      </c>
      <c r="N13" s="8">
        <v>1</v>
      </c>
      <c r="O13" s="8">
        <v>111</v>
      </c>
      <c r="P13" s="8">
        <v>0</v>
      </c>
      <c r="Q13" s="8">
        <v>0</v>
      </c>
      <c r="R13" s="8">
        <v>3</v>
      </c>
      <c r="S13" s="8">
        <v>106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338</v>
      </c>
      <c r="E14" s="22">
        <f t="shared" si="0"/>
        <v>35117</v>
      </c>
      <c r="F14" s="22">
        <f t="shared" si="6"/>
        <v>246</v>
      </c>
      <c r="G14" s="22">
        <f t="shared" si="6"/>
        <v>25650</v>
      </c>
      <c r="H14" s="22">
        <f t="shared" si="6"/>
        <v>0</v>
      </c>
      <c r="I14" s="22">
        <f t="shared" si="6"/>
        <v>0</v>
      </c>
      <c r="J14" s="22">
        <f t="shared" si="6"/>
        <v>92</v>
      </c>
      <c r="K14" s="22">
        <f t="shared" si="6"/>
        <v>9467</v>
      </c>
      <c r="L14" s="22">
        <f t="shared" si="2"/>
        <v>236</v>
      </c>
      <c r="M14" s="22">
        <f t="shared" si="2"/>
        <v>24569</v>
      </c>
      <c r="N14" s="8">
        <v>236</v>
      </c>
      <c r="O14" s="8">
        <v>24569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376</v>
      </c>
      <c r="E21" s="22">
        <f t="shared" si="7"/>
        <v>20648</v>
      </c>
      <c r="F21" s="22">
        <f t="shared" ref="F21:K21" si="8">SUM(F22:F25)</f>
        <v>1</v>
      </c>
      <c r="G21" s="22">
        <f t="shared" si="8"/>
        <v>156</v>
      </c>
      <c r="H21" s="22">
        <f t="shared" si="8"/>
        <v>0</v>
      </c>
      <c r="I21" s="22">
        <f t="shared" si="8"/>
        <v>0</v>
      </c>
      <c r="J21" s="22">
        <f t="shared" si="8"/>
        <v>375</v>
      </c>
      <c r="K21" s="22">
        <f t="shared" si="8"/>
        <v>20492</v>
      </c>
      <c r="L21" s="22">
        <f t="shared" ref="L21:M25" si="9">SUM(N21,P21,R21)</f>
        <v>144</v>
      </c>
      <c r="M21" s="22">
        <f t="shared" si="9"/>
        <v>9464</v>
      </c>
      <c r="N21" s="22">
        <f t="shared" ref="N21:S21" si="10">SUM(N22:N25)</f>
        <v>44</v>
      </c>
      <c r="O21" s="22">
        <f t="shared" si="10"/>
        <v>5250</v>
      </c>
      <c r="P21" s="22">
        <f t="shared" si="10"/>
        <v>20</v>
      </c>
      <c r="Q21" s="22">
        <f t="shared" si="10"/>
        <v>1121</v>
      </c>
      <c r="R21" s="22">
        <f t="shared" si="10"/>
        <v>80</v>
      </c>
      <c r="S21" s="22">
        <f t="shared" si="10"/>
        <v>3093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1</v>
      </c>
      <c r="E22" s="22">
        <f t="shared" si="7"/>
        <v>156</v>
      </c>
      <c r="F22" s="8">
        <v>1</v>
      </c>
      <c r="G22" s="8">
        <v>156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33</v>
      </c>
      <c r="M22" s="8">
        <f t="shared" si="9"/>
        <v>4142</v>
      </c>
      <c r="N22" s="8">
        <v>33</v>
      </c>
      <c r="O22" s="8">
        <v>4142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283</v>
      </c>
      <c r="E23" s="22">
        <f t="shared" si="7"/>
        <v>11025</v>
      </c>
      <c r="F23" s="8">
        <v>0</v>
      </c>
      <c r="G23" s="8">
        <v>0</v>
      </c>
      <c r="H23" s="8">
        <v>0</v>
      </c>
      <c r="I23" s="8">
        <v>0</v>
      </c>
      <c r="J23" s="8">
        <v>283</v>
      </c>
      <c r="K23" s="8">
        <v>11025</v>
      </c>
      <c r="L23" s="8">
        <f t="shared" si="9"/>
        <v>101</v>
      </c>
      <c r="M23" s="8">
        <f t="shared" si="9"/>
        <v>4241</v>
      </c>
      <c r="N23" s="8">
        <v>1</v>
      </c>
      <c r="O23" s="8">
        <v>27</v>
      </c>
      <c r="P23" s="8">
        <v>20</v>
      </c>
      <c r="Q23" s="8">
        <v>1121</v>
      </c>
      <c r="R23" s="8">
        <v>80</v>
      </c>
      <c r="S23" s="8">
        <v>3093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92</v>
      </c>
      <c r="E25" s="22">
        <f t="shared" si="7"/>
        <v>9467</v>
      </c>
      <c r="F25" s="8">
        <v>0</v>
      </c>
      <c r="G25" s="8">
        <v>0</v>
      </c>
      <c r="H25" s="8">
        <v>0</v>
      </c>
      <c r="I25" s="8">
        <v>0</v>
      </c>
      <c r="J25" s="8">
        <v>92</v>
      </c>
      <c r="K25" s="8">
        <v>9467</v>
      </c>
      <c r="L25" s="8">
        <f t="shared" si="9"/>
        <v>10</v>
      </c>
      <c r="M25" s="8">
        <f t="shared" si="9"/>
        <v>1081</v>
      </c>
      <c r="N25" s="8">
        <v>10</v>
      </c>
      <c r="O25" s="8">
        <v>1081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136</v>
      </c>
      <c r="F32" s="22">
        <f t="shared" ref="F32:K32" si="14">SUM(F33:F36)</f>
        <v>1</v>
      </c>
      <c r="G32" s="22">
        <f t="shared" si="14"/>
        <v>136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136</v>
      </c>
      <c r="F33" s="8">
        <v>1</v>
      </c>
      <c r="G33" s="8">
        <v>136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92</v>
      </c>
      <c r="E38" s="22">
        <f>SUM(AA14,K25,S25)</f>
        <v>9467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1496</v>
      </c>
      <c r="E10" s="22">
        <f t="shared" si="0"/>
        <v>133073</v>
      </c>
      <c r="F10" s="22">
        <f t="shared" ref="F10:K10" si="1">SUM(F11:F14)</f>
        <v>628</v>
      </c>
      <c r="G10" s="22">
        <f t="shared" si="1"/>
        <v>73170</v>
      </c>
      <c r="H10" s="22">
        <f t="shared" si="1"/>
        <v>188</v>
      </c>
      <c r="I10" s="22">
        <f t="shared" si="1"/>
        <v>7954</v>
      </c>
      <c r="J10" s="22">
        <f t="shared" si="1"/>
        <v>680</v>
      </c>
      <c r="K10" s="22">
        <f t="shared" si="1"/>
        <v>51949</v>
      </c>
      <c r="L10" s="22">
        <f t="shared" ref="L10:M14" si="2">SUM(N10,P10,R10)</f>
        <v>802</v>
      </c>
      <c r="M10" s="22">
        <f t="shared" si="2"/>
        <v>75459</v>
      </c>
      <c r="N10" s="22">
        <f t="shared" ref="N10:S10" si="3">SUM(N11:N14)</f>
        <v>586</v>
      </c>
      <c r="O10" s="22">
        <f t="shared" si="3"/>
        <v>66779</v>
      </c>
      <c r="P10" s="22">
        <f t="shared" si="3"/>
        <v>178</v>
      </c>
      <c r="Q10" s="22">
        <f t="shared" si="3"/>
        <v>7495</v>
      </c>
      <c r="R10" s="22">
        <f t="shared" si="3"/>
        <v>38</v>
      </c>
      <c r="S10" s="22">
        <f t="shared" si="3"/>
        <v>1185</v>
      </c>
      <c r="T10" s="22">
        <f t="shared" ref="T10:U14" si="4">SUM(V10,X10,Z10)</f>
        <v>12</v>
      </c>
      <c r="U10" s="22">
        <f t="shared" si="4"/>
        <v>605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12</v>
      </c>
      <c r="AA10" s="22">
        <f t="shared" si="5"/>
        <v>605</v>
      </c>
    </row>
    <row r="11" spans="2:27" x14ac:dyDescent="0.15">
      <c r="B11" s="10" t="s">
        <v>10</v>
      </c>
      <c r="C11" s="9" t="s">
        <v>11</v>
      </c>
      <c r="D11" s="22">
        <f t="shared" si="0"/>
        <v>362</v>
      </c>
      <c r="E11" s="22">
        <f t="shared" si="0"/>
        <v>45717</v>
      </c>
      <c r="F11" s="22">
        <f t="shared" ref="F11:K14" si="6">SUM(N11,V11,F22,N22,V22,F33)</f>
        <v>358</v>
      </c>
      <c r="G11" s="22">
        <f t="shared" si="6"/>
        <v>45284</v>
      </c>
      <c r="H11" s="22">
        <f t="shared" si="6"/>
        <v>3</v>
      </c>
      <c r="I11" s="22">
        <f t="shared" si="6"/>
        <v>285</v>
      </c>
      <c r="J11" s="22">
        <f t="shared" si="6"/>
        <v>1</v>
      </c>
      <c r="K11" s="22">
        <f t="shared" si="6"/>
        <v>148</v>
      </c>
      <c r="L11" s="22">
        <f t="shared" si="2"/>
        <v>329</v>
      </c>
      <c r="M11" s="22">
        <f t="shared" si="2"/>
        <v>40265</v>
      </c>
      <c r="N11" s="8">
        <v>326</v>
      </c>
      <c r="O11" s="8">
        <v>39980</v>
      </c>
      <c r="P11" s="8">
        <v>3</v>
      </c>
      <c r="Q11" s="8">
        <v>285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446</v>
      </c>
      <c r="E12" s="22">
        <f t="shared" si="0"/>
        <v>23924</v>
      </c>
      <c r="F12" s="22">
        <f t="shared" si="6"/>
        <v>11</v>
      </c>
      <c r="G12" s="22">
        <f t="shared" si="6"/>
        <v>688</v>
      </c>
      <c r="H12" s="22">
        <f t="shared" si="6"/>
        <v>185</v>
      </c>
      <c r="I12" s="22">
        <f t="shared" si="6"/>
        <v>7669</v>
      </c>
      <c r="J12" s="22">
        <f t="shared" si="6"/>
        <v>250</v>
      </c>
      <c r="K12" s="22">
        <f t="shared" si="6"/>
        <v>15567</v>
      </c>
      <c r="L12" s="22">
        <f t="shared" si="2"/>
        <v>224</v>
      </c>
      <c r="M12" s="22">
        <f t="shared" si="2"/>
        <v>9083</v>
      </c>
      <c r="N12" s="8">
        <v>11</v>
      </c>
      <c r="O12" s="8">
        <v>688</v>
      </c>
      <c r="P12" s="8">
        <v>175</v>
      </c>
      <c r="Q12" s="8">
        <v>7210</v>
      </c>
      <c r="R12" s="8">
        <v>38</v>
      </c>
      <c r="S12" s="8">
        <v>1185</v>
      </c>
      <c r="T12" s="22">
        <f t="shared" si="4"/>
        <v>12</v>
      </c>
      <c r="U12" s="22">
        <f t="shared" si="4"/>
        <v>605</v>
      </c>
      <c r="V12" s="8">
        <v>0</v>
      </c>
      <c r="W12" s="8">
        <v>0</v>
      </c>
      <c r="X12" s="8">
        <v>0</v>
      </c>
      <c r="Y12" s="8">
        <v>0</v>
      </c>
      <c r="Z12" s="8">
        <v>12</v>
      </c>
      <c r="AA12" s="8">
        <v>605</v>
      </c>
    </row>
    <row r="13" spans="2:27" x14ac:dyDescent="0.15">
      <c r="B13" s="10" t="s">
        <v>14</v>
      </c>
      <c r="C13" s="9" t="s">
        <v>15</v>
      </c>
      <c r="D13" s="22">
        <f t="shared" si="0"/>
        <v>5</v>
      </c>
      <c r="E13" s="22">
        <f t="shared" si="0"/>
        <v>756</v>
      </c>
      <c r="F13" s="22">
        <f t="shared" si="6"/>
        <v>5</v>
      </c>
      <c r="G13" s="22">
        <f t="shared" si="6"/>
        <v>756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4</v>
      </c>
      <c r="M13" s="22">
        <f t="shared" si="2"/>
        <v>639</v>
      </c>
      <c r="N13" s="8">
        <v>4</v>
      </c>
      <c r="O13" s="8">
        <v>639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683</v>
      </c>
      <c r="E14" s="22">
        <f t="shared" si="0"/>
        <v>62676</v>
      </c>
      <c r="F14" s="22">
        <f t="shared" si="6"/>
        <v>254</v>
      </c>
      <c r="G14" s="22">
        <f t="shared" si="6"/>
        <v>26442</v>
      </c>
      <c r="H14" s="22">
        <f t="shared" si="6"/>
        <v>0</v>
      </c>
      <c r="I14" s="22">
        <f t="shared" si="6"/>
        <v>0</v>
      </c>
      <c r="J14" s="22">
        <f t="shared" si="6"/>
        <v>429</v>
      </c>
      <c r="K14" s="22">
        <f t="shared" si="6"/>
        <v>36234</v>
      </c>
      <c r="L14" s="22">
        <f t="shared" si="2"/>
        <v>245</v>
      </c>
      <c r="M14" s="22">
        <f t="shared" si="2"/>
        <v>25472</v>
      </c>
      <c r="N14" s="8">
        <v>245</v>
      </c>
      <c r="O14" s="8">
        <v>25472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615</v>
      </c>
      <c r="E21" s="22">
        <f t="shared" si="7"/>
        <v>50266</v>
      </c>
      <c r="F21" s="22">
        <f t="shared" ref="F21:K21" si="8">SUM(F22:F25)</f>
        <v>2</v>
      </c>
      <c r="G21" s="22">
        <f t="shared" si="8"/>
        <v>1239</v>
      </c>
      <c r="H21" s="22">
        <f t="shared" si="8"/>
        <v>0</v>
      </c>
      <c r="I21" s="22">
        <f t="shared" si="8"/>
        <v>0</v>
      </c>
      <c r="J21" s="22">
        <f t="shared" si="8"/>
        <v>613</v>
      </c>
      <c r="K21" s="22">
        <f t="shared" si="8"/>
        <v>49027</v>
      </c>
      <c r="L21" s="22">
        <f t="shared" ref="L21:M25" si="9">SUM(N21,P21,R21)</f>
        <v>67</v>
      </c>
      <c r="M21" s="22">
        <f t="shared" si="9"/>
        <v>6743</v>
      </c>
      <c r="N21" s="22">
        <f t="shared" ref="N21:S21" si="10">SUM(N22:N25)</f>
        <v>40</v>
      </c>
      <c r="O21" s="22">
        <f t="shared" si="10"/>
        <v>5152</v>
      </c>
      <c r="P21" s="22">
        <f t="shared" si="10"/>
        <v>10</v>
      </c>
      <c r="Q21" s="22">
        <f t="shared" si="10"/>
        <v>459</v>
      </c>
      <c r="R21" s="22">
        <f t="shared" si="10"/>
        <v>17</v>
      </c>
      <c r="S21" s="22">
        <f t="shared" si="10"/>
        <v>1132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1387</v>
      </c>
      <c r="F22" s="8">
        <v>2</v>
      </c>
      <c r="G22" s="8">
        <v>1239</v>
      </c>
      <c r="H22" s="8">
        <v>0</v>
      </c>
      <c r="I22" s="8">
        <v>0</v>
      </c>
      <c r="J22" s="8">
        <v>1</v>
      </c>
      <c r="K22" s="8">
        <v>148</v>
      </c>
      <c r="L22" s="8">
        <f t="shared" si="9"/>
        <v>30</v>
      </c>
      <c r="M22" s="8">
        <f t="shared" si="9"/>
        <v>4065</v>
      </c>
      <c r="N22" s="8">
        <v>30</v>
      </c>
      <c r="O22" s="8">
        <v>4065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183</v>
      </c>
      <c r="E23" s="22">
        <f t="shared" si="7"/>
        <v>12645</v>
      </c>
      <c r="F23" s="8">
        <v>0</v>
      </c>
      <c r="G23" s="8">
        <v>0</v>
      </c>
      <c r="H23" s="8">
        <v>0</v>
      </c>
      <c r="I23" s="8">
        <v>0</v>
      </c>
      <c r="J23" s="8">
        <v>183</v>
      </c>
      <c r="K23" s="8">
        <v>12645</v>
      </c>
      <c r="L23" s="8">
        <f t="shared" si="9"/>
        <v>27</v>
      </c>
      <c r="M23" s="8">
        <f t="shared" si="9"/>
        <v>1591</v>
      </c>
      <c r="N23" s="8">
        <v>0</v>
      </c>
      <c r="O23" s="8">
        <v>0</v>
      </c>
      <c r="P23" s="8">
        <v>10</v>
      </c>
      <c r="Q23" s="8">
        <v>459</v>
      </c>
      <c r="R23" s="8">
        <v>17</v>
      </c>
      <c r="S23" s="8">
        <v>1132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1</v>
      </c>
      <c r="M24" s="8">
        <f t="shared" si="9"/>
        <v>117</v>
      </c>
      <c r="N24" s="8">
        <v>1</v>
      </c>
      <c r="O24" s="8">
        <v>117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429</v>
      </c>
      <c r="E25" s="22">
        <f t="shared" si="7"/>
        <v>36234</v>
      </c>
      <c r="F25" s="8">
        <v>0</v>
      </c>
      <c r="G25" s="8">
        <v>0</v>
      </c>
      <c r="H25" s="8">
        <v>0</v>
      </c>
      <c r="I25" s="8">
        <v>0</v>
      </c>
      <c r="J25" s="8">
        <v>429</v>
      </c>
      <c r="K25" s="8">
        <v>36234</v>
      </c>
      <c r="L25" s="8">
        <f t="shared" si="9"/>
        <v>9</v>
      </c>
      <c r="M25" s="8">
        <f t="shared" si="9"/>
        <v>970</v>
      </c>
      <c r="N25" s="8">
        <v>9</v>
      </c>
      <c r="O25" s="8">
        <v>970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429</v>
      </c>
      <c r="E38" s="22">
        <f>SUM(AA14,K25,S25)</f>
        <v>36234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1204</v>
      </c>
      <c r="E10" s="22">
        <f t="shared" si="0"/>
        <v>100090</v>
      </c>
      <c r="F10" s="22">
        <f t="shared" ref="F10:K10" si="1">SUM(F11:F14)</f>
        <v>671</v>
      </c>
      <c r="G10" s="22">
        <f t="shared" si="1"/>
        <v>76783</v>
      </c>
      <c r="H10" s="22">
        <f t="shared" si="1"/>
        <v>252</v>
      </c>
      <c r="I10" s="22">
        <f t="shared" si="1"/>
        <v>10688</v>
      </c>
      <c r="J10" s="22">
        <f t="shared" si="1"/>
        <v>281</v>
      </c>
      <c r="K10" s="22">
        <f t="shared" si="1"/>
        <v>12619</v>
      </c>
      <c r="L10" s="22">
        <f t="shared" ref="L10:M14" si="2">SUM(N10,P10,R10)</f>
        <v>930</v>
      </c>
      <c r="M10" s="22">
        <f t="shared" si="2"/>
        <v>83665</v>
      </c>
      <c r="N10" s="22">
        <f t="shared" ref="N10:S10" si="3">SUM(N11:N14)</f>
        <v>627</v>
      </c>
      <c r="O10" s="22">
        <f t="shared" si="3"/>
        <v>71487</v>
      </c>
      <c r="P10" s="22">
        <f t="shared" si="3"/>
        <v>236</v>
      </c>
      <c r="Q10" s="22">
        <f t="shared" si="3"/>
        <v>9896</v>
      </c>
      <c r="R10" s="22">
        <f t="shared" si="3"/>
        <v>67</v>
      </c>
      <c r="S10" s="22">
        <f t="shared" si="3"/>
        <v>2282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427</v>
      </c>
      <c r="E11" s="22">
        <f t="shared" si="0"/>
        <v>51675</v>
      </c>
      <c r="F11" s="22">
        <f t="shared" ref="F11:K14" si="6">SUM(N11,V11,F22,N22,V22,F33)</f>
        <v>427</v>
      </c>
      <c r="G11" s="22">
        <f t="shared" si="6"/>
        <v>51675</v>
      </c>
      <c r="H11" s="22">
        <f t="shared" si="6"/>
        <v>0</v>
      </c>
      <c r="I11" s="22">
        <f t="shared" si="6"/>
        <v>0</v>
      </c>
      <c r="J11" s="22">
        <f t="shared" si="6"/>
        <v>0</v>
      </c>
      <c r="K11" s="22">
        <f t="shared" si="6"/>
        <v>0</v>
      </c>
      <c r="L11" s="22">
        <f t="shared" si="2"/>
        <v>389</v>
      </c>
      <c r="M11" s="22">
        <f t="shared" si="2"/>
        <v>47033</v>
      </c>
      <c r="N11" s="8">
        <v>389</v>
      </c>
      <c r="O11" s="8">
        <v>47033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504</v>
      </c>
      <c r="E12" s="22">
        <f t="shared" si="0"/>
        <v>21597</v>
      </c>
      <c r="F12" s="22">
        <f t="shared" si="6"/>
        <v>14</v>
      </c>
      <c r="G12" s="22">
        <f t="shared" si="6"/>
        <v>1003</v>
      </c>
      <c r="H12" s="22">
        <f t="shared" si="6"/>
        <v>252</v>
      </c>
      <c r="I12" s="22">
        <f t="shared" si="6"/>
        <v>10688</v>
      </c>
      <c r="J12" s="22">
        <f t="shared" si="6"/>
        <v>238</v>
      </c>
      <c r="K12" s="22">
        <f t="shared" si="6"/>
        <v>9906</v>
      </c>
      <c r="L12" s="22">
        <f t="shared" si="2"/>
        <v>308</v>
      </c>
      <c r="M12" s="22">
        <f t="shared" si="2"/>
        <v>12737</v>
      </c>
      <c r="N12" s="8">
        <v>14</v>
      </c>
      <c r="O12" s="8">
        <v>1003</v>
      </c>
      <c r="P12" s="8">
        <v>236</v>
      </c>
      <c r="Q12" s="8">
        <v>9896</v>
      </c>
      <c r="R12" s="8">
        <v>58</v>
      </c>
      <c r="S12" s="8">
        <v>1838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7</v>
      </c>
      <c r="E13" s="22">
        <f t="shared" si="0"/>
        <v>709</v>
      </c>
      <c r="F13" s="22">
        <f t="shared" si="6"/>
        <v>6</v>
      </c>
      <c r="G13" s="22">
        <f t="shared" si="6"/>
        <v>485</v>
      </c>
      <c r="H13" s="22">
        <f t="shared" si="6"/>
        <v>0</v>
      </c>
      <c r="I13" s="22">
        <f t="shared" si="6"/>
        <v>0</v>
      </c>
      <c r="J13" s="22">
        <f t="shared" si="6"/>
        <v>1</v>
      </c>
      <c r="K13" s="22">
        <f t="shared" si="6"/>
        <v>224</v>
      </c>
      <c r="L13" s="22">
        <f t="shared" si="2"/>
        <v>6</v>
      </c>
      <c r="M13" s="22">
        <f t="shared" si="2"/>
        <v>485</v>
      </c>
      <c r="N13" s="8">
        <v>6</v>
      </c>
      <c r="O13" s="8">
        <v>485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266</v>
      </c>
      <c r="E14" s="22">
        <f t="shared" si="0"/>
        <v>26109</v>
      </c>
      <c r="F14" s="22">
        <f t="shared" si="6"/>
        <v>224</v>
      </c>
      <c r="G14" s="22">
        <f t="shared" si="6"/>
        <v>23620</v>
      </c>
      <c r="H14" s="22">
        <f t="shared" si="6"/>
        <v>0</v>
      </c>
      <c r="I14" s="22">
        <f t="shared" si="6"/>
        <v>0</v>
      </c>
      <c r="J14" s="22">
        <f t="shared" si="6"/>
        <v>42</v>
      </c>
      <c r="K14" s="22">
        <f t="shared" si="6"/>
        <v>2489</v>
      </c>
      <c r="L14" s="22">
        <f t="shared" si="2"/>
        <v>227</v>
      </c>
      <c r="M14" s="22">
        <f t="shared" si="2"/>
        <v>23410</v>
      </c>
      <c r="N14" s="8">
        <v>218</v>
      </c>
      <c r="O14" s="8">
        <v>22966</v>
      </c>
      <c r="P14" s="8">
        <v>0</v>
      </c>
      <c r="Q14" s="8">
        <v>0</v>
      </c>
      <c r="R14" s="8">
        <v>9</v>
      </c>
      <c r="S14" s="8">
        <v>444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88</v>
      </c>
      <c r="E21" s="22">
        <f t="shared" si="7"/>
        <v>4746</v>
      </c>
      <c r="F21" s="22">
        <f t="shared" ref="F21:K21" si="8">SUM(F22:F25)</f>
        <v>3</v>
      </c>
      <c r="G21" s="22">
        <f t="shared" si="8"/>
        <v>396</v>
      </c>
      <c r="H21" s="22">
        <f t="shared" si="8"/>
        <v>0</v>
      </c>
      <c r="I21" s="22">
        <f t="shared" si="8"/>
        <v>0</v>
      </c>
      <c r="J21" s="22">
        <f t="shared" si="8"/>
        <v>85</v>
      </c>
      <c r="K21" s="22">
        <f t="shared" si="8"/>
        <v>4350</v>
      </c>
      <c r="L21" s="22">
        <f t="shared" ref="L21:M25" si="9">SUM(N21,P21,R21)</f>
        <v>184</v>
      </c>
      <c r="M21" s="22">
        <f t="shared" si="9"/>
        <v>11428</v>
      </c>
      <c r="N21" s="22">
        <f t="shared" ref="N21:S21" si="10">SUM(N22:N25)</f>
        <v>39</v>
      </c>
      <c r="O21" s="22">
        <f t="shared" si="10"/>
        <v>4649</v>
      </c>
      <c r="P21" s="22">
        <f t="shared" si="10"/>
        <v>16</v>
      </c>
      <c r="Q21" s="22">
        <f t="shared" si="10"/>
        <v>792</v>
      </c>
      <c r="R21" s="22">
        <f t="shared" si="10"/>
        <v>129</v>
      </c>
      <c r="S21" s="22">
        <f t="shared" si="10"/>
        <v>5987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396</v>
      </c>
      <c r="F22" s="8">
        <v>3</v>
      </c>
      <c r="G22" s="8">
        <v>396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33</v>
      </c>
      <c r="M22" s="8">
        <f t="shared" si="9"/>
        <v>3995</v>
      </c>
      <c r="N22" s="8">
        <v>33</v>
      </c>
      <c r="O22" s="8">
        <v>3995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52</v>
      </c>
      <c r="E23" s="22">
        <f t="shared" si="7"/>
        <v>2305</v>
      </c>
      <c r="F23" s="8">
        <v>0</v>
      </c>
      <c r="G23" s="8">
        <v>0</v>
      </c>
      <c r="H23" s="8">
        <v>0</v>
      </c>
      <c r="I23" s="8">
        <v>0</v>
      </c>
      <c r="J23" s="8">
        <v>52</v>
      </c>
      <c r="K23" s="8">
        <v>2305</v>
      </c>
      <c r="L23" s="8">
        <f t="shared" si="9"/>
        <v>144</v>
      </c>
      <c r="M23" s="8">
        <f t="shared" si="9"/>
        <v>6555</v>
      </c>
      <c r="N23" s="8">
        <v>0</v>
      </c>
      <c r="O23" s="8">
        <v>0</v>
      </c>
      <c r="P23" s="8">
        <v>16</v>
      </c>
      <c r="Q23" s="8">
        <v>792</v>
      </c>
      <c r="R23" s="8">
        <v>128</v>
      </c>
      <c r="S23" s="8">
        <v>5763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1</v>
      </c>
      <c r="M24" s="8">
        <f t="shared" si="9"/>
        <v>224</v>
      </c>
      <c r="N24" s="8">
        <v>0</v>
      </c>
      <c r="O24" s="8">
        <v>0</v>
      </c>
      <c r="P24" s="8">
        <v>0</v>
      </c>
      <c r="Q24" s="8">
        <v>0</v>
      </c>
      <c r="R24" s="8">
        <v>1</v>
      </c>
      <c r="S24" s="8">
        <v>224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33</v>
      </c>
      <c r="E25" s="22">
        <f t="shared" si="7"/>
        <v>2045</v>
      </c>
      <c r="F25" s="8">
        <v>0</v>
      </c>
      <c r="G25" s="8">
        <v>0</v>
      </c>
      <c r="H25" s="8">
        <v>0</v>
      </c>
      <c r="I25" s="8">
        <v>0</v>
      </c>
      <c r="J25" s="8">
        <v>33</v>
      </c>
      <c r="K25" s="8">
        <v>2045</v>
      </c>
      <c r="L25" s="8">
        <f t="shared" si="9"/>
        <v>6</v>
      </c>
      <c r="M25" s="8">
        <f t="shared" si="9"/>
        <v>654</v>
      </c>
      <c r="N25" s="8">
        <v>6</v>
      </c>
      <c r="O25" s="8">
        <v>654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2</v>
      </c>
      <c r="E32" s="22">
        <f t="shared" si="13"/>
        <v>251</v>
      </c>
      <c r="F32" s="22">
        <f t="shared" ref="F32:K32" si="14">SUM(F33:F36)</f>
        <v>2</v>
      </c>
      <c r="G32" s="22">
        <f t="shared" si="14"/>
        <v>251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2</v>
      </c>
      <c r="E33" s="22">
        <f t="shared" si="13"/>
        <v>251</v>
      </c>
      <c r="F33" s="8">
        <v>2</v>
      </c>
      <c r="G33" s="8">
        <v>251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33</v>
      </c>
      <c r="E38" s="22">
        <f>SUM(AA14,K25,S25)</f>
        <v>2045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1133</v>
      </c>
      <c r="E10" s="22">
        <f t="shared" si="0"/>
        <v>93740</v>
      </c>
      <c r="F10" s="22">
        <f t="shared" ref="F10:K10" si="1">SUM(F11:F14)</f>
        <v>656</v>
      </c>
      <c r="G10" s="22">
        <f t="shared" si="1"/>
        <v>73691</v>
      </c>
      <c r="H10" s="22">
        <f t="shared" si="1"/>
        <v>261</v>
      </c>
      <c r="I10" s="22">
        <f t="shared" si="1"/>
        <v>12167</v>
      </c>
      <c r="J10" s="22">
        <f t="shared" si="1"/>
        <v>216</v>
      </c>
      <c r="K10" s="22">
        <f t="shared" si="1"/>
        <v>7882</v>
      </c>
      <c r="L10" s="22">
        <f t="shared" ref="L10:M14" si="2">SUM(N10,P10,R10)</f>
        <v>983</v>
      </c>
      <c r="M10" s="22">
        <f t="shared" si="2"/>
        <v>83429</v>
      </c>
      <c r="N10" s="22">
        <f t="shared" ref="N10:S10" si="3">SUM(N11:N14)</f>
        <v>615</v>
      </c>
      <c r="O10" s="22">
        <f t="shared" si="3"/>
        <v>68745</v>
      </c>
      <c r="P10" s="22">
        <f t="shared" si="3"/>
        <v>240</v>
      </c>
      <c r="Q10" s="22">
        <f t="shared" si="3"/>
        <v>10937</v>
      </c>
      <c r="R10" s="22">
        <f t="shared" si="3"/>
        <v>128</v>
      </c>
      <c r="S10" s="22">
        <f t="shared" si="3"/>
        <v>3747</v>
      </c>
      <c r="T10" s="22">
        <f t="shared" ref="T10:U14" si="4">SUM(V10,X10,Z10)</f>
        <v>17</v>
      </c>
      <c r="U10" s="22">
        <f t="shared" si="4"/>
        <v>709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17</v>
      </c>
      <c r="AA10" s="22">
        <f t="shared" si="5"/>
        <v>709</v>
      </c>
    </row>
    <row r="11" spans="2:27" x14ac:dyDescent="0.15">
      <c r="B11" s="10" t="s">
        <v>10</v>
      </c>
      <c r="C11" s="9" t="s">
        <v>11</v>
      </c>
      <c r="D11" s="22">
        <f t="shared" si="0"/>
        <v>402</v>
      </c>
      <c r="E11" s="22">
        <f t="shared" si="0"/>
        <v>46956</v>
      </c>
      <c r="F11" s="22">
        <f t="shared" ref="F11:K14" si="6">SUM(N11,V11,F22,N22,V22,F33)</f>
        <v>401</v>
      </c>
      <c r="G11" s="22">
        <f t="shared" si="6"/>
        <v>46898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58</v>
      </c>
      <c r="L11" s="22">
        <f t="shared" si="2"/>
        <v>368</v>
      </c>
      <c r="M11" s="22">
        <f t="shared" si="2"/>
        <v>42773</v>
      </c>
      <c r="N11" s="8">
        <v>367</v>
      </c>
      <c r="O11" s="8">
        <v>42715</v>
      </c>
      <c r="P11" s="8">
        <v>0</v>
      </c>
      <c r="Q11" s="8">
        <v>0</v>
      </c>
      <c r="R11" s="8">
        <v>1</v>
      </c>
      <c r="S11" s="8">
        <v>58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489</v>
      </c>
      <c r="E12" s="22">
        <f t="shared" si="0"/>
        <v>21103</v>
      </c>
      <c r="F12" s="22">
        <f t="shared" si="6"/>
        <v>13</v>
      </c>
      <c r="G12" s="22">
        <f t="shared" si="6"/>
        <v>1112</v>
      </c>
      <c r="H12" s="22">
        <f t="shared" si="6"/>
        <v>261</v>
      </c>
      <c r="I12" s="22">
        <f t="shared" si="6"/>
        <v>12167</v>
      </c>
      <c r="J12" s="22">
        <f t="shared" si="6"/>
        <v>215</v>
      </c>
      <c r="K12" s="22">
        <f t="shared" si="6"/>
        <v>7824</v>
      </c>
      <c r="L12" s="22">
        <f t="shared" si="2"/>
        <v>380</v>
      </c>
      <c r="M12" s="22">
        <f t="shared" si="2"/>
        <v>15738</v>
      </c>
      <c r="N12" s="8">
        <v>13</v>
      </c>
      <c r="O12" s="8">
        <v>1112</v>
      </c>
      <c r="P12" s="8">
        <v>240</v>
      </c>
      <c r="Q12" s="8">
        <v>10937</v>
      </c>
      <c r="R12" s="8">
        <v>127</v>
      </c>
      <c r="S12" s="8">
        <v>3689</v>
      </c>
      <c r="T12" s="22">
        <f t="shared" si="4"/>
        <v>17</v>
      </c>
      <c r="U12" s="22">
        <f t="shared" si="4"/>
        <v>709</v>
      </c>
      <c r="V12" s="8">
        <v>0</v>
      </c>
      <c r="W12" s="8">
        <v>0</v>
      </c>
      <c r="X12" s="8">
        <v>0</v>
      </c>
      <c r="Y12" s="8">
        <v>0</v>
      </c>
      <c r="Z12" s="8">
        <v>17</v>
      </c>
      <c r="AA12" s="8">
        <v>709</v>
      </c>
    </row>
    <row r="13" spans="2:27" x14ac:dyDescent="0.15">
      <c r="B13" s="10" t="s">
        <v>14</v>
      </c>
      <c r="C13" s="9" t="s">
        <v>15</v>
      </c>
      <c r="D13" s="22">
        <f t="shared" si="0"/>
        <v>2</v>
      </c>
      <c r="E13" s="22">
        <f t="shared" si="0"/>
        <v>130</v>
      </c>
      <c r="F13" s="22">
        <f t="shared" si="6"/>
        <v>2</v>
      </c>
      <c r="G13" s="22">
        <f t="shared" si="6"/>
        <v>130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2</v>
      </c>
      <c r="M13" s="22">
        <f t="shared" si="2"/>
        <v>130</v>
      </c>
      <c r="N13" s="8">
        <v>2</v>
      </c>
      <c r="O13" s="8">
        <v>130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240</v>
      </c>
      <c r="E14" s="22">
        <f t="shared" si="0"/>
        <v>25551</v>
      </c>
      <c r="F14" s="22">
        <f t="shared" si="6"/>
        <v>240</v>
      </c>
      <c r="G14" s="22">
        <f t="shared" si="6"/>
        <v>25551</v>
      </c>
      <c r="H14" s="22">
        <f t="shared" si="6"/>
        <v>0</v>
      </c>
      <c r="I14" s="22">
        <f t="shared" si="6"/>
        <v>0</v>
      </c>
      <c r="J14" s="22">
        <f t="shared" si="6"/>
        <v>0</v>
      </c>
      <c r="K14" s="22">
        <f t="shared" si="6"/>
        <v>0</v>
      </c>
      <c r="L14" s="22">
        <f t="shared" si="2"/>
        <v>233</v>
      </c>
      <c r="M14" s="22">
        <f t="shared" si="2"/>
        <v>24788</v>
      </c>
      <c r="N14" s="8">
        <v>233</v>
      </c>
      <c r="O14" s="8">
        <v>24788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0</v>
      </c>
      <c r="E21" s="22">
        <f t="shared" si="7"/>
        <v>0</v>
      </c>
      <c r="F21" s="22">
        <f t="shared" ref="F21:K21" si="8">SUM(F22:F25)</f>
        <v>0</v>
      </c>
      <c r="G21" s="22">
        <f t="shared" si="8"/>
        <v>0</v>
      </c>
      <c r="H21" s="22">
        <f t="shared" si="8"/>
        <v>0</v>
      </c>
      <c r="I21" s="22">
        <f t="shared" si="8"/>
        <v>0</v>
      </c>
      <c r="J21" s="22">
        <f t="shared" si="8"/>
        <v>0</v>
      </c>
      <c r="K21" s="22">
        <f t="shared" si="8"/>
        <v>0</v>
      </c>
      <c r="L21" s="22">
        <f t="shared" ref="L21:M25" si="9">SUM(N21,P21,R21)</f>
        <v>133</v>
      </c>
      <c r="M21" s="22">
        <f t="shared" si="9"/>
        <v>9602</v>
      </c>
      <c r="N21" s="22">
        <f t="shared" ref="N21:S21" si="10">SUM(N22:N25)</f>
        <v>41</v>
      </c>
      <c r="O21" s="22">
        <f t="shared" si="10"/>
        <v>4946</v>
      </c>
      <c r="P21" s="22">
        <f t="shared" si="10"/>
        <v>21</v>
      </c>
      <c r="Q21" s="22">
        <f t="shared" si="10"/>
        <v>1230</v>
      </c>
      <c r="R21" s="22">
        <f t="shared" si="10"/>
        <v>71</v>
      </c>
      <c r="S21" s="22">
        <f t="shared" si="10"/>
        <v>3426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34</v>
      </c>
      <c r="M22" s="8">
        <f t="shared" si="9"/>
        <v>4183</v>
      </c>
      <c r="N22" s="8">
        <v>34</v>
      </c>
      <c r="O22" s="8">
        <v>4183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0</v>
      </c>
      <c r="E23" s="22">
        <f t="shared" si="7"/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 t="shared" si="9"/>
        <v>92</v>
      </c>
      <c r="M23" s="8">
        <f t="shared" si="9"/>
        <v>4656</v>
      </c>
      <c r="N23" s="8">
        <v>0</v>
      </c>
      <c r="O23" s="8">
        <v>0</v>
      </c>
      <c r="P23" s="8">
        <v>21</v>
      </c>
      <c r="Q23" s="8">
        <v>1230</v>
      </c>
      <c r="R23" s="8">
        <v>71</v>
      </c>
      <c r="S23" s="8">
        <v>3426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0</v>
      </c>
      <c r="E25" s="22">
        <f t="shared" si="7"/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7</v>
      </c>
      <c r="M25" s="8">
        <f t="shared" si="9"/>
        <v>763</v>
      </c>
      <c r="N25" s="8">
        <v>7</v>
      </c>
      <c r="O25" s="8">
        <v>763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1318</v>
      </c>
      <c r="E10" s="22">
        <f t="shared" si="0"/>
        <v>103032</v>
      </c>
      <c r="F10" s="22">
        <f t="shared" ref="F10:K10" si="1">SUM(F11:F14)</f>
        <v>623</v>
      </c>
      <c r="G10" s="22">
        <f t="shared" si="1"/>
        <v>71130</v>
      </c>
      <c r="H10" s="22">
        <f t="shared" si="1"/>
        <v>365</v>
      </c>
      <c r="I10" s="22">
        <f t="shared" si="1"/>
        <v>15753</v>
      </c>
      <c r="J10" s="22">
        <f t="shared" si="1"/>
        <v>330</v>
      </c>
      <c r="K10" s="22">
        <f t="shared" si="1"/>
        <v>16149</v>
      </c>
      <c r="L10" s="22">
        <f t="shared" ref="L10:M14" si="2">SUM(N10,P10,R10)</f>
        <v>1061</v>
      </c>
      <c r="M10" s="22">
        <f t="shared" si="2"/>
        <v>85258</v>
      </c>
      <c r="N10" s="22">
        <f t="shared" ref="N10:S10" si="3">SUM(N11:N14)</f>
        <v>582</v>
      </c>
      <c r="O10" s="22">
        <f t="shared" si="3"/>
        <v>66022</v>
      </c>
      <c r="P10" s="22">
        <f t="shared" si="3"/>
        <v>351</v>
      </c>
      <c r="Q10" s="22">
        <f t="shared" si="3"/>
        <v>14963</v>
      </c>
      <c r="R10" s="22">
        <f t="shared" si="3"/>
        <v>128</v>
      </c>
      <c r="S10" s="22">
        <f t="shared" si="3"/>
        <v>4273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408</v>
      </c>
      <c r="E11" s="22">
        <f t="shared" si="0"/>
        <v>48834</v>
      </c>
      <c r="F11" s="22">
        <f t="shared" ref="F11:K14" si="6">SUM(N11,V11,F22,N22,V22,F33)</f>
        <v>405</v>
      </c>
      <c r="G11" s="22">
        <f t="shared" si="6"/>
        <v>48563</v>
      </c>
      <c r="H11" s="22">
        <f t="shared" si="6"/>
        <v>2</v>
      </c>
      <c r="I11" s="22">
        <f t="shared" si="6"/>
        <v>210</v>
      </c>
      <c r="J11" s="22">
        <f t="shared" si="6"/>
        <v>1</v>
      </c>
      <c r="K11" s="22">
        <f t="shared" si="6"/>
        <v>61</v>
      </c>
      <c r="L11" s="22">
        <f t="shared" si="2"/>
        <v>382</v>
      </c>
      <c r="M11" s="22">
        <f t="shared" si="2"/>
        <v>45548</v>
      </c>
      <c r="N11" s="8">
        <v>379</v>
      </c>
      <c r="O11" s="8">
        <v>45277</v>
      </c>
      <c r="P11" s="8">
        <v>2</v>
      </c>
      <c r="Q11" s="8">
        <v>210</v>
      </c>
      <c r="R11" s="8">
        <v>1</v>
      </c>
      <c r="S11" s="8">
        <v>61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629</v>
      </c>
      <c r="E12" s="22">
        <f t="shared" si="0"/>
        <v>25920</v>
      </c>
      <c r="F12" s="22">
        <f t="shared" si="6"/>
        <v>15</v>
      </c>
      <c r="G12" s="22">
        <f t="shared" si="6"/>
        <v>1007</v>
      </c>
      <c r="H12" s="22">
        <f t="shared" si="6"/>
        <v>363</v>
      </c>
      <c r="I12" s="22">
        <f t="shared" si="6"/>
        <v>15543</v>
      </c>
      <c r="J12" s="22">
        <f t="shared" si="6"/>
        <v>251</v>
      </c>
      <c r="K12" s="22">
        <f t="shared" si="6"/>
        <v>9370</v>
      </c>
      <c r="L12" s="22">
        <f t="shared" si="2"/>
        <v>491</v>
      </c>
      <c r="M12" s="22">
        <f t="shared" si="2"/>
        <v>19972</v>
      </c>
      <c r="N12" s="8">
        <v>15</v>
      </c>
      <c r="O12" s="8">
        <v>1007</v>
      </c>
      <c r="P12" s="8">
        <v>349</v>
      </c>
      <c r="Q12" s="8">
        <v>14753</v>
      </c>
      <c r="R12" s="8">
        <v>127</v>
      </c>
      <c r="S12" s="8">
        <v>4212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3</v>
      </c>
      <c r="E13" s="22">
        <f t="shared" si="0"/>
        <v>296</v>
      </c>
      <c r="F13" s="22">
        <f t="shared" si="6"/>
        <v>3</v>
      </c>
      <c r="G13" s="22">
        <f t="shared" si="6"/>
        <v>296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3</v>
      </c>
      <c r="M13" s="22">
        <f t="shared" si="2"/>
        <v>296</v>
      </c>
      <c r="N13" s="8">
        <v>3</v>
      </c>
      <c r="O13" s="8">
        <v>296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278</v>
      </c>
      <c r="E14" s="22">
        <f t="shared" si="0"/>
        <v>27982</v>
      </c>
      <c r="F14" s="22">
        <f t="shared" si="6"/>
        <v>200</v>
      </c>
      <c r="G14" s="22">
        <f t="shared" si="6"/>
        <v>21264</v>
      </c>
      <c r="H14" s="22">
        <f t="shared" si="6"/>
        <v>0</v>
      </c>
      <c r="I14" s="22">
        <f t="shared" si="6"/>
        <v>0</v>
      </c>
      <c r="J14" s="22">
        <f t="shared" si="6"/>
        <v>78</v>
      </c>
      <c r="K14" s="22">
        <f t="shared" si="6"/>
        <v>6718</v>
      </c>
      <c r="L14" s="22">
        <f t="shared" si="2"/>
        <v>185</v>
      </c>
      <c r="M14" s="22">
        <f t="shared" si="2"/>
        <v>19442</v>
      </c>
      <c r="N14" s="8">
        <v>185</v>
      </c>
      <c r="O14" s="8">
        <v>19442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166</v>
      </c>
      <c r="E21" s="22">
        <f t="shared" si="7"/>
        <v>10002</v>
      </c>
      <c r="F21" s="22">
        <f t="shared" ref="F21:K21" si="8">SUM(F22:F25)</f>
        <v>2</v>
      </c>
      <c r="G21" s="22">
        <f t="shared" si="8"/>
        <v>287</v>
      </c>
      <c r="H21" s="22">
        <f t="shared" si="8"/>
        <v>0</v>
      </c>
      <c r="I21" s="22">
        <f t="shared" si="8"/>
        <v>0</v>
      </c>
      <c r="J21" s="22">
        <f t="shared" si="8"/>
        <v>164</v>
      </c>
      <c r="K21" s="22">
        <f t="shared" si="8"/>
        <v>9715</v>
      </c>
      <c r="L21" s="22">
        <f t="shared" ref="L21:M25" si="9">SUM(N21,P21,R21)</f>
        <v>90</v>
      </c>
      <c r="M21" s="22">
        <f t="shared" si="9"/>
        <v>7617</v>
      </c>
      <c r="N21" s="22">
        <f t="shared" ref="N21:S21" si="10">SUM(N22:N25)</f>
        <v>38</v>
      </c>
      <c r="O21" s="22">
        <f t="shared" si="10"/>
        <v>4666</v>
      </c>
      <c r="P21" s="22">
        <f t="shared" si="10"/>
        <v>14</v>
      </c>
      <c r="Q21" s="22">
        <f t="shared" si="10"/>
        <v>790</v>
      </c>
      <c r="R21" s="22">
        <f t="shared" si="10"/>
        <v>38</v>
      </c>
      <c r="S21" s="22">
        <f t="shared" si="10"/>
        <v>2161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1</v>
      </c>
      <c r="E22" s="22">
        <f t="shared" si="7"/>
        <v>117</v>
      </c>
      <c r="F22" s="8">
        <v>1</v>
      </c>
      <c r="G22" s="8">
        <v>117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24</v>
      </c>
      <c r="M22" s="8">
        <f t="shared" si="9"/>
        <v>3014</v>
      </c>
      <c r="N22" s="8">
        <v>24</v>
      </c>
      <c r="O22" s="8">
        <v>3014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86</v>
      </c>
      <c r="E23" s="22">
        <f t="shared" si="7"/>
        <v>2997</v>
      </c>
      <c r="F23" s="8">
        <v>0</v>
      </c>
      <c r="G23" s="8">
        <v>0</v>
      </c>
      <c r="H23" s="8">
        <v>0</v>
      </c>
      <c r="I23" s="8">
        <v>0</v>
      </c>
      <c r="J23" s="8">
        <v>86</v>
      </c>
      <c r="K23" s="8">
        <v>2997</v>
      </c>
      <c r="L23" s="8">
        <f t="shared" si="9"/>
        <v>52</v>
      </c>
      <c r="M23" s="8">
        <f t="shared" si="9"/>
        <v>2951</v>
      </c>
      <c r="N23" s="8">
        <v>0</v>
      </c>
      <c r="O23" s="8">
        <v>0</v>
      </c>
      <c r="P23" s="8">
        <v>14</v>
      </c>
      <c r="Q23" s="8">
        <v>790</v>
      </c>
      <c r="R23" s="8">
        <v>38</v>
      </c>
      <c r="S23" s="8">
        <v>2161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79</v>
      </c>
      <c r="E25" s="22">
        <f t="shared" si="7"/>
        <v>6888</v>
      </c>
      <c r="F25" s="8">
        <v>1</v>
      </c>
      <c r="G25" s="8">
        <v>170</v>
      </c>
      <c r="H25" s="8">
        <v>0</v>
      </c>
      <c r="I25" s="8">
        <v>0</v>
      </c>
      <c r="J25" s="8">
        <v>78</v>
      </c>
      <c r="K25" s="8">
        <v>6718</v>
      </c>
      <c r="L25" s="8">
        <f t="shared" si="9"/>
        <v>14</v>
      </c>
      <c r="M25" s="8">
        <f t="shared" si="9"/>
        <v>1652</v>
      </c>
      <c r="N25" s="8">
        <v>14</v>
      </c>
      <c r="O25" s="8">
        <v>1652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155</v>
      </c>
      <c r="F32" s="22">
        <f t="shared" ref="F32:K32" si="14">SUM(F33:F36)</f>
        <v>1</v>
      </c>
      <c r="G32" s="22">
        <f t="shared" si="14"/>
        <v>155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155</v>
      </c>
      <c r="F33" s="8">
        <v>1</v>
      </c>
      <c r="G33" s="8">
        <v>155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78</v>
      </c>
      <c r="E38" s="22">
        <f>SUM(AA14,K25,S25)</f>
        <v>6718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1092</v>
      </c>
      <c r="E10" s="22">
        <f t="shared" si="0"/>
        <v>92226</v>
      </c>
      <c r="F10" s="22">
        <f t="shared" ref="F10:K10" si="1">SUM(F11:F14)</f>
        <v>588</v>
      </c>
      <c r="G10" s="22">
        <f t="shared" si="1"/>
        <v>66633</v>
      </c>
      <c r="H10" s="22">
        <f t="shared" si="1"/>
        <v>248</v>
      </c>
      <c r="I10" s="22">
        <f t="shared" si="1"/>
        <v>11175</v>
      </c>
      <c r="J10" s="22">
        <f t="shared" si="1"/>
        <v>256</v>
      </c>
      <c r="K10" s="22">
        <f t="shared" si="1"/>
        <v>14418</v>
      </c>
      <c r="L10" s="22">
        <f t="shared" ref="L10:M14" si="2">SUM(N10,P10,R10)</f>
        <v>863</v>
      </c>
      <c r="M10" s="22">
        <f t="shared" si="2"/>
        <v>75791</v>
      </c>
      <c r="N10" s="22">
        <f t="shared" ref="N10:S10" si="3">SUM(N11:N14)</f>
        <v>556</v>
      </c>
      <c r="O10" s="22">
        <f t="shared" si="3"/>
        <v>62799</v>
      </c>
      <c r="P10" s="22">
        <f t="shared" si="3"/>
        <v>237</v>
      </c>
      <c r="Q10" s="22">
        <f t="shared" si="3"/>
        <v>10647</v>
      </c>
      <c r="R10" s="22">
        <f t="shared" si="3"/>
        <v>70</v>
      </c>
      <c r="S10" s="22">
        <f t="shared" si="3"/>
        <v>2345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415</v>
      </c>
      <c r="E11" s="22">
        <f t="shared" si="0"/>
        <v>48850</v>
      </c>
      <c r="F11" s="22">
        <f t="shared" ref="F11:K14" si="6">SUM(N11,V11,F22,N22,V22,F33)</f>
        <v>415</v>
      </c>
      <c r="G11" s="22">
        <f t="shared" si="6"/>
        <v>48850</v>
      </c>
      <c r="H11" s="22">
        <f t="shared" si="6"/>
        <v>0</v>
      </c>
      <c r="I11" s="22">
        <f t="shared" si="6"/>
        <v>0</v>
      </c>
      <c r="J11" s="22">
        <f t="shared" si="6"/>
        <v>0</v>
      </c>
      <c r="K11" s="22">
        <f t="shared" si="6"/>
        <v>0</v>
      </c>
      <c r="L11" s="22">
        <f t="shared" si="2"/>
        <v>386</v>
      </c>
      <c r="M11" s="22">
        <f t="shared" si="2"/>
        <v>45330</v>
      </c>
      <c r="N11" s="8">
        <v>386</v>
      </c>
      <c r="O11" s="8">
        <v>45330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446</v>
      </c>
      <c r="E12" s="22">
        <f t="shared" si="0"/>
        <v>21078</v>
      </c>
      <c r="F12" s="22">
        <f t="shared" si="6"/>
        <v>16</v>
      </c>
      <c r="G12" s="22">
        <f t="shared" si="6"/>
        <v>1436</v>
      </c>
      <c r="H12" s="22">
        <f t="shared" si="6"/>
        <v>240</v>
      </c>
      <c r="I12" s="22">
        <f t="shared" si="6"/>
        <v>10943</v>
      </c>
      <c r="J12" s="22">
        <f t="shared" si="6"/>
        <v>190</v>
      </c>
      <c r="K12" s="22">
        <f t="shared" si="6"/>
        <v>8699</v>
      </c>
      <c r="L12" s="22">
        <f t="shared" si="2"/>
        <v>311</v>
      </c>
      <c r="M12" s="22">
        <f t="shared" si="2"/>
        <v>13886</v>
      </c>
      <c r="N12" s="8">
        <v>16</v>
      </c>
      <c r="O12" s="8">
        <v>1436</v>
      </c>
      <c r="P12" s="8">
        <v>229</v>
      </c>
      <c r="Q12" s="8">
        <v>10415</v>
      </c>
      <c r="R12" s="8">
        <v>66</v>
      </c>
      <c r="S12" s="8">
        <v>2035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14</v>
      </c>
      <c r="E13" s="22">
        <f t="shared" si="0"/>
        <v>746</v>
      </c>
      <c r="F13" s="22">
        <f t="shared" si="6"/>
        <v>2</v>
      </c>
      <c r="G13" s="22">
        <f t="shared" si="6"/>
        <v>204</v>
      </c>
      <c r="H13" s="22">
        <f t="shared" si="6"/>
        <v>8</v>
      </c>
      <c r="I13" s="22">
        <f t="shared" si="6"/>
        <v>232</v>
      </c>
      <c r="J13" s="22">
        <f t="shared" si="6"/>
        <v>4</v>
      </c>
      <c r="K13" s="22">
        <f t="shared" si="6"/>
        <v>310</v>
      </c>
      <c r="L13" s="22">
        <f t="shared" si="2"/>
        <v>14</v>
      </c>
      <c r="M13" s="22">
        <f t="shared" si="2"/>
        <v>746</v>
      </c>
      <c r="N13" s="8">
        <v>2</v>
      </c>
      <c r="O13" s="8">
        <v>204</v>
      </c>
      <c r="P13" s="8">
        <v>8</v>
      </c>
      <c r="Q13" s="8">
        <v>232</v>
      </c>
      <c r="R13" s="8">
        <v>4</v>
      </c>
      <c r="S13" s="8">
        <v>310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217</v>
      </c>
      <c r="E14" s="22">
        <f t="shared" si="0"/>
        <v>21552</v>
      </c>
      <c r="F14" s="22">
        <f t="shared" si="6"/>
        <v>155</v>
      </c>
      <c r="G14" s="22">
        <f t="shared" si="6"/>
        <v>16143</v>
      </c>
      <c r="H14" s="22">
        <f t="shared" si="6"/>
        <v>0</v>
      </c>
      <c r="I14" s="22">
        <f t="shared" si="6"/>
        <v>0</v>
      </c>
      <c r="J14" s="22">
        <f t="shared" si="6"/>
        <v>62</v>
      </c>
      <c r="K14" s="22">
        <f t="shared" si="6"/>
        <v>5409</v>
      </c>
      <c r="L14" s="22">
        <f t="shared" si="2"/>
        <v>152</v>
      </c>
      <c r="M14" s="22">
        <f t="shared" si="2"/>
        <v>15829</v>
      </c>
      <c r="N14" s="8">
        <v>152</v>
      </c>
      <c r="O14" s="8">
        <v>15829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93</v>
      </c>
      <c r="E21" s="22">
        <f t="shared" si="7"/>
        <v>7189</v>
      </c>
      <c r="F21" s="22">
        <f t="shared" ref="F21:K21" si="8">SUM(F22:F25)</f>
        <v>1</v>
      </c>
      <c r="G21" s="22">
        <f t="shared" si="8"/>
        <v>110</v>
      </c>
      <c r="H21" s="22">
        <f t="shared" si="8"/>
        <v>0</v>
      </c>
      <c r="I21" s="22">
        <f t="shared" si="8"/>
        <v>0</v>
      </c>
      <c r="J21" s="22">
        <f t="shared" si="8"/>
        <v>92</v>
      </c>
      <c r="K21" s="22">
        <f t="shared" si="8"/>
        <v>7079</v>
      </c>
      <c r="L21" s="22">
        <f t="shared" ref="L21:M25" si="9">SUM(N21,P21,R21)</f>
        <v>135</v>
      </c>
      <c r="M21" s="22">
        <f t="shared" si="9"/>
        <v>9142</v>
      </c>
      <c r="N21" s="22">
        <f t="shared" ref="N21:S21" si="10">SUM(N22:N25)</f>
        <v>30</v>
      </c>
      <c r="O21" s="22">
        <f t="shared" si="10"/>
        <v>3620</v>
      </c>
      <c r="P21" s="22">
        <f t="shared" si="10"/>
        <v>11</v>
      </c>
      <c r="Q21" s="22">
        <f t="shared" si="10"/>
        <v>528</v>
      </c>
      <c r="R21" s="22">
        <f t="shared" si="10"/>
        <v>94</v>
      </c>
      <c r="S21" s="22">
        <f t="shared" si="10"/>
        <v>4994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1</v>
      </c>
      <c r="E22" s="22">
        <f t="shared" si="7"/>
        <v>110</v>
      </c>
      <c r="F22" s="8">
        <v>1</v>
      </c>
      <c r="G22" s="8">
        <v>110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27</v>
      </c>
      <c r="M22" s="8">
        <f t="shared" si="9"/>
        <v>3306</v>
      </c>
      <c r="N22" s="8">
        <v>27</v>
      </c>
      <c r="O22" s="8">
        <v>3306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30</v>
      </c>
      <c r="E23" s="22">
        <f t="shared" si="7"/>
        <v>1670</v>
      </c>
      <c r="F23" s="8">
        <v>0</v>
      </c>
      <c r="G23" s="8">
        <v>0</v>
      </c>
      <c r="H23" s="8">
        <v>0</v>
      </c>
      <c r="I23" s="8">
        <v>0</v>
      </c>
      <c r="J23" s="8">
        <v>30</v>
      </c>
      <c r="K23" s="8">
        <v>1670</v>
      </c>
      <c r="L23" s="8">
        <f t="shared" si="9"/>
        <v>105</v>
      </c>
      <c r="M23" s="8">
        <f t="shared" si="9"/>
        <v>5522</v>
      </c>
      <c r="N23" s="8">
        <v>0</v>
      </c>
      <c r="O23" s="8">
        <v>0</v>
      </c>
      <c r="P23" s="8">
        <v>11</v>
      </c>
      <c r="Q23" s="8">
        <v>528</v>
      </c>
      <c r="R23" s="8">
        <v>94</v>
      </c>
      <c r="S23" s="8">
        <v>4994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62</v>
      </c>
      <c r="E25" s="22">
        <f t="shared" si="7"/>
        <v>5409</v>
      </c>
      <c r="F25" s="8">
        <v>0</v>
      </c>
      <c r="G25" s="8">
        <v>0</v>
      </c>
      <c r="H25" s="8">
        <v>0</v>
      </c>
      <c r="I25" s="8">
        <v>0</v>
      </c>
      <c r="J25" s="8">
        <v>62</v>
      </c>
      <c r="K25" s="8">
        <v>5409</v>
      </c>
      <c r="L25" s="8">
        <f t="shared" si="9"/>
        <v>3</v>
      </c>
      <c r="M25" s="8">
        <f t="shared" si="9"/>
        <v>314</v>
      </c>
      <c r="N25" s="8">
        <v>3</v>
      </c>
      <c r="O25" s="8">
        <v>314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104</v>
      </c>
      <c r="F32" s="22">
        <f t="shared" ref="F32:K32" si="14">SUM(F33:F36)</f>
        <v>1</v>
      </c>
      <c r="G32" s="22">
        <f t="shared" si="14"/>
        <v>104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104</v>
      </c>
      <c r="F33" s="8">
        <v>1</v>
      </c>
      <c r="G33" s="8">
        <v>104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62</v>
      </c>
      <c r="E38" s="22">
        <f>SUM(AA14,K25,S25)</f>
        <v>5409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H6" sqref="H6"/>
      <selection pane="topRight" activeCell="H6" sqref="H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1453</v>
      </c>
      <c r="E10" s="22">
        <f t="shared" si="0"/>
        <v>118357</v>
      </c>
      <c r="F10" s="22">
        <f t="shared" ref="F10:K10" si="1">SUM(F11:F14)</f>
        <v>731</v>
      </c>
      <c r="G10" s="22">
        <f t="shared" si="1"/>
        <v>84361</v>
      </c>
      <c r="H10" s="22">
        <f t="shared" si="1"/>
        <v>359</v>
      </c>
      <c r="I10" s="22">
        <f t="shared" si="1"/>
        <v>15725</v>
      </c>
      <c r="J10" s="22">
        <f t="shared" si="1"/>
        <v>363</v>
      </c>
      <c r="K10" s="22">
        <f t="shared" si="1"/>
        <v>18271</v>
      </c>
      <c r="L10" s="22">
        <f t="shared" ref="L10:M14" si="2">SUM(N10,P10,R10)</f>
        <v>1095</v>
      </c>
      <c r="M10" s="22">
        <f t="shared" si="2"/>
        <v>97229</v>
      </c>
      <c r="N10" s="22">
        <f t="shared" ref="N10:S10" si="3">SUM(N11:N14)</f>
        <v>693</v>
      </c>
      <c r="O10" s="22">
        <f t="shared" si="3"/>
        <v>79854</v>
      </c>
      <c r="P10" s="22">
        <f t="shared" si="3"/>
        <v>355</v>
      </c>
      <c r="Q10" s="22">
        <f t="shared" si="3"/>
        <v>15507</v>
      </c>
      <c r="R10" s="22">
        <f t="shared" si="3"/>
        <v>47</v>
      </c>
      <c r="S10" s="22">
        <f t="shared" si="3"/>
        <v>1868</v>
      </c>
      <c r="T10" s="22">
        <f t="shared" ref="T10:U14" si="4">SUM(V10,X10,Z10)</f>
        <v>1</v>
      </c>
      <c r="U10" s="22">
        <f t="shared" si="4"/>
        <v>213</v>
      </c>
      <c r="V10" s="22">
        <f t="shared" ref="V10:AA10" si="5">SUM(V11:V14)</f>
        <v>1</v>
      </c>
      <c r="W10" s="22">
        <f t="shared" si="5"/>
        <v>213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494</v>
      </c>
      <c r="E11" s="22">
        <f t="shared" si="0"/>
        <v>59096</v>
      </c>
      <c r="F11" s="22">
        <f t="shared" ref="F11:K14" si="6">SUM(N11,V11,F22,N22,V22,F33)</f>
        <v>493</v>
      </c>
      <c r="G11" s="22">
        <f t="shared" si="6"/>
        <v>58999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97</v>
      </c>
      <c r="L11" s="22">
        <f t="shared" si="2"/>
        <v>463</v>
      </c>
      <c r="M11" s="22">
        <f t="shared" si="2"/>
        <v>55336</v>
      </c>
      <c r="N11" s="8">
        <v>462</v>
      </c>
      <c r="O11" s="8">
        <v>55239</v>
      </c>
      <c r="P11" s="8">
        <v>0</v>
      </c>
      <c r="Q11" s="8">
        <v>0</v>
      </c>
      <c r="R11" s="8">
        <v>1</v>
      </c>
      <c r="S11" s="8">
        <v>97</v>
      </c>
      <c r="T11" s="22">
        <f t="shared" si="4"/>
        <v>1</v>
      </c>
      <c r="U11" s="22">
        <f t="shared" si="4"/>
        <v>213</v>
      </c>
      <c r="V11" s="8">
        <v>1</v>
      </c>
      <c r="W11" s="8">
        <v>213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645</v>
      </c>
      <c r="E12" s="22">
        <f t="shared" si="0"/>
        <v>28027</v>
      </c>
      <c r="F12" s="22">
        <f t="shared" si="6"/>
        <v>13</v>
      </c>
      <c r="G12" s="22">
        <f t="shared" si="6"/>
        <v>1197</v>
      </c>
      <c r="H12" s="22">
        <f t="shared" si="6"/>
        <v>359</v>
      </c>
      <c r="I12" s="22">
        <f t="shared" si="6"/>
        <v>15725</v>
      </c>
      <c r="J12" s="22">
        <f t="shared" si="6"/>
        <v>273</v>
      </c>
      <c r="K12" s="22">
        <f t="shared" si="6"/>
        <v>11105</v>
      </c>
      <c r="L12" s="22">
        <f t="shared" si="2"/>
        <v>413</v>
      </c>
      <c r="M12" s="22">
        <f t="shared" si="2"/>
        <v>18368</v>
      </c>
      <c r="N12" s="8">
        <v>12</v>
      </c>
      <c r="O12" s="8">
        <v>1090</v>
      </c>
      <c r="P12" s="8">
        <v>355</v>
      </c>
      <c r="Q12" s="8">
        <v>15507</v>
      </c>
      <c r="R12" s="8">
        <v>46</v>
      </c>
      <c r="S12" s="8">
        <v>1771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1</v>
      </c>
      <c r="E13" s="22">
        <f t="shared" si="0"/>
        <v>441</v>
      </c>
      <c r="F13" s="22">
        <f t="shared" si="6"/>
        <v>1</v>
      </c>
      <c r="G13" s="22">
        <f t="shared" si="6"/>
        <v>441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1</v>
      </c>
      <c r="M13" s="22">
        <f t="shared" si="2"/>
        <v>441</v>
      </c>
      <c r="N13" s="8">
        <v>1</v>
      </c>
      <c r="O13" s="8">
        <v>441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313</v>
      </c>
      <c r="E14" s="22">
        <f t="shared" si="0"/>
        <v>30793</v>
      </c>
      <c r="F14" s="22">
        <f t="shared" si="6"/>
        <v>224</v>
      </c>
      <c r="G14" s="22">
        <f t="shared" si="6"/>
        <v>23724</v>
      </c>
      <c r="H14" s="22">
        <f t="shared" si="6"/>
        <v>0</v>
      </c>
      <c r="I14" s="22">
        <f t="shared" si="6"/>
        <v>0</v>
      </c>
      <c r="J14" s="22">
        <f t="shared" si="6"/>
        <v>89</v>
      </c>
      <c r="K14" s="22">
        <f t="shared" si="6"/>
        <v>7069</v>
      </c>
      <c r="L14" s="22">
        <f t="shared" si="2"/>
        <v>218</v>
      </c>
      <c r="M14" s="22">
        <f t="shared" si="2"/>
        <v>23084</v>
      </c>
      <c r="N14" s="8">
        <v>218</v>
      </c>
      <c r="O14" s="8">
        <v>23084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198</v>
      </c>
      <c r="E21" s="22">
        <f t="shared" si="7"/>
        <v>11211</v>
      </c>
      <c r="F21" s="22">
        <f t="shared" ref="F21:K21" si="8">SUM(F22:F25)</f>
        <v>4</v>
      </c>
      <c r="G21" s="22">
        <f t="shared" si="8"/>
        <v>471</v>
      </c>
      <c r="H21" s="22">
        <f t="shared" si="8"/>
        <v>0</v>
      </c>
      <c r="I21" s="22">
        <f t="shared" si="8"/>
        <v>0</v>
      </c>
      <c r="J21" s="22">
        <f t="shared" si="8"/>
        <v>194</v>
      </c>
      <c r="K21" s="22">
        <f t="shared" si="8"/>
        <v>10740</v>
      </c>
      <c r="L21" s="22">
        <f t="shared" ref="L21:M25" si="9">SUM(N21,P21,R21)</f>
        <v>159</v>
      </c>
      <c r="M21" s="22">
        <f t="shared" si="9"/>
        <v>9704</v>
      </c>
      <c r="N21" s="22">
        <f t="shared" ref="N21:S21" si="10">SUM(N22:N25)</f>
        <v>33</v>
      </c>
      <c r="O21" s="22">
        <f t="shared" si="10"/>
        <v>3823</v>
      </c>
      <c r="P21" s="22">
        <f t="shared" si="10"/>
        <v>4</v>
      </c>
      <c r="Q21" s="22">
        <f t="shared" si="10"/>
        <v>218</v>
      </c>
      <c r="R21" s="22">
        <f t="shared" si="10"/>
        <v>122</v>
      </c>
      <c r="S21" s="22">
        <f t="shared" si="10"/>
        <v>5663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364</v>
      </c>
      <c r="F22" s="8">
        <v>3</v>
      </c>
      <c r="G22" s="8">
        <v>364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27</v>
      </c>
      <c r="M22" s="8">
        <f t="shared" si="9"/>
        <v>3183</v>
      </c>
      <c r="N22" s="8">
        <v>27</v>
      </c>
      <c r="O22" s="8">
        <v>3183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106</v>
      </c>
      <c r="E23" s="22">
        <f t="shared" si="7"/>
        <v>3778</v>
      </c>
      <c r="F23" s="8">
        <v>1</v>
      </c>
      <c r="G23" s="8">
        <v>107</v>
      </c>
      <c r="H23" s="8">
        <v>0</v>
      </c>
      <c r="I23" s="8">
        <v>0</v>
      </c>
      <c r="J23" s="8">
        <v>105</v>
      </c>
      <c r="K23" s="8">
        <v>3671</v>
      </c>
      <c r="L23" s="8">
        <f t="shared" si="9"/>
        <v>126</v>
      </c>
      <c r="M23" s="8">
        <f t="shared" si="9"/>
        <v>5881</v>
      </c>
      <c r="N23" s="8">
        <v>0</v>
      </c>
      <c r="O23" s="8">
        <v>0</v>
      </c>
      <c r="P23" s="8">
        <v>4</v>
      </c>
      <c r="Q23" s="8">
        <v>218</v>
      </c>
      <c r="R23" s="8">
        <v>122</v>
      </c>
      <c r="S23" s="8">
        <v>5663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89</v>
      </c>
      <c r="E25" s="22">
        <f t="shared" si="7"/>
        <v>7069</v>
      </c>
      <c r="F25" s="8">
        <v>0</v>
      </c>
      <c r="G25" s="8">
        <v>0</v>
      </c>
      <c r="H25" s="8">
        <v>0</v>
      </c>
      <c r="I25" s="8">
        <v>0</v>
      </c>
      <c r="J25" s="8">
        <v>89</v>
      </c>
      <c r="K25" s="8">
        <v>7069</v>
      </c>
      <c r="L25" s="8">
        <f t="shared" si="9"/>
        <v>6</v>
      </c>
      <c r="M25" s="8">
        <f t="shared" si="9"/>
        <v>640</v>
      </c>
      <c r="N25" s="8">
        <v>6</v>
      </c>
      <c r="O25" s="8">
        <v>640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89</v>
      </c>
      <c r="E38" s="22">
        <f>SUM(AA14,K25,S25)</f>
        <v>7069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R2年度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'R2年度'!Print_Area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2025-01-07T04:42:37Z</dcterms:modified>
</cp:coreProperties>
</file>