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H30年度" sheetId="2" r:id="rId1"/>
    <sheet name="4" sheetId="3" r:id="rId2"/>
    <sheet name="5" sheetId="4" r:id="rId3"/>
    <sheet name="6" sheetId="5" r:id="rId4"/>
    <sheet name="7" sheetId="6" r:id="rId5"/>
    <sheet name="8" sheetId="7" r:id="rId6"/>
    <sheet name="9" sheetId="8" r:id="rId7"/>
    <sheet name="10" sheetId="14" r:id="rId8"/>
    <sheet name="11" sheetId="9" r:id="rId9"/>
    <sheet name="12" sheetId="10" r:id="rId10"/>
    <sheet name="1" sheetId="11" r:id="rId11"/>
    <sheet name="2" sheetId="12" r:id="rId12"/>
    <sheet name="3" sheetId="13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H30年度!$A$1:$AB$41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E32" i="2"/>
  <c r="F32" i="2"/>
  <c r="G32" i="2"/>
  <c r="H32" i="2"/>
  <c r="I32" i="2"/>
  <c r="J32" i="2"/>
  <c r="K32" i="2"/>
  <c r="D3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0" i="2"/>
  <c r="L10" i="14"/>
  <c r="N10" i="14"/>
  <c r="O10" i="14"/>
  <c r="M10" i="14"/>
  <c r="P10" i="14"/>
  <c r="Q10" i="14"/>
  <c r="R10" i="14"/>
  <c r="S10" i="14"/>
  <c r="T10" i="14"/>
  <c r="V10" i="14"/>
  <c r="W10" i="14"/>
  <c r="U10" i="14"/>
  <c r="X10" i="14"/>
  <c r="Y10" i="14"/>
  <c r="Z10" i="14"/>
  <c r="AA10" i="14"/>
  <c r="D11" i="14"/>
  <c r="F11" i="14"/>
  <c r="F10" i="14"/>
  <c r="G11" i="14"/>
  <c r="E11" i="14"/>
  <c r="H11" i="14"/>
  <c r="H10" i="14"/>
  <c r="I11" i="14"/>
  <c r="I10" i="14"/>
  <c r="J11" i="14"/>
  <c r="J10" i="14"/>
  <c r="K11" i="14"/>
  <c r="K10" i="14"/>
  <c r="L11" i="14"/>
  <c r="M11" i="14"/>
  <c r="T11" i="14"/>
  <c r="U11" i="14"/>
  <c r="F12" i="14"/>
  <c r="D12" i="14"/>
  <c r="G12" i="14"/>
  <c r="H12" i="14"/>
  <c r="I12" i="14"/>
  <c r="J12" i="14"/>
  <c r="K12" i="14"/>
  <c r="E12" i="14"/>
  <c r="L12" i="14"/>
  <c r="M12" i="14"/>
  <c r="T12" i="14"/>
  <c r="U12" i="14"/>
  <c r="D13" i="14"/>
  <c r="F13" i="14"/>
  <c r="G13" i="14"/>
  <c r="E13" i="14"/>
  <c r="H13" i="14"/>
  <c r="I13" i="14"/>
  <c r="J13" i="14"/>
  <c r="K13" i="14"/>
  <c r="L13" i="14"/>
  <c r="M13" i="14"/>
  <c r="T13" i="14"/>
  <c r="U13" i="14"/>
  <c r="F14" i="14"/>
  <c r="D14" i="14"/>
  <c r="G14" i="14"/>
  <c r="E14" i="14"/>
  <c r="H14" i="14"/>
  <c r="I14" i="14"/>
  <c r="J14" i="14"/>
  <c r="K14" i="14"/>
  <c r="L14" i="14"/>
  <c r="M14" i="14"/>
  <c r="T14" i="14"/>
  <c r="U14" i="14"/>
  <c r="D21" i="14"/>
  <c r="F21" i="14"/>
  <c r="G21" i="14"/>
  <c r="E21" i="14"/>
  <c r="H21" i="14"/>
  <c r="I21" i="14"/>
  <c r="J21" i="14"/>
  <c r="K21" i="14"/>
  <c r="L21" i="14"/>
  <c r="N21" i="14"/>
  <c r="O21" i="14"/>
  <c r="M21" i="14"/>
  <c r="P21" i="14"/>
  <c r="Q21" i="14"/>
  <c r="R21" i="14"/>
  <c r="S21" i="14"/>
  <c r="T21" i="14"/>
  <c r="V21" i="14"/>
  <c r="W21" i="14"/>
  <c r="U21" i="14"/>
  <c r="X21" i="14"/>
  <c r="Y21" i="14"/>
  <c r="Z21" i="14"/>
  <c r="AA21" i="14"/>
  <c r="D22" i="14"/>
  <c r="E22" i="14"/>
  <c r="L22" i="14"/>
  <c r="M22" i="14"/>
  <c r="T22" i="14"/>
  <c r="U22" i="14"/>
  <c r="D23" i="14"/>
  <c r="E23" i="14"/>
  <c r="L23" i="14"/>
  <c r="M23" i="14"/>
  <c r="T23" i="14"/>
  <c r="U23" i="14"/>
  <c r="D24" i="14"/>
  <c r="E24" i="14"/>
  <c r="L24" i="14"/>
  <c r="M24" i="14"/>
  <c r="T24" i="14"/>
  <c r="U24" i="14"/>
  <c r="D25" i="14"/>
  <c r="E25" i="14"/>
  <c r="L25" i="14"/>
  <c r="M25" i="14"/>
  <c r="T25" i="14"/>
  <c r="U25" i="14"/>
  <c r="D32" i="14"/>
  <c r="F32" i="14"/>
  <c r="G32" i="14"/>
  <c r="E32" i="14"/>
  <c r="H32" i="14"/>
  <c r="I32" i="14"/>
  <c r="J32" i="14"/>
  <c r="K32" i="14"/>
  <c r="D33" i="14"/>
  <c r="E33" i="14"/>
  <c r="D34" i="14"/>
  <c r="E34" i="14"/>
  <c r="D35" i="14"/>
  <c r="E35" i="14"/>
  <c r="D36" i="14"/>
  <c r="E36" i="14"/>
  <c r="D38" i="14"/>
  <c r="E38" i="14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D11" i="13"/>
  <c r="E11" i="13"/>
  <c r="F11" i="13"/>
  <c r="F10" i="13"/>
  <c r="G11" i="13"/>
  <c r="G10" i="13"/>
  <c r="H11" i="13"/>
  <c r="H10" i="13"/>
  <c r="I11" i="13"/>
  <c r="I10" i="13"/>
  <c r="J11" i="13"/>
  <c r="J10" i="13"/>
  <c r="K11" i="13"/>
  <c r="K10" i="13"/>
  <c r="L11" i="13"/>
  <c r="M11" i="13"/>
  <c r="T11" i="13"/>
  <c r="U11" i="13"/>
  <c r="F12" i="13"/>
  <c r="G12" i="13"/>
  <c r="E12" i="13"/>
  <c r="H12" i="13"/>
  <c r="D12" i="13"/>
  <c r="I12" i="13"/>
  <c r="J12" i="13"/>
  <c r="K12" i="13"/>
  <c r="L12" i="13"/>
  <c r="M12" i="13"/>
  <c r="T12" i="13"/>
  <c r="U12" i="13"/>
  <c r="D13" i="13"/>
  <c r="E13" i="13"/>
  <c r="F13" i="13"/>
  <c r="G13" i="13"/>
  <c r="H13" i="13"/>
  <c r="I13" i="13"/>
  <c r="J13" i="13"/>
  <c r="K13" i="13"/>
  <c r="L13" i="13"/>
  <c r="M13" i="13"/>
  <c r="T13" i="13"/>
  <c r="U13" i="13"/>
  <c r="F14" i="13"/>
  <c r="G14" i="13"/>
  <c r="E14" i="13"/>
  <c r="H14" i="13"/>
  <c r="D14" i="13"/>
  <c r="I14" i="13"/>
  <c r="J14" i="13"/>
  <c r="K14" i="13"/>
  <c r="L14" i="13"/>
  <c r="M14" i="13"/>
  <c r="T14" i="13"/>
  <c r="U14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D22" i="13"/>
  <c r="E22" i="13"/>
  <c r="L22" i="13"/>
  <c r="M22" i="13"/>
  <c r="T22" i="13"/>
  <c r="U22" i="13"/>
  <c r="D23" i="13"/>
  <c r="E23" i="13"/>
  <c r="L23" i="13"/>
  <c r="M23" i="13"/>
  <c r="T23" i="13"/>
  <c r="U23" i="13"/>
  <c r="D24" i="13"/>
  <c r="E24" i="13"/>
  <c r="L24" i="13"/>
  <c r="M24" i="13"/>
  <c r="T24" i="13"/>
  <c r="U24" i="13"/>
  <c r="D25" i="13"/>
  <c r="E25" i="13"/>
  <c r="L25" i="13"/>
  <c r="M25" i="13"/>
  <c r="T25" i="13"/>
  <c r="U25" i="13"/>
  <c r="D32" i="13"/>
  <c r="E32" i="13"/>
  <c r="F32" i="13"/>
  <c r="G32" i="13"/>
  <c r="H32" i="13"/>
  <c r="I32" i="13"/>
  <c r="J32" i="13"/>
  <c r="K32" i="13"/>
  <c r="D33" i="13"/>
  <c r="E33" i="13"/>
  <c r="D34" i="13"/>
  <c r="E34" i="13"/>
  <c r="D35" i="13"/>
  <c r="E35" i="13"/>
  <c r="D36" i="13"/>
  <c r="E36" i="13"/>
  <c r="D38" i="13"/>
  <c r="E38" i="13"/>
  <c r="N10" i="12"/>
  <c r="L10" i="12"/>
  <c r="O10" i="12"/>
  <c r="M10" i="12"/>
  <c r="P10" i="12"/>
  <c r="Q10" i="12"/>
  <c r="R10" i="12"/>
  <c r="S10" i="12"/>
  <c r="V10" i="12"/>
  <c r="T10" i="12"/>
  <c r="W10" i="12"/>
  <c r="U10" i="12"/>
  <c r="X10" i="12"/>
  <c r="Y10" i="12"/>
  <c r="Z10" i="12"/>
  <c r="AA10" i="12"/>
  <c r="F11" i="12"/>
  <c r="D11" i="12"/>
  <c r="G11" i="12"/>
  <c r="E11" i="12"/>
  <c r="H11" i="12"/>
  <c r="H10" i="12"/>
  <c r="I11" i="12"/>
  <c r="I10" i="12"/>
  <c r="J11" i="12"/>
  <c r="K11" i="12"/>
  <c r="K10" i="12"/>
  <c r="L11" i="12"/>
  <c r="M11" i="12"/>
  <c r="T11" i="12"/>
  <c r="U11" i="12"/>
  <c r="F12" i="12"/>
  <c r="D12" i="12"/>
  <c r="G12" i="12"/>
  <c r="E12" i="12"/>
  <c r="H12" i="12"/>
  <c r="I12" i="12"/>
  <c r="J12" i="12"/>
  <c r="K12" i="12"/>
  <c r="L12" i="12"/>
  <c r="M12" i="12"/>
  <c r="T12" i="12"/>
  <c r="U12" i="12"/>
  <c r="F13" i="12"/>
  <c r="D13" i="12"/>
  <c r="G13" i="12"/>
  <c r="E13" i="12"/>
  <c r="H13" i="12"/>
  <c r="I13" i="12"/>
  <c r="J13" i="12"/>
  <c r="J10" i="12"/>
  <c r="K13" i="12"/>
  <c r="L13" i="12"/>
  <c r="M13" i="12"/>
  <c r="T13" i="12"/>
  <c r="U13" i="12"/>
  <c r="F14" i="12"/>
  <c r="D14" i="12"/>
  <c r="G14" i="12"/>
  <c r="E14" i="12"/>
  <c r="H14" i="12"/>
  <c r="I14" i="12"/>
  <c r="J14" i="12"/>
  <c r="K14" i="12"/>
  <c r="L14" i="12"/>
  <c r="M14" i="12"/>
  <c r="T14" i="12"/>
  <c r="U14" i="12"/>
  <c r="F21" i="12"/>
  <c r="D21" i="12"/>
  <c r="G21" i="12"/>
  <c r="E21" i="12"/>
  <c r="H21" i="12"/>
  <c r="I21" i="12"/>
  <c r="J21" i="12"/>
  <c r="K21" i="12"/>
  <c r="N21" i="12"/>
  <c r="L21" i="12"/>
  <c r="O21" i="12"/>
  <c r="M21" i="12"/>
  <c r="P21" i="12"/>
  <c r="Q21" i="12"/>
  <c r="R21" i="12"/>
  <c r="S21" i="12"/>
  <c r="V21" i="12"/>
  <c r="T21" i="12"/>
  <c r="W21" i="12"/>
  <c r="U21" i="12"/>
  <c r="X21" i="12"/>
  <c r="Y21" i="12"/>
  <c r="Z21" i="12"/>
  <c r="AA21" i="12"/>
  <c r="D22" i="12"/>
  <c r="E22" i="12"/>
  <c r="L22" i="12"/>
  <c r="M22" i="12"/>
  <c r="T22" i="12"/>
  <c r="U22" i="12"/>
  <c r="D23" i="12"/>
  <c r="E23" i="12"/>
  <c r="L23" i="12"/>
  <c r="M23" i="12"/>
  <c r="T23" i="12"/>
  <c r="U23" i="12"/>
  <c r="D24" i="12"/>
  <c r="E24" i="12"/>
  <c r="L24" i="12"/>
  <c r="M24" i="12"/>
  <c r="T24" i="12"/>
  <c r="U24" i="12"/>
  <c r="D25" i="12"/>
  <c r="E25" i="12"/>
  <c r="L25" i="12"/>
  <c r="M25" i="12"/>
  <c r="T25" i="12"/>
  <c r="U25" i="12"/>
  <c r="F32" i="12"/>
  <c r="D32" i="12"/>
  <c r="G32" i="12"/>
  <c r="E32" i="12"/>
  <c r="H32" i="12"/>
  <c r="I32" i="12"/>
  <c r="J32" i="12"/>
  <c r="K32" i="12"/>
  <c r="D33" i="12"/>
  <c r="E33" i="12"/>
  <c r="D34" i="12"/>
  <c r="E34" i="12"/>
  <c r="D35" i="12"/>
  <c r="E35" i="12"/>
  <c r="D36" i="12"/>
  <c r="E36" i="12"/>
  <c r="D38" i="12"/>
  <c r="E38" i="12"/>
  <c r="N10" i="11"/>
  <c r="O10" i="11"/>
  <c r="M10" i="11"/>
  <c r="P10" i="11"/>
  <c r="L10" i="11"/>
  <c r="Q10" i="11"/>
  <c r="R10" i="11"/>
  <c r="S10" i="11"/>
  <c r="V10" i="11"/>
  <c r="W10" i="11"/>
  <c r="U10" i="11"/>
  <c r="X10" i="11"/>
  <c r="T10" i="11"/>
  <c r="Y10" i="11"/>
  <c r="Z10" i="11"/>
  <c r="AA10" i="11"/>
  <c r="F11" i="11"/>
  <c r="D11" i="11"/>
  <c r="G11" i="11"/>
  <c r="E11" i="11"/>
  <c r="H11" i="11"/>
  <c r="H10" i="11"/>
  <c r="I11" i="11"/>
  <c r="I10" i="11"/>
  <c r="J11" i="11"/>
  <c r="J10" i="11"/>
  <c r="K11" i="11"/>
  <c r="K10" i="11"/>
  <c r="L11" i="11"/>
  <c r="M11" i="11"/>
  <c r="T11" i="11"/>
  <c r="U11" i="11"/>
  <c r="F12" i="11"/>
  <c r="D12" i="11"/>
  <c r="G12" i="11"/>
  <c r="E12" i="11"/>
  <c r="H12" i="11"/>
  <c r="I12" i="11"/>
  <c r="J12" i="11"/>
  <c r="K12" i="11"/>
  <c r="L12" i="11"/>
  <c r="M12" i="11"/>
  <c r="T12" i="11"/>
  <c r="U12" i="11"/>
  <c r="F13" i="11"/>
  <c r="D13" i="11"/>
  <c r="G13" i="11"/>
  <c r="E13" i="11"/>
  <c r="H13" i="11"/>
  <c r="I13" i="11"/>
  <c r="J13" i="11"/>
  <c r="K13" i="11"/>
  <c r="L13" i="11"/>
  <c r="M13" i="11"/>
  <c r="T13" i="11"/>
  <c r="U13" i="11"/>
  <c r="F14" i="11"/>
  <c r="D14" i="11"/>
  <c r="G14" i="11"/>
  <c r="E14" i="11"/>
  <c r="H14" i="11"/>
  <c r="I14" i="11"/>
  <c r="J14" i="11"/>
  <c r="K14" i="11"/>
  <c r="L14" i="11"/>
  <c r="M14" i="11"/>
  <c r="T14" i="11"/>
  <c r="U14" i="11"/>
  <c r="F21" i="11"/>
  <c r="D21" i="11"/>
  <c r="G21" i="11"/>
  <c r="E21" i="11"/>
  <c r="H21" i="11"/>
  <c r="I21" i="11"/>
  <c r="J21" i="11"/>
  <c r="K21" i="11"/>
  <c r="N21" i="11"/>
  <c r="L21" i="11"/>
  <c r="O21" i="11"/>
  <c r="M21" i="11"/>
  <c r="P21" i="11"/>
  <c r="Q21" i="11"/>
  <c r="R21" i="11"/>
  <c r="S21" i="11"/>
  <c r="V21" i="11"/>
  <c r="T21" i="11"/>
  <c r="W21" i="11"/>
  <c r="U21" i="11"/>
  <c r="X21" i="11"/>
  <c r="Y21" i="11"/>
  <c r="Z21" i="11"/>
  <c r="AA21" i="11"/>
  <c r="D22" i="11"/>
  <c r="E22" i="11"/>
  <c r="L22" i="11"/>
  <c r="M22" i="11"/>
  <c r="T22" i="11"/>
  <c r="U22" i="11"/>
  <c r="D23" i="11"/>
  <c r="E23" i="11"/>
  <c r="L23" i="11"/>
  <c r="M23" i="11"/>
  <c r="T23" i="11"/>
  <c r="U23" i="11"/>
  <c r="D24" i="11"/>
  <c r="E24" i="11"/>
  <c r="L24" i="11"/>
  <c r="M24" i="11"/>
  <c r="T24" i="11"/>
  <c r="U24" i="11"/>
  <c r="D25" i="11"/>
  <c r="E25" i="11"/>
  <c r="L25" i="11"/>
  <c r="M25" i="11"/>
  <c r="T25" i="11"/>
  <c r="U25" i="11"/>
  <c r="F32" i="11"/>
  <c r="D32" i="11"/>
  <c r="G32" i="11"/>
  <c r="E32" i="11"/>
  <c r="H32" i="11"/>
  <c r="I32" i="11"/>
  <c r="J32" i="11"/>
  <c r="K32" i="11"/>
  <c r="D33" i="11"/>
  <c r="E33" i="11"/>
  <c r="D34" i="11"/>
  <c r="E34" i="11"/>
  <c r="D35" i="11"/>
  <c r="E35" i="11"/>
  <c r="D36" i="11"/>
  <c r="E36" i="11"/>
  <c r="D38" i="11"/>
  <c r="E38" i="11"/>
  <c r="L10" i="10"/>
  <c r="N10" i="10"/>
  <c r="O10" i="10"/>
  <c r="M10" i="10"/>
  <c r="P10" i="10"/>
  <c r="Q10" i="10"/>
  <c r="R10" i="10"/>
  <c r="S10" i="10"/>
  <c r="T10" i="10"/>
  <c r="V10" i="10"/>
  <c r="W10" i="10"/>
  <c r="U10" i="10"/>
  <c r="X10" i="10"/>
  <c r="Y10" i="10"/>
  <c r="Z10" i="10"/>
  <c r="AA10" i="10"/>
  <c r="D11" i="10"/>
  <c r="F11" i="10"/>
  <c r="F10" i="10"/>
  <c r="D10" i="10"/>
  <c r="G11" i="10"/>
  <c r="E11" i="10"/>
  <c r="H11" i="10"/>
  <c r="H10" i="10"/>
  <c r="I11" i="10"/>
  <c r="I10" i="10"/>
  <c r="J11" i="10"/>
  <c r="J10" i="10"/>
  <c r="K11" i="10"/>
  <c r="K10" i="10"/>
  <c r="L11" i="10"/>
  <c r="M11" i="10"/>
  <c r="T11" i="10"/>
  <c r="U11" i="10"/>
  <c r="F12" i="10"/>
  <c r="D12" i="10"/>
  <c r="G12" i="10"/>
  <c r="E12" i="10"/>
  <c r="H12" i="10"/>
  <c r="I12" i="10"/>
  <c r="J12" i="10"/>
  <c r="K12" i="10"/>
  <c r="L12" i="10"/>
  <c r="M12" i="10"/>
  <c r="T12" i="10"/>
  <c r="U12" i="10"/>
  <c r="D13" i="10"/>
  <c r="F13" i="10"/>
  <c r="G13" i="10"/>
  <c r="E13" i="10"/>
  <c r="H13" i="10"/>
  <c r="I13" i="10"/>
  <c r="J13" i="10"/>
  <c r="K13" i="10"/>
  <c r="L13" i="10"/>
  <c r="M13" i="10"/>
  <c r="T13" i="10"/>
  <c r="U13" i="10"/>
  <c r="F14" i="10"/>
  <c r="D14" i="10"/>
  <c r="G14" i="10"/>
  <c r="E14" i="10"/>
  <c r="H14" i="10"/>
  <c r="I14" i="10"/>
  <c r="J14" i="10"/>
  <c r="K14" i="10"/>
  <c r="L14" i="10"/>
  <c r="M14" i="10"/>
  <c r="T14" i="10"/>
  <c r="U14" i="10"/>
  <c r="D21" i="10"/>
  <c r="F21" i="10"/>
  <c r="G21" i="10"/>
  <c r="E21" i="10"/>
  <c r="H21" i="10"/>
  <c r="I21" i="10"/>
  <c r="J21" i="10"/>
  <c r="K21" i="10"/>
  <c r="L21" i="10"/>
  <c r="N21" i="10"/>
  <c r="O21" i="10"/>
  <c r="M21" i="10"/>
  <c r="P21" i="10"/>
  <c r="Q21" i="10"/>
  <c r="R21" i="10"/>
  <c r="S21" i="10"/>
  <c r="T21" i="10"/>
  <c r="V21" i="10"/>
  <c r="W21" i="10"/>
  <c r="U21" i="10"/>
  <c r="X21" i="10"/>
  <c r="Y21" i="10"/>
  <c r="Z21" i="10"/>
  <c r="AA21" i="10"/>
  <c r="D22" i="10"/>
  <c r="E22" i="10"/>
  <c r="L22" i="10"/>
  <c r="M22" i="10"/>
  <c r="T22" i="10"/>
  <c r="U22" i="10"/>
  <c r="D23" i="10"/>
  <c r="E23" i="10"/>
  <c r="L23" i="10"/>
  <c r="M23" i="10"/>
  <c r="T23" i="10"/>
  <c r="U23" i="10"/>
  <c r="D24" i="10"/>
  <c r="E24" i="10"/>
  <c r="L24" i="10"/>
  <c r="M24" i="10"/>
  <c r="T24" i="10"/>
  <c r="U24" i="10"/>
  <c r="D25" i="10"/>
  <c r="E25" i="10"/>
  <c r="L25" i="10"/>
  <c r="M25" i="10"/>
  <c r="T25" i="10"/>
  <c r="U25" i="10"/>
  <c r="D32" i="10"/>
  <c r="F32" i="10"/>
  <c r="G32" i="10"/>
  <c r="E32" i="10"/>
  <c r="H32" i="10"/>
  <c r="I32" i="10"/>
  <c r="J32" i="10"/>
  <c r="K32" i="10"/>
  <c r="D33" i="10"/>
  <c r="E33" i="10"/>
  <c r="D34" i="10"/>
  <c r="E34" i="10"/>
  <c r="D35" i="10"/>
  <c r="E35" i="10"/>
  <c r="D36" i="10"/>
  <c r="E36" i="10"/>
  <c r="D38" i="10"/>
  <c r="E38" i="10"/>
  <c r="N10" i="9"/>
  <c r="O10" i="9"/>
  <c r="P10" i="9"/>
  <c r="L10" i="9"/>
  <c r="Q10" i="9"/>
  <c r="M10" i="9"/>
  <c r="R10" i="9"/>
  <c r="S10" i="9"/>
  <c r="V10" i="9"/>
  <c r="W10" i="9"/>
  <c r="X10" i="9"/>
  <c r="Y10" i="9"/>
  <c r="U10" i="9"/>
  <c r="Z10" i="9"/>
  <c r="T10" i="9"/>
  <c r="AA10" i="9"/>
  <c r="F11" i="9"/>
  <c r="D11" i="9"/>
  <c r="G11" i="9"/>
  <c r="E11" i="9"/>
  <c r="H11" i="9"/>
  <c r="H10" i="9"/>
  <c r="I11" i="9"/>
  <c r="I10" i="9"/>
  <c r="J11" i="9"/>
  <c r="J10" i="9"/>
  <c r="K11" i="9"/>
  <c r="K10" i="9"/>
  <c r="L11" i="9"/>
  <c r="M11" i="9"/>
  <c r="T11" i="9"/>
  <c r="U11" i="9"/>
  <c r="F12" i="9"/>
  <c r="D12" i="9"/>
  <c r="G12" i="9"/>
  <c r="E12" i="9"/>
  <c r="H12" i="9"/>
  <c r="I12" i="9"/>
  <c r="J12" i="9"/>
  <c r="K12" i="9"/>
  <c r="L12" i="9"/>
  <c r="M12" i="9"/>
  <c r="T12" i="9"/>
  <c r="U12" i="9"/>
  <c r="F13" i="9"/>
  <c r="D13" i="9"/>
  <c r="G13" i="9"/>
  <c r="E13" i="9"/>
  <c r="H13" i="9"/>
  <c r="I13" i="9"/>
  <c r="J13" i="9"/>
  <c r="K13" i="9"/>
  <c r="L13" i="9"/>
  <c r="M13" i="9"/>
  <c r="T13" i="9"/>
  <c r="U13" i="9"/>
  <c r="F14" i="9"/>
  <c r="D14" i="9"/>
  <c r="G14" i="9"/>
  <c r="E14" i="9"/>
  <c r="H14" i="9"/>
  <c r="I14" i="9"/>
  <c r="J14" i="9"/>
  <c r="K14" i="9"/>
  <c r="L14" i="9"/>
  <c r="M14" i="9"/>
  <c r="T14" i="9"/>
  <c r="U14" i="9"/>
  <c r="F21" i="9"/>
  <c r="D21" i="9"/>
  <c r="G21" i="9"/>
  <c r="E21" i="9"/>
  <c r="H21" i="9"/>
  <c r="I21" i="9"/>
  <c r="J21" i="9"/>
  <c r="K21" i="9"/>
  <c r="N21" i="9"/>
  <c r="L21" i="9"/>
  <c r="O21" i="9"/>
  <c r="M21" i="9"/>
  <c r="P21" i="9"/>
  <c r="Q21" i="9"/>
  <c r="R21" i="9"/>
  <c r="S21" i="9"/>
  <c r="V21" i="9"/>
  <c r="T21" i="9"/>
  <c r="W21" i="9"/>
  <c r="U21" i="9"/>
  <c r="X21" i="9"/>
  <c r="Y21" i="9"/>
  <c r="Z21" i="9"/>
  <c r="AA21" i="9"/>
  <c r="D22" i="9"/>
  <c r="E22" i="9"/>
  <c r="L22" i="9"/>
  <c r="M22" i="9"/>
  <c r="T22" i="9"/>
  <c r="U22" i="9"/>
  <c r="D23" i="9"/>
  <c r="E23" i="9"/>
  <c r="L23" i="9"/>
  <c r="M23" i="9"/>
  <c r="T23" i="9"/>
  <c r="U23" i="9"/>
  <c r="D24" i="9"/>
  <c r="E24" i="9"/>
  <c r="L24" i="9"/>
  <c r="M24" i="9"/>
  <c r="T24" i="9"/>
  <c r="U24" i="9"/>
  <c r="D25" i="9"/>
  <c r="E25" i="9"/>
  <c r="L25" i="9"/>
  <c r="M25" i="9"/>
  <c r="T25" i="9"/>
  <c r="U25" i="9"/>
  <c r="F32" i="9"/>
  <c r="D32" i="9"/>
  <c r="G32" i="9"/>
  <c r="E32" i="9"/>
  <c r="H32" i="9"/>
  <c r="I32" i="9"/>
  <c r="J32" i="9"/>
  <c r="K32" i="9"/>
  <c r="D33" i="9"/>
  <c r="E33" i="9"/>
  <c r="D34" i="9"/>
  <c r="E34" i="9"/>
  <c r="D35" i="9"/>
  <c r="E35" i="9"/>
  <c r="D36" i="9"/>
  <c r="E36" i="9"/>
  <c r="D38" i="9"/>
  <c r="E38" i="9"/>
  <c r="N10" i="8"/>
  <c r="O10" i="8"/>
  <c r="P10" i="8"/>
  <c r="Q10" i="8"/>
  <c r="M10" i="8"/>
  <c r="R10" i="8"/>
  <c r="L10" i="8"/>
  <c r="S10" i="8"/>
  <c r="V10" i="8"/>
  <c r="W10" i="8"/>
  <c r="X10" i="8"/>
  <c r="Y10" i="8"/>
  <c r="U10" i="8"/>
  <c r="Z10" i="8"/>
  <c r="T10" i="8"/>
  <c r="AA10" i="8"/>
  <c r="F11" i="8"/>
  <c r="F10" i="8"/>
  <c r="G11" i="8"/>
  <c r="G10" i="8"/>
  <c r="H11" i="8"/>
  <c r="H10" i="8"/>
  <c r="I11" i="8"/>
  <c r="E11" i="8"/>
  <c r="J11" i="8"/>
  <c r="D11" i="8"/>
  <c r="K11" i="8"/>
  <c r="K10" i="8"/>
  <c r="L11" i="8"/>
  <c r="M11" i="8"/>
  <c r="T11" i="8"/>
  <c r="U11" i="8"/>
  <c r="E12" i="8"/>
  <c r="F12" i="8"/>
  <c r="D12" i="8"/>
  <c r="G12" i="8"/>
  <c r="H12" i="8"/>
  <c r="I12" i="8"/>
  <c r="J12" i="8"/>
  <c r="K12" i="8"/>
  <c r="L12" i="8"/>
  <c r="M12" i="8"/>
  <c r="T12" i="8"/>
  <c r="U12" i="8"/>
  <c r="F13" i="8"/>
  <c r="G13" i="8"/>
  <c r="H13" i="8"/>
  <c r="I13" i="8"/>
  <c r="E13" i="8"/>
  <c r="J13" i="8"/>
  <c r="D13" i="8"/>
  <c r="K13" i="8"/>
  <c r="L13" i="8"/>
  <c r="M13" i="8"/>
  <c r="T13" i="8"/>
  <c r="U13" i="8"/>
  <c r="E14" i="8"/>
  <c r="F14" i="8"/>
  <c r="D14" i="8"/>
  <c r="G14" i="8"/>
  <c r="H14" i="8"/>
  <c r="I14" i="8"/>
  <c r="J14" i="8"/>
  <c r="K14" i="8"/>
  <c r="L14" i="8"/>
  <c r="M14" i="8"/>
  <c r="T14" i="8"/>
  <c r="U14" i="8"/>
  <c r="E21" i="8"/>
  <c r="F21" i="8"/>
  <c r="G21" i="8"/>
  <c r="H21" i="8"/>
  <c r="I21" i="8"/>
  <c r="J21" i="8"/>
  <c r="D21" i="8"/>
  <c r="K21" i="8"/>
  <c r="M21" i="8"/>
  <c r="N21" i="8"/>
  <c r="O21" i="8"/>
  <c r="P21" i="8"/>
  <c r="Q21" i="8"/>
  <c r="R21" i="8"/>
  <c r="L21" i="8"/>
  <c r="S21" i="8"/>
  <c r="U21" i="8"/>
  <c r="V21" i="8"/>
  <c r="W21" i="8"/>
  <c r="X21" i="8"/>
  <c r="Y21" i="8"/>
  <c r="Z21" i="8"/>
  <c r="T21" i="8"/>
  <c r="AA21" i="8"/>
  <c r="D22" i="8"/>
  <c r="E22" i="8"/>
  <c r="L22" i="8"/>
  <c r="M22" i="8"/>
  <c r="T22" i="8"/>
  <c r="U22" i="8"/>
  <c r="D23" i="8"/>
  <c r="E23" i="8"/>
  <c r="L23" i="8"/>
  <c r="M23" i="8"/>
  <c r="T23" i="8"/>
  <c r="U23" i="8"/>
  <c r="D24" i="8"/>
  <c r="E24" i="8"/>
  <c r="L24" i="8"/>
  <c r="M24" i="8"/>
  <c r="T24" i="8"/>
  <c r="U24" i="8"/>
  <c r="D25" i="8"/>
  <c r="E25" i="8"/>
  <c r="L25" i="8"/>
  <c r="M25" i="8"/>
  <c r="T25" i="8"/>
  <c r="U25" i="8"/>
  <c r="E32" i="8"/>
  <c r="F32" i="8"/>
  <c r="G32" i="8"/>
  <c r="H32" i="8"/>
  <c r="I32" i="8"/>
  <c r="J32" i="8"/>
  <c r="D32" i="8"/>
  <c r="K32" i="8"/>
  <c r="D33" i="8"/>
  <c r="E33" i="8"/>
  <c r="D34" i="8"/>
  <c r="E34" i="8"/>
  <c r="D35" i="8"/>
  <c r="E35" i="8"/>
  <c r="D36" i="8"/>
  <c r="E36" i="8"/>
  <c r="D38" i="8"/>
  <c r="E38" i="8"/>
  <c r="L10" i="7"/>
  <c r="N10" i="7"/>
  <c r="O10" i="7"/>
  <c r="M10" i="7"/>
  <c r="P10" i="7"/>
  <c r="Q10" i="7"/>
  <c r="R10" i="7"/>
  <c r="S10" i="7"/>
  <c r="T10" i="7"/>
  <c r="V10" i="7"/>
  <c r="W10" i="7"/>
  <c r="X10" i="7"/>
  <c r="Y10" i="7"/>
  <c r="U10" i="7"/>
  <c r="Z10" i="7"/>
  <c r="AA10" i="7"/>
  <c r="F11" i="7"/>
  <c r="F10" i="7"/>
  <c r="G11" i="7"/>
  <c r="E11" i="7"/>
  <c r="H11" i="7"/>
  <c r="D11" i="7"/>
  <c r="I11" i="7"/>
  <c r="I10" i="7"/>
  <c r="J11" i="7"/>
  <c r="J10" i="7"/>
  <c r="K11" i="7"/>
  <c r="K10" i="7"/>
  <c r="L11" i="7"/>
  <c r="M11" i="7"/>
  <c r="T11" i="7"/>
  <c r="U11" i="7"/>
  <c r="F12" i="7"/>
  <c r="G12" i="7"/>
  <c r="E12" i="7"/>
  <c r="H12" i="7"/>
  <c r="D12" i="7"/>
  <c r="I12" i="7"/>
  <c r="J12" i="7"/>
  <c r="K12" i="7"/>
  <c r="L12" i="7"/>
  <c r="M12" i="7"/>
  <c r="T12" i="7"/>
  <c r="U12" i="7"/>
  <c r="F13" i="7"/>
  <c r="G13" i="7"/>
  <c r="E13" i="7"/>
  <c r="H13" i="7"/>
  <c r="D13" i="7"/>
  <c r="I13" i="7"/>
  <c r="J13" i="7"/>
  <c r="K13" i="7"/>
  <c r="L13" i="7"/>
  <c r="M13" i="7"/>
  <c r="T13" i="7"/>
  <c r="U13" i="7"/>
  <c r="D14" i="7"/>
  <c r="F14" i="7"/>
  <c r="G14" i="7"/>
  <c r="E14" i="7"/>
  <c r="H14" i="7"/>
  <c r="I14" i="7"/>
  <c r="J14" i="7"/>
  <c r="K14" i="7"/>
  <c r="L14" i="7"/>
  <c r="M14" i="7"/>
  <c r="T14" i="7"/>
  <c r="U14" i="7"/>
  <c r="F21" i="7"/>
  <c r="G21" i="7"/>
  <c r="E21" i="7"/>
  <c r="H21" i="7"/>
  <c r="D21" i="7"/>
  <c r="I21" i="7"/>
  <c r="J21" i="7"/>
  <c r="K21" i="7"/>
  <c r="L21" i="7"/>
  <c r="N21" i="7"/>
  <c r="O21" i="7"/>
  <c r="M21" i="7"/>
  <c r="P21" i="7"/>
  <c r="Q21" i="7"/>
  <c r="R21" i="7"/>
  <c r="S21" i="7"/>
  <c r="T21" i="7"/>
  <c r="V21" i="7"/>
  <c r="W21" i="7"/>
  <c r="U21" i="7"/>
  <c r="X21" i="7"/>
  <c r="Y21" i="7"/>
  <c r="Z21" i="7"/>
  <c r="AA21" i="7"/>
  <c r="D22" i="7"/>
  <c r="E22" i="7"/>
  <c r="L22" i="7"/>
  <c r="M22" i="7"/>
  <c r="T22" i="7"/>
  <c r="U22" i="7"/>
  <c r="D23" i="7"/>
  <c r="E23" i="7"/>
  <c r="L23" i="7"/>
  <c r="M23" i="7"/>
  <c r="T23" i="7"/>
  <c r="U23" i="7"/>
  <c r="D24" i="7"/>
  <c r="E24" i="7"/>
  <c r="L24" i="7"/>
  <c r="M24" i="7"/>
  <c r="T24" i="7"/>
  <c r="U24" i="7"/>
  <c r="D25" i="7"/>
  <c r="E25" i="7"/>
  <c r="L25" i="7"/>
  <c r="M25" i="7"/>
  <c r="T25" i="7"/>
  <c r="U25" i="7"/>
  <c r="D32" i="7"/>
  <c r="F32" i="7"/>
  <c r="G32" i="7"/>
  <c r="E32" i="7"/>
  <c r="H32" i="7"/>
  <c r="I32" i="7"/>
  <c r="J32" i="7"/>
  <c r="K32" i="7"/>
  <c r="D33" i="7"/>
  <c r="E33" i="7"/>
  <c r="D34" i="7"/>
  <c r="E34" i="7"/>
  <c r="D35" i="7"/>
  <c r="E35" i="7"/>
  <c r="D36" i="7"/>
  <c r="E36" i="7"/>
  <c r="D38" i="7"/>
  <c r="E38" i="7"/>
  <c r="N10" i="6"/>
  <c r="O10" i="6"/>
  <c r="P10" i="6"/>
  <c r="Q10" i="6"/>
  <c r="M10" i="6"/>
  <c r="R10" i="6"/>
  <c r="L10" i="6"/>
  <c r="S10" i="6"/>
  <c r="V10" i="6"/>
  <c r="W10" i="6"/>
  <c r="X10" i="6"/>
  <c r="Y10" i="6"/>
  <c r="U10" i="6"/>
  <c r="Z10" i="6"/>
  <c r="T10" i="6"/>
  <c r="AA10" i="6"/>
  <c r="F11" i="6"/>
  <c r="D11" i="6"/>
  <c r="G11" i="6"/>
  <c r="G10" i="6"/>
  <c r="H11" i="6"/>
  <c r="H10" i="6"/>
  <c r="I11" i="6"/>
  <c r="E11" i="6"/>
  <c r="J11" i="6"/>
  <c r="J10" i="6"/>
  <c r="K11" i="6"/>
  <c r="K10" i="6"/>
  <c r="L11" i="6"/>
  <c r="M11" i="6"/>
  <c r="T11" i="6"/>
  <c r="U11" i="6"/>
  <c r="E12" i="6"/>
  <c r="F12" i="6"/>
  <c r="D12" i="6"/>
  <c r="G12" i="6"/>
  <c r="H12" i="6"/>
  <c r="I12" i="6"/>
  <c r="J12" i="6"/>
  <c r="K12" i="6"/>
  <c r="L12" i="6"/>
  <c r="M12" i="6"/>
  <c r="T12" i="6"/>
  <c r="U12" i="6"/>
  <c r="F13" i="6"/>
  <c r="D13" i="6"/>
  <c r="G13" i="6"/>
  <c r="H13" i="6"/>
  <c r="I13" i="6"/>
  <c r="E13" i="6"/>
  <c r="J13" i="6"/>
  <c r="K13" i="6"/>
  <c r="L13" i="6"/>
  <c r="M13" i="6"/>
  <c r="T13" i="6"/>
  <c r="U13" i="6"/>
  <c r="E14" i="6"/>
  <c r="F14" i="6"/>
  <c r="D14" i="6"/>
  <c r="G14" i="6"/>
  <c r="H14" i="6"/>
  <c r="I14" i="6"/>
  <c r="J14" i="6"/>
  <c r="K14" i="6"/>
  <c r="L14" i="6"/>
  <c r="M14" i="6"/>
  <c r="T14" i="6"/>
  <c r="U14" i="6"/>
  <c r="F21" i="6"/>
  <c r="D21" i="6"/>
  <c r="G21" i="6"/>
  <c r="H21" i="6"/>
  <c r="I21" i="6"/>
  <c r="E21" i="6"/>
  <c r="J21" i="6"/>
  <c r="K21" i="6"/>
  <c r="N21" i="6"/>
  <c r="L21" i="6"/>
  <c r="O21" i="6"/>
  <c r="P21" i="6"/>
  <c r="Q21" i="6"/>
  <c r="M21" i="6"/>
  <c r="R21" i="6"/>
  <c r="S21" i="6"/>
  <c r="V21" i="6"/>
  <c r="W21" i="6"/>
  <c r="X21" i="6"/>
  <c r="T21" i="6"/>
  <c r="Y21" i="6"/>
  <c r="U21" i="6"/>
  <c r="Z21" i="6"/>
  <c r="AA21" i="6"/>
  <c r="D22" i="6"/>
  <c r="E22" i="6"/>
  <c r="L22" i="6"/>
  <c r="M22" i="6"/>
  <c r="T22" i="6"/>
  <c r="U22" i="6"/>
  <c r="D23" i="6"/>
  <c r="E23" i="6"/>
  <c r="L23" i="6"/>
  <c r="M23" i="6"/>
  <c r="T23" i="6"/>
  <c r="U23" i="6"/>
  <c r="D24" i="6"/>
  <c r="E24" i="6"/>
  <c r="L24" i="6"/>
  <c r="M24" i="6"/>
  <c r="T24" i="6"/>
  <c r="U24" i="6"/>
  <c r="D25" i="6"/>
  <c r="E25" i="6"/>
  <c r="L25" i="6"/>
  <c r="M25" i="6"/>
  <c r="T25" i="6"/>
  <c r="U25" i="6"/>
  <c r="F32" i="6"/>
  <c r="G32" i="6"/>
  <c r="H32" i="6"/>
  <c r="D32" i="6"/>
  <c r="I32" i="6"/>
  <c r="E32" i="6"/>
  <c r="J32" i="6"/>
  <c r="K32" i="6"/>
  <c r="D33" i="6"/>
  <c r="E33" i="6"/>
  <c r="D34" i="6"/>
  <c r="E34" i="6"/>
  <c r="D35" i="6"/>
  <c r="E35" i="6"/>
  <c r="D36" i="6"/>
  <c r="E36" i="6"/>
  <c r="D38" i="6"/>
  <c r="E38" i="6"/>
  <c r="N10" i="5"/>
  <c r="L10" i="5"/>
  <c r="O10" i="5"/>
  <c r="M10" i="5"/>
  <c r="P10" i="5"/>
  <c r="Q10" i="5"/>
  <c r="R10" i="5"/>
  <c r="S10" i="5"/>
  <c r="V10" i="5"/>
  <c r="W10" i="5"/>
  <c r="U10" i="5"/>
  <c r="X10" i="5"/>
  <c r="Y10" i="5"/>
  <c r="Z10" i="5"/>
  <c r="T10" i="5"/>
  <c r="AA10" i="5"/>
  <c r="F11" i="5"/>
  <c r="D11" i="5"/>
  <c r="G11" i="5"/>
  <c r="E11" i="5"/>
  <c r="H11" i="5"/>
  <c r="H10" i="5"/>
  <c r="I11" i="5"/>
  <c r="I10" i="5"/>
  <c r="J11" i="5"/>
  <c r="J10" i="5"/>
  <c r="K11" i="5"/>
  <c r="K10" i="5"/>
  <c r="L11" i="5"/>
  <c r="M11" i="5"/>
  <c r="T11" i="5"/>
  <c r="U11" i="5"/>
  <c r="F12" i="5"/>
  <c r="D12" i="5"/>
  <c r="G12" i="5"/>
  <c r="E12" i="5"/>
  <c r="H12" i="5"/>
  <c r="I12" i="5"/>
  <c r="J12" i="5"/>
  <c r="K12" i="5"/>
  <c r="L12" i="5"/>
  <c r="M12" i="5"/>
  <c r="T12" i="5"/>
  <c r="U12" i="5"/>
  <c r="F13" i="5"/>
  <c r="D13" i="5"/>
  <c r="G13" i="5"/>
  <c r="E13" i="5"/>
  <c r="H13" i="5"/>
  <c r="I13" i="5"/>
  <c r="J13" i="5"/>
  <c r="K13" i="5"/>
  <c r="L13" i="5"/>
  <c r="M13" i="5"/>
  <c r="T13" i="5"/>
  <c r="U13" i="5"/>
  <c r="F14" i="5"/>
  <c r="D14" i="5"/>
  <c r="G14" i="5"/>
  <c r="E14" i="5"/>
  <c r="H14" i="5"/>
  <c r="I14" i="5"/>
  <c r="J14" i="5"/>
  <c r="K14" i="5"/>
  <c r="L14" i="5"/>
  <c r="M14" i="5"/>
  <c r="T14" i="5"/>
  <c r="U14" i="5"/>
  <c r="F21" i="5"/>
  <c r="D21" i="5"/>
  <c r="G21" i="5"/>
  <c r="E21" i="5"/>
  <c r="H21" i="5"/>
  <c r="I21" i="5"/>
  <c r="J21" i="5"/>
  <c r="K21" i="5"/>
  <c r="N21" i="5"/>
  <c r="L21" i="5"/>
  <c r="O21" i="5"/>
  <c r="M21" i="5"/>
  <c r="P21" i="5"/>
  <c r="Q21" i="5"/>
  <c r="R21" i="5"/>
  <c r="S21" i="5"/>
  <c r="V21" i="5"/>
  <c r="T21" i="5"/>
  <c r="W21" i="5"/>
  <c r="U21" i="5"/>
  <c r="X21" i="5"/>
  <c r="Y21" i="5"/>
  <c r="Z21" i="5"/>
  <c r="AA21" i="5"/>
  <c r="D22" i="5"/>
  <c r="E22" i="5"/>
  <c r="L22" i="5"/>
  <c r="M22" i="5"/>
  <c r="T22" i="5"/>
  <c r="U22" i="5"/>
  <c r="D23" i="5"/>
  <c r="E23" i="5"/>
  <c r="L23" i="5"/>
  <c r="M23" i="5"/>
  <c r="T23" i="5"/>
  <c r="U23" i="5"/>
  <c r="D24" i="5"/>
  <c r="E24" i="5"/>
  <c r="L24" i="5"/>
  <c r="M24" i="5"/>
  <c r="T24" i="5"/>
  <c r="U24" i="5"/>
  <c r="D25" i="5"/>
  <c r="E25" i="5"/>
  <c r="L25" i="5"/>
  <c r="M25" i="5"/>
  <c r="T25" i="5"/>
  <c r="U25" i="5"/>
  <c r="F32" i="5"/>
  <c r="D32" i="5"/>
  <c r="G32" i="5"/>
  <c r="E32" i="5"/>
  <c r="H32" i="5"/>
  <c r="I32" i="5"/>
  <c r="J32" i="5"/>
  <c r="K32" i="5"/>
  <c r="D33" i="5"/>
  <c r="E33" i="5"/>
  <c r="D34" i="5"/>
  <c r="E34" i="5"/>
  <c r="D35" i="5"/>
  <c r="E35" i="5"/>
  <c r="D36" i="5"/>
  <c r="E36" i="5"/>
  <c r="D38" i="5"/>
  <c r="E38" i="5"/>
  <c r="N10" i="4"/>
  <c r="L10" i="4"/>
  <c r="O10" i="4"/>
  <c r="M10" i="4"/>
  <c r="P10" i="4"/>
  <c r="Q10" i="4"/>
  <c r="R10" i="4"/>
  <c r="S10" i="4"/>
  <c r="V10" i="4"/>
  <c r="T10" i="4"/>
  <c r="W10" i="4"/>
  <c r="U10" i="4"/>
  <c r="X10" i="4"/>
  <c r="Y10" i="4"/>
  <c r="Z10" i="4"/>
  <c r="AA10" i="4"/>
  <c r="F11" i="4"/>
  <c r="D11" i="4"/>
  <c r="G11" i="4"/>
  <c r="E11" i="4"/>
  <c r="H11" i="4"/>
  <c r="H10" i="4"/>
  <c r="I11" i="4"/>
  <c r="I10" i="4"/>
  <c r="J11" i="4"/>
  <c r="J10" i="4"/>
  <c r="K11" i="4"/>
  <c r="K10" i="4"/>
  <c r="L11" i="4"/>
  <c r="M11" i="4"/>
  <c r="T11" i="4"/>
  <c r="U11" i="4"/>
  <c r="E12" i="4"/>
  <c r="F12" i="4"/>
  <c r="D12" i="4"/>
  <c r="G12" i="4"/>
  <c r="H12" i="4"/>
  <c r="I12" i="4"/>
  <c r="J12" i="4"/>
  <c r="K12" i="4"/>
  <c r="L12" i="4"/>
  <c r="M12" i="4"/>
  <c r="T12" i="4"/>
  <c r="U12" i="4"/>
  <c r="F13" i="4"/>
  <c r="D13" i="4"/>
  <c r="G13" i="4"/>
  <c r="E13" i="4"/>
  <c r="H13" i="4"/>
  <c r="I13" i="4"/>
  <c r="J13" i="4"/>
  <c r="K13" i="4"/>
  <c r="L13" i="4"/>
  <c r="M13" i="4"/>
  <c r="T13" i="4"/>
  <c r="U13" i="4"/>
  <c r="E14" i="4"/>
  <c r="F14" i="4"/>
  <c r="D14" i="4"/>
  <c r="G14" i="4"/>
  <c r="H14" i="4"/>
  <c r="I14" i="4"/>
  <c r="J14" i="4"/>
  <c r="K14" i="4"/>
  <c r="L14" i="4"/>
  <c r="M14" i="4"/>
  <c r="T14" i="4"/>
  <c r="U14" i="4"/>
  <c r="F21" i="4"/>
  <c r="D21" i="4"/>
  <c r="G21" i="4"/>
  <c r="E21" i="4"/>
  <c r="H21" i="4"/>
  <c r="I21" i="4"/>
  <c r="J21" i="4"/>
  <c r="K21" i="4"/>
  <c r="N21" i="4"/>
  <c r="L21" i="4"/>
  <c r="O21" i="4"/>
  <c r="M21" i="4"/>
  <c r="P21" i="4"/>
  <c r="Q21" i="4"/>
  <c r="R21" i="4"/>
  <c r="S21" i="4"/>
  <c r="V21" i="4"/>
  <c r="T21" i="4"/>
  <c r="W21" i="4"/>
  <c r="U21" i="4"/>
  <c r="X21" i="4"/>
  <c r="Y21" i="4"/>
  <c r="Z21" i="4"/>
  <c r="AA21" i="4"/>
  <c r="D22" i="4"/>
  <c r="E22" i="4"/>
  <c r="L22" i="4"/>
  <c r="M22" i="4"/>
  <c r="T22" i="4"/>
  <c r="U22" i="4"/>
  <c r="D23" i="4"/>
  <c r="E23" i="4"/>
  <c r="L23" i="4"/>
  <c r="M23" i="4"/>
  <c r="T23" i="4"/>
  <c r="U23" i="4"/>
  <c r="D24" i="4"/>
  <c r="E24" i="4"/>
  <c r="L24" i="4"/>
  <c r="M24" i="4"/>
  <c r="T24" i="4"/>
  <c r="U24" i="4"/>
  <c r="D25" i="4"/>
  <c r="E25" i="4"/>
  <c r="L25" i="4"/>
  <c r="M25" i="4"/>
  <c r="T25" i="4"/>
  <c r="U25" i="4"/>
  <c r="F32" i="4"/>
  <c r="D32" i="4"/>
  <c r="G32" i="4"/>
  <c r="E32" i="4"/>
  <c r="H32" i="4"/>
  <c r="I32" i="4"/>
  <c r="J32" i="4"/>
  <c r="K32" i="4"/>
  <c r="D33" i="4"/>
  <c r="E33" i="4"/>
  <c r="D34" i="4"/>
  <c r="E34" i="4"/>
  <c r="D35" i="4"/>
  <c r="E35" i="4"/>
  <c r="D36" i="4"/>
  <c r="E36" i="4"/>
  <c r="D38" i="4"/>
  <c r="E38" i="4"/>
  <c r="L10" i="3"/>
  <c r="N10" i="3"/>
  <c r="O10" i="3"/>
  <c r="P10" i="3"/>
  <c r="Q10" i="3"/>
  <c r="R10" i="3"/>
  <c r="S10" i="3"/>
  <c r="M10" i="3"/>
  <c r="T10" i="3"/>
  <c r="U10" i="3"/>
  <c r="V10" i="3"/>
  <c r="W10" i="3"/>
  <c r="X10" i="3"/>
  <c r="Y10" i="3"/>
  <c r="Z10" i="3"/>
  <c r="AA10" i="3"/>
  <c r="D11" i="3"/>
  <c r="E11" i="3"/>
  <c r="F11" i="3"/>
  <c r="F10" i="3"/>
  <c r="G11" i="3"/>
  <c r="G10" i="3"/>
  <c r="H11" i="3"/>
  <c r="H10" i="3"/>
  <c r="I11" i="3"/>
  <c r="I10" i="3"/>
  <c r="J11" i="3"/>
  <c r="J10" i="3"/>
  <c r="K11" i="3"/>
  <c r="K10" i="3"/>
  <c r="L11" i="3"/>
  <c r="M11" i="3"/>
  <c r="T11" i="3"/>
  <c r="U11" i="3"/>
  <c r="F12" i="3"/>
  <c r="D12" i="3"/>
  <c r="G12" i="3"/>
  <c r="E12" i="3"/>
  <c r="H12" i="3"/>
  <c r="I12" i="3"/>
  <c r="J12" i="3"/>
  <c r="K12" i="3"/>
  <c r="L12" i="3"/>
  <c r="M12" i="3"/>
  <c r="T12" i="3"/>
  <c r="U12" i="3"/>
  <c r="D13" i="3"/>
  <c r="E13" i="3"/>
  <c r="F13" i="3"/>
  <c r="G13" i="3"/>
  <c r="H13" i="3"/>
  <c r="I13" i="3"/>
  <c r="J13" i="3"/>
  <c r="K13" i="3"/>
  <c r="L13" i="3"/>
  <c r="M13" i="3"/>
  <c r="T13" i="3"/>
  <c r="U13" i="3"/>
  <c r="F14" i="3"/>
  <c r="G14" i="3"/>
  <c r="E14" i="3"/>
  <c r="H14" i="3"/>
  <c r="D14" i="3"/>
  <c r="I14" i="3"/>
  <c r="J14" i="3"/>
  <c r="K14" i="3"/>
  <c r="L14" i="3"/>
  <c r="M14" i="3"/>
  <c r="T14" i="3"/>
  <c r="U14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D22" i="3"/>
  <c r="E22" i="3"/>
  <c r="L22" i="3"/>
  <c r="M22" i="3"/>
  <c r="T22" i="3"/>
  <c r="U22" i="3"/>
  <c r="D23" i="3"/>
  <c r="E23" i="3"/>
  <c r="L23" i="3"/>
  <c r="M23" i="3"/>
  <c r="T23" i="3"/>
  <c r="U23" i="3"/>
  <c r="D24" i="3"/>
  <c r="E24" i="3"/>
  <c r="L24" i="3"/>
  <c r="M24" i="3"/>
  <c r="T24" i="3"/>
  <c r="U24" i="3"/>
  <c r="D25" i="3"/>
  <c r="E25" i="3"/>
  <c r="L25" i="3"/>
  <c r="M25" i="3"/>
  <c r="T25" i="3"/>
  <c r="U25" i="3"/>
  <c r="D32" i="3"/>
  <c r="E32" i="3"/>
  <c r="F32" i="3"/>
  <c r="G32" i="3"/>
  <c r="H32" i="3"/>
  <c r="I32" i="3"/>
  <c r="J32" i="3"/>
  <c r="K32" i="3"/>
  <c r="D33" i="3"/>
  <c r="E33" i="3"/>
  <c r="D34" i="3"/>
  <c r="E34" i="3"/>
  <c r="D35" i="3"/>
  <c r="E35" i="3"/>
  <c r="D36" i="3"/>
  <c r="E36" i="3"/>
  <c r="D38" i="3"/>
  <c r="E38" i="3"/>
  <c r="D10" i="14"/>
  <c r="G10" i="14"/>
  <c r="E10" i="14"/>
  <c r="E10" i="13"/>
  <c r="D10" i="13"/>
  <c r="G10" i="12"/>
  <c r="E10" i="12"/>
  <c r="F10" i="12"/>
  <c r="D10" i="12"/>
  <c r="G10" i="11"/>
  <c r="E10" i="11"/>
  <c r="F10" i="11"/>
  <c r="D10" i="11"/>
  <c r="G10" i="10"/>
  <c r="E10" i="10"/>
  <c r="G10" i="9"/>
  <c r="E10" i="9"/>
  <c r="F10" i="9"/>
  <c r="D10" i="9"/>
  <c r="J10" i="8"/>
  <c r="D10" i="8"/>
  <c r="I10" i="8"/>
  <c r="E10" i="8"/>
  <c r="H10" i="7"/>
  <c r="D10" i="7"/>
  <c r="G10" i="7"/>
  <c r="E10" i="7"/>
  <c r="I10" i="6"/>
  <c r="E10" i="6"/>
  <c r="F10" i="6"/>
  <c r="D10" i="6"/>
  <c r="G10" i="5"/>
  <c r="E10" i="5"/>
  <c r="F10" i="5"/>
  <c r="D10" i="5"/>
  <c r="G10" i="4"/>
  <c r="E10" i="4"/>
  <c r="F10" i="4"/>
  <c r="D10" i="4"/>
  <c r="E10" i="3"/>
  <c r="D10" i="3"/>
</calcChain>
</file>

<file path=xl/sharedStrings.xml><?xml version="1.0" encoding="utf-8"?>
<sst xmlns="http://schemas.openxmlformats.org/spreadsheetml/2006/main" count="2696" uniqueCount="49">
  <si>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</si>
  <si>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</si>
  <si>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</si>
  <si>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</si>
  <si>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</si>
  <si>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</si>
  <si>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</si>
  <si>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</si>
  <si>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</si>
  <si>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</si>
  <si>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</si>
  <si>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</si>
  <si>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</si>
  <si>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</si>
  <si>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</si>
  <si>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</si>
  <si>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</si>
  <si>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</si>
  <si>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</si>
  <si>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</si>
  <si>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</si>
  <si>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</si>
  <si>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</si>
  <si>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</si>
  <si>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</si>
  <si>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</si>
  <si>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</si>
  <si>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</si>
  <si>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</si>
  <si>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</si>
  <si>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</si>
  <si>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</si>
  <si>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</si>
  <si>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</si>
  <si>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(注）マンションとは、構造＝鉄骨鉄筋コンクリート造、鉄筋コンクリート造、鉄骨造、建て方＝共同建、利用関係＝分譲住宅をいう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8" eb="50">
      <t>リヨウ</t>
    </rPh>
    <rPh sb="50" eb="52">
      <t>カンケイ</t>
    </rPh>
    <rPh sb="53" eb="55">
      <t>ブンジョウ</t>
    </rPh>
    <rPh sb="55" eb="57">
      <t>ジュウタク</t>
    </rPh>
    <phoneticPr fontId="2"/>
  </si>
  <si>
    <t>第１８表．　着工新設住宅　：　利用関係別、構造別、建て方別（含、マンション）　ー　戸数、床面積の合計</t>
    <phoneticPr fontId="2"/>
  </si>
  <si>
    <t>調査年月: 平成３０年度　　　都道府県名： ０４ 宮城県</t>
    <rPh sb="11" eb="12">
      <t>ド</t>
    </rPh>
    <phoneticPr fontId="2"/>
  </si>
  <si>
    <t>調査年月: 平成３０年１２月　　　都道府県名： ０４ 宮城県</t>
  </si>
  <si>
    <t>調査年月: 平成３０年１１月　　　都道府県名： ０４ 宮城県</t>
  </si>
  <si>
    <t>調査年月: 平成３０年１０月　　　都道府県名： ０４ 宮城県</t>
  </si>
  <si>
    <t>調査年月: 平成３０年９月　　　都道府県名： ０４ 宮城県</t>
  </si>
  <si>
    <t>調査年月: 平成３０年８月　　　都道府県名： ０４ 宮城県</t>
  </si>
  <si>
    <t>調査年月: 平成３０年７月　　　都道府県名： ０４ 宮城県</t>
  </si>
  <si>
    <t>調査年月: 平成３０年６月　　　都道府県名： ０４ 宮城県</t>
  </si>
  <si>
    <t>調査年月: 平成３０年５月　　　都道府県名： ０４ 宮城県</t>
  </si>
  <si>
    <t>調査年月: 平成３０年４月　　　都道府県名： ０４ 宮城県</t>
  </si>
  <si>
    <t>調査年月: 平成３１年３月　　　都道府県名： ０４ 宮城県</t>
  </si>
  <si>
    <t>調査年月: 平成３１年２月　　　都道府県名： ０４ 宮城県</t>
  </si>
  <si>
    <t>調査年月: 平成３１年１月　　　都道府県名： ０４ 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</si>
</sst>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9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0" xfId="4" applyNumberFormat="1" applyFont="1" applyFill="1" applyBorder="1" applyAlignment="1" applyProtection="1"/>
    <xf numFmtId="176" fontId="4" fillId="2" borderId="0" xfId="4" applyNumberFormat="1" applyFont="1" applyFill="1" applyBorder="1" applyAlignment="1" applyProtection="1">
      <alignment horizontal="right"/>
    </xf>
    <xf numFmtId="176" fontId="4" fillId="2" borderId="2" xfId="4" applyNumberFormat="1" applyFont="1" applyFill="1" applyBorder="1" applyAlignment="1" applyProtection="1">
      <alignment horizontal="centerContinuous"/>
    </xf>
    <xf numFmtId="176" fontId="4" fillId="2" borderId="3" xfId="4" applyNumberFormat="1" applyFont="1" applyFill="1" applyBorder="1" applyAlignment="1" applyProtection="1"/>
    <xf numFmtId="0" fontId="4" fillId="2" borderId="0" xfId="4" applyFont="1" applyFill="1" applyAlignment="1"/>
    <xf numFmtId="0" fontId="4" fillId="2" borderId="0" xfId="4" applyFont="1" applyFill="1" applyBorder="1" applyAlignment="1"/>
    <xf numFmtId="177" fontId="4" fillId="2" borderId="1" xfId="4" applyNumberFormat="1" applyFont="1" applyFill="1" applyBorder="1" applyAlignment="1" applyProtection="1">
      <alignment horizontal="right"/>
    </xf>
    <xf numFmtId="176" fontId="4" fillId="2" borderId="1" xfId="4" applyNumberFormat="1" applyFont="1" applyFill="1" applyBorder="1" applyAlignment="1" applyProtection="1">
      <alignment horizontal="centerContinuous"/>
    </xf>
    <xf numFmtId="176" fontId="4" fillId="2" borderId="1" xfId="4" quotePrefix="1" applyNumberFormat="1" applyFont="1" applyFill="1" applyBorder="1" applyAlignment="1" applyProtection="1">
      <alignment horizontal="center"/>
    </xf>
    <xf numFmtId="0" fontId="4" fillId="2" borderId="0" xfId="4" applyFont="1" applyFill="1" applyBorder="1" applyAlignment="1">
      <alignment horizontal="center"/>
    </xf>
    <xf numFmtId="176" fontId="4" fillId="2" borderId="1" xfId="4" applyNumberFormat="1" applyFont="1" applyFill="1" applyBorder="1" applyAlignment="1" applyProtection="1">
      <alignment horizontal="center"/>
    </xf>
    <xf numFmtId="176" fontId="4" fillId="2" borderId="4" xfId="4" applyNumberFormat="1" applyFont="1" applyFill="1" applyBorder="1" applyAlignment="1" applyProtection="1"/>
    <xf numFmtId="176" fontId="4" fillId="2" borderId="5" xfId="4" applyNumberFormat="1" applyFont="1" applyFill="1" applyBorder="1" applyAlignment="1" applyProtection="1"/>
    <xf numFmtId="0" fontId="4" fillId="2" borderId="0" xfId="4" applyFont="1" applyFill="1" applyBorder="1" applyAlignment="1">
      <alignment vertical="top" textRotation="255"/>
    </xf>
    <xf numFmtId="176" fontId="4" fillId="2" borderId="1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>
      <alignment horizontal="center"/>
    </xf>
    <xf numFmtId="176" fontId="4" fillId="2" borderId="7" xfId="4" applyNumberFormat="1" applyFont="1" applyFill="1" applyBorder="1" applyAlignment="1" applyProtection="1">
      <alignment horizontal="center"/>
    </xf>
    <xf numFmtId="176" fontId="4" fillId="2" borderId="1" xfId="4" applyNumberFormat="1" applyFont="1" applyFill="1" applyBorder="1" applyAlignment="1" applyProtection="1">
      <alignment horizontal="centerContinuous" vertical="center"/>
    </xf>
    <xf numFmtId="176" fontId="4" fillId="2" borderId="8" xfId="4" applyNumberFormat="1" applyFont="1" applyFill="1" applyBorder="1" applyAlignment="1" applyProtection="1">
      <alignment horizontal="center"/>
    </xf>
    <xf numFmtId="176" fontId="4" fillId="2" borderId="9" xfId="4" applyNumberFormat="1" applyFont="1" applyFill="1" applyBorder="1" applyAlignment="1" applyProtection="1">
      <alignment horizontal="center"/>
    </xf>
    <xf numFmtId="177" fontId="4" fillId="0" borderId="1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0" fontId="4" fillId="2" borderId="0" xfId="4" applyFont="1" applyFill="1"/>
    <xf numFmtId="176" fontId="4" fillId="0" borderId="1" xfId="4" applyNumberFormat="1" applyFont="1" applyFill="1" applyBorder="1" applyAlignment="1" applyProtection="1">
      <alignment horizontal="centerContinuous" vertical="center"/>
    </xf>
    <xf numFmtId="176" fontId="4" fillId="0" borderId="1" xfId="4" applyNumberFormat="1" applyFont="1" applyFill="1" applyBorder="1" applyAlignment="1" applyProtection="1">
      <alignment horizontal="centerContinuous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activeCell="H30" sqref="H30"/>
      <selection pane="topRight" activeCell="E11" sqref="E11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25" t="s">
        <v>0</v>
      </c>
      <c r="E6" s="26"/>
      <c r="F6" s="26"/>
      <c r="G6" s="26"/>
      <c r="H6" s="26"/>
      <c r="I6" s="26"/>
      <c r="J6" s="26"/>
      <c r="K6" s="26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>SUM('4:3'!D10)</f>
        <v>19694</v>
      </c>
      <c r="E10" s="8">
        <f>SUM('4:3'!E10)</f>
        <v>1567782</v>
      </c>
      <c r="F10" s="8">
        <f>SUM('4:3'!F10)</f>
        <v>9305</v>
      </c>
      <c r="G10" s="8">
        <f>SUM('4:3'!G10)</f>
        <v>1081017</v>
      </c>
      <c r="H10" s="8">
        <f>SUM('4:3'!H10)</f>
        <v>3127</v>
      </c>
      <c r="I10" s="8">
        <f>SUM('4:3'!I10)</f>
        <v>150165</v>
      </c>
      <c r="J10" s="8">
        <f>SUM('4:3'!J10)</f>
        <v>7262</v>
      </c>
      <c r="K10" s="8">
        <f>SUM('4:3'!K10)</f>
        <v>336600</v>
      </c>
      <c r="L10" s="8">
        <f>SUM('4:3'!L10)</f>
        <v>13726</v>
      </c>
      <c r="M10" s="8">
        <f>SUM('4:3'!M10)</f>
        <v>1186503</v>
      </c>
      <c r="N10" s="8">
        <f>SUM('4:3'!N10)</f>
        <v>8568</v>
      </c>
      <c r="O10" s="8">
        <f>SUM('4:3'!O10)</f>
        <v>986599</v>
      </c>
      <c r="P10" s="8">
        <f>SUM('4:3'!P10)</f>
        <v>2700</v>
      </c>
      <c r="Q10" s="8">
        <f>SUM('4:3'!Q10)</f>
        <v>126438</v>
      </c>
      <c r="R10" s="8">
        <f>SUM('4:3'!R10)</f>
        <v>2458</v>
      </c>
      <c r="S10" s="8">
        <f>SUM('4:3'!S10)</f>
        <v>73466</v>
      </c>
      <c r="T10" s="8">
        <f>SUM('4:3'!T10)</f>
        <v>384</v>
      </c>
      <c r="U10" s="8">
        <f>SUM('4:3'!U10)</f>
        <v>23771</v>
      </c>
      <c r="V10" s="8">
        <f>SUM('4:3'!V10)</f>
        <v>0</v>
      </c>
      <c r="W10" s="8">
        <f>SUM('4:3'!W10)</f>
        <v>0</v>
      </c>
      <c r="X10" s="8">
        <f>SUM('4:3'!X10)</f>
        <v>0</v>
      </c>
      <c r="Y10" s="8">
        <f>SUM('4:3'!Y10)</f>
        <v>0</v>
      </c>
      <c r="Z10" s="8">
        <f>SUM('4:3'!Z10)</f>
        <v>384</v>
      </c>
      <c r="AA10" s="8">
        <f>SUM('4:3'!AA10)</f>
        <v>23771</v>
      </c>
    </row>
    <row r="11" spans="2:27" x14ac:dyDescent="0.15">
      <c r="B11" s="10" t="s">
        <v>10</v>
      </c>
      <c r="C11" s="9" t="s">
        <v>11</v>
      </c>
      <c r="D11" s="8">
        <f>SUM('4:3'!D11)</f>
        <v>5786</v>
      </c>
      <c r="E11" s="8">
        <f>SUM('4:3'!E11)</f>
        <v>719576</v>
      </c>
      <c r="F11" s="8">
        <f>SUM('4:3'!F11)</f>
        <v>5750</v>
      </c>
      <c r="G11" s="8">
        <f>SUM('4:3'!G11)</f>
        <v>716229</v>
      </c>
      <c r="H11" s="8">
        <f>SUM('4:3'!H11)</f>
        <v>24</v>
      </c>
      <c r="I11" s="8">
        <f>SUM('4:3'!I11)</f>
        <v>2197</v>
      </c>
      <c r="J11" s="8">
        <f>SUM('4:3'!J11)</f>
        <v>12</v>
      </c>
      <c r="K11" s="8">
        <f>SUM('4:3'!K11)</f>
        <v>1150</v>
      </c>
      <c r="L11" s="8">
        <f>SUM('4:3'!L11)</f>
        <v>5158</v>
      </c>
      <c r="M11" s="8">
        <f>SUM('4:3'!M11)</f>
        <v>637516</v>
      </c>
      <c r="N11" s="8">
        <f>SUM('4:3'!N11)</f>
        <v>5134</v>
      </c>
      <c r="O11" s="8">
        <f>SUM('4:3'!O11)</f>
        <v>635350</v>
      </c>
      <c r="P11" s="8">
        <f>SUM('4:3'!P11)</f>
        <v>21</v>
      </c>
      <c r="Q11" s="8">
        <f>SUM('4:3'!Q11)</f>
        <v>1812</v>
      </c>
      <c r="R11" s="8">
        <f>SUM('4:3'!R11)</f>
        <v>3</v>
      </c>
      <c r="S11" s="8">
        <f>SUM('4:3'!S11)</f>
        <v>354</v>
      </c>
      <c r="T11" s="8">
        <f>SUM('4:3'!T11)</f>
        <v>0</v>
      </c>
      <c r="U11" s="8">
        <f>SUM('4:3'!U11)</f>
        <v>0</v>
      </c>
      <c r="V11" s="8">
        <f>SUM('4:3'!V11)</f>
        <v>0</v>
      </c>
      <c r="W11" s="8">
        <f>SUM('4:3'!W11)</f>
        <v>0</v>
      </c>
      <c r="X11" s="8">
        <f>SUM('4:3'!X11)</f>
        <v>0</v>
      </c>
      <c r="Y11" s="8">
        <f>SUM('4:3'!Y11)</f>
        <v>0</v>
      </c>
      <c r="Z11" s="8">
        <f>SUM('4:3'!Z11)</f>
        <v>0</v>
      </c>
      <c r="AA11" s="8">
        <f>SUM('4:3'!AA11)</f>
        <v>0</v>
      </c>
    </row>
    <row r="12" spans="2:27" x14ac:dyDescent="0.15">
      <c r="B12" s="10" t="s">
        <v>12</v>
      </c>
      <c r="C12" s="9" t="s">
        <v>13</v>
      </c>
      <c r="D12" s="8">
        <f>SUM('4:3'!D12)</f>
        <v>9304</v>
      </c>
      <c r="E12" s="8">
        <f>SUM('4:3'!E12)</f>
        <v>394644</v>
      </c>
      <c r="F12" s="8">
        <f>SUM('4:3'!F12)</f>
        <v>320</v>
      </c>
      <c r="G12" s="8">
        <f>SUM('4:3'!G12)</f>
        <v>24823</v>
      </c>
      <c r="H12" s="8">
        <f>SUM('4:3'!H12)</f>
        <v>3086</v>
      </c>
      <c r="I12" s="8">
        <f>SUM('4:3'!I12)</f>
        <v>147243</v>
      </c>
      <c r="J12" s="8">
        <f>SUM('4:3'!J12)</f>
        <v>5898</v>
      </c>
      <c r="K12" s="8">
        <f>SUM('4:3'!K12)</f>
        <v>222578</v>
      </c>
      <c r="L12" s="8">
        <f>SUM('4:3'!L12)</f>
        <v>5389</v>
      </c>
      <c r="M12" s="8">
        <f>SUM('4:3'!M12)</f>
        <v>220023</v>
      </c>
      <c r="N12" s="8">
        <f>SUM('4:3'!N12)</f>
        <v>316</v>
      </c>
      <c r="O12" s="8">
        <f>SUM('4:3'!O12)</f>
        <v>24443</v>
      </c>
      <c r="P12" s="8">
        <f>SUM('4:3'!P12)</f>
        <v>2665</v>
      </c>
      <c r="Q12" s="8">
        <f>SUM('4:3'!Q12)</f>
        <v>124093</v>
      </c>
      <c r="R12" s="8">
        <f>SUM('4:3'!R12)</f>
        <v>2408</v>
      </c>
      <c r="S12" s="8">
        <f>SUM('4:3'!S12)</f>
        <v>71487</v>
      </c>
      <c r="T12" s="8">
        <f>SUM('4:3'!T12)</f>
        <v>175</v>
      </c>
      <c r="U12" s="8">
        <f>SUM('4:3'!U12)</f>
        <v>5443</v>
      </c>
      <c r="V12" s="8">
        <f>SUM('4:3'!V12)</f>
        <v>0</v>
      </c>
      <c r="W12" s="8">
        <f>SUM('4:3'!W12)</f>
        <v>0</v>
      </c>
      <c r="X12" s="8">
        <f>SUM('4:3'!X12)</f>
        <v>0</v>
      </c>
      <c r="Y12" s="8">
        <f>SUM('4:3'!Y12)</f>
        <v>0</v>
      </c>
      <c r="Z12" s="8">
        <f>SUM('4:3'!Z12)</f>
        <v>175</v>
      </c>
      <c r="AA12" s="8">
        <f>SUM('4:3'!AA12)</f>
        <v>5443</v>
      </c>
    </row>
    <row r="13" spans="2:27" x14ac:dyDescent="0.15">
      <c r="B13" s="10" t="s">
        <v>14</v>
      </c>
      <c r="C13" s="9" t="s">
        <v>15</v>
      </c>
      <c r="D13" s="8">
        <f>SUM('4:3'!D13)</f>
        <v>27</v>
      </c>
      <c r="E13" s="8">
        <f>SUM('4:3'!E13)</f>
        <v>2027</v>
      </c>
      <c r="F13" s="8">
        <f>SUM('4:3'!F13)</f>
        <v>15</v>
      </c>
      <c r="G13" s="8">
        <f>SUM('4:3'!G13)</f>
        <v>1405</v>
      </c>
      <c r="H13" s="8">
        <f>SUM('4:3'!H13)</f>
        <v>4</v>
      </c>
      <c r="I13" s="8">
        <f>SUM('4:3'!I13)</f>
        <v>189</v>
      </c>
      <c r="J13" s="8">
        <f>SUM('4:3'!J13)</f>
        <v>8</v>
      </c>
      <c r="K13" s="8">
        <f>SUM('4:3'!K13)</f>
        <v>433</v>
      </c>
      <c r="L13" s="8">
        <f>SUM('4:3'!L13)</f>
        <v>24</v>
      </c>
      <c r="M13" s="8">
        <f>SUM('4:3'!M13)</f>
        <v>1639</v>
      </c>
      <c r="N13" s="8">
        <f>SUM('4:3'!N13)</f>
        <v>14</v>
      </c>
      <c r="O13" s="8">
        <f>SUM('4:3'!O13)</f>
        <v>1188</v>
      </c>
      <c r="P13" s="8">
        <f>SUM('4:3'!P13)</f>
        <v>4</v>
      </c>
      <c r="Q13" s="8">
        <f>SUM('4:3'!Q13)</f>
        <v>189</v>
      </c>
      <c r="R13" s="8">
        <f>SUM('4:3'!R13)</f>
        <v>6</v>
      </c>
      <c r="S13" s="8">
        <f>SUM('4:3'!S13)</f>
        <v>262</v>
      </c>
      <c r="T13" s="8">
        <f>SUM('4:3'!T13)</f>
        <v>0</v>
      </c>
      <c r="U13" s="8">
        <f>SUM('4:3'!U13)</f>
        <v>0</v>
      </c>
      <c r="V13" s="8">
        <f>SUM('4:3'!V13)</f>
        <v>0</v>
      </c>
      <c r="W13" s="8">
        <f>SUM('4:3'!W13)</f>
        <v>0</v>
      </c>
      <c r="X13" s="8">
        <f>SUM('4:3'!X13)</f>
        <v>0</v>
      </c>
      <c r="Y13" s="8">
        <f>SUM('4:3'!Y13)</f>
        <v>0</v>
      </c>
      <c r="Z13" s="8">
        <f>SUM('4:3'!Z13)</f>
        <v>0</v>
      </c>
      <c r="AA13" s="8">
        <f>SUM('4:3'!AA13)</f>
        <v>0</v>
      </c>
    </row>
    <row r="14" spans="2:27" x14ac:dyDescent="0.15">
      <c r="B14" s="10" t="s">
        <v>16</v>
      </c>
      <c r="C14" s="9" t="s">
        <v>17</v>
      </c>
      <c r="D14" s="8">
        <f>SUM('4:3'!D14)</f>
        <v>4577</v>
      </c>
      <c r="E14" s="8">
        <f>SUM('4:3'!E14)</f>
        <v>451535</v>
      </c>
      <c r="F14" s="8">
        <f>SUM('4:3'!F14)</f>
        <v>3220</v>
      </c>
      <c r="G14" s="8">
        <f>SUM('4:3'!G14)</f>
        <v>338560</v>
      </c>
      <c r="H14" s="8">
        <f>SUM('4:3'!H14)</f>
        <v>13</v>
      </c>
      <c r="I14" s="8">
        <f>SUM('4:3'!I14)</f>
        <v>536</v>
      </c>
      <c r="J14" s="8">
        <f>SUM('4:3'!J14)</f>
        <v>1344</v>
      </c>
      <c r="K14" s="8">
        <f>SUM('4:3'!K14)</f>
        <v>112439</v>
      </c>
      <c r="L14" s="8">
        <f>SUM('4:3'!L14)</f>
        <v>3155</v>
      </c>
      <c r="M14" s="8">
        <f>SUM('4:3'!M14)</f>
        <v>327325</v>
      </c>
      <c r="N14" s="8">
        <f>SUM('4:3'!N14)</f>
        <v>3104</v>
      </c>
      <c r="O14" s="8">
        <f>SUM('4:3'!O14)</f>
        <v>325618</v>
      </c>
      <c r="P14" s="8">
        <f>SUM('4:3'!P14)</f>
        <v>10</v>
      </c>
      <c r="Q14" s="8">
        <f>SUM('4:3'!Q14)</f>
        <v>344</v>
      </c>
      <c r="R14" s="8">
        <f>SUM('4:3'!R14)</f>
        <v>41</v>
      </c>
      <c r="S14" s="8">
        <f>SUM('4:3'!S14)</f>
        <v>1363</v>
      </c>
      <c r="T14" s="8">
        <f>SUM('4:3'!T14)</f>
        <v>209</v>
      </c>
      <c r="U14" s="8">
        <f>SUM('4:3'!U14)</f>
        <v>18328</v>
      </c>
      <c r="V14" s="8">
        <f>SUM('4:3'!V14)</f>
        <v>0</v>
      </c>
      <c r="W14" s="8">
        <f>SUM('4:3'!W14)</f>
        <v>0</v>
      </c>
      <c r="X14" s="8">
        <f>SUM('4:3'!X14)</f>
        <v>0</v>
      </c>
      <c r="Y14" s="8">
        <f>SUM('4:3'!Y14)</f>
        <v>0</v>
      </c>
      <c r="Z14" s="8">
        <f>SUM('4:3'!Z14)</f>
        <v>209</v>
      </c>
      <c r="AA14" s="8">
        <f>SUM('4:3'!AA14)</f>
        <v>18328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>SUM('4:3'!D21)</f>
        <v>2758</v>
      </c>
      <c r="E21" s="8">
        <f>SUM('4:3'!E21)</f>
        <v>163471</v>
      </c>
      <c r="F21" s="8">
        <f>SUM('4:3'!F21)</f>
        <v>32</v>
      </c>
      <c r="G21" s="8">
        <f>SUM('4:3'!G21)</f>
        <v>4131</v>
      </c>
      <c r="H21" s="8">
        <f>SUM('4:3'!H21)</f>
        <v>0</v>
      </c>
      <c r="I21" s="8">
        <f>SUM('4:3'!I21)</f>
        <v>0</v>
      </c>
      <c r="J21" s="8">
        <f>SUM('4:3'!J21)</f>
        <v>2726</v>
      </c>
      <c r="K21" s="8">
        <f>SUM('4:3'!K21)</f>
        <v>159340</v>
      </c>
      <c r="L21" s="8">
        <f>SUM('4:3'!L21)</f>
        <v>2803</v>
      </c>
      <c r="M21" s="8">
        <f>SUM('4:3'!M21)</f>
        <v>191329</v>
      </c>
      <c r="N21" s="8">
        <f>SUM('4:3'!N21)</f>
        <v>682</v>
      </c>
      <c r="O21" s="8">
        <f>SUM('4:3'!O21)</f>
        <v>87579</v>
      </c>
      <c r="P21" s="8">
        <f>SUM('4:3'!P21)</f>
        <v>427</v>
      </c>
      <c r="Q21" s="8">
        <f>SUM('4:3'!Q21)</f>
        <v>23727</v>
      </c>
      <c r="R21" s="8">
        <f>SUM('4:3'!R21)</f>
        <v>1694</v>
      </c>
      <c r="S21" s="8">
        <f>SUM('4:3'!S21)</f>
        <v>80023</v>
      </c>
      <c r="T21" s="8">
        <f>SUM('4:3'!T21)</f>
        <v>0</v>
      </c>
      <c r="U21" s="8">
        <f>SUM('4:3'!U21)</f>
        <v>0</v>
      </c>
      <c r="V21" s="8">
        <f>SUM('4:3'!V21)</f>
        <v>0</v>
      </c>
      <c r="W21" s="8">
        <f>SUM('4:3'!W21)</f>
        <v>0</v>
      </c>
      <c r="X21" s="8">
        <f>SUM('4:3'!X21)</f>
        <v>0</v>
      </c>
      <c r="Y21" s="8">
        <f>SUM('4:3'!Y21)</f>
        <v>0</v>
      </c>
      <c r="Z21" s="8">
        <f>SUM('4:3'!Z21)</f>
        <v>0</v>
      </c>
      <c r="AA21" s="8">
        <f>SUM('4:3'!AA21)</f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8">
        <f>SUM('4:3'!D22)</f>
        <v>16</v>
      </c>
      <c r="E22" s="8">
        <f>SUM('4:3'!E22)</f>
        <v>2055</v>
      </c>
      <c r="F22" s="8">
        <f>SUM('4:3'!F22)</f>
        <v>13</v>
      </c>
      <c r="G22" s="8">
        <f>SUM('4:3'!G22)</f>
        <v>1763</v>
      </c>
      <c r="H22" s="8">
        <f>SUM('4:3'!H22)</f>
        <v>0</v>
      </c>
      <c r="I22" s="8">
        <f>SUM('4:3'!I22)</f>
        <v>0</v>
      </c>
      <c r="J22" s="8">
        <f>SUM('4:3'!J22)</f>
        <v>3</v>
      </c>
      <c r="K22" s="8">
        <f>SUM('4:3'!K22)</f>
        <v>292</v>
      </c>
      <c r="L22" s="8">
        <f>SUM('4:3'!L22)</f>
        <v>591</v>
      </c>
      <c r="M22" s="8">
        <f>SUM('4:3'!M22)</f>
        <v>77485</v>
      </c>
      <c r="N22" s="8">
        <f>SUM('4:3'!N22)</f>
        <v>582</v>
      </c>
      <c r="O22" s="8">
        <f>SUM('4:3'!O22)</f>
        <v>76596</v>
      </c>
      <c r="P22" s="8">
        <f>SUM('4:3'!P22)</f>
        <v>3</v>
      </c>
      <c r="Q22" s="8">
        <f>SUM('4:3'!Q22)</f>
        <v>385</v>
      </c>
      <c r="R22" s="8">
        <f>SUM('4:3'!R22)</f>
        <v>6</v>
      </c>
      <c r="S22" s="8">
        <f>SUM('4:3'!S22)</f>
        <v>504</v>
      </c>
      <c r="T22" s="8">
        <f>SUM('4:3'!T22)</f>
        <v>0</v>
      </c>
      <c r="U22" s="8">
        <f>SUM('4:3'!U22)</f>
        <v>0</v>
      </c>
      <c r="V22" s="8">
        <f>SUM('4:3'!V22)</f>
        <v>0</v>
      </c>
      <c r="W22" s="8">
        <f>SUM('4:3'!W22)</f>
        <v>0</v>
      </c>
      <c r="X22" s="8">
        <f>SUM('4:3'!X22)</f>
        <v>0</v>
      </c>
      <c r="Y22" s="8">
        <f>SUM('4:3'!Y22)</f>
        <v>0</v>
      </c>
      <c r="Z22" s="8">
        <f>SUM('4:3'!Z22)</f>
        <v>0</v>
      </c>
      <c r="AA22" s="8">
        <f>SUM('4:3'!AA22)</f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8">
        <f>SUM('4:3'!D23)</f>
        <v>1666</v>
      </c>
      <c r="E23" s="8">
        <f>SUM('4:3'!E23)</f>
        <v>69616</v>
      </c>
      <c r="F23" s="8">
        <f>SUM('4:3'!F23)</f>
        <v>0</v>
      </c>
      <c r="G23" s="8">
        <f>SUM('4:3'!G23)</f>
        <v>0</v>
      </c>
      <c r="H23" s="8">
        <f>SUM('4:3'!H23)</f>
        <v>0</v>
      </c>
      <c r="I23" s="8">
        <f>SUM('4:3'!I23)</f>
        <v>0</v>
      </c>
      <c r="J23" s="8">
        <f>SUM('4:3'!J23)</f>
        <v>1666</v>
      </c>
      <c r="K23" s="8">
        <f>SUM('4:3'!K23)</f>
        <v>69616</v>
      </c>
      <c r="L23" s="8">
        <f>SUM('4:3'!L23)</f>
        <v>2073</v>
      </c>
      <c r="M23" s="8">
        <f>SUM('4:3'!M23)</f>
        <v>99483</v>
      </c>
      <c r="N23" s="8">
        <f>SUM('4:3'!N23)</f>
        <v>3</v>
      </c>
      <c r="O23" s="8">
        <f>SUM('4:3'!O23)</f>
        <v>301</v>
      </c>
      <c r="P23" s="8">
        <f>SUM('4:3'!P23)</f>
        <v>421</v>
      </c>
      <c r="Q23" s="8">
        <f>SUM('4:3'!Q23)</f>
        <v>23150</v>
      </c>
      <c r="R23" s="8">
        <f>SUM('4:3'!R23)</f>
        <v>1649</v>
      </c>
      <c r="S23" s="8">
        <f>SUM('4:3'!S23)</f>
        <v>76032</v>
      </c>
      <c r="T23" s="8">
        <f>SUM('4:3'!T23)</f>
        <v>0</v>
      </c>
      <c r="U23" s="8">
        <f>SUM('4:3'!U23)</f>
        <v>0</v>
      </c>
      <c r="V23" s="8">
        <f>SUM('4:3'!V23)</f>
        <v>0</v>
      </c>
      <c r="W23" s="8">
        <f>SUM('4:3'!W23)</f>
        <v>0</v>
      </c>
      <c r="X23" s="8">
        <f>SUM('4:3'!X23)</f>
        <v>0</v>
      </c>
      <c r="Y23" s="8">
        <f>SUM('4:3'!Y23)</f>
        <v>0</v>
      </c>
      <c r="Z23" s="8">
        <f>SUM('4:3'!Z23)</f>
        <v>0</v>
      </c>
      <c r="AA23" s="8">
        <f>SUM('4:3'!AA23)</f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8">
        <f>SUM('4:3'!D24)</f>
        <v>2</v>
      </c>
      <c r="E24" s="8">
        <f>SUM('4:3'!E24)</f>
        <v>171</v>
      </c>
      <c r="F24" s="8">
        <f>SUM('4:3'!F24)</f>
        <v>0</v>
      </c>
      <c r="G24" s="8">
        <f>SUM('4:3'!G24)</f>
        <v>0</v>
      </c>
      <c r="H24" s="8">
        <f>SUM('4:3'!H24)</f>
        <v>0</v>
      </c>
      <c r="I24" s="8">
        <f>SUM('4:3'!I24)</f>
        <v>0</v>
      </c>
      <c r="J24" s="8">
        <f>SUM('4:3'!J24)</f>
        <v>2</v>
      </c>
      <c r="K24" s="8">
        <f>SUM('4:3'!K24)</f>
        <v>171</v>
      </c>
      <c r="L24" s="8">
        <f>SUM('4:3'!L24)</f>
        <v>1</v>
      </c>
      <c r="M24" s="8">
        <f>SUM('4:3'!M24)</f>
        <v>217</v>
      </c>
      <c r="N24" s="8">
        <f>SUM('4:3'!N24)</f>
        <v>1</v>
      </c>
      <c r="O24" s="8">
        <f>SUM('4:3'!O24)</f>
        <v>217</v>
      </c>
      <c r="P24" s="8">
        <f>SUM('4:3'!P24)</f>
        <v>0</v>
      </c>
      <c r="Q24" s="8">
        <f>SUM('4:3'!Q24)</f>
        <v>0</v>
      </c>
      <c r="R24" s="8">
        <f>SUM('4:3'!R24)</f>
        <v>0</v>
      </c>
      <c r="S24" s="8">
        <f>SUM('4:3'!S24)</f>
        <v>0</v>
      </c>
      <c r="T24" s="8">
        <f>SUM('4:3'!T24)</f>
        <v>0</v>
      </c>
      <c r="U24" s="8">
        <f>SUM('4:3'!U24)</f>
        <v>0</v>
      </c>
      <c r="V24" s="8">
        <f>SUM('4:3'!V24)</f>
        <v>0</v>
      </c>
      <c r="W24" s="8">
        <f>SUM('4:3'!W24)</f>
        <v>0</v>
      </c>
      <c r="X24" s="8">
        <f>SUM('4:3'!X24)</f>
        <v>0</v>
      </c>
      <c r="Y24" s="8">
        <f>SUM('4:3'!Y24)</f>
        <v>0</v>
      </c>
      <c r="Z24" s="8">
        <f>SUM('4:3'!Z24)</f>
        <v>0</v>
      </c>
      <c r="AA24" s="8">
        <f>SUM('4:3'!AA24)</f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8">
        <f>SUM('4:3'!D25)</f>
        <v>1074</v>
      </c>
      <c r="E25" s="8">
        <f>SUM('4:3'!E25)</f>
        <v>91629</v>
      </c>
      <c r="F25" s="8">
        <f>SUM('4:3'!F25)</f>
        <v>19</v>
      </c>
      <c r="G25" s="8">
        <f>SUM('4:3'!G25)</f>
        <v>2368</v>
      </c>
      <c r="H25" s="8">
        <f>SUM('4:3'!H25)</f>
        <v>0</v>
      </c>
      <c r="I25" s="8">
        <f>SUM('4:3'!I25)</f>
        <v>0</v>
      </c>
      <c r="J25" s="8">
        <f>SUM('4:3'!J25)</f>
        <v>1055</v>
      </c>
      <c r="K25" s="8">
        <f>SUM('4:3'!K25)</f>
        <v>89261</v>
      </c>
      <c r="L25" s="8">
        <f>SUM('4:3'!L25)</f>
        <v>138</v>
      </c>
      <c r="M25" s="8">
        <f>SUM('4:3'!M25)</f>
        <v>14144</v>
      </c>
      <c r="N25" s="8">
        <f>SUM('4:3'!N25)</f>
        <v>96</v>
      </c>
      <c r="O25" s="8">
        <f>SUM('4:3'!O25)</f>
        <v>10465</v>
      </c>
      <c r="P25" s="8">
        <f>SUM('4:3'!P25)</f>
        <v>3</v>
      </c>
      <c r="Q25" s="8">
        <f>SUM('4:3'!Q25)</f>
        <v>192</v>
      </c>
      <c r="R25" s="8">
        <f>SUM('4:3'!R25)</f>
        <v>39</v>
      </c>
      <c r="S25" s="8">
        <f>SUM('4:3'!S25)</f>
        <v>3487</v>
      </c>
      <c r="T25" s="8">
        <f>SUM('4:3'!T25)</f>
        <v>0</v>
      </c>
      <c r="U25" s="8">
        <f>SUM('4:3'!U25)</f>
        <v>0</v>
      </c>
      <c r="V25" s="8">
        <f>SUM('4:3'!V25)</f>
        <v>0</v>
      </c>
      <c r="W25" s="8">
        <f>SUM('4:3'!W25)</f>
        <v>0</v>
      </c>
      <c r="X25" s="8">
        <f>SUM('4:3'!X25)</f>
        <v>0</v>
      </c>
      <c r="Y25" s="8">
        <f>SUM('4:3'!Y25)</f>
        <v>0</v>
      </c>
      <c r="Z25" s="8">
        <f>SUM('4:3'!Z25)</f>
        <v>0</v>
      </c>
      <c r="AA25" s="8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>SUM('4:3'!D32)</f>
        <v>23</v>
      </c>
      <c r="E32" s="8">
        <f>SUM('4:3'!E32)</f>
        <v>2708</v>
      </c>
      <c r="F32" s="8">
        <f>SUM('4:3'!F32)</f>
        <v>23</v>
      </c>
      <c r="G32" s="8">
        <f>SUM('4:3'!G32)</f>
        <v>2708</v>
      </c>
      <c r="H32" s="8">
        <f>SUM('4:3'!H32)</f>
        <v>0</v>
      </c>
      <c r="I32" s="8">
        <f>SUM('4:3'!I32)</f>
        <v>0</v>
      </c>
      <c r="J32" s="8">
        <f>SUM('4:3'!J32)</f>
        <v>0</v>
      </c>
      <c r="K32" s="8">
        <f>SUM('4:3'!K32)</f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>SUM('4:3'!D33)</f>
        <v>21</v>
      </c>
      <c r="E33" s="8">
        <f>SUM('4:3'!E33)</f>
        <v>2520</v>
      </c>
      <c r="F33" s="8">
        <f>SUM('4:3'!F33)</f>
        <v>21</v>
      </c>
      <c r="G33" s="8">
        <f>SUM('4:3'!G33)</f>
        <v>2520</v>
      </c>
      <c r="H33" s="8">
        <f>SUM('4:3'!H33)</f>
        <v>0</v>
      </c>
      <c r="I33" s="8">
        <f>SUM('4:3'!I33)</f>
        <v>0</v>
      </c>
      <c r="J33" s="8">
        <f>SUM('4:3'!J33)</f>
        <v>0</v>
      </c>
      <c r="K33" s="8">
        <f>SUM('4:3'!K33)</f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>SUM('4:3'!D34)</f>
        <v>1</v>
      </c>
      <c r="E34" s="8">
        <f>SUM('4:3'!E34)</f>
        <v>79</v>
      </c>
      <c r="F34" s="8">
        <f>SUM('4:3'!F34)</f>
        <v>1</v>
      </c>
      <c r="G34" s="8">
        <f>SUM('4:3'!G34)</f>
        <v>79</v>
      </c>
      <c r="H34" s="8">
        <f>SUM('4:3'!H34)</f>
        <v>0</v>
      </c>
      <c r="I34" s="8">
        <f>SUM('4:3'!I34)</f>
        <v>0</v>
      </c>
      <c r="J34" s="8">
        <f>SUM('4:3'!J34)</f>
        <v>0</v>
      </c>
      <c r="K34" s="8">
        <f>SUM('4:3'!K34)</f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>SUM('4:3'!D35)</f>
        <v>0</v>
      </c>
      <c r="E35" s="8">
        <f>SUM('4:3'!E35)</f>
        <v>0</v>
      </c>
      <c r="F35" s="8">
        <f>SUM('4:3'!F35)</f>
        <v>0</v>
      </c>
      <c r="G35" s="8">
        <f>SUM('4:3'!G35)</f>
        <v>0</v>
      </c>
      <c r="H35" s="8">
        <f>SUM('4:3'!H35)</f>
        <v>0</v>
      </c>
      <c r="I35" s="8">
        <f>SUM('4:3'!I35)</f>
        <v>0</v>
      </c>
      <c r="J35" s="8">
        <f>SUM('4:3'!J35)</f>
        <v>0</v>
      </c>
      <c r="K35" s="8">
        <f>SUM('4:3'!K35)</f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>SUM('4:3'!D36)</f>
        <v>1</v>
      </c>
      <c r="E36" s="8">
        <f>SUM('4:3'!E36)</f>
        <v>109</v>
      </c>
      <c r="F36" s="8">
        <f>SUM('4:3'!F36)</f>
        <v>1</v>
      </c>
      <c r="G36" s="8">
        <f>SUM('4:3'!G36)</f>
        <v>109</v>
      </c>
      <c r="H36" s="8">
        <f>SUM('4:3'!H36)</f>
        <v>0</v>
      </c>
      <c r="I36" s="8">
        <f>SUM('4:3'!I36)</f>
        <v>0</v>
      </c>
      <c r="J36" s="8">
        <f>SUM('4:3'!J36)</f>
        <v>0</v>
      </c>
      <c r="K36" s="8">
        <f>SUM('4:3'!K36)</f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SUM('4:3'!D38)</f>
        <v>1303</v>
      </c>
      <c r="E38" s="8">
        <f>SUM('4:3'!E38)</f>
        <v>111076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1910</v>
      </c>
      <c r="E10" s="8">
        <f t="shared" si="0"/>
        <v>140594</v>
      </c>
      <c r="F10" s="8">
        <f t="shared" ref="F10:K10" si="1">SUM(F11:F14)</f>
        <v>787</v>
      </c>
      <c r="G10" s="8">
        <f t="shared" si="1"/>
        <v>91886</v>
      </c>
      <c r="H10" s="8">
        <f t="shared" si="1"/>
        <v>381</v>
      </c>
      <c r="I10" s="8">
        <f t="shared" si="1"/>
        <v>17778</v>
      </c>
      <c r="J10" s="8">
        <f t="shared" si="1"/>
        <v>742</v>
      </c>
      <c r="K10" s="8">
        <f t="shared" si="1"/>
        <v>30930</v>
      </c>
      <c r="L10" s="8">
        <f t="shared" ref="L10:M14" si="2">SUM(N10,P10,R10)</f>
        <v>1383</v>
      </c>
      <c r="M10" s="8">
        <f t="shared" si="2"/>
        <v>109565</v>
      </c>
      <c r="N10" s="8">
        <f t="shared" ref="N10:S10" si="3">SUM(N11:N14)</f>
        <v>737</v>
      </c>
      <c r="O10" s="8">
        <f t="shared" si="3"/>
        <v>85675</v>
      </c>
      <c r="P10" s="8">
        <f t="shared" si="3"/>
        <v>326</v>
      </c>
      <c r="Q10" s="8">
        <f t="shared" si="3"/>
        <v>14680</v>
      </c>
      <c r="R10" s="8">
        <f t="shared" si="3"/>
        <v>320</v>
      </c>
      <c r="S10" s="8">
        <f t="shared" si="3"/>
        <v>9210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505</v>
      </c>
      <c r="E11" s="8">
        <f t="shared" si="0"/>
        <v>62489</v>
      </c>
      <c r="F11" s="8">
        <f t="shared" ref="F11:K14" si="6">SUM(N11,V11,F22,N22,V22,F33)</f>
        <v>503</v>
      </c>
      <c r="G11" s="8">
        <f t="shared" si="6"/>
        <v>62282</v>
      </c>
      <c r="H11" s="8">
        <f t="shared" si="6"/>
        <v>0</v>
      </c>
      <c r="I11" s="8">
        <f t="shared" si="6"/>
        <v>0</v>
      </c>
      <c r="J11" s="8">
        <f t="shared" si="6"/>
        <v>2</v>
      </c>
      <c r="K11" s="8">
        <f t="shared" si="6"/>
        <v>207</v>
      </c>
      <c r="L11" s="8">
        <f t="shared" si="2"/>
        <v>459</v>
      </c>
      <c r="M11" s="8">
        <f t="shared" si="2"/>
        <v>56671</v>
      </c>
      <c r="N11" s="22">
        <v>459</v>
      </c>
      <c r="O11" s="22">
        <v>56671</v>
      </c>
      <c r="P11" s="22">
        <v>0</v>
      </c>
      <c r="Q11" s="22">
        <v>0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958</v>
      </c>
      <c r="E12" s="8">
        <f t="shared" si="0"/>
        <v>38945</v>
      </c>
      <c r="F12" s="8">
        <f t="shared" si="6"/>
        <v>22</v>
      </c>
      <c r="G12" s="8">
        <f t="shared" si="6"/>
        <v>1748</v>
      </c>
      <c r="H12" s="8">
        <f t="shared" si="6"/>
        <v>377</v>
      </c>
      <c r="I12" s="8">
        <f t="shared" si="6"/>
        <v>17589</v>
      </c>
      <c r="J12" s="8">
        <f t="shared" si="6"/>
        <v>559</v>
      </c>
      <c r="K12" s="8">
        <f t="shared" si="6"/>
        <v>19608</v>
      </c>
      <c r="L12" s="8">
        <f t="shared" si="2"/>
        <v>642</v>
      </c>
      <c r="M12" s="8">
        <f t="shared" si="2"/>
        <v>24700</v>
      </c>
      <c r="N12" s="22">
        <v>20</v>
      </c>
      <c r="O12" s="22">
        <v>1580</v>
      </c>
      <c r="P12" s="22">
        <v>322</v>
      </c>
      <c r="Q12" s="22">
        <v>14491</v>
      </c>
      <c r="R12" s="22">
        <v>300</v>
      </c>
      <c r="S12" s="22">
        <v>8629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5</v>
      </c>
      <c r="E13" s="8">
        <f t="shared" si="0"/>
        <v>302</v>
      </c>
      <c r="F13" s="8">
        <f t="shared" si="6"/>
        <v>1</v>
      </c>
      <c r="G13" s="8">
        <f t="shared" si="6"/>
        <v>113</v>
      </c>
      <c r="H13" s="8">
        <f t="shared" si="6"/>
        <v>4</v>
      </c>
      <c r="I13" s="8">
        <f t="shared" si="6"/>
        <v>189</v>
      </c>
      <c r="J13" s="8">
        <f t="shared" si="6"/>
        <v>0</v>
      </c>
      <c r="K13" s="8">
        <f t="shared" si="6"/>
        <v>0</v>
      </c>
      <c r="L13" s="8">
        <f t="shared" si="2"/>
        <v>5</v>
      </c>
      <c r="M13" s="8">
        <f t="shared" si="2"/>
        <v>302</v>
      </c>
      <c r="N13" s="22">
        <v>1</v>
      </c>
      <c r="O13" s="22">
        <v>113</v>
      </c>
      <c r="P13" s="22">
        <v>4</v>
      </c>
      <c r="Q13" s="22">
        <v>189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442</v>
      </c>
      <c r="E14" s="8">
        <f t="shared" si="0"/>
        <v>38858</v>
      </c>
      <c r="F14" s="8">
        <f t="shared" si="6"/>
        <v>261</v>
      </c>
      <c r="G14" s="8">
        <f t="shared" si="6"/>
        <v>27743</v>
      </c>
      <c r="H14" s="8">
        <f t="shared" si="6"/>
        <v>0</v>
      </c>
      <c r="I14" s="8">
        <f t="shared" si="6"/>
        <v>0</v>
      </c>
      <c r="J14" s="8">
        <f t="shared" si="6"/>
        <v>181</v>
      </c>
      <c r="K14" s="8">
        <f t="shared" si="6"/>
        <v>11115</v>
      </c>
      <c r="L14" s="8">
        <f t="shared" si="2"/>
        <v>277</v>
      </c>
      <c r="M14" s="8">
        <f t="shared" si="2"/>
        <v>27892</v>
      </c>
      <c r="N14" s="22">
        <v>257</v>
      </c>
      <c r="O14" s="22">
        <v>27311</v>
      </c>
      <c r="P14" s="22">
        <v>0</v>
      </c>
      <c r="Q14" s="22">
        <v>0</v>
      </c>
      <c r="R14" s="22">
        <v>20</v>
      </c>
      <c r="S14" s="22">
        <v>581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291</v>
      </c>
      <c r="E21" s="8">
        <f t="shared" si="7"/>
        <v>15751</v>
      </c>
      <c r="F21" s="8">
        <f t="shared" ref="F21:K21" si="8">SUM(F22:F25)</f>
        <v>1</v>
      </c>
      <c r="G21" s="8">
        <f t="shared" si="8"/>
        <v>78</v>
      </c>
      <c r="H21" s="8">
        <f t="shared" si="8"/>
        <v>0</v>
      </c>
      <c r="I21" s="8">
        <f t="shared" si="8"/>
        <v>0</v>
      </c>
      <c r="J21" s="8">
        <f t="shared" si="8"/>
        <v>290</v>
      </c>
      <c r="K21" s="8">
        <f t="shared" si="8"/>
        <v>15673</v>
      </c>
      <c r="L21" s="8">
        <f t="shared" ref="L21:M25" si="9">SUM(N21,P21,R21)</f>
        <v>234</v>
      </c>
      <c r="M21" s="8">
        <f t="shared" si="9"/>
        <v>15043</v>
      </c>
      <c r="N21" s="8">
        <f t="shared" ref="N21:S21" si="10">SUM(N22:N25)</f>
        <v>47</v>
      </c>
      <c r="O21" s="8">
        <f t="shared" si="10"/>
        <v>5898</v>
      </c>
      <c r="P21" s="8">
        <f t="shared" si="10"/>
        <v>55</v>
      </c>
      <c r="Q21" s="8">
        <f t="shared" si="10"/>
        <v>3098</v>
      </c>
      <c r="R21" s="8">
        <f t="shared" si="10"/>
        <v>132</v>
      </c>
      <c r="S21" s="8">
        <f t="shared" si="10"/>
        <v>6047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2</v>
      </c>
      <c r="E22" s="8">
        <f t="shared" si="7"/>
        <v>168</v>
      </c>
      <c r="F22" s="22">
        <v>1</v>
      </c>
      <c r="G22" s="22">
        <v>78</v>
      </c>
      <c r="H22" s="22">
        <v>0</v>
      </c>
      <c r="I22" s="22">
        <v>0</v>
      </c>
      <c r="J22" s="22">
        <v>1</v>
      </c>
      <c r="K22" s="22">
        <v>90</v>
      </c>
      <c r="L22" s="22">
        <f t="shared" si="9"/>
        <v>42</v>
      </c>
      <c r="M22" s="22">
        <f t="shared" si="9"/>
        <v>5415</v>
      </c>
      <c r="N22" s="22">
        <v>41</v>
      </c>
      <c r="O22" s="22">
        <v>5298</v>
      </c>
      <c r="P22" s="22">
        <v>0</v>
      </c>
      <c r="Q22" s="22">
        <v>0</v>
      </c>
      <c r="R22" s="22">
        <v>1</v>
      </c>
      <c r="S22" s="22">
        <v>117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128</v>
      </c>
      <c r="E23" s="8">
        <f t="shared" si="7"/>
        <v>5049</v>
      </c>
      <c r="F23" s="22">
        <v>0</v>
      </c>
      <c r="G23" s="22">
        <v>0</v>
      </c>
      <c r="H23" s="22">
        <v>0</v>
      </c>
      <c r="I23" s="22">
        <v>0</v>
      </c>
      <c r="J23" s="22">
        <v>128</v>
      </c>
      <c r="K23" s="22">
        <v>5049</v>
      </c>
      <c r="L23" s="22">
        <f t="shared" si="9"/>
        <v>188</v>
      </c>
      <c r="M23" s="22">
        <f t="shared" si="9"/>
        <v>9196</v>
      </c>
      <c r="N23" s="22">
        <v>2</v>
      </c>
      <c r="O23" s="22">
        <v>168</v>
      </c>
      <c r="P23" s="22">
        <v>55</v>
      </c>
      <c r="Q23" s="22">
        <v>3098</v>
      </c>
      <c r="R23" s="22">
        <v>131</v>
      </c>
      <c r="S23" s="22">
        <v>5930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161</v>
      </c>
      <c r="E25" s="8">
        <f t="shared" si="7"/>
        <v>10534</v>
      </c>
      <c r="F25" s="22">
        <v>0</v>
      </c>
      <c r="G25" s="22">
        <v>0</v>
      </c>
      <c r="H25" s="22">
        <v>0</v>
      </c>
      <c r="I25" s="22">
        <v>0</v>
      </c>
      <c r="J25" s="22">
        <v>161</v>
      </c>
      <c r="K25" s="22">
        <v>10534</v>
      </c>
      <c r="L25" s="22">
        <f t="shared" si="9"/>
        <v>4</v>
      </c>
      <c r="M25" s="22">
        <f t="shared" si="9"/>
        <v>432</v>
      </c>
      <c r="N25" s="22">
        <v>4</v>
      </c>
      <c r="O25" s="22">
        <v>432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2</v>
      </c>
      <c r="E32" s="8">
        <f t="shared" si="13"/>
        <v>235</v>
      </c>
      <c r="F32" s="8">
        <f t="shared" ref="F32:K32" si="14">SUM(F33:F36)</f>
        <v>2</v>
      </c>
      <c r="G32" s="8">
        <f t="shared" si="14"/>
        <v>235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2</v>
      </c>
      <c r="E33" s="8">
        <f t="shared" si="13"/>
        <v>235</v>
      </c>
      <c r="F33" s="22">
        <v>2</v>
      </c>
      <c r="G33" s="22">
        <v>235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161</v>
      </c>
      <c r="E38" s="8">
        <f>SUM(AA14,K25,S25)</f>
        <v>10534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1423</v>
      </c>
      <c r="E10" s="8">
        <f t="shared" si="0"/>
        <v>113513</v>
      </c>
      <c r="F10" s="8">
        <f t="shared" ref="F10:K10" si="1">SUM(F11:F14)</f>
        <v>684</v>
      </c>
      <c r="G10" s="8">
        <f t="shared" si="1"/>
        <v>77964</v>
      </c>
      <c r="H10" s="8">
        <f t="shared" si="1"/>
        <v>117</v>
      </c>
      <c r="I10" s="8">
        <f t="shared" si="1"/>
        <v>6142</v>
      </c>
      <c r="J10" s="8">
        <f t="shared" si="1"/>
        <v>622</v>
      </c>
      <c r="K10" s="8">
        <f t="shared" si="1"/>
        <v>29407</v>
      </c>
      <c r="L10" s="8">
        <f t="shared" ref="L10:M14" si="2">SUM(N10,P10,R10)</f>
        <v>917</v>
      </c>
      <c r="M10" s="8">
        <f t="shared" si="2"/>
        <v>81320</v>
      </c>
      <c r="N10" s="8">
        <f t="shared" ref="N10:S10" si="3">SUM(N11:N14)</f>
        <v>619</v>
      </c>
      <c r="O10" s="8">
        <f t="shared" si="3"/>
        <v>69694</v>
      </c>
      <c r="P10" s="8">
        <f t="shared" si="3"/>
        <v>101</v>
      </c>
      <c r="Q10" s="8">
        <f t="shared" si="3"/>
        <v>5352</v>
      </c>
      <c r="R10" s="8">
        <f t="shared" si="3"/>
        <v>197</v>
      </c>
      <c r="S10" s="8">
        <f t="shared" si="3"/>
        <v>6274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418</v>
      </c>
      <c r="E11" s="8">
        <f t="shared" si="0"/>
        <v>50642</v>
      </c>
      <c r="F11" s="8">
        <f t="shared" ref="F11:K14" si="6">SUM(N11,V11,F22,N22,V22,F33)</f>
        <v>413</v>
      </c>
      <c r="G11" s="8">
        <f t="shared" si="6"/>
        <v>50148</v>
      </c>
      <c r="H11" s="8">
        <f t="shared" si="6"/>
        <v>5</v>
      </c>
      <c r="I11" s="8">
        <f t="shared" si="6"/>
        <v>494</v>
      </c>
      <c r="J11" s="8">
        <f t="shared" si="6"/>
        <v>0</v>
      </c>
      <c r="K11" s="8">
        <f t="shared" si="6"/>
        <v>0</v>
      </c>
      <c r="L11" s="8">
        <f t="shared" si="2"/>
        <v>359</v>
      </c>
      <c r="M11" s="8">
        <f t="shared" si="2"/>
        <v>42945</v>
      </c>
      <c r="N11" s="22">
        <v>354</v>
      </c>
      <c r="O11" s="22">
        <v>42451</v>
      </c>
      <c r="P11" s="22">
        <v>5</v>
      </c>
      <c r="Q11" s="22">
        <v>494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634</v>
      </c>
      <c r="E12" s="8">
        <f t="shared" si="0"/>
        <v>27008</v>
      </c>
      <c r="F12" s="8">
        <f t="shared" si="6"/>
        <v>13</v>
      </c>
      <c r="G12" s="8">
        <f t="shared" si="6"/>
        <v>1051</v>
      </c>
      <c r="H12" s="8">
        <f t="shared" si="6"/>
        <v>112</v>
      </c>
      <c r="I12" s="8">
        <f t="shared" si="6"/>
        <v>5648</v>
      </c>
      <c r="J12" s="8">
        <f t="shared" si="6"/>
        <v>509</v>
      </c>
      <c r="K12" s="8">
        <f t="shared" si="6"/>
        <v>20309</v>
      </c>
      <c r="L12" s="8">
        <f t="shared" si="2"/>
        <v>290</v>
      </c>
      <c r="M12" s="8">
        <f t="shared" si="2"/>
        <v>11514</v>
      </c>
      <c r="N12" s="22">
        <v>12</v>
      </c>
      <c r="O12" s="22">
        <v>972</v>
      </c>
      <c r="P12" s="22">
        <v>96</v>
      </c>
      <c r="Q12" s="22">
        <v>4858</v>
      </c>
      <c r="R12" s="22">
        <v>182</v>
      </c>
      <c r="S12" s="22">
        <v>5684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6</v>
      </c>
      <c r="E13" s="8">
        <f t="shared" si="0"/>
        <v>262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6</v>
      </c>
      <c r="K13" s="8">
        <f t="shared" si="6"/>
        <v>262</v>
      </c>
      <c r="L13" s="8">
        <f t="shared" si="2"/>
        <v>6</v>
      </c>
      <c r="M13" s="8">
        <f t="shared" si="2"/>
        <v>262</v>
      </c>
      <c r="N13" s="22">
        <v>0</v>
      </c>
      <c r="O13" s="22">
        <v>0</v>
      </c>
      <c r="P13" s="22">
        <v>0</v>
      </c>
      <c r="Q13" s="22">
        <v>0</v>
      </c>
      <c r="R13" s="22">
        <v>6</v>
      </c>
      <c r="S13" s="22">
        <v>262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365</v>
      </c>
      <c r="E14" s="8">
        <f t="shared" si="0"/>
        <v>35601</v>
      </c>
      <c r="F14" s="8">
        <f t="shared" si="6"/>
        <v>258</v>
      </c>
      <c r="G14" s="8">
        <f t="shared" si="6"/>
        <v>26765</v>
      </c>
      <c r="H14" s="8">
        <f t="shared" si="6"/>
        <v>0</v>
      </c>
      <c r="I14" s="8">
        <f t="shared" si="6"/>
        <v>0</v>
      </c>
      <c r="J14" s="8">
        <f t="shared" si="6"/>
        <v>107</v>
      </c>
      <c r="K14" s="8">
        <f t="shared" si="6"/>
        <v>8836</v>
      </c>
      <c r="L14" s="8">
        <f t="shared" si="2"/>
        <v>262</v>
      </c>
      <c r="M14" s="8">
        <f t="shared" si="2"/>
        <v>26599</v>
      </c>
      <c r="N14" s="22">
        <v>253</v>
      </c>
      <c r="O14" s="22">
        <v>26271</v>
      </c>
      <c r="P14" s="22">
        <v>0</v>
      </c>
      <c r="Q14" s="22">
        <v>0</v>
      </c>
      <c r="R14" s="22">
        <v>9</v>
      </c>
      <c r="S14" s="22">
        <v>328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326</v>
      </c>
      <c r="E21" s="8">
        <f t="shared" si="7"/>
        <v>18045</v>
      </c>
      <c r="F21" s="8">
        <f t="shared" ref="F21:K21" si="8">SUM(F22:F25)</f>
        <v>0</v>
      </c>
      <c r="G21" s="8">
        <f t="shared" si="8"/>
        <v>0</v>
      </c>
      <c r="H21" s="8">
        <f t="shared" si="8"/>
        <v>0</v>
      </c>
      <c r="I21" s="8">
        <f t="shared" si="8"/>
        <v>0</v>
      </c>
      <c r="J21" s="8">
        <f t="shared" si="8"/>
        <v>326</v>
      </c>
      <c r="K21" s="8">
        <f t="shared" si="8"/>
        <v>18045</v>
      </c>
      <c r="L21" s="8">
        <f t="shared" ref="L21:M25" si="9">SUM(N21,P21,R21)</f>
        <v>177</v>
      </c>
      <c r="M21" s="8">
        <f t="shared" si="9"/>
        <v>13736</v>
      </c>
      <c r="N21" s="8">
        <f t="shared" ref="N21:S21" si="10">SUM(N22:N25)</f>
        <v>62</v>
      </c>
      <c r="O21" s="8">
        <f t="shared" si="10"/>
        <v>7858</v>
      </c>
      <c r="P21" s="8">
        <f t="shared" si="10"/>
        <v>16</v>
      </c>
      <c r="Q21" s="8">
        <f t="shared" si="10"/>
        <v>790</v>
      </c>
      <c r="R21" s="8">
        <f t="shared" si="10"/>
        <v>99</v>
      </c>
      <c r="S21" s="8">
        <f t="shared" si="10"/>
        <v>5088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0</v>
      </c>
      <c r="E22" s="8">
        <f t="shared" si="7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57</v>
      </c>
      <c r="M22" s="22">
        <f t="shared" si="9"/>
        <v>7364</v>
      </c>
      <c r="N22" s="22">
        <v>57</v>
      </c>
      <c r="O22" s="22">
        <v>7364</v>
      </c>
      <c r="P22" s="22">
        <v>0</v>
      </c>
      <c r="Q22" s="22">
        <v>0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228</v>
      </c>
      <c r="E23" s="8">
        <f t="shared" si="7"/>
        <v>9537</v>
      </c>
      <c r="F23" s="22">
        <v>0</v>
      </c>
      <c r="G23" s="22">
        <v>0</v>
      </c>
      <c r="H23" s="22">
        <v>0</v>
      </c>
      <c r="I23" s="22">
        <v>0</v>
      </c>
      <c r="J23" s="22">
        <v>228</v>
      </c>
      <c r="K23" s="22">
        <v>9537</v>
      </c>
      <c r="L23" s="22">
        <f t="shared" si="9"/>
        <v>115</v>
      </c>
      <c r="M23" s="22">
        <f t="shared" si="9"/>
        <v>5878</v>
      </c>
      <c r="N23" s="22">
        <v>0</v>
      </c>
      <c r="O23" s="22">
        <v>0</v>
      </c>
      <c r="P23" s="22">
        <v>16</v>
      </c>
      <c r="Q23" s="22">
        <v>790</v>
      </c>
      <c r="R23" s="22">
        <v>99</v>
      </c>
      <c r="S23" s="22">
        <v>5088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98</v>
      </c>
      <c r="E25" s="8">
        <f t="shared" si="7"/>
        <v>8508</v>
      </c>
      <c r="F25" s="22">
        <v>0</v>
      </c>
      <c r="G25" s="22">
        <v>0</v>
      </c>
      <c r="H25" s="22">
        <v>0</v>
      </c>
      <c r="I25" s="22">
        <v>0</v>
      </c>
      <c r="J25" s="22">
        <v>98</v>
      </c>
      <c r="K25" s="22">
        <v>8508</v>
      </c>
      <c r="L25" s="22">
        <f t="shared" si="9"/>
        <v>5</v>
      </c>
      <c r="M25" s="22">
        <f t="shared" si="9"/>
        <v>494</v>
      </c>
      <c r="N25" s="22">
        <v>5</v>
      </c>
      <c r="O25" s="22">
        <v>494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3</v>
      </c>
      <c r="E32" s="8">
        <f t="shared" si="13"/>
        <v>412</v>
      </c>
      <c r="F32" s="8">
        <f t="shared" ref="F32:K32" si="14">SUM(F33:F36)</f>
        <v>3</v>
      </c>
      <c r="G32" s="8">
        <f t="shared" si="14"/>
        <v>412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2</v>
      </c>
      <c r="E33" s="8">
        <f t="shared" si="13"/>
        <v>333</v>
      </c>
      <c r="F33" s="22">
        <v>2</v>
      </c>
      <c r="G33" s="22">
        <v>333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1</v>
      </c>
      <c r="E34" s="8">
        <f t="shared" si="13"/>
        <v>79</v>
      </c>
      <c r="F34" s="22">
        <v>1</v>
      </c>
      <c r="G34" s="22">
        <v>79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98</v>
      </c>
      <c r="E38" s="8">
        <f>SUM(AA14,K25,S25)</f>
        <v>8508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1336</v>
      </c>
      <c r="E10" s="8">
        <f t="shared" si="0"/>
        <v>101436</v>
      </c>
      <c r="F10" s="8">
        <f t="shared" ref="F10:K10" si="1">SUM(F11:F14)</f>
        <v>576</v>
      </c>
      <c r="G10" s="8">
        <f t="shared" si="1"/>
        <v>66497</v>
      </c>
      <c r="H10" s="8">
        <f t="shared" si="1"/>
        <v>146</v>
      </c>
      <c r="I10" s="8">
        <f t="shared" si="1"/>
        <v>7308</v>
      </c>
      <c r="J10" s="8">
        <f t="shared" si="1"/>
        <v>614</v>
      </c>
      <c r="K10" s="8">
        <f t="shared" si="1"/>
        <v>27631</v>
      </c>
      <c r="L10" s="8">
        <f t="shared" ref="L10:M14" si="2">SUM(N10,P10,R10)</f>
        <v>841</v>
      </c>
      <c r="M10" s="8">
        <f t="shared" si="2"/>
        <v>73206</v>
      </c>
      <c r="N10" s="8">
        <f t="shared" ref="N10:S10" si="3">SUM(N11:N14)</f>
        <v>523</v>
      </c>
      <c r="O10" s="8">
        <f t="shared" si="3"/>
        <v>59981</v>
      </c>
      <c r="P10" s="8">
        <f t="shared" si="3"/>
        <v>137</v>
      </c>
      <c r="Q10" s="8">
        <f t="shared" si="3"/>
        <v>6670</v>
      </c>
      <c r="R10" s="8">
        <f t="shared" si="3"/>
        <v>181</v>
      </c>
      <c r="S10" s="8">
        <f t="shared" si="3"/>
        <v>6555</v>
      </c>
      <c r="T10" s="8">
        <f t="shared" ref="T10:U14" si="4">SUM(V10,X10,Z10)</f>
        <v>81</v>
      </c>
      <c r="U10" s="8">
        <f t="shared" si="4"/>
        <v>2062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81</v>
      </c>
      <c r="AA10" s="8">
        <f t="shared" si="5"/>
        <v>2062</v>
      </c>
    </row>
    <row r="11" spans="2:27" x14ac:dyDescent="0.15">
      <c r="B11" s="10" t="s">
        <v>10</v>
      </c>
      <c r="C11" s="9" t="s">
        <v>11</v>
      </c>
      <c r="D11" s="8">
        <f t="shared" si="0"/>
        <v>337</v>
      </c>
      <c r="E11" s="8">
        <f t="shared" si="0"/>
        <v>41687</v>
      </c>
      <c r="F11" s="8">
        <f t="shared" ref="F11:K14" si="6">SUM(N11,V11,F22,N22,V22,F33)</f>
        <v>337</v>
      </c>
      <c r="G11" s="8">
        <f t="shared" si="6"/>
        <v>41687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2"/>
        <v>288</v>
      </c>
      <c r="M11" s="8">
        <f t="shared" si="2"/>
        <v>35655</v>
      </c>
      <c r="N11" s="22">
        <v>288</v>
      </c>
      <c r="O11" s="22">
        <v>35655</v>
      </c>
      <c r="P11" s="22">
        <v>0</v>
      </c>
      <c r="Q11" s="22">
        <v>0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678</v>
      </c>
      <c r="E12" s="8">
        <f t="shared" si="0"/>
        <v>27438</v>
      </c>
      <c r="F12" s="8">
        <f t="shared" si="6"/>
        <v>10</v>
      </c>
      <c r="G12" s="8">
        <f t="shared" si="6"/>
        <v>807</v>
      </c>
      <c r="H12" s="8">
        <f t="shared" si="6"/>
        <v>144</v>
      </c>
      <c r="I12" s="8">
        <f t="shared" si="6"/>
        <v>7174</v>
      </c>
      <c r="J12" s="8">
        <f t="shared" si="6"/>
        <v>524</v>
      </c>
      <c r="K12" s="8">
        <f t="shared" si="6"/>
        <v>19457</v>
      </c>
      <c r="L12" s="8">
        <f t="shared" si="2"/>
        <v>326</v>
      </c>
      <c r="M12" s="8">
        <f t="shared" si="2"/>
        <v>13898</v>
      </c>
      <c r="N12" s="22">
        <v>10</v>
      </c>
      <c r="O12" s="22">
        <v>807</v>
      </c>
      <c r="P12" s="22">
        <v>135</v>
      </c>
      <c r="Q12" s="22">
        <v>6536</v>
      </c>
      <c r="R12" s="22">
        <v>181</v>
      </c>
      <c r="S12" s="22">
        <v>6555</v>
      </c>
      <c r="T12" s="8">
        <f t="shared" si="4"/>
        <v>81</v>
      </c>
      <c r="U12" s="8">
        <f t="shared" si="4"/>
        <v>2062</v>
      </c>
      <c r="V12" s="22">
        <v>0</v>
      </c>
      <c r="W12" s="22">
        <v>0</v>
      </c>
      <c r="X12" s="22">
        <v>0</v>
      </c>
      <c r="Y12" s="22">
        <v>0</v>
      </c>
      <c r="Z12" s="22">
        <v>81</v>
      </c>
      <c r="AA12" s="22">
        <v>2062</v>
      </c>
    </row>
    <row r="13" spans="2:27" x14ac:dyDescent="0.15">
      <c r="B13" s="10" t="s">
        <v>14</v>
      </c>
      <c r="C13" s="9" t="s">
        <v>15</v>
      </c>
      <c r="D13" s="8">
        <f t="shared" si="0"/>
        <v>0</v>
      </c>
      <c r="E13" s="8">
        <f t="shared" si="0"/>
        <v>0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0</v>
      </c>
      <c r="M13" s="8">
        <f t="shared" si="2"/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321</v>
      </c>
      <c r="E14" s="8">
        <f t="shared" si="0"/>
        <v>32311</v>
      </c>
      <c r="F14" s="8">
        <f t="shared" si="6"/>
        <v>229</v>
      </c>
      <c r="G14" s="8">
        <f t="shared" si="6"/>
        <v>24003</v>
      </c>
      <c r="H14" s="8">
        <f t="shared" si="6"/>
        <v>2</v>
      </c>
      <c r="I14" s="8">
        <f t="shared" si="6"/>
        <v>134</v>
      </c>
      <c r="J14" s="8">
        <f t="shared" si="6"/>
        <v>90</v>
      </c>
      <c r="K14" s="8">
        <f t="shared" si="6"/>
        <v>8174</v>
      </c>
      <c r="L14" s="8">
        <f t="shared" si="2"/>
        <v>227</v>
      </c>
      <c r="M14" s="8">
        <f t="shared" si="2"/>
        <v>23653</v>
      </c>
      <c r="N14" s="22">
        <v>225</v>
      </c>
      <c r="O14" s="22">
        <v>23519</v>
      </c>
      <c r="P14" s="22">
        <v>2</v>
      </c>
      <c r="Q14" s="22">
        <v>134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209</v>
      </c>
      <c r="E21" s="8">
        <f t="shared" si="7"/>
        <v>11618</v>
      </c>
      <c r="F21" s="8">
        <f t="shared" ref="F21:K21" si="8">SUM(F22:F25)</f>
        <v>0</v>
      </c>
      <c r="G21" s="8">
        <f t="shared" si="8"/>
        <v>0</v>
      </c>
      <c r="H21" s="8">
        <f t="shared" si="8"/>
        <v>0</v>
      </c>
      <c r="I21" s="8">
        <f t="shared" si="8"/>
        <v>0</v>
      </c>
      <c r="J21" s="8">
        <f t="shared" si="8"/>
        <v>209</v>
      </c>
      <c r="K21" s="8">
        <f t="shared" si="8"/>
        <v>11618</v>
      </c>
      <c r="L21" s="8">
        <f t="shared" ref="L21:M25" si="9">SUM(N21,P21,R21)</f>
        <v>204</v>
      </c>
      <c r="M21" s="8">
        <f t="shared" si="9"/>
        <v>14467</v>
      </c>
      <c r="N21" s="8">
        <f t="shared" ref="N21:S21" si="10">SUM(N22:N25)</f>
        <v>52</v>
      </c>
      <c r="O21" s="8">
        <f t="shared" si="10"/>
        <v>6433</v>
      </c>
      <c r="P21" s="8">
        <f t="shared" si="10"/>
        <v>9</v>
      </c>
      <c r="Q21" s="8">
        <f t="shared" si="10"/>
        <v>638</v>
      </c>
      <c r="R21" s="8">
        <f t="shared" si="10"/>
        <v>143</v>
      </c>
      <c r="S21" s="8">
        <f t="shared" si="10"/>
        <v>7396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0</v>
      </c>
      <c r="E22" s="8">
        <f t="shared" si="7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48</v>
      </c>
      <c r="M22" s="22">
        <f t="shared" si="9"/>
        <v>5949</v>
      </c>
      <c r="N22" s="22">
        <v>48</v>
      </c>
      <c r="O22" s="22">
        <v>5949</v>
      </c>
      <c r="P22" s="22">
        <v>0</v>
      </c>
      <c r="Q22" s="22">
        <v>0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119</v>
      </c>
      <c r="E23" s="8">
        <f t="shared" si="7"/>
        <v>3444</v>
      </c>
      <c r="F23" s="22">
        <v>0</v>
      </c>
      <c r="G23" s="22">
        <v>0</v>
      </c>
      <c r="H23" s="22">
        <v>0</v>
      </c>
      <c r="I23" s="22">
        <v>0</v>
      </c>
      <c r="J23" s="22">
        <v>119</v>
      </c>
      <c r="K23" s="22">
        <v>3444</v>
      </c>
      <c r="L23" s="22">
        <f t="shared" si="9"/>
        <v>152</v>
      </c>
      <c r="M23" s="22">
        <f t="shared" si="9"/>
        <v>8034</v>
      </c>
      <c r="N23" s="22">
        <v>0</v>
      </c>
      <c r="O23" s="22">
        <v>0</v>
      </c>
      <c r="P23" s="22">
        <v>9</v>
      </c>
      <c r="Q23" s="22">
        <v>638</v>
      </c>
      <c r="R23" s="22">
        <v>143</v>
      </c>
      <c r="S23" s="22">
        <v>7396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90</v>
      </c>
      <c r="E25" s="8">
        <f t="shared" si="7"/>
        <v>8174</v>
      </c>
      <c r="F25" s="22">
        <v>0</v>
      </c>
      <c r="G25" s="22">
        <v>0</v>
      </c>
      <c r="H25" s="22">
        <v>0</v>
      </c>
      <c r="I25" s="22">
        <v>0</v>
      </c>
      <c r="J25" s="22">
        <v>90</v>
      </c>
      <c r="K25" s="22">
        <v>8174</v>
      </c>
      <c r="L25" s="22">
        <f t="shared" si="9"/>
        <v>4</v>
      </c>
      <c r="M25" s="22">
        <f t="shared" si="9"/>
        <v>484</v>
      </c>
      <c r="N25" s="22">
        <v>4</v>
      </c>
      <c r="O25" s="22">
        <v>484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1</v>
      </c>
      <c r="E32" s="8">
        <f t="shared" si="13"/>
        <v>83</v>
      </c>
      <c r="F32" s="8">
        <f t="shared" ref="F32:K32" si="14">SUM(F33:F36)</f>
        <v>1</v>
      </c>
      <c r="G32" s="8">
        <f t="shared" si="14"/>
        <v>83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1</v>
      </c>
      <c r="E33" s="8">
        <f t="shared" si="13"/>
        <v>83</v>
      </c>
      <c r="F33" s="22">
        <v>1</v>
      </c>
      <c r="G33" s="22">
        <v>83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90</v>
      </c>
      <c r="E38" s="8">
        <f>SUM(AA14,K25,S25)</f>
        <v>8174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activeCell="I73" sqref="I73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1401</v>
      </c>
      <c r="E10" s="8">
        <f t="shared" si="0"/>
        <v>115316</v>
      </c>
      <c r="F10" s="8">
        <f t="shared" ref="F10:K10" si="1">SUM(F11:F14)</f>
        <v>721</v>
      </c>
      <c r="G10" s="8">
        <f t="shared" si="1"/>
        <v>83618</v>
      </c>
      <c r="H10" s="8">
        <f t="shared" si="1"/>
        <v>176</v>
      </c>
      <c r="I10" s="8">
        <f t="shared" si="1"/>
        <v>7746</v>
      </c>
      <c r="J10" s="8">
        <f t="shared" si="1"/>
        <v>504</v>
      </c>
      <c r="K10" s="8">
        <f t="shared" si="1"/>
        <v>23952</v>
      </c>
      <c r="L10" s="8">
        <f t="shared" ref="L10:M14" si="2">SUM(N10,P10,R10)</f>
        <v>998</v>
      </c>
      <c r="M10" s="8">
        <f t="shared" si="2"/>
        <v>86519</v>
      </c>
      <c r="N10" s="8">
        <f t="shared" ref="N10:S10" si="3">SUM(N11:N14)</f>
        <v>645</v>
      </c>
      <c r="O10" s="8">
        <f t="shared" si="3"/>
        <v>74489</v>
      </c>
      <c r="P10" s="8">
        <f t="shared" si="3"/>
        <v>157</v>
      </c>
      <c r="Q10" s="8">
        <f t="shared" si="3"/>
        <v>6739</v>
      </c>
      <c r="R10" s="8">
        <f t="shared" si="3"/>
        <v>196</v>
      </c>
      <c r="S10" s="8">
        <f t="shared" si="3"/>
        <v>5291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435</v>
      </c>
      <c r="E11" s="8">
        <f t="shared" si="0"/>
        <v>53937</v>
      </c>
      <c r="F11" s="8">
        <f t="shared" ref="F11:K14" si="6">SUM(N11,V11,F22,N22,V22,F33)</f>
        <v>433</v>
      </c>
      <c r="G11" s="8">
        <f t="shared" si="6"/>
        <v>53791</v>
      </c>
      <c r="H11" s="8">
        <f t="shared" si="6"/>
        <v>2</v>
      </c>
      <c r="I11" s="8">
        <f t="shared" si="6"/>
        <v>146</v>
      </c>
      <c r="J11" s="8">
        <f t="shared" si="6"/>
        <v>0</v>
      </c>
      <c r="K11" s="8">
        <f t="shared" si="6"/>
        <v>0</v>
      </c>
      <c r="L11" s="8">
        <f t="shared" si="2"/>
        <v>385</v>
      </c>
      <c r="M11" s="8">
        <f t="shared" si="2"/>
        <v>47691</v>
      </c>
      <c r="N11" s="22">
        <v>383</v>
      </c>
      <c r="O11" s="22">
        <v>47545</v>
      </c>
      <c r="P11" s="22">
        <v>2</v>
      </c>
      <c r="Q11" s="22">
        <v>146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538</v>
      </c>
      <c r="E12" s="8">
        <f t="shared" si="0"/>
        <v>19552</v>
      </c>
      <c r="F12" s="8">
        <f t="shared" si="6"/>
        <v>10</v>
      </c>
      <c r="G12" s="8">
        <f t="shared" si="6"/>
        <v>793</v>
      </c>
      <c r="H12" s="8">
        <f t="shared" si="6"/>
        <v>174</v>
      </c>
      <c r="I12" s="8">
        <f t="shared" si="6"/>
        <v>7600</v>
      </c>
      <c r="J12" s="8">
        <f t="shared" si="6"/>
        <v>354</v>
      </c>
      <c r="K12" s="8">
        <f t="shared" si="6"/>
        <v>11159</v>
      </c>
      <c r="L12" s="8">
        <f t="shared" si="2"/>
        <v>361</v>
      </c>
      <c r="M12" s="8">
        <f t="shared" si="2"/>
        <v>12677</v>
      </c>
      <c r="N12" s="22">
        <v>10</v>
      </c>
      <c r="O12" s="22">
        <v>793</v>
      </c>
      <c r="P12" s="22">
        <v>155</v>
      </c>
      <c r="Q12" s="22">
        <v>6593</v>
      </c>
      <c r="R12" s="22">
        <v>196</v>
      </c>
      <c r="S12" s="22">
        <v>5291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6</v>
      </c>
      <c r="E13" s="8">
        <f t="shared" si="0"/>
        <v>477</v>
      </c>
      <c r="F13" s="8">
        <f t="shared" si="6"/>
        <v>6</v>
      </c>
      <c r="G13" s="8">
        <f t="shared" si="6"/>
        <v>477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6</v>
      </c>
      <c r="M13" s="8">
        <f t="shared" si="2"/>
        <v>477</v>
      </c>
      <c r="N13" s="22">
        <v>6</v>
      </c>
      <c r="O13" s="22">
        <v>477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422</v>
      </c>
      <c r="E14" s="8">
        <f t="shared" si="0"/>
        <v>41350</v>
      </c>
      <c r="F14" s="8">
        <f t="shared" si="6"/>
        <v>272</v>
      </c>
      <c r="G14" s="8">
        <f t="shared" si="6"/>
        <v>28557</v>
      </c>
      <c r="H14" s="8">
        <f t="shared" si="6"/>
        <v>0</v>
      </c>
      <c r="I14" s="8">
        <f t="shared" si="6"/>
        <v>0</v>
      </c>
      <c r="J14" s="8">
        <f t="shared" si="6"/>
        <v>150</v>
      </c>
      <c r="K14" s="8">
        <f t="shared" si="6"/>
        <v>12793</v>
      </c>
      <c r="L14" s="8">
        <f t="shared" si="2"/>
        <v>246</v>
      </c>
      <c r="M14" s="8">
        <f t="shared" si="2"/>
        <v>25674</v>
      </c>
      <c r="N14" s="22">
        <v>246</v>
      </c>
      <c r="O14" s="22">
        <v>25674</v>
      </c>
      <c r="P14" s="22">
        <v>0</v>
      </c>
      <c r="Q14" s="22">
        <v>0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289</v>
      </c>
      <c r="E21" s="8">
        <f t="shared" si="7"/>
        <v>18260</v>
      </c>
      <c r="F21" s="8">
        <f t="shared" ref="F21:K21" si="8">SUM(F22:F25)</f>
        <v>4</v>
      </c>
      <c r="G21" s="8">
        <f t="shared" si="8"/>
        <v>535</v>
      </c>
      <c r="H21" s="8">
        <f t="shared" si="8"/>
        <v>0</v>
      </c>
      <c r="I21" s="8">
        <f t="shared" si="8"/>
        <v>0</v>
      </c>
      <c r="J21" s="8">
        <f t="shared" si="8"/>
        <v>285</v>
      </c>
      <c r="K21" s="8">
        <f t="shared" si="8"/>
        <v>17725</v>
      </c>
      <c r="L21" s="8">
        <f t="shared" ref="L21:M25" si="9">SUM(N21,P21,R21)</f>
        <v>113</v>
      </c>
      <c r="M21" s="8">
        <f t="shared" si="9"/>
        <v>10495</v>
      </c>
      <c r="N21" s="8">
        <f t="shared" ref="N21:S21" si="10">SUM(N22:N25)</f>
        <v>71</v>
      </c>
      <c r="O21" s="8">
        <f t="shared" si="10"/>
        <v>8552</v>
      </c>
      <c r="P21" s="8">
        <f t="shared" si="10"/>
        <v>19</v>
      </c>
      <c r="Q21" s="8">
        <f t="shared" si="10"/>
        <v>1007</v>
      </c>
      <c r="R21" s="8">
        <f t="shared" si="10"/>
        <v>23</v>
      </c>
      <c r="S21" s="8">
        <f t="shared" si="10"/>
        <v>936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2</v>
      </c>
      <c r="E22" s="8">
        <f t="shared" si="7"/>
        <v>301</v>
      </c>
      <c r="F22" s="22">
        <v>2</v>
      </c>
      <c r="G22" s="22">
        <v>301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47</v>
      </c>
      <c r="M22" s="22">
        <f t="shared" si="9"/>
        <v>5903</v>
      </c>
      <c r="N22" s="22">
        <v>47</v>
      </c>
      <c r="O22" s="22">
        <v>5903</v>
      </c>
      <c r="P22" s="22">
        <v>0</v>
      </c>
      <c r="Q22" s="22">
        <v>0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135</v>
      </c>
      <c r="E23" s="8">
        <f t="shared" si="7"/>
        <v>4932</v>
      </c>
      <c r="F23" s="22">
        <v>0</v>
      </c>
      <c r="G23" s="22">
        <v>0</v>
      </c>
      <c r="H23" s="22">
        <v>0</v>
      </c>
      <c r="I23" s="22">
        <v>0</v>
      </c>
      <c r="J23" s="22">
        <v>135</v>
      </c>
      <c r="K23" s="22">
        <v>4932</v>
      </c>
      <c r="L23" s="22">
        <f t="shared" si="9"/>
        <v>42</v>
      </c>
      <c r="M23" s="22">
        <f t="shared" si="9"/>
        <v>1943</v>
      </c>
      <c r="N23" s="22">
        <v>0</v>
      </c>
      <c r="O23" s="22">
        <v>0</v>
      </c>
      <c r="P23" s="22">
        <v>19</v>
      </c>
      <c r="Q23" s="22">
        <v>1007</v>
      </c>
      <c r="R23" s="22">
        <v>23</v>
      </c>
      <c r="S23" s="22">
        <v>936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152</v>
      </c>
      <c r="E25" s="8">
        <f t="shared" si="7"/>
        <v>13027</v>
      </c>
      <c r="F25" s="22">
        <v>2</v>
      </c>
      <c r="G25" s="22">
        <v>234</v>
      </c>
      <c r="H25" s="22">
        <v>0</v>
      </c>
      <c r="I25" s="22">
        <v>0</v>
      </c>
      <c r="J25" s="22">
        <v>150</v>
      </c>
      <c r="K25" s="22">
        <v>12793</v>
      </c>
      <c r="L25" s="22">
        <f t="shared" si="9"/>
        <v>24</v>
      </c>
      <c r="M25" s="22">
        <f t="shared" si="9"/>
        <v>2649</v>
      </c>
      <c r="N25" s="22">
        <v>24</v>
      </c>
      <c r="O25" s="22">
        <v>2649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1</v>
      </c>
      <c r="E32" s="8">
        <f t="shared" si="13"/>
        <v>42</v>
      </c>
      <c r="F32" s="8">
        <f t="shared" ref="F32:K32" si="14">SUM(F33:F36)</f>
        <v>1</v>
      </c>
      <c r="G32" s="8">
        <f t="shared" si="14"/>
        <v>42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1</v>
      </c>
      <c r="E33" s="8">
        <f t="shared" si="13"/>
        <v>42</v>
      </c>
      <c r="F33" s="22">
        <v>1</v>
      </c>
      <c r="G33" s="22">
        <v>42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150</v>
      </c>
      <c r="E38" s="8">
        <f>SUM(AA14,K25,S25)</f>
        <v>12793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="85"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3" customWidth="1"/>
    <col min="2" max="2" width="5.5" style="23" customWidth="1"/>
    <col min="3" max="27" width="9" style="23"/>
    <col min="28" max="28" width="1.125" style="23" customWidth="1"/>
    <col min="29" max="16384" width="9" style="23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78.75" customHeight="1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1330</v>
      </c>
      <c r="E10" s="8">
        <f t="shared" si="0"/>
        <v>114697</v>
      </c>
      <c r="F10" s="8">
        <f t="shared" ref="F10:K10" si="1">SUM(F11:F14)</f>
        <v>750</v>
      </c>
      <c r="G10" s="8">
        <f t="shared" si="1"/>
        <v>89235</v>
      </c>
      <c r="H10" s="8">
        <f t="shared" si="1"/>
        <v>242</v>
      </c>
      <c r="I10" s="8">
        <f t="shared" si="1"/>
        <v>11354</v>
      </c>
      <c r="J10" s="8">
        <f t="shared" si="1"/>
        <v>338</v>
      </c>
      <c r="K10" s="8">
        <f t="shared" si="1"/>
        <v>14108</v>
      </c>
      <c r="L10" s="8">
        <f t="shared" ref="L10:M14" si="2">SUM(N10,P10,R10)</f>
        <v>1107</v>
      </c>
      <c r="M10" s="8">
        <f t="shared" si="2"/>
        <v>97848</v>
      </c>
      <c r="N10" s="8">
        <f t="shared" ref="N10:S10" si="3">SUM(N11:N14)</f>
        <v>699</v>
      </c>
      <c r="O10" s="8">
        <f t="shared" si="3"/>
        <v>82405</v>
      </c>
      <c r="P10" s="8">
        <f t="shared" si="3"/>
        <v>209</v>
      </c>
      <c r="Q10" s="8">
        <f t="shared" si="3"/>
        <v>9501</v>
      </c>
      <c r="R10" s="8">
        <f t="shared" si="3"/>
        <v>199</v>
      </c>
      <c r="S10" s="8">
        <f t="shared" si="3"/>
        <v>5942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509</v>
      </c>
      <c r="E11" s="8">
        <f t="shared" si="0"/>
        <v>64124</v>
      </c>
      <c r="F11" s="8">
        <f t="shared" ref="F11:K14" si="6">SUM(N11,V11,F22,N22,V22,F33)</f>
        <v>505</v>
      </c>
      <c r="G11" s="8">
        <f t="shared" si="6"/>
        <v>63801</v>
      </c>
      <c r="H11" s="8">
        <f t="shared" si="6"/>
        <v>1</v>
      </c>
      <c r="I11" s="8">
        <f t="shared" si="6"/>
        <v>35</v>
      </c>
      <c r="J11" s="8">
        <f t="shared" si="6"/>
        <v>3</v>
      </c>
      <c r="K11" s="8">
        <f t="shared" si="6"/>
        <v>288</v>
      </c>
      <c r="L11" s="8">
        <f t="shared" si="2"/>
        <v>460</v>
      </c>
      <c r="M11" s="8">
        <f t="shared" si="2"/>
        <v>57809</v>
      </c>
      <c r="N11" s="8">
        <v>460</v>
      </c>
      <c r="O11" s="8">
        <v>57809</v>
      </c>
      <c r="P11" s="8">
        <v>0</v>
      </c>
      <c r="Q11" s="8">
        <v>0</v>
      </c>
      <c r="R11" s="8">
        <v>0</v>
      </c>
      <c r="S11" s="8">
        <v>0</v>
      </c>
      <c r="T11" s="8">
        <f t="shared" si="4"/>
        <v>0</v>
      </c>
      <c r="U11" s="8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595</v>
      </c>
      <c r="E12" s="8">
        <f t="shared" si="0"/>
        <v>26645</v>
      </c>
      <c r="F12" s="8">
        <f t="shared" si="6"/>
        <v>22</v>
      </c>
      <c r="G12" s="8">
        <f t="shared" si="6"/>
        <v>1698</v>
      </c>
      <c r="H12" s="8">
        <f t="shared" si="6"/>
        <v>238</v>
      </c>
      <c r="I12" s="8">
        <f t="shared" si="6"/>
        <v>11127</v>
      </c>
      <c r="J12" s="8">
        <f t="shared" si="6"/>
        <v>335</v>
      </c>
      <c r="K12" s="8">
        <f t="shared" si="6"/>
        <v>13820</v>
      </c>
      <c r="L12" s="8">
        <f t="shared" si="2"/>
        <v>429</v>
      </c>
      <c r="M12" s="8">
        <f t="shared" si="2"/>
        <v>17008</v>
      </c>
      <c r="N12" s="8">
        <v>21</v>
      </c>
      <c r="O12" s="8">
        <v>1565</v>
      </c>
      <c r="P12" s="8">
        <v>209</v>
      </c>
      <c r="Q12" s="8">
        <v>9501</v>
      </c>
      <c r="R12" s="8">
        <v>199</v>
      </c>
      <c r="S12" s="8">
        <v>5942</v>
      </c>
      <c r="T12" s="8">
        <f t="shared" si="4"/>
        <v>0</v>
      </c>
      <c r="U12" s="8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2</v>
      </c>
      <c r="E13" s="8">
        <f t="shared" si="0"/>
        <v>265</v>
      </c>
      <c r="F13" s="8">
        <f t="shared" si="6"/>
        <v>2</v>
      </c>
      <c r="G13" s="8">
        <f t="shared" si="6"/>
        <v>265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1</v>
      </c>
      <c r="M13" s="8">
        <f t="shared" si="2"/>
        <v>48</v>
      </c>
      <c r="N13" s="8">
        <v>1</v>
      </c>
      <c r="O13" s="8">
        <v>48</v>
      </c>
      <c r="P13" s="8">
        <v>0</v>
      </c>
      <c r="Q13" s="8">
        <v>0</v>
      </c>
      <c r="R13" s="8">
        <v>0</v>
      </c>
      <c r="S13" s="8">
        <v>0</v>
      </c>
      <c r="T13" s="8">
        <f t="shared" si="4"/>
        <v>0</v>
      </c>
      <c r="U13" s="8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224</v>
      </c>
      <c r="E14" s="8">
        <f t="shared" si="0"/>
        <v>23663</v>
      </c>
      <c r="F14" s="8">
        <f t="shared" si="6"/>
        <v>221</v>
      </c>
      <c r="G14" s="8">
        <f t="shared" si="6"/>
        <v>23471</v>
      </c>
      <c r="H14" s="8">
        <f t="shared" si="6"/>
        <v>3</v>
      </c>
      <c r="I14" s="8">
        <f t="shared" si="6"/>
        <v>192</v>
      </c>
      <c r="J14" s="8">
        <f t="shared" si="6"/>
        <v>0</v>
      </c>
      <c r="K14" s="8">
        <f t="shared" si="6"/>
        <v>0</v>
      </c>
      <c r="L14" s="8">
        <f t="shared" si="2"/>
        <v>217</v>
      </c>
      <c r="M14" s="8">
        <f t="shared" si="2"/>
        <v>22983</v>
      </c>
      <c r="N14" s="8">
        <v>217</v>
      </c>
      <c r="O14" s="8">
        <v>22983</v>
      </c>
      <c r="P14" s="8">
        <v>0</v>
      </c>
      <c r="Q14" s="8">
        <v>0</v>
      </c>
      <c r="R14" s="8">
        <v>0</v>
      </c>
      <c r="S14" s="8">
        <v>0</v>
      </c>
      <c r="T14" s="8">
        <f t="shared" si="4"/>
        <v>0</v>
      </c>
      <c r="U14" s="8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77.25" customHeight="1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88</v>
      </c>
      <c r="E21" s="8">
        <f t="shared" si="7"/>
        <v>6288</v>
      </c>
      <c r="F21" s="8">
        <f t="shared" ref="F21:K21" si="8">SUM(F22:F25)</f>
        <v>7</v>
      </c>
      <c r="G21" s="8">
        <f t="shared" si="8"/>
        <v>848</v>
      </c>
      <c r="H21" s="8">
        <f t="shared" si="8"/>
        <v>0</v>
      </c>
      <c r="I21" s="8">
        <f t="shared" si="8"/>
        <v>0</v>
      </c>
      <c r="J21" s="8">
        <f t="shared" si="8"/>
        <v>81</v>
      </c>
      <c r="K21" s="8">
        <f t="shared" si="8"/>
        <v>5440</v>
      </c>
      <c r="L21" s="8">
        <f t="shared" ref="L21:M25" si="9">SUM(N21,P21,R21)</f>
        <v>135</v>
      </c>
      <c r="M21" s="8">
        <f t="shared" si="9"/>
        <v>10561</v>
      </c>
      <c r="N21" s="8">
        <f t="shared" ref="N21:S21" si="10">SUM(N22:N25)</f>
        <v>44</v>
      </c>
      <c r="O21" s="8">
        <f t="shared" si="10"/>
        <v>5982</v>
      </c>
      <c r="P21" s="8">
        <f t="shared" si="10"/>
        <v>33</v>
      </c>
      <c r="Q21" s="8">
        <f t="shared" si="10"/>
        <v>1853</v>
      </c>
      <c r="R21" s="8">
        <f t="shared" si="10"/>
        <v>58</v>
      </c>
      <c r="S21" s="8">
        <f t="shared" si="10"/>
        <v>2726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6</v>
      </c>
      <c r="E22" s="8">
        <f t="shared" si="7"/>
        <v>666</v>
      </c>
      <c r="F22" s="8">
        <v>4</v>
      </c>
      <c r="G22" s="8">
        <v>464</v>
      </c>
      <c r="H22" s="8">
        <v>0</v>
      </c>
      <c r="I22" s="8">
        <v>0</v>
      </c>
      <c r="J22" s="8">
        <v>2</v>
      </c>
      <c r="K22" s="8">
        <v>202</v>
      </c>
      <c r="L22" s="8">
        <f t="shared" si="9"/>
        <v>43</v>
      </c>
      <c r="M22" s="8">
        <f t="shared" si="9"/>
        <v>5649</v>
      </c>
      <c r="N22" s="8">
        <v>41</v>
      </c>
      <c r="O22" s="8">
        <v>5528</v>
      </c>
      <c r="P22" s="8">
        <v>1</v>
      </c>
      <c r="Q22" s="8">
        <v>35</v>
      </c>
      <c r="R22" s="8">
        <v>1</v>
      </c>
      <c r="S22" s="8">
        <v>86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79</v>
      </c>
      <c r="E23" s="8">
        <f t="shared" si="7"/>
        <v>5238</v>
      </c>
      <c r="F23" s="8">
        <v>0</v>
      </c>
      <c r="G23" s="8">
        <v>0</v>
      </c>
      <c r="H23" s="8">
        <v>0</v>
      </c>
      <c r="I23" s="8">
        <v>0</v>
      </c>
      <c r="J23" s="8">
        <v>79</v>
      </c>
      <c r="K23" s="8">
        <v>5238</v>
      </c>
      <c r="L23" s="8">
        <f t="shared" si="9"/>
        <v>87</v>
      </c>
      <c r="M23" s="8">
        <f t="shared" si="9"/>
        <v>4399</v>
      </c>
      <c r="N23" s="8">
        <v>1</v>
      </c>
      <c r="O23" s="8">
        <v>133</v>
      </c>
      <c r="P23" s="8">
        <v>29</v>
      </c>
      <c r="Q23" s="8">
        <v>1626</v>
      </c>
      <c r="R23" s="8">
        <v>57</v>
      </c>
      <c r="S23" s="8">
        <v>2640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1</v>
      </c>
      <c r="M24" s="8">
        <f t="shared" si="9"/>
        <v>217</v>
      </c>
      <c r="N24" s="8">
        <v>1</v>
      </c>
      <c r="O24" s="8">
        <v>217</v>
      </c>
      <c r="P24" s="8">
        <v>0</v>
      </c>
      <c r="Q24" s="8">
        <v>0</v>
      </c>
      <c r="R24" s="8">
        <v>0</v>
      </c>
      <c r="S24" s="8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3</v>
      </c>
      <c r="E25" s="8">
        <f t="shared" si="7"/>
        <v>384</v>
      </c>
      <c r="F25" s="8">
        <v>3</v>
      </c>
      <c r="G25" s="8">
        <v>384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4</v>
      </c>
      <c r="M25" s="8">
        <f t="shared" si="9"/>
        <v>296</v>
      </c>
      <c r="N25" s="8">
        <v>1</v>
      </c>
      <c r="O25" s="8">
        <v>104</v>
      </c>
      <c r="P25" s="8">
        <v>3</v>
      </c>
      <c r="Q25" s="8">
        <v>192</v>
      </c>
      <c r="R25" s="8">
        <v>0</v>
      </c>
      <c r="S25" s="8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0</v>
      </c>
      <c r="E32" s="8">
        <f t="shared" si="13"/>
        <v>0</v>
      </c>
      <c r="F32" s="8">
        <f t="shared" ref="F32:K32" si="14">SUM(F33:F36)</f>
        <v>0</v>
      </c>
      <c r="G32" s="8">
        <f t="shared" si="14"/>
        <v>0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0</v>
      </c>
      <c r="E33" s="8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0</v>
      </c>
      <c r="E38" s="8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="85"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27" width="9" style="27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84" customHeight="1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1797</v>
      </c>
      <c r="E10" s="8">
        <f t="shared" si="0"/>
        <v>144954</v>
      </c>
      <c r="F10" s="8">
        <f t="shared" ref="F10:K10" si="1">SUM(F11:F14)</f>
        <v>772</v>
      </c>
      <c r="G10" s="8">
        <f t="shared" si="1"/>
        <v>90638</v>
      </c>
      <c r="H10" s="8">
        <f t="shared" si="1"/>
        <v>235</v>
      </c>
      <c r="I10" s="8">
        <f t="shared" si="1"/>
        <v>11522</v>
      </c>
      <c r="J10" s="8">
        <f t="shared" si="1"/>
        <v>790</v>
      </c>
      <c r="K10" s="8">
        <f t="shared" si="1"/>
        <v>42794</v>
      </c>
      <c r="L10" s="8">
        <f t="shared" ref="L10:M14" si="2">SUM(N10,P10,R10)</f>
        <v>1090</v>
      </c>
      <c r="M10" s="8">
        <f t="shared" si="2"/>
        <v>98873</v>
      </c>
      <c r="N10" s="8">
        <f t="shared" ref="N10:S10" si="3">SUM(N11:N14)</f>
        <v>717</v>
      </c>
      <c r="O10" s="8">
        <f t="shared" si="3"/>
        <v>83580</v>
      </c>
      <c r="P10" s="8">
        <f t="shared" si="3"/>
        <v>219</v>
      </c>
      <c r="Q10" s="8">
        <f t="shared" si="3"/>
        <v>10683</v>
      </c>
      <c r="R10" s="8">
        <f t="shared" si="3"/>
        <v>154</v>
      </c>
      <c r="S10" s="8">
        <f t="shared" si="3"/>
        <v>4610</v>
      </c>
      <c r="T10" s="8">
        <f t="shared" ref="T10:U14" si="4">SUM(V10,X10,Z10)</f>
        <v>209</v>
      </c>
      <c r="U10" s="8">
        <f t="shared" si="4"/>
        <v>18328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209</v>
      </c>
      <c r="AA10" s="8">
        <f t="shared" si="5"/>
        <v>18328</v>
      </c>
    </row>
    <row r="11" spans="2:27" x14ac:dyDescent="0.15">
      <c r="B11" s="10" t="s">
        <v>10</v>
      </c>
      <c r="C11" s="9" t="s">
        <v>11</v>
      </c>
      <c r="D11" s="8">
        <f t="shared" si="0"/>
        <v>503</v>
      </c>
      <c r="E11" s="8">
        <f t="shared" si="0"/>
        <v>62811</v>
      </c>
      <c r="F11" s="8">
        <f t="shared" ref="F11:K14" si="6">SUM(N11,V11,F22,N22,V22,F33)</f>
        <v>495</v>
      </c>
      <c r="G11" s="8">
        <f t="shared" si="6"/>
        <v>62177</v>
      </c>
      <c r="H11" s="8">
        <f t="shared" si="6"/>
        <v>4</v>
      </c>
      <c r="I11" s="8">
        <f t="shared" si="6"/>
        <v>308</v>
      </c>
      <c r="J11" s="8">
        <f t="shared" si="6"/>
        <v>4</v>
      </c>
      <c r="K11" s="8">
        <f t="shared" si="6"/>
        <v>326</v>
      </c>
      <c r="L11" s="8">
        <f t="shared" si="2"/>
        <v>446</v>
      </c>
      <c r="M11" s="8">
        <f t="shared" si="2"/>
        <v>55675</v>
      </c>
      <c r="N11" s="8">
        <v>441</v>
      </c>
      <c r="O11" s="8">
        <v>55267</v>
      </c>
      <c r="P11" s="8">
        <v>4</v>
      </c>
      <c r="Q11" s="8">
        <v>308</v>
      </c>
      <c r="R11" s="8">
        <v>1</v>
      </c>
      <c r="S11" s="8">
        <v>100</v>
      </c>
      <c r="T11" s="8">
        <f t="shared" si="4"/>
        <v>0</v>
      </c>
      <c r="U11" s="8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802</v>
      </c>
      <c r="E12" s="8">
        <f t="shared" si="0"/>
        <v>34826</v>
      </c>
      <c r="F12" s="8">
        <f t="shared" si="6"/>
        <v>33</v>
      </c>
      <c r="G12" s="8">
        <f t="shared" si="6"/>
        <v>2959</v>
      </c>
      <c r="H12" s="8">
        <f t="shared" si="6"/>
        <v>231</v>
      </c>
      <c r="I12" s="8">
        <f t="shared" si="6"/>
        <v>11214</v>
      </c>
      <c r="J12" s="8">
        <f t="shared" si="6"/>
        <v>538</v>
      </c>
      <c r="K12" s="8">
        <f t="shared" si="6"/>
        <v>20653</v>
      </c>
      <c r="L12" s="8">
        <f t="shared" si="2"/>
        <v>401</v>
      </c>
      <c r="M12" s="8">
        <f t="shared" si="2"/>
        <v>17844</v>
      </c>
      <c r="N12" s="8">
        <v>33</v>
      </c>
      <c r="O12" s="8">
        <v>2959</v>
      </c>
      <c r="P12" s="8">
        <v>215</v>
      </c>
      <c r="Q12" s="8">
        <v>10375</v>
      </c>
      <c r="R12" s="8">
        <v>153</v>
      </c>
      <c r="S12" s="8">
        <v>4510</v>
      </c>
      <c r="T12" s="8">
        <f t="shared" si="4"/>
        <v>0</v>
      </c>
      <c r="U12" s="8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2</v>
      </c>
      <c r="E13" s="8">
        <f t="shared" si="0"/>
        <v>235</v>
      </c>
      <c r="F13" s="8">
        <f t="shared" si="6"/>
        <v>2</v>
      </c>
      <c r="G13" s="8">
        <f t="shared" si="6"/>
        <v>235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2</v>
      </c>
      <c r="M13" s="8">
        <f t="shared" si="2"/>
        <v>235</v>
      </c>
      <c r="N13" s="8">
        <v>2</v>
      </c>
      <c r="O13" s="8">
        <v>235</v>
      </c>
      <c r="P13" s="8">
        <v>0</v>
      </c>
      <c r="Q13" s="8">
        <v>0</v>
      </c>
      <c r="R13" s="8">
        <v>0</v>
      </c>
      <c r="S13" s="8">
        <v>0</v>
      </c>
      <c r="T13" s="8">
        <f t="shared" si="4"/>
        <v>0</v>
      </c>
      <c r="U13" s="8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490</v>
      </c>
      <c r="E14" s="8">
        <f t="shared" si="0"/>
        <v>47082</v>
      </c>
      <c r="F14" s="8">
        <f t="shared" si="6"/>
        <v>242</v>
      </c>
      <c r="G14" s="8">
        <f t="shared" si="6"/>
        <v>25267</v>
      </c>
      <c r="H14" s="8">
        <f t="shared" si="6"/>
        <v>0</v>
      </c>
      <c r="I14" s="8">
        <f t="shared" si="6"/>
        <v>0</v>
      </c>
      <c r="J14" s="8">
        <f t="shared" si="6"/>
        <v>248</v>
      </c>
      <c r="K14" s="8">
        <f t="shared" si="6"/>
        <v>21815</v>
      </c>
      <c r="L14" s="8">
        <f t="shared" si="2"/>
        <v>241</v>
      </c>
      <c r="M14" s="8">
        <f t="shared" si="2"/>
        <v>25119</v>
      </c>
      <c r="N14" s="8">
        <v>241</v>
      </c>
      <c r="O14" s="8">
        <v>25119</v>
      </c>
      <c r="P14" s="8">
        <v>0</v>
      </c>
      <c r="Q14" s="8">
        <v>0</v>
      </c>
      <c r="R14" s="8">
        <v>0</v>
      </c>
      <c r="S14" s="8">
        <v>0</v>
      </c>
      <c r="T14" s="8">
        <f t="shared" si="4"/>
        <v>209</v>
      </c>
      <c r="U14" s="8">
        <f t="shared" si="4"/>
        <v>18328</v>
      </c>
      <c r="V14" s="8">
        <v>0</v>
      </c>
      <c r="W14" s="8">
        <v>0</v>
      </c>
      <c r="X14" s="8">
        <v>0</v>
      </c>
      <c r="Y14" s="8">
        <v>0</v>
      </c>
      <c r="Z14" s="8">
        <v>209</v>
      </c>
      <c r="AA14" s="8">
        <v>18328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79.5" customHeight="1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138</v>
      </c>
      <c r="E21" s="8">
        <f t="shared" si="7"/>
        <v>6286</v>
      </c>
      <c r="F21" s="8">
        <f t="shared" ref="F21:K21" si="8">SUM(F22:F25)</f>
        <v>2</v>
      </c>
      <c r="G21" s="8">
        <f t="shared" si="8"/>
        <v>219</v>
      </c>
      <c r="H21" s="8">
        <f t="shared" si="8"/>
        <v>0</v>
      </c>
      <c r="I21" s="8">
        <f t="shared" si="8"/>
        <v>0</v>
      </c>
      <c r="J21" s="8">
        <f t="shared" si="8"/>
        <v>136</v>
      </c>
      <c r="K21" s="8">
        <f t="shared" si="8"/>
        <v>6067</v>
      </c>
      <c r="L21" s="8">
        <f t="shared" ref="L21:M25" si="9">SUM(N21,P21,R21)</f>
        <v>359</v>
      </c>
      <c r="M21" s="8">
        <f t="shared" si="9"/>
        <v>21359</v>
      </c>
      <c r="N21" s="8">
        <f t="shared" ref="N21:S21" si="10">SUM(N22:N25)</f>
        <v>52</v>
      </c>
      <c r="O21" s="8">
        <f t="shared" si="10"/>
        <v>6731</v>
      </c>
      <c r="P21" s="8">
        <f t="shared" si="10"/>
        <v>16</v>
      </c>
      <c r="Q21" s="8">
        <f t="shared" si="10"/>
        <v>839</v>
      </c>
      <c r="R21" s="8">
        <f t="shared" si="10"/>
        <v>291</v>
      </c>
      <c r="S21" s="8">
        <f t="shared" si="10"/>
        <v>13789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2</v>
      </c>
      <c r="E22" s="8">
        <f t="shared" si="7"/>
        <v>219</v>
      </c>
      <c r="F22" s="8">
        <v>2</v>
      </c>
      <c r="G22" s="8">
        <v>219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54</v>
      </c>
      <c r="M22" s="8">
        <f t="shared" si="9"/>
        <v>6809</v>
      </c>
      <c r="N22" s="8">
        <v>51</v>
      </c>
      <c r="O22" s="8">
        <v>6583</v>
      </c>
      <c r="P22" s="8">
        <v>0</v>
      </c>
      <c r="Q22" s="8">
        <v>0</v>
      </c>
      <c r="R22" s="8">
        <v>3</v>
      </c>
      <c r="S22" s="8">
        <v>226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136</v>
      </c>
      <c r="E23" s="8">
        <f t="shared" si="7"/>
        <v>6067</v>
      </c>
      <c r="F23" s="8">
        <v>0</v>
      </c>
      <c r="G23" s="8">
        <v>0</v>
      </c>
      <c r="H23" s="8">
        <v>0</v>
      </c>
      <c r="I23" s="8">
        <v>0</v>
      </c>
      <c r="J23" s="8">
        <v>136</v>
      </c>
      <c r="K23" s="8">
        <v>6067</v>
      </c>
      <c r="L23" s="8">
        <f t="shared" si="9"/>
        <v>265</v>
      </c>
      <c r="M23" s="8">
        <f t="shared" si="9"/>
        <v>10915</v>
      </c>
      <c r="N23" s="8">
        <v>0</v>
      </c>
      <c r="O23" s="8">
        <v>0</v>
      </c>
      <c r="P23" s="8">
        <v>16</v>
      </c>
      <c r="Q23" s="8">
        <v>839</v>
      </c>
      <c r="R23" s="8">
        <v>249</v>
      </c>
      <c r="S23" s="8">
        <v>10076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0</v>
      </c>
      <c r="E25" s="8">
        <f t="shared" si="7"/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40</v>
      </c>
      <c r="M25" s="8">
        <f t="shared" si="9"/>
        <v>3635</v>
      </c>
      <c r="N25" s="8">
        <v>1</v>
      </c>
      <c r="O25" s="8">
        <v>148</v>
      </c>
      <c r="P25" s="8">
        <v>0</v>
      </c>
      <c r="Q25" s="8">
        <v>0</v>
      </c>
      <c r="R25" s="8">
        <v>39</v>
      </c>
      <c r="S25" s="8">
        <v>3487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75" customHeight="1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1</v>
      </c>
      <c r="E32" s="8">
        <f t="shared" si="13"/>
        <v>108</v>
      </c>
      <c r="F32" s="8">
        <f t="shared" ref="F32:K32" si="14">SUM(F33:F36)</f>
        <v>1</v>
      </c>
      <c r="G32" s="8">
        <f t="shared" si="14"/>
        <v>108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1</v>
      </c>
      <c r="E33" s="8">
        <f t="shared" si="13"/>
        <v>108</v>
      </c>
      <c r="F33" s="8">
        <v>1</v>
      </c>
      <c r="G33" s="8">
        <v>108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248</v>
      </c>
      <c r="E38" s="8">
        <f>SUM(AA14,K25,S25)</f>
        <v>21815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="85"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27" width="9" style="27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79.5" customHeight="1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1863</v>
      </c>
      <c r="E10" s="8">
        <f t="shared" si="0"/>
        <v>155118</v>
      </c>
      <c r="F10" s="8">
        <f t="shared" ref="F10:K10" si="1">SUM(F11:F14)</f>
        <v>842</v>
      </c>
      <c r="G10" s="8">
        <f t="shared" si="1"/>
        <v>99320</v>
      </c>
      <c r="H10" s="8">
        <f t="shared" si="1"/>
        <v>250</v>
      </c>
      <c r="I10" s="8">
        <f t="shared" si="1"/>
        <v>12017</v>
      </c>
      <c r="J10" s="8">
        <f t="shared" si="1"/>
        <v>771</v>
      </c>
      <c r="K10" s="8">
        <f t="shared" si="1"/>
        <v>43781</v>
      </c>
      <c r="L10" s="8">
        <f t="shared" ref="L10:M14" si="2">SUM(N10,P10,R10)</f>
        <v>1189</v>
      </c>
      <c r="M10" s="8">
        <f t="shared" si="2"/>
        <v>106465</v>
      </c>
      <c r="N10" s="8">
        <f t="shared" ref="N10:S10" si="3">SUM(N11:N14)</f>
        <v>780</v>
      </c>
      <c r="O10" s="8">
        <f t="shared" si="3"/>
        <v>91219</v>
      </c>
      <c r="P10" s="8">
        <f t="shared" si="3"/>
        <v>216</v>
      </c>
      <c r="Q10" s="8">
        <f t="shared" si="3"/>
        <v>10038</v>
      </c>
      <c r="R10" s="8">
        <f t="shared" si="3"/>
        <v>193</v>
      </c>
      <c r="S10" s="8">
        <f t="shared" si="3"/>
        <v>5208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531</v>
      </c>
      <c r="E11" s="8">
        <f t="shared" si="0"/>
        <v>66757</v>
      </c>
      <c r="F11" s="8">
        <f t="shared" ref="F11:K14" si="6">SUM(N11,V11,F22,N22,V22,F33)</f>
        <v>528</v>
      </c>
      <c r="G11" s="8">
        <f t="shared" si="6"/>
        <v>66621</v>
      </c>
      <c r="H11" s="8">
        <f t="shared" si="6"/>
        <v>2</v>
      </c>
      <c r="I11" s="8">
        <f t="shared" si="6"/>
        <v>85</v>
      </c>
      <c r="J11" s="8">
        <f t="shared" si="6"/>
        <v>1</v>
      </c>
      <c r="K11" s="8">
        <f t="shared" si="6"/>
        <v>51</v>
      </c>
      <c r="L11" s="8">
        <f t="shared" si="2"/>
        <v>473</v>
      </c>
      <c r="M11" s="8">
        <f t="shared" si="2"/>
        <v>59080</v>
      </c>
      <c r="N11" s="22">
        <v>470</v>
      </c>
      <c r="O11" s="22">
        <v>58944</v>
      </c>
      <c r="P11" s="22">
        <v>2</v>
      </c>
      <c r="Q11" s="22">
        <v>85</v>
      </c>
      <c r="R11" s="22">
        <v>1</v>
      </c>
      <c r="S11" s="22">
        <v>51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710</v>
      </c>
      <c r="E12" s="8">
        <f t="shared" si="0"/>
        <v>28581</v>
      </c>
      <c r="F12" s="8">
        <f t="shared" si="6"/>
        <v>20</v>
      </c>
      <c r="G12" s="8">
        <f t="shared" si="6"/>
        <v>1333</v>
      </c>
      <c r="H12" s="8">
        <f t="shared" si="6"/>
        <v>248</v>
      </c>
      <c r="I12" s="8">
        <f t="shared" si="6"/>
        <v>11932</v>
      </c>
      <c r="J12" s="8">
        <f t="shared" si="6"/>
        <v>442</v>
      </c>
      <c r="K12" s="8">
        <f t="shared" si="6"/>
        <v>15316</v>
      </c>
      <c r="L12" s="8">
        <f t="shared" si="2"/>
        <v>426</v>
      </c>
      <c r="M12" s="8">
        <f t="shared" si="2"/>
        <v>16443</v>
      </c>
      <c r="N12" s="22">
        <v>20</v>
      </c>
      <c r="O12" s="22">
        <v>1333</v>
      </c>
      <c r="P12" s="22">
        <v>214</v>
      </c>
      <c r="Q12" s="22">
        <v>9953</v>
      </c>
      <c r="R12" s="22">
        <v>192</v>
      </c>
      <c r="S12" s="22">
        <v>5157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2</v>
      </c>
      <c r="E13" s="8">
        <f t="shared" si="0"/>
        <v>171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2</v>
      </c>
      <c r="K13" s="8">
        <f t="shared" si="6"/>
        <v>171</v>
      </c>
      <c r="L13" s="8">
        <f t="shared" si="2"/>
        <v>0</v>
      </c>
      <c r="M13" s="8">
        <f t="shared" si="2"/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620</v>
      </c>
      <c r="E14" s="8">
        <f t="shared" si="0"/>
        <v>59609</v>
      </c>
      <c r="F14" s="8">
        <f t="shared" si="6"/>
        <v>294</v>
      </c>
      <c r="G14" s="8">
        <f t="shared" si="6"/>
        <v>31366</v>
      </c>
      <c r="H14" s="8">
        <f t="shared" si="6"/>
        <v>0</v>
      </c>
      <c r="I14" s="8">
        <f t="shared" si="6"/>
        <v>0</v>
      </c>
      <c r="J14" s="8">
        <f t="shared" si="6"/>
        <v>326</v>
      </c>
      <c r="K14" s="8">
        <f t="shared" si="6"/>
        <v>28243</v>
      </c>
      <c r="L14" s="8">
        <f t="shared" si="2"/>
        <v>290</v>
      </c>
      <c r="M14" s="8">
        <f t="shared" si="2"/>
        <v>30942</v>
      </c>
      <c r="N14" s="22">
        <v>290</v>
      </c>
      <c r="O14" s="22">
        <v>30942</v>
      </c>
      <c r="P14" s="22">
        <v>0</v>
      </c>
      <c r="Q14" s="22">
        <v>0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78" customHeight="1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418</v>
      </c>
      <c r="E21" s="8">
        <f t="shared" si="7"/>
        <v>31978</v>
      </c>
      <c r="F21" s="8">
        <f t="shared" ref="F21:K21" si="8">SUM(F22:F25)</f>
        <v>0</v>
      </c>
      <c r="G21" s="8">
        <f t="shared" si="8"/>
        <v>0</v>
      </c>
      <c r="H21" s="8">
        <f t="shared" si="8"/>
        <v>0</v>
      </c>
      <c r="I21" s="8">
        <f t="shared" si="8"/>
        <v>0</v>
      </c>
      <c r="J21" s="8">
        <f t="shared" si="8"/>
        <v>418</v>
      </c>
      <c r="K21" s="8">
        <f t="shared" si="8"/>
        <v>31978</v>
      </c>
      <c r="L21" s="8">
        <f t="shared" ref="L21:M25" si="9">SUM(N21,P21,R21)</f>
        <v>249</v>
      </c>
      <c r="M21" s="8">
        <f t="shared" si="9"/>
        <v>15873</v>
      </c>
      <c r="N21" s="8">
        <f t="shared" ref="N21:S21" si="10">SUM(N22:N25)</f>
        <v>55</v>
      </c>
      <c r="O21" s="8">
        <f t="shared" si="10"/>
        <v>7299</v>
      </c>
      <c r="P21" s="8">
        <f t="shared" si="10"/>
        <v>34</v>
      </c>
      <c r="Q21" s="8">
        <f t="shared" si="10"/>
        <v>1979</v>
      </c>
      <c r="R21" s="8">
        <f t="shared" si="10"/>
        <v>160</v>
      </c>
      <c r="S21" s="8">
        <f t="shared" si="10"/>
        <v>6595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0</v>
      </c>
      <c r="E22" s="8">
        <f t="shared" si="7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52</v>
      </c>
      <c r="M22" s="22">
        <f t="shared" si="9"/>
        <v>6984</v>
      </c>
      <c r="N22" s="22">
        <v>52</v>
      </c>
      <c r="O22" s="22">
        <v>6984</v>
      </c>
      <c r="P22" s="22">
        <v>0</v>
      </c>
      <c r="Q22" s="22">
        <v>0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90</v>
      </c>
      <c r="E23" s="8">
        <f t="shared" si="7"/>
        <v>3564</v>
      </c>
      <c r="F23" s="22">
        <v>0</v>
      </c>
      <c r="G23" s="22">
        <v>0</v>
      </c>
      <c r="H23" s="22">
        <v>0</v>
      </c>
      <c r="I23" s="22">
        <v>0</v>
      </c>
      <c r="J23" s="22">
        <v>90</v>
      </c>
      <c r="K23" s="22">
        <v>3564</v>
      </c>
      <c r="L23" s="22">
        <f t="shared" si="9"/>
        <v>194</v>
      </c>
      <c r="M23" s="22">
        <f t="shared" si="9"/>
        <v>8574</v>
      </c>
      <c r="N23" s="22">
        <v>0</v>
      </c>
      <c r="O23" s="22">
        <v>0</v>
      </c>
      <c r="P23" s="22">
        <v>34</v>
      </c>
      <c r="Q23" s="22">
        <v>1979</v>
      </c>
      <c r="R23" s="22">
        <v>160</v>
      </c>
      <c r="S23" s="22">
        <v>6595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2</v>
      </c>
      <c r="E24" s="8">
        <f t="shared" si="7"/>
        <v>171</v>
      </c>
      <c r="F24" s="22">
        <v>0</v>
      </c>
      <c r="G24" s="22">
        <v>0</v>
      </c>
      <c r="H24" s="22">
        <v>0</v>
      </c>
      <c r="I24" s="22">
        <v>0</v>
      </c>
      <c r="J24" s="22">
        <v>2</v>
      </c>
      <c r="K24" s="22">
        <v>171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326</v>
      </c>
      <c r="E25" s="8">
        <f t="shared" si="7"/>
        <v>28243</v>
      </c>
      <c r="F25" s="22">
        <v>0</v>
      </c>
      <c r="G25" s="22">
        <v>0</v>
      </c>
      <c r="H25" s="22">
        <v>0</v>
      </c>
      <c r="I25" s="22">
        <v>0</v>
      </c>
      <c r="J25" s="22">
        <v>326</v>
      </c>
      <c r="K25" s="22">
        <v>28243</v>
      </c>
      <c r="L25" s="22">
        <f t="shared" si="9"/>
        <v>3</v>
      </c>
      <c r="M25" s="22">
        <f t="shared" si="9"/>
        <v>315</v>
      </c>
      <c r="N25" s="22">
        <v>3</v>
      </c>
      <c r="O25" s="22">
        <v>315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78.75" customHeight="1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7</v>
      </c>
      <c r="E32" s="8">
        <f t="shared" si="13"/>
        <v>802</v>
      </c>
      <c r="F32" s="8">
        <f t="shared" ref="F32:K32" si="14">SUM(F33:F36)</f>
        <v>7</v>
      </c>
      <c r="G32" s="8">
        <f t="shared" si="14"/>
        <v>802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6</v>
      </c>
      <c r="E33" s="8">
        <f t="shared" si="13"/>
        <v>693</v>
      </c>
      <c r="F33" s="22">
        <v>6</v>
      </c>
      <c r="G33" s="22">
        <v>693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1</v>
      </c>
      <c r="E36" s="8">
        <f t="shared" si="13"/>
        <v>109</v>
      </c>
      <c r="F36" s="22">
        <v>1</v>
      </c>
      <c r="G36" s="22">
        <v>109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326</v>
      </c>
      <c r="E38" s="8">
        <f>SUM(AA14,K25,S25)</f>
        <v>28243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="85"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27" width="9" style="27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1531</v>
      </c>
      <c r="E10" s="8">
        <f t="shared" si="0"/>
        <v>130684</v>
      </c>
      <c r="F10" s="8">
        <f t="shared" ref="F10:K10" si="1">SUM(F11:F14)</f>
        <v>852</v>
      </c>
      <c r="G10" s="8">
        <f t="shared" si="1"/>
        <v>101089</v>
      </c>
      <c r="H10" s="8">
        <f t="shared" si="1"/>
        <v>256</v>
      </c>
      <c r="I10" s="8">
        <f t="shared" si="1"/>
        <v>11840</v>
      </c>
      <c r="J10" s="8">
        <f t="shared" si="1"/>
        <v>423</v>
      </c>
      <c r="K10" s="8">
        <f t="shared" si="1"/>
        <v>17755</v>
      </c>
      <c r="L10" s="8">
        <f t="shared" ref="L10:M14" si="2">SUM(N10,P10,R10)</f>
        <v>1086</v>
      </c>
      <c r="M10" s="8">
        <f t="shared" si="2"/>
        <v>102297</v>
      </c>
      <c r="N10" s="8">
        <f t="shared" ref="N10:S10" si="3">SUM(N11:N14)</f>
        <v>773</v>
      </c>
      <c r="O10" s="8">
        <f t="shared" si="3"/>
        <v>90206</v>
      </c>
      <c r="P10" s="8">
        <f t="shared" si="3"/>
        <v>185</v>
      </c>
      <c r="Q10" s="8">
        <f t="shared" si="3"/>
        <v>8421</v>
      </c>
      <c r="R10" s="8">
        <f t="shared" si="3"/>
        <v>128</v>
      </c>
      <c r="S10" s="8">
        <f t="shared" si="3"/>
        <v>3670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548</v>
      </c>
      <c r="E11" s="8">
        <f t="shared" si="0"/>
        <v>69334</v>
      </c>
      <c r="F11" s="8">
        <f t="shared" ref="F11:K14" si="6">SUM(N11,V11,F22,N22,V22,F33)</f>
        <v>548</v>
      </c>
      <c r="G11" s="8">
        <f t="shared" si="6"/>
        <v>69334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2"/>
        <v>479</v>
      </c>
      <c r="M11" s="8">
        <f t="shared" si="2"/>
        <v>59639</v>
      </c>
      <c r="N11" s="22">
        <v>479</v>
      </c>
      <c r="O11" s="22">
        <v>59639</v>
      </c>
      <c r="P11" s="22">
        <v>0</v>
      </c>
      <c r="Q11" s="22">
        <v>0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706</v>
      </c>
      <c r="E12" s="8">
        <f t="shared" si="0"/>
        <v>32152</v>
      </c>
      <c r="F12" s="8">
        <f t="shared" si="6"/>
        <v>27</v>
      </c>
      <c r="G12" s="8">
        <f t="shared" si="6"/>
        <v>2557</v>
      </c>
      <c r="H12" s="8">
        <f t="shared" si="6"/>
        <v>256</v>
      </c>
      <c r="I12" s="8">
        <f t="shared" si="6"/>
        <v>11840</v>
      </c>
      <c r="J12" s="8">
        <f t="shared" si="6"/>
        <v>423</v>
      </c>
      <c r="K12" s="8">
        <f t="shared" si="6"/>
        <v>17755</v>
      </c>
      <c r="L12" s="8">
        <f t="shared" si="2"/>
        <v>340</v>
      </c>
      <c r="M12" s="8">
        <f t="shared" si="2"/>
        <v>14648</v>
      </c>
      <c r="N12" s="22">
        <v>27</v>
      </c>
      <c r="O12" s="22">
        <v>2557</v>
      </c>
      <c r="P12" s="22">
        <v>185</v>
      </c>
      <c r="Q12" s="22">
        <v>8421</v>
      </c>
      <c r="R12" s="22">
        <v>128</v>
      </c>
      <c r="S12" s="22">
        <v>3670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0</v>
      </c>
      <c r="E13" s="8">
        <f t="shared" si="0"/>
        <v>0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0</v>
      </c>
      <c r="M13" s="8">
        <f t="shared" si="2"/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277</v>
      </c>
      <c r="E14" s="8">
        <f t="shared" si="0"/>
        <v>29198</v>
      </c>
      <c r="F14" s="8">
        <f t="shared" si="6"/>
        <v>277</v>
      </c>
      <c r="G14" s="8">
        <f t="shared" si="6"/>
        <v>29198</v>
      </c>
      <c r="H14" s="8">
        <f t="shared" si="6"/>
        <v>0</v>
      </c>
      <c r="I14" s="8">
        <f t="shared" si="6"/>
        <v>0</v>
      </c>
      <c r="J14" s="8">
        <f t="shared" si="6"/>
        <v>0</v>
      </c>
      <c r="K14" s="8">
        <f t="shared" si="6"/>
        <v>0</v>
      </c>
      <c r="L14" s="8">
        <f t="shared" si="2"/>
        <v>267</v>
      </c>
      <c r="M14" s="8">
        <f t="shared" si="2"/>
        <v>28010</v>
      </c>
      <c r="N14" s="22">
        <v>267</v>
      </c>
      <c r="O14" s="22">
        <v>28010</v>
      </c>
      <c r="P14" s="22">
        <v>0</v>
      </c>
      <c r="Q14" s="22">
        <v>0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80.25" customHeight="1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193</v>
      </c>
      <c r="E21" s="8">
        <f t="shared" si="7"/>
        <v>7935</v>
      </c>
      <c r="F21" s="8">
        <f t="shared" ref="F21:K21" si="8">SUM(F22:F25)</f>
        <v>4</v>
      </c>
      <c r="G21" s="8">
        <f t="shared" si="8"/>
        <v>549</v>
      </c>
      <c r="H21" s="8">
        <f t="shared" si="8"/>
        <v>0</v>
      </c>
      <c r="I21" s="8">
        <f t="shared" si="8"/>
        <v>0</v>
      </c>
      <c r="J21" s="8">
        <f t="shared" si="8"/>
        <v>189</v>
      </c>
      <c r="K21" s="8">
        <f t="shared" si="8"/>
        <v>7386</v>
      </c>
      <c r="L21" s="8">
        <f t="shared" ref="L21:M25" si="9">SUM(N21,P21,R21)</f>
        <v>249</v>
      </c>
      <c r="M21" s="8">
        <f t="shared" si="9"/>
        <v>20138</v>
      </c>
      <c r="N21" s="8">
        <f t="shared" ref="N21:S21" si="10">SUM(N22:N25)</f>
        <v>72</v>
      </c>
      <c r="O21" s="8">
        <f t="shared" si="10"/>
        <v>10020</v>
      </c>
      <c r="P21" s="8">
        <f t="shared" si="10"/>
        <v>71</v>
      </c>
      <c r="Q21" s="8">
        <f t="shared" si="10"/>
        <v>3419</v>
      </c>
      <c r="R21" s="8">
        <f t="shared" si="10"/>
        <v>106</v>
      </c>
      <c r="S21" s="8">
        <f t="shared" si="10"/>
        <v>6699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0</v>
      </c>
      <c r="E22" s="8">
        <f t="shared" si="7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66</v>
      </c>
      <c r="M22" s="22">
        <f t="shared" si="9"/>
        <v>9381</v>
      </c>
      <c r="N22" s="22">
        <v>66</v>
      </c>
      <c r="O22" s="22">
        <v>9381</v>
      </c>
      <c r="P22" s="22">
        <v>0</v>
      </c>
      <c r="Q22" s="22">
        <v>0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189</v>
      </c>
      <c r="E23" s="8">
        <f t="shared" si="7"/>
        <v>7386</v>
      </c>
      <c r="F23" s="22">
        <v>0</v>
      </c>
      <c r="G23" s="22">
        <v>0</v>
      </c>
      <c r="H23" s="22">
        <v>0</v>
      </c>
      <c r="I23" s="22">
        <v>0</v>
      </c>
      <c r="J23" s="22">
        <v>189</v>
      </c>
      <c r="K23" s="22">
        <v>7386</v>
      </c>
      <c r="L23" s="22">
        <f t="shared" si="9"/>
        <v>177</v>
      </c>
      <c r="M23" s="22">
        <f t="shared" si="9"/>
        <v>10118</v>
      </c>
      <c r="N23" s="22">
        <v>0</v>
      </c>
      <c r="O23" s="22">
        <v>0</v>
      </c>
      <c r="P23" s="22">
        <v>71</v>
      </c>
      <c r="Q23" s="22">
        <v>3419</v>
      </c>
      <c r="R23" s="22">
        <v>106</v>
      </c>
      <c r="S23" s="22">
        <v>6699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4</v>
      </c>
      <c r="E25" s="8">
        <f t="shared" si="7"/>
        <v>549</v>
      </c>
      <c r="F25" s="22">
        <v>4</v>
      </c>
      <c r="G25" s="22">
        <v>549</v>
      </c>
      <c r="H25" s="22">
        <v>0</v>
      </c>
      <c r="I25" s="22">
        <v>0</v>
      </c>
      <c r="J25" s="22">
        <v>0</v>
      </c>
      <c r="K25" s="22">
        <v>0</v>
      </c>
      <c r="L25" s="22">
        <f t="shared" si="9"/>
        <v>6</v>
      </c>
      <c r="M25" s="22">
        <f t="shared" si="9"/>
        <v>639</v>
      </c>
      <c r="N25" s="22">
        <v>6</v>
      </c>
      <c r="O25" s="22">
        <v>639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79.5" customHeight="1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3</v>
      </c>
      <c r="E32" s="8">
        <f t="shared" si="13"/>
        <v>314</v>
      </c>
      <c r="F32" s="8">
        <f t="shared" ref="F32:K32" si="14">SUM(F33:F36)</f>
        <v>3</v>
      </c>
      <c r="G32" s="8">
        <f t="shared" si="14"/>
        <v>314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3</v>
      </c>
      <c r="E33" s="8">
        <f t="shared" si="13"/>
        <v>314</v>
      </c>
      <c r="F33" s="22">
        <v>3</v>
      </c>
      <c r="G33" s="22">
        <v>314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0</v>
      </c>
      <c r="E38" s="8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27" width="9" style="27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1813</v>
      </c>
      <c r="E10" s="8">
        <f t="shared" si="0"/>
        <v>140842</v>
      </c>
      <c r="F10" s="8">
        <f t="shared" ref="F10:K10" si="1">SUM(F11:F14)</f>
        <v>895</v>
      </c>
      <c r="G10" s="8">
        <f t="shared" si="1"/>
        <v>100952</v>
      </c>
      <c r="H10" s="8">
        <f t="shared" si="1"/>
        <v>306</v>
      </c>
      <c r="I10" s="8">
        <f t="shared" si="1"/>
        <v>15167</v>
      </c>
      <c r="J10" s="8">
        <f t="shared" si="1"/>
        <v>612</v>
      </c>
      <c r="K10" s="8">
        <f t="shared" si="1"/>
        <v>24723</v>
      </c>
      <c r="L10" s="8">
        <f t="shared" ref="L10:M14" si="2">SUM(N10,P10,R10)</f>
        <v>1231</v>
      </c>
      <c r="M10" s="8">
        <f t="shared" si="2"/>
        <v>109035</v>
      </c>
      <c r="N10" s="8">
        <f t="shared" ref="N10:S10" si="3">SUM(N11:N14)</f>
        <v>825</v>
      </c>
      <c r="O10" s="8">
        <f t="shared" si="3"/>
        <v>92204</v>
      </c>
      <c r="P10" s="8">
        <f t="shared" si="3"/>
        <v>249</v>
      </c>
      <c r="Q10" s="8">
        <f t="shared" si="3"/>
        <v>12182</v>
      </c>
      <c r="R10" s="8">
        <f t="shared" si="3"/>
        <v>157</v>
      </c>
      <c r="S10" s="8">
        <f t="shared" si="3"/>
        <v>4649</v>
      </c>
      <c r="T10" s="8">
        <f t="shared" ref="T10:U14" si="4">SUM(V10,X10,Z10)</f>
        <v>94</v>
      </c>
      <c r="U10" s="8">
        <f t="shared" si="4"/>
        <v>3381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94</v>
      </c>
      <c r="AA10" s="8">
        <f t="shared" si="5"/>
        <v>3381</v>
      </c>
    </row>
    <row r="11" spans="2:27" x14ac:dyDescent="0.15">
      <c r="B11" s="10" t="s">
        <v>10</v>
      </c>
      <c r="C11" s="9" t="s">
        <v>11</v>
      </c>
      <c r="D11" s="8">
        <f t="shared" si="0"/>
        <v>518</v>
      </c>
      <c r="E11" s="8">
        <f t="shared" si="0"/>
        <v>63688</v>
      </c>
      <c r="F11" s="8">
        <f t="shared" ref="F11:K14" si="6">SUM(N11,V11,F22,N22,V22,F33)</f>
        <v>515</v>
      </c>
      <c r="G11" s="8">
        <f t="shared" si="6"/>
        <v>63458</v>
      </c>
      <c r="H11" s="8">
        <f t="shared" si="6"/>
        <v>2</v>
      </c>
      <c r="I11" s="8">
        <f t="shared" si="6"/>
        <v>155</v>
      </c>
      <c r="J11" s="8">
        <f t="shared" si="6"/>
        <v>1</v>
      </c>
      <c r="K11" s="8">
        <f t="shared" si="6"/>
        <v>75</v>
      </c>
      <c r="L11" s="8">
        <f t="shared" si="2"/>
        <v>459</v>
      </c>
      <c r="M11" s="8">
        <f t="shared" si="2"/>
        <v>56355</v>
      </c>
      <c r="N11" s="22">
        <v>457</v>
      </c>
      <c r="O11" s="22">
        <v>56200</v>
      </c>
      <c r="P11" s="22">
        <v>2</v>
      </c>
      <c r="Q11" s="22">
        <v>155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986</v>
      </c>
      <c r="E12" s="8">
        <f t="shared" si="0"/>
        <v>44660</v>
      </c>
      <c r="F12" s="8">
        <f t="shared" si="6"/>
        <v>71</v>
      </c>
      <c r="G12" s="8">
        <f t="shared" si="6"/>
        <v>5000</v>
      </c>
      <c r="H12" s="8">
        <f t="shared" si="6"/>
        <v>304</v>
      </c>
      <c r="I12" s="8">
        <f t="shared" si="6"/>
        <v>15012</v>
      </c>
      <c r="J12" s="8">
        <f t="shared" si="6"/>
        <v>611</v>
      </c>
      <c r="K12" s="8">
        <f t="shared" si="6"/>
        <v>24648</v>
      </c>
      <c r="L12" s="8">
        <f t="shared" si="2"/>
        <v>475</v>
      </c>
      <c r="M12" s="8">
        <f t="shared" si="2"/>
        <v>21676</v>
      </c>
      <c r="N12" s="22">
        <v>71</v>
      </c>
      <c r="O12" s="22">
        <v>5000</v>
      </c>
      <c r="P12" s="22">
        <v>247</v>
      </c>
      <c r="Q12" s="22">
        <v>12027</v>
      </c>
      <c r="R12" s="22">
        <v>157</v>
      </c>
      <c r="S12" s="22">
        <v>4649</v>
      </c>
      <c r="T12" s="8">
        <f t="shared" si="4"/>
        <v>94</v>
      </c>
      <c r="U12" s="8">
        <f t="shared" si="4"/>
        <v>3381</v>
      </c>
      <c r="V12" s="22">
        <v>0</v>
      </c>
      <c r="W12" s="22">
        <v>0</v>
      </c>
      <c r="X12" s="22">
        <v>0</v>
      </c>
      <c r="Y12" s="22">
        <v>0</v>
      </c>
      <c r="Z12" s="22">
        <v>94</v>
      </c>
      <c r="AA12" s="22">
        <v>3381</v>
      </c>
    </row>
    <row r="13" spans="2:27" x14ac:dyDescent="0.15">
      <c r="B13" s="10" t="s">
        <v>14</v>
      </c>
      <c r="C13" s="9" t="s">
        <v>15</v>
      </c>
      <c r="D13" s="8">
        <f t="shared" si="0"/>
        <v>0</v>
      </c>
      <c r="E13" s="8">
        <f t="shared" si="0"/>
        <v>0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0</v>
      </c>
      <c r="M13" s="8">
        <f t="shared" si="2"/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309</v>
      </c>
      <c r="E14" s="8">
        <f t="shared" si="0"/>
        <v>32494</v>
      </c>
      <c r="F14" s="8">
        <f t="shared" si="6"/>
        <v>309</v>
      </c>
      <c r="G14" s="8">
        <f t="shared" si="6"/>
        <v>32494</v>
      </c>
      <c r="H14" s="8">
        <f t="shared" si="6"/>
        <v>0</v>
      </c>
      <c r="I14" s="8">
        <f t="shared" si="6"/>
        <v>0</v>
      </c>
      <c r="J14" s="8">
        <f t="shared" si="6"/>
        <v>0</v>
      </c>
      <c r="K14" s="8">
        <f t="shared" si="6"/>
        <v>0</v>
      </c>
      <c r="L14" s="8">
        <f t="shared" si="2"/>
        <v>297</v>
      </c>
      <c r="M14" s="8">
        <f t="shared" si="2"/>
        <v>31004</v>
      </c>
      <c r="N14" s="22">
        <v>297</v>
      </c>
      <c r="O14" s="22">
        <v>31004</v>
      </c>
      <c r="P14" s="22">
        <v>0</v>
      </c>
      <c r="Q14" s="22">
        <v>0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191</v>
      </c>
      <c r="E21" s="8">
        <f t="shared" si="7"/>
        <v>7381</v>
      </c>
      <c r="F21" s="8">
        <f t="shared" ref="F21:K21" si="8">SUM(F22:F25)</f>
        <v>4</v>
      </c>
      <c r="G21" s="8">
        <f t="shared" si="8"/>
        <v>596</v>
      </c>
      <c r="H21" s="8">
        <f t="shared" si="8"/>
        <v>0</v>
      </c>
      <c r="I21" s="8">
        <f t="shared" si="8"/>
        <v>0</v>
      </c>
      <c r="J21" s="8">
        <f t="shared" si="8"/>
        <v>187</v>
      </c>
      <c r="K21" s="8">
        <f t="shared" si="8"/>
        <v>6785</v>
      </c>
      <c r="L21" s="8">
        <f t="shared" ref="L21:M25" si="9">SUM(N21,P21,R21)</f>
        <v>295</v>
      </c>
      <c r="M21" s="8">
        <f t="shared" si="9"/>
        <v>20803</v>
      </c>
      <c r="N21" s="8">
        <f t="shared" ref="N21:S21" si="10">SUM(N22:N25)</f>
        <v>64</v>
      </c>
      <c r="O21" s="8">
        <f t="shared" si="10"/>
        <v>7910</v>
      </c>
      <c r="P21" s="8">
        <f t="shared" si="10"/>
        <v>57</v>
      </c>
      <c r="Q21" s="8">
        <f t="shared" si="10"/>
        <v>2985</v>
      </c>
      <c r="R21" s="8">
        <f t="shared" si="10"/>
        <v>174</v>
      </c>
      <c r="S21" s="8">
        <f t="shared" si="10"/>
        <v>9908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2</v>
      </c>
      <c r="E22" s="8">
        <f t="shared" si="7"/>
        <v>316</v>
      </c>
      <c r="F22" s="22">
        <v>2</v>
      </c>
      <c r="G22" s="22">
        <v>316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55</v>
      </c>
      <c r="M22" s="22">
        <f t="shared" si="9"/>
        <v>6775</v>
      </c>
      <c r="N22" s="22">
        <v>54</v>
      </c>
      <c r="O22" s="22">
        <v>6700</v>
      </c>
      <c r="P22" s="22">
        <v>0</v>
      </c>
      <c r="Q22" s="22">
        <v>0</v>
      </c>
      <c r="R22" s="22">
        <v>1</v>
      </c>
      <c r="S22" s="22">
        <v>75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187</v>
      </c>
      <c r="E23" s="8">
        <f t="shared" si="7"/>
        <v>6785</v>
      </c>
      <c r="F23" s="22">
        <v>0</v>
      </c>
      <c r="G23" s="22">
        <v>0</v>
      </c>
      <c r="H23" s="22">
        <v>0</v>
      </c>
      <c r="I23" s="22">
        <v>0</v>
      </c>
      <c r="J23" s="22">
        <v>187</v>
      </c>
      <c r="K23" s="22">
        <v>6785</v>
      </c>
      <c r="L23" s="22">
        <f t="shared" si="9"/>
        <v>230</v>
      </c>
      <c r="M23" s="22">
        <f t="shared" si="9"/>
        <v>12818</v>
      </c>
      <c r="N23" s="22">
        <v>0</v>
      </c>
      <c r="O23" s="22">
        <v>0</v>
      </c>
      <c r="P23" s="22">
        <v>57</v>
      </c>
      <c r="Q23" s="22">
        <v>2985</v>
      </c>
      <c r="R23" s="22">
        <v>173</v>
      </c>
      <c r="S23" s="22">
        <v>9833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2</v>
      </c>
      <c r="E25" s="8">
        <f t="shared" si="7"/>
        <v>280</v>
      </c>
      <c r="F25" s="22">
        <v>2</v>
      </c>
      <c r="G25" s="22">
        <v>280</v>
      </c>
      <c r="H25" s="22">
        <v>0</v>
      </c>
      <c r="I25" s="22">
        <v>0</v>
      </c>
      <c r="J25" s="22">
        <v>0</v>
      </c>
      <c r="K25" s="22">
        <v>0</v>
      </c>
      <c r="L25" s="22">
        <f t="shared" si="9"/>
        <v>10</v>
      </c>
      <c r="M25" s="22">
        <f t="shared" si="9"/>
        <v>1210</v>
      </c>
      <c r="N25" s="22">
        <v>10</v>
      </c>
      <c r="O25" s="22">
        <v>1210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2</v>
      </c>
      <c r="E32" s="8">
        <f t="shared" si="13"/>
        <v>242</v>
      </c>
      <c r="F32" s="8">
        <f t="shared" ref="F32:K32" si="14">SUM(F33:F36)</f>
        <v>2</v>
      </c>
      <c r="G32" s="8">
        <f t="shared" si="14"/>
        <v>242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2</v>
      </c>
      <c r="E33" s="8">
        <f t="shared" si="13"/>
        <v>242</v>
      </c>
      <c r="F33" s="22">
        <v>2</v>
      </c>
      <c r="G33" s="22">
        <v>242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0</v>
      </c>
      <c r="E38" s="8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topLeftCell="A16"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625" style="27" customWidth="1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1689</v>
      </c>
      <c r="E10" s="8">
        <f t="shared" si="0"/>
        <v>140899</v>
      </c>
      <c r="F10" s="8">
        <f t="shared" ref="F10:K10" si="1">SUM(F11:F14)</f>
        <v>828</v>
      </c>
      <c r="G10" s="8">
        <f t="shared" si="1"/>
        <v>95290</v>
      </c>
      <c r="H10" s="8">
        <f t="shared" si="1"/>
        <v>283</v>
      </c>
      <c r="I10" s="8">
        <f t="shared" si="1"/>
        <v>14410</v>
      </c>
      <c r="J10" s="8">
        <f t="shared" si="1"/>
        <v>578</v>
      </c>
      <c r="K10" s="8">
        <f t="shared" si="1"/>
        <v>31199</v>
      </c>
      <c r="L10" s="8">
        <f t="shared" ref="L10:M14" si="2">SUM(N10,P10,R10)</f>
        <v>1148</v>
      </c>
      <c r="M10" s="8">
        <f t="shared" si="2"/>
        <v>102325</v>
      </c>
      <c r="N10" s="8">
        <f t="shared" ref="N10:S10" si="3">SUM(N11:N14)</f>
        <v>756</v>
      </c>
      <c r="O10" s="8">
        <f t="shared" si="3"/>
        <v>86080</v>
      </c>
      <c r="P10" s="8">
        <f t="shared" si="3"/>
        <v>250</v>
      </c>
      <c r="Q10" s="8">
        <f t="shared" si="3"/>
        <v>12302</v>
      </c>
      <c r="R10" s="8">
        <f t="shared" si="3"/>
        <v>142</v>
      </c>
      <c r="S10" s="8">
        <f t="shared" si="3"/>
        <v>3943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499</v>
      </c>
      <c r="E11" s="8">
        <f t="shared" si="0"/>
        <v>62217</v>
      </c>
      <c r="F11" s="8">
        <f t="shared" ref="F11:K14" si="6">SUM(N11,V11,F22,N22,V22,F33)</f>
        <v>496</v>
      </c>
      <c r="G11" s="8">
        <f t="shared" si="6"/>
        <v>61906</v>
      </c>
      <c r="H11" s="8">
        <f t="shared" si="6"/>
        <v>2</v>
      </c>
      <c r="I11" s="8">
        <f t="shared" si="6"/>
        <v>108</v>
      </c>
      <c r="J11" s="8">
        <f t="shared" si="6"/>
        <v>1</v>
      </c>
      <c r="K11" s="8">
        <f t="shared" si="6"/>
        <v>203</v>
      </c>
      <c r="L11" s="8">
        <f t="shared" si="2"/>
        <v>454</v>
      </c>
      <c r="M11" s="8">
        <f t="shared" si="2"/>
        <v>55868</v>
      </c>
      <c r="N11" s="22">
        <v>451</v>
      </c>
      <c r="O11" s="22">
        <v>55557</v>
      </c>
      <c r="P11" s="22">
        <v>2</v>
      </c>
      <c r="Q11" s="22">
        <v>108</v>
      </c>
      <c r="R11" s="22">
        <v>1</v>
      </c>
      <c r="S11" s="22">
        <v>203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752</v>
      </c>
      <c r="E12" s="8">
        <f t="shared" si="0"/>
        <v>34007</v>
      </c>
      <c r="F12" s="8">
        <f t="shared" si="6"/>
        <v>50</v>
      </c>
      <c r="G12" s="8">
        <f t="shared" si="6"/>
        <v>3722</v>
      </c>
      <c r="H12" s="8">
        <f t="shared" si="6"/>
        <v>281</v>
      </c>
      <c r="I12" s="8">
        <f t="shared" si="6"/>
        <v>14302</v>
      </c>
      <c r="J12" s="8">
        <f t="shared" si="6"/>
        <v>421</v>
      </c>
      <c r="K12" s="8">
        <f t="shared" si="6"/>
        <v>15983</v>
      </c>
      <c r="L12" s="8">
        <f t="shared" si="2"/>
        <v>439</v>
      </c>
      <c r="M12" s="8">
        <f t="shared" si="2"/>
        <v>19656</v>
      </c>
      <c r="N12" s="22">
        <v>50</v>
      </c>
      <c r="O12" s="22">
        <v>3722</v>
      </c>
      <c r="P12" s="22">
        <v>248</v>
      </c>
      <c r="Q12" s="22">
        <v>12194</v>
      </c>
      <c r="R12" s="22">
        <v>141</v>
      </c>
      <c r="S12" s="22">
        <v>3740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0</v>
      </c>
      <c r="E13" s="8">
        <f t="shared" si="0"/>
        <v>0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0</v>
      </c>
      <c r="M13" s="8">
        <f t="shared" si="2"/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438</v>
      </c>
      <c r="E14" s="8">
        <f t="shared" si="0"/>
        <v>44675</v>
      </c>
      <c r="F14" s="8">
        <f t="shared" si="6"/>
        <v>282</v>
      </c>
      <c r="G14" s="8">
        <f t="shared" si="6"/>
        <v>29662</v>
      </c>
      <c r="H14" s="8">
        <f t="shared" si="6"/>
        <v>0</v>
      </c>
      <c r="I14" s="8">
        <f t="shared" si="6"/>
        <v>0</v>
      </c>
      <c r="J14" s="8">
        <f t="shared" si="6"/>
        <v>156</v>
      </c>
      <c r="K14" s="8">
        <f t="shared" si="6"/>
        <v>15013</v>
      </c>
      <c r="L14" s="8">
        <f t="shared" si="2"/>
        <v>255</v>
      </c>
      <c r="M14" s="8">
        <f t="shared" si="2"/>
        <v>26801</v>
      </c>
      <c r="N14" s="22">
        <v>255</v>
      </c>
      <c r="O14" s="22">
        <v>26801</v>
      </c>
      <c r="P14" s="22">
        <v>0</v>
      </c>
      <c r="Q14" s="22">
        <v>0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283</v>
      </c>
      <c r="E21" s="8">
        <f t="shared" si="7"/>
        <v>20328</v>
      </c>
      <c r="F21" s="8">
        <f t="shared" ref="F21:K21" si="8">SUM(F22:F25)</f>
        <v>0</v>
      </c>
      <c r="G21" s="8">
        <f t="shared" si="8"/>
        <v>0</v>
      </c>
      <c r="H21" s="8">
        <f t="shared" si="8"/>
        <v>0</v>
      </c>
      <c r="I21" s="8">
        <f t="shared" si="8"/>
        <v>0</v>
      </c>
      <c r="J21" s="8">
        <f t="shared" si="8"/>
        <v>283</v>
      </c>
      <c r="K21" s="8">
        <f t="shared" si="8"/>
        <v>20328</v>
      </c>
      <c r="L21" s="8">
        <f t="shared" ref="L21:M25" si="9">SUM(N21,P21,R21)</f>
        <v>257</v>
      </c>
      <c r="M21" s="8">
        <f t="shared" si="9"/>
        <v>17982</v>
      </c>
      <c r="N21" s="8">
        <f t="shared" ref="N21:S21" si="10">SUM(N22:N25)</f>
        <v>71</v>
      </c>
      <c r="O21" s="8">
        <f t="shared" si="10"/>
        <v>8946</v>
      </c>
      <c r="P21" s="8">
        <f t="shared" si="10"/>
        <v>33</v>
      </c>
      <c r="Q21" s="8">
        <f t="shared" si="10"/>
        <v>2108</v>
      </c>
      <c r="R21" s="8">
        <f t="shared" si="10"/>
        <v>153</v>
      </c>
      <c r="S21" s="8">
        <f t="shared" si="10"/>
        <v>6928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0</v>
      </c>
      <c r="E22" s="8">
        <f t="shared" si="7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44</v>
      </c>
      <c r="M22" s="22">
        <f t="shared" si="9"/>
        <v>6085</v>
      </c>
      <c r="N22" s="22">
        <v>44</v>
      </c>
      <c r="O22" s="22">
        <v>6085</v>
      </c>
      <c r="P22" s="22">
        <v>0</v>
      </c>
      <c r="Q22" s="22">
        <v>0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127</v>
      </c>
      <c r="E23" s="8">
        <f t="shared" si="7"/>
        <v>5315</v>
      </c>
      <c r="F23" s="22">
        <v>0</v>
      </c>
      <c r="G23" s="22">
        <v>0</v>
      </c>
      <c r="H23" s="22">
        <v>0</v>
      </c>
      <c r="I23" s="22">
        <v>0</v>
      </c>
      <c r="J23" s="22">
        <v>127</v>
      </c>
      <c r="K23" s="22">
        <v>5315</v>
      </c>
      <c r="L23" s="22">
        <f t="shared" si="9"/>
        <v>186</v>
      </c>
      <c r="M23" s="22">
        <f t="shared" si="9"/>
        <v>9036</v>
      </c>
      <c r="N23" s="22">
        <v>0</v>
      </c>
      <c r="O23" s="22">
        <v>0</v>
      </c>
      <c r="P23" s="22">
        <v>33</v>
      </c>
      <c r="Q23" s="22">
        <v>2108</v>
      </c>
      <c r="R23" s="22">
        <v>153</v>
      </c>
      <c r="S23" s="22">
        <v>6928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156</v>
      </c>
      <c r="E25" s="8">
        <f t="shared" si="7"/>
        <v>15013</v>
      </c>
      <c r="F25" s="22">
        <v>0</v>
      </c>
      <c r="G25" s="22">
        <v>0</v>
      </c>
      <c r="H25" s="22">
        <v>0</v>
      </c>
      <c r="I25" s="22">
        <v>0</v>
      </c>
      <c r="J25" s="22">
        <v>156</v>
      </c>
      <c r="K25" s="22">
        <v>15013</v>
      </c>
      <c r="L25" s="22">
        <f t="shared" si="9"/>
        <v>27</v>
      </c>
      <c r="M25" s="22">
        <f t="shared" si="9"/>
        <v>2861</v>
      </c>
      <c r="N25" s="22">
        <v>27</v>
      </c>
      <c r="O25" s="22">
        <v>2861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1</v>
      </c>
      <c r="E32" s="8">
        <f t="shared" si="13"/>
        <v>264</v>
      </c>
      <c r="F32" s="8">
        <f t="shared" ref="F32:K32" si="14">SUM(F33:F36)</f>
        <v>1</v>
      </c>
      <c r="G32" s="8">
        <f t="shared" si="14"/>
        <v>264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1</v>
      </c>
      <c r="E33" s="8">
        <f t="shared" si="13"/>
        <v>264</v>
      </c>
      <c r="F33" s="22">
        <v>1</v>
      </c>
      <c r="G33" s="22">
        <v>264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156</v>
      </c>
      <c r="E38" s="8">
        <f>SUM(AA14,K25,S25)</f>
        <v>15013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6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625" style="27" customWidth="1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1635</v>
      </c>
      <c r="E10" s="8">
        <f t="shared" si="0"/>
        <v>126176</v>
      </c>
      <c r="F10" s="8">
        <f t="shared" ref="F10:K10" si="1">SUM(F11:F14)</f>
        <v>761</v>
      </c>
      <c r="G10" s="8">
        <f t="shared" si="1"/>
        <v>88145</v>
      </c>
      <c r="H10" s="8">
        <f t="shared" si="1"/>
        <v>317</v>
      </c>
      <c r="I10" s="8">
        <f t="shared" si="1"/>
        <v>16112</v>
      </c>
      <c r="J10" s="8">
        <f t="shared" si="1"/>
        <v>557</v>
      </c>
      <c r="K10" s="8">
        <f t="shared" si="1"/>
        <v>21919</v>
      </c>
      <c r="L10" s="8">
        <f t="shared" ref="L10:M14" si="2">SUM(N10,P10,R10)</f>
        <v>1187</v>
      </c>
      <c r="M10" s="8">
        <f t="shared" si="2"/>
        <v>101768</v>
      </c>
      <c r="N10" s="8">
        <f t="shared" ref="N10:S10" si="3">SUM(N11:N14)</f>
        <v>713</v>
      </c>
      <c r="O10" s="8">
        <f t="shared" si="3"/>
        <v>81946</v>
      </c>
      <c r="P10" s="8">
        <f t="shared" si="3"/>
        <v>272</v>
      </c>
      <c r="Q10" s="8">
        <f t="shared" si="3"/>
        <v>13593</v>
      </c>
      <c r="R10" s="8">
        <f t="shared" si="3"/>
        <v>202</v>
      </c>
      <c r="S10" s="8">
        <f t="shared" si="3"/>
        <v>6229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457</v>
      </c>
      <c r="E11" s="8">
        <f t="shared" si="0"/>
        <v>57017</v>
      </c>
      <c r="F11" s="8">
        <f t="shared" ref="F11:K14" si="6">SUM(N11,V11,F22,N22,V22,F33)</f>
        <v>453</v>
      </c>
      <c r="G11" s="8">
        <f t="shared" si="6"/>
        <v>56542</v>
      </c>
      <c r="H11" s="8">
        <f t="shared" si="6"/>
        <v>4</v>
      </c>
      <c r="I11" s="8">
        <f t="shared" si="6"/>
        <v>475</v>
      </c>
      <c r="J11" s="8">
        <f t="shared" si="6"/>
        <v>0</v>
      </c>
      <c r="K11" s="8">
        <f t="shared" si="6"/>
        <v>0</v>
      </c>
      <c r="L11" s="8">
        <f t="shared" si="2"/>
        <v>418</v>
      </c>
      <c r="M11" s="8">
        <f t="shared" si="2"/>
        <v>51818</v>
      </c>
      <c r="N11" s="22">
        <v>415</v>
      </c>
      <c r="O11" s="22">
        <v>51452</v>
      </c>
      <c r="P11" s="22">
        <v>3</v>
      </c>
      <c r="Q11" s="22">
        <v>366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885</v>
      </c>
      <c r="E12" s="8">
        <f t="shared" si="0"/>
        <v>38553</v>
      </c>
      <c r="F12" s="8">
        <f t="shared" si="6"/>
        <v>15</v>
      </c>
      <c r="G12" s="8">
        <f t="shared" si="6"/>
        <v>997</v>
      </c>
      <c r="H12" s="8">
        <f t="shared" si="6"/>
        <v>313</v>
      </c>
      <c r="I12" s="8">
        <f t="shared" si="6"/>
        <v>15637</v>
      </c>
      <c r="J12" s="8">
        <f t="shared" si="6"/>
        <v>557</v>
      </c>
      <c r="K12" s="8">
        <f t="shared" si="6"/>
        <v>21919</v>
      </c>
      <c r="L12" s="8">
        <f t="shared" si="2"/>
        <v>486</v>
      </c>
      <c r="M12" s="8">
        <f t="shared" si="2"/>
        <v>20453</v>
      </c>
      <c r="N12" s="22">
        <v>15</v>
      </c>
      <c r="O12" s="22">
        <v>997</v>
      </c>
      <c r="P12" s="22">
        <v>269</v>
      </c>
      <c r="Q12" s="22">
        <v>13227</v>
      </c>
      <c r="R12" s="22">
        <v>202</v>
      </c>
      <c r="S12" s="22">
        <v>6229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4</v>
      </c>
      <c r="E13" s="8">
        <f t="shared" si="0"/>
        <v>315</v>
      </c>
      <c r="F13" s="8">
        <f t="shared" si="6"/>
        <v>4</v>
      </c>
      <c r="G13" s="8">
        <f t="shared" si="6"/>
        <v>315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4</v>
      </c>
      <c r="M13" s="8">
        <f t="shared" si="2"/>
        <v>315</v>
      </c>
      <c r="N13" s="22">
        <v>4</v>
      </c>
      <c r="O13" s="22">
        <v>315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289</v>
      </c>
      <c r="E14" s="8">
        <f t="shared" si="0"/>
        <v>30291</v>
      </c>
      <c r="F14" s="8">
        <f t="shared" si="6"/>
        <v>289</v>
      </c>
      <c r="G14" s="8">
        <f t="shared" si="6"/>
        <v>30291</v>
      </c>
      <c r="H14" s="8">
        <f t="shared" si="6"/>
        <v>0</v>
      </c>
      <c r="I14" s="8">
        <f t="shared" si="6"/>
        <v>0</v>
      </c>
      <c r="J14" s="8">
        <f t="shared" si="6"/>
        <v>0</v>
      </c>
      <c r="K14" s="8">
        <f t="shared" si="6"/>
        <v>0</v>
      </c>
      <c r="L14" s="8">
        <f t="shared" si="2"/>
        <v>279</v>
      </c>
      <c r="M14" s="8">
        <f t="shared" si="2"/>
        <v>29182</v>
      </c>
      <c r="N14" s="22">
        <v>279</v>
      </c>
      <c r="O14" s="22">
        <v>29182</v>
      </c>
      <c r="P14" s="22">
        <v>0</v>
      </c>
      <c r="Q14" s="22">
        <v>0</v>
      </c>
      <c r="R14" s="22">
        <v>0</v>
      </c>
      <c r="S14" s="22">
        <v>0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183</v>
      </c>
      <c r="E21" s="8">
        <f t="shared" si="7"/>
        <v>9272</v>
      </c>
      <c r="F21" s="8">
        <f t="shared" ref="F21:K21" si="8">SUM(F22:F25)</f>
        <v>8</v>
      </c>
      <c r="G21" s="8">
        <f t="shared" si="8"/>
        <v>921</v>
      </c>
      <c r="H21" s="8">
        <f t="shared" si="8"/>
        <v>0</v>
      </c>
      <c r="I21" s="8">
        <f t="shared" si="8"/>
        <v>0</v>
      </c>
      <c r="J21" s="8">
        <f t="shared" si="8"/>
        <v>175</v>
      </c>
      <c r="K21" s="8">
        <f t="shared" si="8"/>
        <v>8351</v>
      </c>
      <c r="L21" s="8">
        <f t="shared" ref="L21:M25" si="9">SUM(N21,P21,R21)</f>
        <v>264</v>
      </c>
      <c r="M21" s="8">
        <f t="shared" si="9"/>
        <v>15025</v>
      </c>
      <c r="N21" s="8">
        <f t="shared" ref="N21:S21" si="10">SUM(N22:N25)</f>
        <v>39</v>
      </c>
      <c r="O21" s="8">
        <f t="shared" si="10"/>
        <v>5167</v>
      </c>
      <c r="P21" s="8">
        <f t="shared" si="10"/>
        <v>45</v>
      </c>
      <c r="Q21" s="8">
        <f t="shared" si="10"/>
        <v>2519</v>
      </c>
      <c r="R21" s="8">
        <f t="shared" si="10"/>
        <v>180</v>
      </c>
      <c r="S21" s="8">
        <f t="shared" si="10"/>
        <v>7339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0</v>
      </c>
      <c r="E22" s="8">
        <f t="shared" si="7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38</v>
      </c>
      <c r="M22" s="22">
        <f t="shared" si="9"/>
        <v>5088</v>
      </c>
      <c r="N22" s="22">
        <v>37</v>
      </c>
      <c r="O22" s="22">
        <v>4979</v>
      </c>
      <c r="P22" s="22">
        <v>1</v>
      </c>
      <c r="Q22" s="22">
        <v>109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175</v>
      </c>
      <c r="E23" s="8">
        <f t="shared" si="7"/>
        <v>8351</v>
      </c>
      <c r="F23" s="22">
        <v>0</v>
      </c>
      <c r="G23" s="22">
        <v>0</v>
      </c>
      <c r="H23" s="22">
        <v>0</v>
      </c>
      <c r="I23" s="22">
        <v>0</v>
      </c>
      <c r="J23" s="22">
        <v>175</v>
      </c>
      <c r="K23" s="22">
        <v>8351</v>
      </c>
      <c r="L23" s="22">
        <f t="shared" si="9"/>
        <v>224</v>
      </c>
      <c r="M23" s="22">
        <f t="shared" si="9"/>
        <v>9749</v>
      </c>
      <c r="N23" s="22">
        <v>0</v>
      </c>
      <c r="O23" s="22">
        <v>0</v>
      </c>
      <c r="P23" s="22">
        <v>44</v>
      </c>
      <c r="Q23" s="22">
        <v>2410</v>
      </c>
      <c r="R23" s="22">
        <v>180</v>
      </c>
      <c r="S23" s="22">
        <v>7339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8</v>
      </c>
      <c r="E25" s="8">
        <f t="shared" si="7"/>
        <v>921</v>
      </c>
      <c r="F25" s="22">
        <v>8</v>
      </c>
      <c r="G25" s="22">
        <v>921</v>
      </c>
      <c r="H25" s="22">
        <v>0</v>
      </c>
      <c r="I25" s="22">
        <v>0</v>
      </c>
      <c r="J25" s="22">
        <v>0</v>
      </c>
      <c r="K25" s="22">
        <v>0</v>
      </c>
      <c r="L25" s="22">
        <f t="shared" si="9"/>
        <v>2</v>
      </c>
      <c r="M25" s="22">
        <f t="shared" si="9"/>
        <v>188</v>
      </c>
      <c r="N25" s="22">
        <v>2</v>
      </c>
      <c r="O25" s="22">
        <v>188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1</v>
      </c>
      <c r="E32" s="8">
        <f t="shared" si="13"/>
        <v>111</v>
      </c>
      <c r="F32" s="8">
        <f t="shared" ref="F32:K32" si="14">SUM(F33:F36)</f>
        <v>1</v>
      </c>
      <c r="G32" s="8">
        <f t="shared" si="14"/>
        <v>111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1</v>
      </c>
      <c r="E33" s="8">
        <f t="shared" si="13"/>
        <v>111</v>
      </c>
      <c r="F33" s="22">
        <v>1</v>
      </c>
      <c r="G33" s="22">
        <v>111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0</v>
      </c>
      <c r="E38" s="8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6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IV65536"/>
      <selection pane="topRight" activeCell="H75" sqref="H75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625" style="27" customWidth="1"/>
    <col min="28" max="28" width="1.125" style="27" customWidth="1"/>
    <col min="29" max="16384" width="9" style="27"/>
  </cols>
  <sheetData>
    <row r="1" spans="2:27" x14ac:dyDescent="0.1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8">
        <f t="shared" ref="D10:E14" si="0">SUM(F10,H10,J10)</f>
        <v>1966</v>
      </c>
      <c r="E10" s="8">
        <f t="shared" si="0"/>
        <v>143553</v>
      </c>
      <c r="F10" s="8">
        <f t="shared" ref="F10:K10" si="1">SUM(F11:F14)</f>
        <v>837</v>
      </c>
      <c r="G10" s="8">
        <f t="shared" si="1"/>
        <v>96383</v>
      </c>
      <c r="H10" s="8">
        <f t="shared" si="1"/>
        <v>418</v>
      </c>
      <c r="I10" s="8">
        <f t="shared" si="1"/>
        <v>18769</v>
      </c>
      <c r="J10" s="8">
        <f t="shared" si="1"/>
        <v>711</v>
      </c>
      <c r="K10" s="8">
        <f t="shared" si="1"/>
        <v>28401</v>
      </c>
      <c r="L10" s="8">
        <f t="shared" ref="L10:M14" si="2">SUM(N10,P10,R10)</f>
        <v>1549</v>
      </c>
      <c r="M10" s="8">
        <f t="shared" si="2"/>
        <v>117282</v>
      </c>
      <c r="N10" s="8">
        <f t="shared" ref="N10:S10" si="3">SUM(N11:N14)</f>
        <v>781</v>
      </c>
      <c r="O10" s="8">
        <f t="shared" si="3"/>
        <v>89120</v>
      </c>
      <c r="P10" s="8">
        <f t="shared" si="3"/>
        <v>379</v>
      </c>
      <c r="Q10" s="8">
        <f t="shared" si="3"/>
        <v>16277</v>
      </c>
      <c r="R10" s="8">
        <f t="shared" si="3"/>
        <v>389</v>
      </c>
      <c r="S10" s="8">
        <f t="shared" si="3"/>
        <v>11885</v>
      </c>
      <c r="T10" s="8">
        <f t="shared" ref="T10:U14" si="4">SUM(V10,X10,Z10)</f>
        <v>0</v>
      </c>
      <c r="U10" s="8">
        <f t="shared" si="4"/>
        <v>0</v>
      </c>
      <c r="V10" s="8">
        <f t="shared" ref="V10:AA10" si="5">SUM(V11:V14)</f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</row>
    <row r="11" spans="2:27" x14ac:dyDescent="0.15">
      <c r="B11" s="10" t="s">
        <v>10</v>
      </c>
      <c r="C11" s="9" t="s">
        <v>11</v>
      </c>
      <c r="D11" s="8">
        <f t="shared" si="0"/>
        <v>526</v>
      </c>
      <c r="E11" s="8">
        <f t="shared" si="0"/>
        <v>64873</v>
      </c>
      <c r="F11" s="8">
        <f t="shared" ref="F11:K14" si="6">SUM(N11,V11,F22,N22,V22,F33)</f>
        <v>524</v>
      </c>
      <c r="G11" s="8">
        <f t="shared" si="6"/>
        <v>64482</v>
      </c>
      <c r="H11" s="8">
        <f t="shared" si="6"/>
        <v>2</v>
      </c>
      <c r="I11" s="8">
        <f t="shared" si="6"/>
        <v>391</v>
      </c>
      <c r="J11" s="8">
        <f t="shared" si="6"/>
        <v>0</v>
      </c>
      <c r="K11" s="8">
        <f t="shared" si="6"/>
        <v>0</v>
      </c>
      <c r="L11" s="8">
        <f t="shared" si="2"/>
        <v>478</v>
      </c>
      <c r="M11" s="8">
        <f t="shared" si="2"/>
        <v>58310</v>
      </c>
      <c r="N11" s="22">
        <v>477</v>
      </c>
      <c r="O11" s="22">
        <v>58160</v>
      </c>
      <c r="P11" s="22">
        <v>1</v>
      </c>
      <c r="Q11" s="22">
        <v>150</v>
      </c>
      <c r="R11" s="22">
        <v>0</v>
      </c>
      <c r="S11" s="22">
        <v>0</v>
      </c>
      <c r="T11" s="8">
        <f t="shared" si="4"/>
        <v>0</v>
      </c>
      <c r="U11" s="8">
        <f t="shared" si="4"/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0" t="s">
        <v>12</v>
      </c>
      <c r="C12" s="9" t="s">
        <v>13</v>
      </c>
      <c r="D12" s="8">
        <f t="shared" si="0"/>
        <v>1060</v>
      </c>
      <c r="E12" s="8">
        <f t="shared" si="0"/>
        <v>42277</v>
      </c>
      <c r="F12" s="8">
        <f t="shared" si="6"/>
        <v>27</v>
      </c>
      <c r="G12" s="8">
        <f t="shared" si="6"/>
        <v>2158</v>
      </c>
      <c r="H12" s="8">
        <f t="shared" si="6"/>
        <v>408</v>
      </c>
      <c r="I12" s="8">
        <f t="shared" si="6"/>
        <v>18168</v>
      </c>
      <c r="J12" s="8">
        <f t="shared" si="6"/>
        <v>625</v>
      </c>
      <c r="K12" s="8">
        <f t="shared" si="6"/>
        <v>21951</v>
      </c>
      <c r="L12" s="8">
        <f t="shared" si="2"/>
        <v>774</v>
      </c>
      <c r="M12" s="8">
        <f t="shared" si="2"/>
        <v>29506</v>
      </c>
      <c r="N12" s="22">
        <v>27</v>
      </c>
      <c r="O12" s="22">
        <v>2158</v>
      </c>
      <c r="P12" s="22">
        <v>370</v>
      </c>
      <c r="Q12" s="22">
        <v>15917</v>
      </c>
      <c r="R12" s="22">
        <v>377</v>
      </c>
      <c r="S12" s="22">
        <v>11431</v>
      </c>
      <c r="T12" s="8">
        <f t="shared" si="4"/>
        <v>0</v>
      </c>
      <c r="U12" s="8">
        <f t="shared" si="4"/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0" t="s">
        <v>14</v>
      </c>
      <c r="C13" s="9" t="s">
        <v>15</v>
      </c>
      <c r="D13" s="8">
        <f t="shared" si="0"/>
        <v>0</v>
      </c>
      <c r="E13" s="8">
        <f t="shared" si="0"/>
        <v>0</v>
      </c>
      <c r="F13" s="8">
        <f t="shared" si="6"/>
        <v>0</v>
      </c>
      <c r="G13" s="8">
        <f t="shared" si="6"/>
        <v>0</v>
      </c>
      <c r="H13" s="8">
        <f t="shared" si="6"/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8">
        <f t="shared" si="2"/>
        <v>0</v>
      </c>
      <c r="M13" s="8">
        <f t="shared" si="2"/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8">
        <f t="shared" si="4"/>
        <v>0</v>
      </c>
      <c r="U13" s="8">
        <f t="shared" si="4"/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0" t="s">
        <v>16</v>
      </c>
      <c r="C14" s="9" t="s">
        <v>17</v>
      </c>
      <c r="D14" s="8">
        <f t="shared" si="0"/>
        <v>380</v>
      </c>
      <c r="E14" s="8">
        <f t="shared" si="0"/>
        <v>36403</v>
      </c>
      <c r="F14" s="8">
        <f t="shared" si="6"/>
        <v>286</v>
      </c>
      <c r="G14" s="8">
        <f t="shared" si="6"/>
        <v>29743</v>
      </c>
      <c r="H14" s="8">
        <f t="shared" si="6"/>
        <v>8</v>
      </c>
      <c r="I14" s="8">
        <f t="shared" si="6"/>
        <v>210</v>
      </c>
      <c r="J14" s="8">
        <f t="shared" si="6"/>
        <v>86</v>
      </c>
      <c r="K14" s="8">
        <f t="shared" si="6"/>
        <v>6450</v>
      </c>
      <c r="L14" s="8">
        <f t="shared" si="2"/>
        <v>297</v>
      </c>
      <c r="M14" s="8">
        <f t="shared" si="2"/>
        <v>29466</v>
      </c>
      <c r="N14" s="22">
        <v>277</v>
      </c>
      <c r="O14" s="22">
        <v>28802</v>
      </c>
      <c r="P14" s="22">
        <v>8</v>
      </c>
      <c r="Q14" s="22">
        <v>210</v>
      </c>
      <c r="R14" s="22">
        <v>12</v>
      </c>
      <c r="S14" s="22">
        <v>454</v>
      </c>
      <c r="T14" s="8">
        <f t="shared" si="4"/>
        <v>0</v>
      </c>
      <c r="U14" s="8">
        <f t="shared" si="4"/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8">
        <f t="shared" ref="D21:E25" si="7">SUM(F21,H21,J21)</f>
        <v>149</v>
      </c>
      <c r="E21" s="8">
        <f t="shared" si="7"/>
        <v>10329</v>
      </c>
      <c r="F21" s="8">
        <f t="shared" ref="F21:K21" si="8">SUM(F22:F25)</f>
        <v>2</v>
      </c>
      <c r="G21" s="8">
        <f t="shared" si="8"/>
        <v>385</v>
      </c>
      <c r="H21" s="8">
        <f t="shared" si="8"/>
        <v>0</v>
      </c>
      <c r="I21" s="8">
        <f t="shared" si="8"/>
        <v>0</v>
      </c>
      <c r="J21" s="8">
        <f t="shared" si="8"/>
        <v>147</v>
      </c>
      <c r="K21" s="8">
        <f t="shared" si="8"/>
        <v>9944</v>
      </c>
      <c r="L21" s="8">
        <f t="shared" ref="L21:M25" si="9">SUM(N21,P21,R21)</f>
        <v>267</v>
      </c>
      <c r="M21" s="8">
        <f t="shared" si="9"/>
        <v>15847</v>
      </c>
      <c r="N21" s="8">
        <f t="shared" ref="N21:S21" si="10">SUM(N22:N25)</f>
        <v>53</v>
      </c>
      <c r="O21" s="8">
        <f t="shared" si="10"/>
        <v>6783</v>
      </c>
      <c r="P21" s="8">
        <f t="shared" si="10"/>
        <v>39</v>
      </c>
      <c r="Q21" s="8">
        <f t="shared" si="10"/>
        <v>2492</v>
      </c>
      <c r="R21" s="8">
        <f t="shared" si="10"/>
        <v>175</v>
      </c>
      <c r="S21" s="8">
        <f t="shared" si="10"/>
        <v>6572</v>
      </c>
      <c r="T21" s="8">
        <f t="shared" ref="T21:U25" si="11">SUM(V21,X21,Z21)</f>
        <v>0</v>
      </c>
      <c r="U21" s="8">
        <f t="shared" si="11"/>
        <v>0</v>
      </c>
      <c r="V21" s="8">
        <f t="shared" ref="V21:AA21" si="12">SUM(V22:V25)</f>
        <v>0</v>
      </c>
      <c r="W21" s="8">
        <f t="shared" si="12"/>
        <v>0</v>
      </c>
      <c r="X21" s="8">
        <f t="shared" si="12"/>
        <v>0</v>
      </c>
      <c r="Y21" s="8">
        <f t="shared" si="12"/>
        <v>0</v>
      </c>
      <c r="Z21" s="8">
        <f t="shared" si="12"/>
        <v>0</v>
      </c>
      <c r="AA21" s="8">
        <f t="shared" si="12"/>
        <v>0</v>
      </c>
      <c r="AB21" s="27" t="s">
        <v>31</v>
      </c>
      <c r="AC21" s="27" t="s">
        <v>31</v>
      </c>
    </row>
    <row r="22" spans="2:29" x14ac:dyDescent="0.15">
      <c r="B22" s="10" t="s">
        <v>10</v>
      </c>
      <c r="C22" s="9" t="s">
        <v>11</v>
      </c>
      <c r="D22" s="8">
        <f t="shared" si="7"/>
        <v>2</v>
      </c>
      <c r="E22" s="8">
        <f t="shared" si="7"/>
        <v>385</v>
      </c>
      <c r="F22" s="22">
        <v>2</v>
      </c>
      <c r="G22" s="22">
        <v>385</v>
      </c>
      <c r="H22" s="22">
        <v>0</v>
      </c>
      <c r="I22" s="22">
        <v>0</v>
      </c>
      <c r="J22" s="22">
        <v>0</v>
      </c>
      <c r="K22" s="22">
        <v>0</v>
      </c>
      <c r="L22" s="22">
        <f t="shared" si="9"/>
        <v>45</v>
      </c>
      <c r="M22" s="22">
        <f t="shared" si="9"/>
        <v>6083</v>
      </c>
      <c r="N22" s="22">
        <v>44</v>
      </c>
      <c r="O22" s="22">
        <v>5842</v>
      </c>
      <c r="P22" s="22">
        <v>1</v>
      </c>
      <c r="Q22" s="22">
        <v>241</v>
      </c>
      <c r="R22" s="22">
        <v>0</v>
      </c>
      <c r="S22" s="22">
        <v>0</v>
      </c>
      <c r="T22" s="8">
        <f t="shared" si="11"/>
        <v>0</v>
      </c>
      <c r="U22" s="8">
        <f t="shared" si="11"/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27" t="s">
        <v>31</v>
      </c>
    </row>
    <row r="23" spans="2:29" x14ac:dyDescent="0.15">
      <c r="B23" s="10" t="s">
        <v>12</v>
      </c>
      <c r="C23" s="9" t="s">
        <v>13</v>
      </c>
      <c r="D23" s="8">
        <f t="shared" si="7"/>
        <v>73</v>
      </c>
      <c r="E23" s="8">
        <f t="shared" si="7"/>
        <v>3948</v>
      </c>
      <c r="F23" s="22">
        <v>0</v>
      </c>
      <c r="G23" s="22">
        <v>0</v>
      </c>
      <c r="H23" s="22">
        <v>0</v>
      </c>
      <c r="I23" s="22">
        <v>0</v>
      </c>
      <c r="J23" s="22">
        <v>73</v>
      </c>
      <c r="K23" s="22">
        <v>3948</v>
      </c>
      <c r="L23" s="22">
        <f t="shared" si="9"/>
        <v>213</v>
      </c>
      <c r="M23" s="22">
        <f t="shared" si="9"/>
        <v>8823</v>
      </c>
      <c r="N23" s="22">
        <v>0</v>
      </c>
      <c r="O23" s="22">
        <v>0</v>
      </c>
      <c r="P23" s="22">
        <v>38</v>
      </c>
      <c r="Q23" s="22">
        <v>2251</v>
      </c>
      <c r="R23" s="22">
        <v>175</v>
      </c>
      <c r="S23" s="22">
        <v>6572</v>
      </c>
      <c r="T23" s="8">
        <f t="shared" si="11"/>
        <v>0</v>
      </c>
      <c r="U23" s="8">
        <f t="shared" si="11"/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27" t="s">
        <v>31</v>
      </c>
    </row>
    <row r="24" spans="2:29" x14ac:dyDescent="0.15">
      <c r="B24" s="10" t="s">
        <v>14</v>
      </c>
      <c r="C24" s="9" t="s">
        <v>15</v>
      </c>
      <c r="D24" s="8">
        <f t="shared" si="7"/>
        <v>0</v>
      </c>
      <c r="E24" s="8">
        <f t="shared" si="7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 t="shared" si="9"/>
        <v>0</v>
      </c>
      <c r="M24" s="22">
        <f t="shared" si="9"/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8">
        <f t="shared" si="11"/>
        <v>0</v>
      </c>
      <c r="U24" s="8">
        <f t="shared" si="11"/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C24" s="27" t="s">
        <v>31</v>
      </c>
    </row>
    <row r="25" spans="2:29" x14ac:dyDescent="0.15">
      <c r="B25" s="10" t="s">
        <v>16</v>
      </c>
      <c r="C25" s="9" t="s">
        <v>17</v>
      </c>
      <c r="D25" s="8">
        <f t="shared" si="7"/>
        <v>74</v>
      </c>
      <c r="E25" s="8">
        <f t="shared" si="7"/>
        <v>5996</v>
      </c>
      <c r="F25" s="22">
        <v>0</v>
      </c>
      <c r="G25" s="22">
        <v>0</v>
      </c>
      <c r="H25" s="22">
        <v>0</v>
      </c>
      <c r="I25" s="22">
        <v>0</v>
      </c>
      <c r="J25" s="22">
        <v>74</v>
      </c>
      <c r="K25" s="22">
        <v>5996</v>
      </c>
      <c r="L25" s="22">
        <f t="shared" si="9"/>
        <v>9</v>
      </c>
      <c r="M25" s="22">
        <f t="shared" si="9"/>
        <v>941</v>
      </c>
      <c r="N25" s="22">
        <v>9</v>
      </c>
      <c r="O25" s="22">
        <v>941</v>
      </c>
      <c r="P25" s="22">
        <v>0</v>
      </c>
      <c r="Q25" s="22">
        <v>0</v>
      </c>
      <c r="R25" s="22">
        <v>0</v>
      </c>
      <c r="S25" s="22">
        <v>0</v>
      </c>
      <c r="T25" s="8">
        <f t="shared" si="11"/>
        <v>0</v>
      </c>
      <c r="U25" s="8">
        <f t="shared" si="11"/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8">
        <f t="shared" ref="D32:E36" si="13">SUM(F32,H32,J32)</f>
        <v>1</v>
      </c>
      <c r="E32" s="8">
        <f t="shared" si="13"/>
        <v>95</v>
      </c>
      <c r="F32" s="8">
        <f t="shared" ref="F32:K32" si="14">SUM(F33:F36)</f>
        <v>1</v>
      </c>
      <c r="G32" s="8">
        <f t="shared" si="14"/>
        <v>95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8">
        <f t="shared" si="13"/>
        <v>1</v>
      </c>
      <c r="E33" s="8">
        <f t="shared" si="13"/>
        <v>95</v>
      </c>
      <c r="F33" s="22">
        <v>1</v>
      </c>
      <c r="G33" s="22">
        <v>95</v>
      </c>
      <c r="H33" s="22">
        <v>0</v>
      </c>
      <c r="I33" s="22">
        <v>0</v>
      </c>
      <c r="J33" s="22">
        <v>0</v>
      </c>
      <c r="K33" s="22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8">
        <f t="shared" si="13"/>
        <v>0</v>
      </c>
      <c r="E34" s="8">
        <f t="shared" si="13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8">
        <f t="shared" si="13"/>
        <v>0</v>
      </c>
      <c r="E35" s="8">
        <f t="shared" si="13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8">
        <f t="shared" si="13"/>
        <v>0</v>
      </c>
      <c r="E36" s="8">
        <f t="shared" si="13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8">
        <f>SUM(Z14,J25,R25)</f>
        <v>74</v>
      </c>
      <c r="E38" s="8">
        <f>SUM(AA14,K25,S25)</f>
        <v>5996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H30年度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H30年度!Print_Area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2025-01-07T04:38:59Z</dcterms:modified>
</cp:coreProperties>
</file>