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令和元年度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E14" i="1"/>
  <c r="F14" i="1"/>
  <c r="G14" i="1"/>
  <c r="H14" i="1"/>
  <c r="I14" i="1"/>
  <c r="J14" i="1"/>
  <c r="K14" i="1"/>
  <c r="L14" i="1"/>
  <c r="M14" i="1"/>
  <c r="N14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F10" i="1"/>
  <c r="G10" i="1"/>
  <c r="H10" i="1"/>
  <c r="I10" i="1"/>
  <c r="J10" i="1"/>
  <c r="K10" i="1"/>
  <c r="L10" i="1"/>
  <c r="M10" i="1"/>
  <c r="N10" i="1"/>
  <c r="E10" i="1"/>
  <c r="F10" i="13"/>
  <c r="G10" i="13"/>
  <c r="E10" i="13"/>
  <c r="H10" i="13"/>
  <c r="I10" i="13"/>
  <c r="J10" i="13"/>
  <c r="K10" i="13"/>
  <c r="L10" i="13"/>
  <c r="M10" i="13"/>
  <c r="N10" i="13"/>
  <c r="E11" i="13"/>
  <c r="F11" i="13"/>
  <c r="E12" i="13"/>
  <c r="F12" i="13"/>
  <c r="E13" i="13"/>
  <c r="F13" i="13"/>
  <c r="F14" i="13"/>
  <c r="G14" i="13"/>
  <c r="E14" i="13"/>
  <c r="H14" i="13"/>
  <c r="I14" i="13"/>
  <c r="J14" i="13"/>
  <c r="K14" i="13"/>
  <c r="L14" i="13"/>
  <c r="M14" i="13"/>
  <c r="N14" i="13"/>
  <c r="E15" i="13"/>
  <c r="F15" i="13"/>
  <c r="E16" i="13"/>
  <c r="F16" i="13"/>
  <c r="G10" i="12"/>
  <c r="E10" i="12"/>
  <c r="H10" i="12"/>
  <c r="F10" i="12"/>
  <c r="I10" i="12"/>
  <c r="J10" i="12"/>
  <c r="K10" i="12"/>
  <c r="L10" i="12"/>
  <c r="M10" i="12"/>
  <c r="N10" i="12"/>
  <c r="E11" i="12"/>
  <c r="F11" i="12"/>
  <c r="E12" i="12"/>
  <c r="F12" i="12"/>
  <c r="E13" i="12"/>
  <c r="F13" i="12"/>
  <c r="G14" i="12"/>
  <c r="E14" i="12"/>
  <c r="H14" i="12"/>
  <c r="F14" i="12"/>
  <c r="I14" i="12"/>
  <c r="J14" i="12"/>
  <c r="K14" i="12"/>
  <c r="L14" i="12"/>
  <c r="M14" i="12"/>
  <c r="N14" i="12"/>
  <c r="E15" i="12"/>
  <c r="F15" i="12"/>
  <c r="E16" i="12"/>
  <c r="F16" i="12"/>
  <c r="G10" i="11"/>
  <c r="E10" i="11"/>
  <c r="H10" i="11"/>
  <c r="F10" i="11"/>
  <c r="I10" i="11"/>
  <c r="J10" i="11"/>
  <c r="K10" i="11"/>
  <c r="L10" i="11"/>
  <c r="M10" i="11"/>
  <c r="N10" i="11"/>
  <c r="E11" i="11"/>
  <c r="F11" i="11"/>
  <c r="E12" i="11"/>
  <c r="F12" i="11"/>
  <c r="E13" i="11"/>
  <c r="F13" i="11"/>
  <c r="G14" i="11"/>
  <c r="E14" i="11"/>
  <c r="H14" i="11"/>
  <c r="F14" i="11"/>
  <c r="I14" i="11"/>
  <c r="J14" i="11"/>
  <c r="K14" i="11"/>
  <c r="L14" i="11"/>
  <c r="M14" i="11"/>
  <c r="N14" i="11"/>
  <c r="E15" i="11"/>
  <c r="F15" i="11"/>
  <c r="E16" i="11"/>
  <c r="F16" i="11"/>
  <c r="G10" i="10"/>
  <c r="E10" i="10"/>
  <c r="H10" i="10"/>
  <c r="F10" i="10"/>
  <c r="I10" i="10"/>
  <c r="J10" i="10"/>
  <c r="K10" i="10"/>
  <c r="L10" i="10"/>
  <c r="M10" i="10"/>
  <c r="N10" i="10"/>
  <c r="E11" i="10"/>
  <c r="F11" i="10"/>
  <c r="E12" i="10"/>
  <c r="F12" i="10"/>
  <c r="E13" i="10"/>
  <c r="F13" i="10"/>
  <c r="G14" i="10"/>
  <c r="E14" i="10"/>
  <c r="H14" i="10"/>
  <c r="F14" i="10"/>
  <c r="I14" i="10"/>
  <c r="J14" i="10"/>
  <c r="K14" i="10"/>
  <c r="L14" i="10"/>
  <c r="M14" i="10"/>
  <c r="N14" i="10"/>
  <c r="E15" i="10"/>
  <c r="F15" i="10"/>
  <c r="E16" i="10"/>
  <c r="F16" i="10"/>
  <c r="G10" i="9"/>
  <c r="E10" i="9"/>
  <c r="H10" i="9"/>
  <c r="F10" i="9"/>
  <c r="I10" i="9"/>
  <c r="J10" i="9"/>
  <c r="K10" i="9"/>
  <c r="L10" i="9"/>
  <c r="M10" i="9"/>
  <c r="N10" i="9"/>
  <c r="E11" i="9"/>
  <c r="F11" i="9"/>
  <c r="E12" i="9"/>
  <c r="F12" i="9"/>
  <c r="E13" i="9"/>
  <c r="F13" i="9"/>
  <c r="G14" i="9"/>
  <c r="E14" i="9"/>
  <c r="H14" i="9"/>
  <c r="F14" i="9"/>
  <c r="I14" i="9"/>
  <c r="J14" i="9"/>
  <c r="K14" i="9"/>
  <c r="L14" i="9"/>
  <c r="M14" i="9"/>
  <c r="N14" i="9"/>
  <c r="E15" i="9"/>
  <c r="F15" i="9"/>
  <c r="E16" i="9"/>
  <c r="F16" i="9"/>
  <c r="F10" i="8"/>
  <c r="G10" i="8"/>
  <c r="H10" i="8"/>
  <c r="I10" i="8"/>
  <c r="J10" i="8"/>
  <c r="K10" i="8"/>
  <c r="L10" i="8"/>
  <c r="M10" i="8"/>
  <c r="E10" i="8"/>
  <c r="N10" i="8"/>
  <c r="E11" i="8"/>
  <c r="F11" i="8"/>
  <c r="E12" i="8"/>
  <c r="F12" i="8"/>
  <c r="E13" i="8"/>
  <c r="F13" i="8"/>
  <c r="F14" i="8"/>
  <c r="G14" i="8"/>
  <c r="H14" i="8"/>
  <c r="I14" i="8"/>
  <c r="J14" i="8"/>
  <c r="K14" i="8"/>
  <c r="L14" i="8"/>
  <c r="M14" i="8"/>
  <c r="E14" i="8"/>
  <c r="N14" i="8"/>
  <c r="E15" i="8"/>
  <c r="F15" i="8"/>
  <c r="E16" i="8"/>
  <c r="F16" i="8"/>
  <c r="G10" i="7"/>
  <c r="E10" i="7"/>
  <c r="H10" i="7"/>
  <c r="F10" i="7"/>
  <c r="I10" i="7"/>
  <c r="J10" i="7"/>
  <c r="K10" i="7"/>
  <c r="L10" i="7"/>
  <c r="M10" i="7"/>
  <c r="N10" i="7"/>
  <c r="E11" i="7"/>
  <c r="F11" i="7"/>
  <c r="E12" i="7"/>
  <c r="F12" i="7"/>
  <c r="E13" i="7"/>
  <c r="F13" i="7"/>
  <c r="G14" i="7"/>
  <c r="E14" i="7"/>
  <c r="H14" i="7"/>
  <c r="I14" i="7"/>
  <c r="J14" i="7"/>
  <c r="K14" i="7"/>
  <c r="L14" i="7"/>
  <c r="F14" i="7"/>
  <c r="M14" i="7"/>
  <c r="N14" i="7"/>
  <c r="E15" i="7"/>
  <c r="F15" i="7"/>
  <c r="E16" i="7"/>
  <c r="F16" i="7"/>
  <c r="G10" i="6"/>
  <c r="E10" i="6"/>
  <c r="H10" i="6"/>
  <c r="F10" i="6"/>
  <c r="I10" i="6"/>
  <c r="J10" i="6"/>
  <c r="K10" i="6"/>
  <c r="L10" i="6"/>
  <c r="M10" i="6"/>
  <c r="N10" i="6"/>
  <c r="E11" i="6"/>
  <c r="F11" i="6"/>
  <c r="E12" i="6"/>
  <c r="F12" i="6"/>
  <c r="E13" i="6"/>
  <c r="F13" i="6"/>
  <c r="G14" i="6"/>
  <c r="E14" i="6"/>
  <c r="H14" i="6"/>
  <c r="F14" i="6"/>
  <c r="I14" i="6"/>
  <c r="J14" i="6"/>
  <c r="K14" i="6"/>
  <c r="L14" i="6"/>
  <c r="M14" i="6"/>
  <c r="N14" i="6"/>
  <c r="E15" i="6"/>
  <c r="F15" i="6"/>
  <c r="E16" i="6"/>
  <c r="F16" i="6"/>
  <c r="E10" i="4"/>
  <c r="F10" i="4"/>
  <c r="G10" i="4"/>
  <c r="H10" i="4"/>
  <c r="I10" i="4"/>
  <c r="J10" i="4"/>
  <c r="K10" i="4"/>
  <c r="L10" i="4"/>
  <c r="M10" i="4"/>
  <c r="N10" i="4"/>
  <c r="E11" i="4"/>
  <c r="F11" i="4"/>
  <c r="E12" i="4"/>
  <c r="F12" i="4"/>
  <c r="E13" i="4"/>
  <c r="F13" i="4"/>
  <c r="E14" i="4"/>
  <c r="F14" i="4"/>
  <c r="G14" i="4"/>
  <c r="H14" i="4"/>
  <c r="I14" i="4"/>
  <c r="J14" i="4"/>
  <c r="K14" i="4"/>
  <c r="L14" i="4"/>
  <c r="M14" i="4"/>
  <c r="N14" i="4"/>
  <c r="E15" i="4"/>
  <c r="F15" i="4"/>
  <c r="E16" i="4"/>
  <c r="F16" i="4"/>
  <c r="F10" i="3"/>
  <c r="G10" i="3"/>
  <c r="H10" i="3"/>
  <c r="I10" i="3"/>
  <c r="J10" i="3"/>
  <c r="K10" i="3"/>
  <c r="L10" i="3"/>
  <c r="M10" i="3"/>
  <c r="E10" i="3"/>
  <c r="N10" i="3"/>
  <c r="E11" i="3"/>
  <c r="F11" i="3"/>
  <c r="E12" i="3"/>
  <c r="F12" i="3"/>
  <c r="E13" i="3"/>
  <c r="F13" i="3"/>
  <c r="E14" i="3"/>
  <c r="F14" i="3"/>
  <c r="G14" i="3"/>
  <c r="H14" i="3"/>
  <c r="I14" i="3"/>
  <c r="J14" i="3"/>
  <c r="K14" i="3"/>
  <c r="L14" i="3"/>
  <c r="M14" i="3"/>
  <c r="N14" i="3"/>
  <c r="E15" i="3"/>
  <c r="F15" i="3"/>
  <c r="E16" i="3"/>
  <c r="F16" i="3"/>
  <c r="G10" i="2"/>
  <c r="E10" i="2"/>
  <c r="H10" i="2"/>
  <c r="F10" i="2"/>
  <c r="I10" i="2"/>
  <c r="J10" i="2"/>
  <c r="K10" i="2"/>
  <c r="L10" i="2"/>
  <c r="M10" i="2"/>
  <c r="N10" i="2"/>
  <c r="E11" i="2"/>
  <c r="F11" i="2"/>
  <c r="E12" i="2"/>
  <c r="F12" i="2"/>
  <c r="E13" i="2"/>
  <c r="F13" i="2"/>
  <c r="G14" i="2"/>
  <c r="E14" i="2"/>
  <c r="H14" i="2"/>
  <c r="F14" i="2"/>
  <c r="I14" i="2"/>
  <c r="J14" i="2"/>
  <c r="K14" i="2"/>
  <c r="L14" i="2"/>
  <c r="M14" i="2"/>
  <c r="N14" i="2"/>
  <c r="E15" i="2"/>
  <c r="F15" i="2"/>
  <c r="E16" i="2"/>
  <c r="F16" i="2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<sst xmlns="http://schemas.openxmlformats.org/spreadsheetml/2006/main" count="572" uniqueCount="37">
  <si>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</si>
  <si>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</si>
  <si>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</si>
  <si>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</si>
  <si>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</si>
  <si>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</si>
  <si>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</si>
  <si>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</si>
  <si>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</si>
  <si>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</si>
  <si>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</si>
  <si>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</si>
  <si>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</si>
  <si>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</si>
  <si>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</si>
  <si>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</si>
  <si>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</si>
  <si>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</si>
  <si>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</si>
  <si>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</si>
  <si>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</si>
  <si>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</si>
  <si>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</si>
  <si>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</si>
  <si>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令和元年度　　　都道府県名： ０４ 宮城県</t>
    <rPh sb="6" eb="8">
      <t>レイワ</t>
    </rPh>
    <rPh sb="8" eb="9">
      <t>モト</t>
    </rPh>
    <rPh sb="9" eb="11">
      <t>ネンド</t>
    </rPh>
    <phoneticPr fontId="2"/>
  </si>
  <si>
    <t>調査年月: 平成３１年４月　　　都道府県名： ０４ 宮城県</t>
    <rPh sb="6" eb="8">
      <t>ヘイセイ</t>
    </rPh>
    <phoneticPr fontId="2"/>
  </si>
  <si>
    <t>調査年月: 令和元年12月　　　都道府県名： ０４ 宮城県</t>
    <rPh sb="12" eb="13">
      <t>ツキ</t>
    </rPh>
    <phoneticPr fontId="2"/>
  </si>
  <si>
    <t>調査年月: 令和元年11月　　　都道府県名： ０４ 宮城県</t>
    <rPh sb="12" eb="13">
      <t>ツキ</t>
    </rPh>
    <phoneticPr fontId="2"/>
  </si>
  <si>
    <t>調査年月: 令和元年10月　　　都道府県名： ０４ 宮城県</t>
    <rPh sb="12" eb="13">
      <t>ツキ</t>
    </rPh>
    <phoneticPr fontId="2"/>
  </si>
  <si>
    <t>調査年月: 令和元年９月　　　都道府県名： ０４ 宮城県</t>
    <rPh sb="11" eb="12">
      <t>ツキ</t>
    </rPh>
    <phoneticPr fontId="2"/>
  </si>
  <si>
    <t>調査年月: 令和元年８月　　　都道府県名： ０４ 宮城県</t>
    <rPh sb="11" eb="12">
      <t>ツキ</t>
    </rPh>
    <phoneticPr fontId="2"/>
  </si>
  <si>
    <t>調査年月: 令和元年７月　　　都道府県名： ０４ 宮城県</t>
  </si>
  <si>
    <t>調査年月: 令和元年６月　　　都道府県名： ０４ 宮城県</t>
  </si>
  <si>
    <t>調査年月: 令和元年５月　　　都道府県名： ０４ 宮城県</t>
  </si>
  <si>
    <t>調査年月: 令和２年３月　　　都道府県名： ０４ 宮城県</t>
    <rPh sb="11" eb="12">
      <t>ツキ</t>
    </rPh>
    <phoneticPr fontId="2"/>
  </si>
  <si>
    <t>調査年月: 令和２年２月　　　都道府県名： ０４ 宮城県</t>
    <rPh sb="11" eb="12">
      <t>ツキ</t>
    </rPh>
    <phoneticPr fontId="2"/>
  </si>
  <si>
    <t>調査年月: 令和２年1月　　　都道府県名： ０４ 宮城県</t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</si>
</sst>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176" fontId="4" fillId="2" borderId="0" xfId="14" applyNumberFormat="1" applyFont="1" applyFill="1" applyProtection="1"/>
    <xf numFmtId="176" fontId="4" fillId="2" borderId="0" xfId="14" applyNumberFormat="1" applyFont="1" applyFill="1" applyBorder="1" applyProtection="1"/>
    <xf numFmtId="176" fontId="4" fillId="2" borderId="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1" xfId="14" applyNumberFormat="1" applyFont="1" applyFill="1" applyBorder="1" applyAlignment="1" applyProtection="1">
      <alignment horizontal="center"/>
    </xf>
    <xf numFmtId="176" fontId="4" fillId="2" borderId="2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/>
    <xf numFmtId="176" fontId="4" fillId="2" borderId="5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>
      <alignment vertical="top" textRotation="255"/>
    </xf>
    <xf numFmtId="176" fontId="4" fillId="2" borderId="8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9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/>
    <xf numFmtId="176" fontId="4" fillId="2" borderId="7" xfId="14" applyNumberFormat="1" applyFont="1" applyFill="1" applyBorder="1" applyAlignment="1" applyProtection="1"/>
    <xf numFmtId="0" fontId="5" fillId="2" borderId="0" xfId="0" applyFont="1" applyFill="1">
      <alignment vertical="center"/>
    </xf>
    <xf numFmtId="177" fontId="4" fillId="2" borderId="10" xfId="14" applyNumberFormat="1" applyFont="1" applyFill="1" applyBorder="1" applyAlignment="1" applyProtection="1">
      <alignment horizontal="right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vertical="center" textRotation="255"/>
    </xf>
    <xf numFmtId="176" fontId="4" fillId="2" borderId="4" xfId="14" applyNumberFormat="1" applyFont="1" applyFill="1" applyBorder="1" applyAlignment="1" applyProtection="1">
      <alignment vertical="center"/>
    </xf>
    <xf numFmtId="176" fontId="4" fillId="2" borderId="2" xfId="14" applyNumberFormat="1" applyFont="1" applyFill="1" applyBorder="1" applyAlignment="1" applyProtection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6" fontId="4" fillId="2" borderId="10" xfId="14" quotePrefix="1" applyNumberFormat="1" applyFont="1" applyFill="1" applyBorder="1" applyProtection="1"/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C22" sqref="C22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2" t="s">
        <v>0</v>
      </c>
      <c r="F7" s="23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>SUM('4:3'!E10)</f>
        <v>16427</v>
      </c>
      <c r="F10" s="18">
        <f>SUM('4:3'!F10)</f>
        <v>1364710</v>
      </c>
      <c r="G10" s="18">
        <f>SUM('4:3'!G10)</f>
        <v>5062</v>
      </c>
      <c r="H10" s="18">
        <f>SUM('4:3'!H10)</f>
        <v>623390</v>
      </c>
      <c r="I10" s="18">
        <f>SUM('4:3'!I10)</f>
        <v>6975</v>
      </c>
      <c r="J10" s="18">
        <f>SUM('4:3'!J10)</f>
        <v>302252</v>
      </c>
      <c r="K10" s="18">
        <f>SUM('4:3'!K10)</f>
        <v>70</v>
      </c>
      <c r="L10" s="18">
        <f>SUM('4:3'!L10)</f>
        <v>6123</v>
      </c>
      <c r="M10" s="18">
        <f>SUM('4:3'!M10)</f>
        <v>4320</v>
      </c>
      <c r="N10" s="18">
        <f>SUM('4:3'!N10)</f>
        <v>432945</v>
      </c>
    </row>
    <row r="11" spans="2:14" x14ac:dyDescent="0.15">
      <c r="B11" s="32" t="s">
        <v>17</v>
      </c>
      <c r="C11" s="29"/>
      <c r="D11" s="31" t="s">
        <v>10</v>
      </c>
      <c r="E11" s="18">
        <f>SUM('4:3'!E11)</f>
        <v>16088</v>
      </c>
      <c r="F11" s="18">
        <f>SUM('4:3'!F11)</f>
        <v>1318995</v>
      </c>
      <c r="G11" s="18">
        <f>SUM('4:3'!G11)</f>
        <v>4737</v>
      </c>
      <c r="H11" s="18">
        <f>SUM('4:3'!H11)</f>
        <v>578997</v>
      </c>
      <c r="I11" s="18">
        <f>SUM('4:3'!I11)</f>
        <v>6965</v>
      </c>
      <c r="J11" s="18">
        <f>SUM('4:3'!J11)</f>
        <v>301734</v>
      </c>
      <c r="K11" s="18">
        <f>SUM('4:3'!K11)</f>
        <v>67</v>
      </c>
      <c r="L11" s="18">
        <f>SUM('4:3'!L11)</f>
        <v>5408</v>
      </c>
      <c r="M11" s="18">
        <f>SUM('4:3'!M11)</f>
        <v>4319</v>
      </c>
      <c r="N11" s="18">
        <f>SUM('4:3'!N11)</f>
        <v>432856</v>
      </c>
    </row>
    <row r="12" spans="2:14" x14ac:dyDescent="0.15">
      <c r="B12" s="32" t="s">
        <v>18</v>
      </c>
      <c r="C12" s="29"/>
      <c r="D12" s="31" t="s">
        <v>11</v>
      </c>
      <c r="E12" s="18">
        <f>SUM('4:3'!E12)</f>
        <v>337</v>
      </c>
      <c r="F12" s="18">
        <f>SUM('4:3'!F12)</f>
        <v>45200</v>
      </c>
      <c r="G12" s="18">
        <f>SUM('4:3'!G12)</f>
        <v>325</v>
      </c>
      <c r="H12" s="18">
        <f>SUM('4:3'!H12)</f>
        <v>44393</v>
      </c>
      <c r="I12" s="18">
        <f>SUM('4:3'!I12)</f>
        <v>10</v>
      </c>
      <c r="J12" s="18">
        <f>SUM('4:3'!J12)</f>
        <v>518</v>
      </c>
      <c r="K12" s="18">
        <f>SUM('4:3'!K12)</f>
        <v>1</v>
      </c>
      <c r="L12" s="18">
        <f>SUM('4:3'!L12)</f>
        <v>200</v>
      </c>
      <c r="M12" s="18">
        <f>SUM('4:3'!M12)</f>
        <v>1</v>
      </c>
      <c r="N12" s="18">
        <f>SUM('4:3'!N12)</f>
        <v>89</v>
      </c>
    </row>
    <row r="13" spans="2:14" x14ac:dyDescent="0.15">
      <c r="B13" s="32" t="s">
        <v>19</v>
      </c>
      <c r="C13" s="30"/>
      <c r="D13" s="31" t="s">
        <v>12</v>
      </c>
      <c r="E13" s="18">
        <f>SUM('4:3'!E13)</f>
        <v>2</v>
      </c>
      <c r="F13" s="18">
        <f>SUM('4:3'!F13)</f>
        <v>515</v>
      </c>
      <c r="G13" s="18">
        <f>SUM('4:3'!G13)</f>
        <v>0</v>
      </c>
      <c r="H13" s="18">
        <f>SUM('4:3'!H13)</f>
        <v>0</v>
      </c>
      <c r="I13" s="18">
        <f>SUM('4:3'!I13)</f>
        <v>0</v>
      </c>
      <c r="J13" s="18">
        <f>SUM('4:3'!J13)</f>
        <v>0</v>
      </c>
      <c r="K13" s="18">
        <f>SUM('4:3'!K13)</f>
        <v>2</v>
      </c>
      <c r="L13" s="18">
        <f>SUM('4:3'!L13)</f>
        <v>515</v>
      </c>
      <c r="M13" s="18">
        <f>SUM('4:3'!M13)</f>
        <v>0</v>
      </c>
      <c r="N13" s="18">
        <f>SUM('4:3'!N13)</f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>SUM('4:3'!E14)</f>
        <v>701</v>
      </c>
      <c r="F14" s="18">
        <f>SUM('4:3'!F14)</f>
        <v>38267</v>
      </c>
      <c r="G14" s="18">
        <f>SUM('4:3'!G14)</f>
        <v>417</v>
      </c>
      <c r="H14" s="18">
        <f>SUM('4:3'!H14)</f>
        <v>23407</v>
      </c>
      <c r="I14" s="18">
        <f>SUM('4:3'!I14)</f>
        <v>203</v>
      </c>
      <c r="J14" s="18">
        <f>SUM('4:3'!J14)</f>
        <v>6491</v>
      </c>
      <c r="K14" s="18">
        <f>SUM('4:3'!K14)</f>
        <v>78</v>
      </c>
      <c r="L14" s="18">
        <f>SUM('4:3'!L14)</f>
        <v>6095</v>
      </c>
      <c r="M14" s="18">
        <f>SUM('4:3'!M14)</f>
        <v>3</v>
      </c>
      <c r="N14" s="18">
        <f>SUM('4:3'!N14)</f>
        <v>2274</v>
      </c>
    </row>
    <row r="15" spans="2:14" x14ac:dyDescent="0.15">
      <c r="B15" s="32" t="s">
        <v>21</v>
      </c>
      <c r="C15" s="20"/>
      <c r="D15" s="31" t="s">
        <v>11</v>
      </c>
      <c r="E15" s="18">
        <f>SUM('4:3'!E15)</f>
        <v>699</v>
      </c>
      <c r="F15" s="18">
        <f>SUM('4:3'!F15)</f>
        <v>38177</v>
      </c>
      <c r="G15" s="18">
        <f>SUM('4:3'!G15)</f>
        <v>417</v>
      </c>
      <c r="H15" s="18">
        <f>SUM('4:3'!H15)</f>
        <v>23407</v>
      </c>
      <c r="I15" s="18">
        <f>SUM('4:3'!I15)</f>
        <v>201</v>
      </c>
      <c r="J15" s="18">
        <f>SUM('4:3'!J15)</f>
        <v>6401</v>
      </c>
      <c r="K15" s="18">
        <f>SUM('4:3'!K15)</f>
        <v>78</v>
      </c>
      <c r="L15" s="18">
        <f>SUM('4:3'!L15)</f>
        <v>6095</v>
      </c>
      <c r="M15" s="18">
        <f>SUM('4:3'!M15)</f>
        <v>3</v>
      </c>
      <c r="N15" s="18">
        <f>SUM('4:3'!N15)</f>
        <v>2274</v>
      </c>
    </row>
    <row r="16" spans="2:14" x14ac:dyDescent="0.15">
      <c r="B16" s="32" t="s">
        <v>22</v>
      </c>
      <c r="C16" s="21"/>
      <c r="D16" s="31" t="s">
        <v>12</v>
      </c>
      <c r="E16" s="18">
        <f>SUM('4:3'!E16)</f>
        <v>2</v>
      </c>
      <c r="F16" s="18">
        <f>SUM('4:3'!F16)</f>
        <v>90</v>
      </c>
      <c r="G16" s="18">
        <f>SUM('4:3'!G16)</f>
        <v>0</v>
      </c>
      <c r="H16" s="18">
        <f>SUM('4:3'!H16)</f>
        <v>0</v>
      </c>
      <c r="I16" s="18">
        <f>SUM('4:3'!I16)</f>
        <v>2</v>
      </c>
      <c r="J16" s="18">
        <f>SUM('4:3'!J16)</f>
        <v>90</v>
      </c>
      <c r="K16" s="18">
        <f>SUM('4:3'!K16)</f>
        <v>0</v>
      </c>
      <c r="L16" s="18">
        <f>SUM('4:3'!L16)</f>
        <v>0</v>
      </c>
      <c r="M16" s="18">
        <f>SUM('4:3'!M16)</f>
        <v>0</v>
      </c>
      <c r="N16" s="18">
        <f>SUM('4:3'!N16)</f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1275</v>
      </c>
      <c r="F10" s="18">
        <f t="shared" si="0"/>
        <v>102364</v>
      </c>
      <c r="G10" s="18">
        <f t="shared" ref="G10:N10" si="1">SUM(G11:G13)</f>
        <v>362</v>
      </c>
      <c r="H10" s="18">
        <f t="shared" si="1"/>
        <v>44549</v>
      </c>
      <c r="I10" s="18">
        <f t="shared" si="1"/>
        <v>617</v>
      </c>
      <c r="J10" s="18">
        <f t="shared" si="1"/>
        <v>26408</v>
      </c>
      <c r="K10" s="18">
        <f t="shared" si="1"/>
        <v>9</v>
      </c>
      <c r="L10" s="18">
        <f t="shared" si="1"/>
        <v>1444</v>
      </c>
      <c r="M10" s="18">
        <f t="shared" si="1"/>
        <v>287</v>
      </c>
      <c r="N10" s="18">
        <f t="shared" si="1"/>
        <v>29963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1251</v>
      </c>
      <c r="F11" s="18">
        <f t="shared" si="0"/>
        <v>99829</v>
      </c>
      <c r="G11" s="18">
        <v>347</v>
      </c>
      <c r="H11" s="18">
        <v>42651</v>
      </c>
      <c r="I11" s="18">
        <v>609</v>
      </c>
      <c r="J11" s="18">
        <v>25971</v>
      </c>
      <c r="K11" s="18">
        <v>8</v>
      </c>
      <c r="L11" s="18">
        <v>1244</v>
      </c>
      <c r="M11" s="18">
        <v>287</v>
      </c>
      <c r="N11" s="18">
        <v>29963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24</v>
      </c>
      <c r="F12" s="18">
        <f t="shared" si="0"/>
        <v>2535</v>
      </c>
      <c r="G12" s="18">
        <v>15</v>
      </c>
      <c r="H12" s="18">
        <v>1898</v>
      </c>
      <c r="I12" s="18">
        <v>8</v>
      </c>
      <c r="J12" s="18">
        <v>437</v>
      </c>
      <c r="K12" s="18">
        <v>1</v>
      </c>
      <c r="L12" s="18">
        <v>200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37</v>
      </c>
      <c r="F14" s="18">
        <f t="shared" si="0"/>
        <v>1280</v>
      </c>
      <c r="G14" s="18">
        <f t="shared" ref="G14:N14" si="2">SUM(G15:G16)</f>
        <v>19</v>
      </c>
      <c r="H14" s="18">
        <f t="shared" si="2"/>
        <v>985</v>
      </c>
      <c r="I14" s="18">
        <f t="shared" si="2"/>
        <v>10</v>
      </c>
      <c r="J14" s="18">
        <f t="shared" si="2"/>
        <v>173</v>
      </c>
      <c r="K14" s="18">
        <f t="shared" si="2"/>
        <v>8</v>
      </c>
      <c r="L14" s="18">
        <f t="shared" si="2"/>
        <v>122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37</v>
      </c>
      <c r="F15" s="18">
        <f t="shared" si="0"/>
        <v>1280</v>
      </c>
      <c r="G15" s="18">
        <v>19</v>
      </c>
      <c r="H15" s="18">
        <v>985</v>
      </c>
      <c r="I15" s="18">
        <v>10</v>
      </c>
      <c r="J15" s="18">
        <v>173</v>
      </c>
      <c r="K15" s="18">
        <v>8</v>
      </c>
      <c r="L15" s="18">
        <v>122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920</v>
      </c>
      <c r="F10" s="18">
        <f t="shared" si="0"/>
        <v>80381</v>
      </c>
      <c r="G10" s="18">
        <f t="shared" ref="G10:N10" si="1">SUM(G11:G13)</f>
        <v>301</v>
      </c>
      <c r="H10" s="18">
        <f t="shared" si="1"/>
        <v>36028</v>
      </c>
      <c r="I10" s="18">
        <f t="shared" si="1"/>
        <v>342</v>
      </c>
      <c r="J10" s="18">
        <f t="shared" si="1"/>
        <v>15234</v>
      </c>
      <c r="K10" s="18">
        <f t="shared" si="1"/>
        <v>0</v>
      </c>
      <c r="L10" s="18">
        <f t="shared" si="1"/>
        <v>0</v>
      </c>
      <c r="M10" s="18">
        <f t="shared" si="1"/>
        <v>277</v>
      </c>
      <c r="N10" s="18">
        <f t="shared" si="1"/>
        <v>29119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911</v>
      </c>
      <c r="F11" s="18">
        <f t="shared" si="0"/>
        <v>79039</v>
      </c>
      <c r="G11" s="18">
        <v>292</v>
      </c>
      <c r="H11" s="18">
        <v>34686</v>
      </c>
      <c r="I11" s="18">
        <v>342</v>
      </c>
      <c r="J11" s="18">
        <v>15234</v>
      </c>
      <c r="K11" s="18">
        <v>0</v>
      </c>
      <c r="L11" s="18">
        <v>0</v>
      </c>
      <c r="M11" s="18">
        <v>277</v>
      </c>
      <c r="N11" s="18">
        <v>29119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9</v>
      </c>
      <c r="F12" s="18">
        <f t="shared" si="0"/>
        <v>1342</v>
      </c>
      <c r="G12" s="18">
        <v>9</v>
      </c>
      <c r="H12" s="18">
        <v>1342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41</v>
      </c>
      <c r="F14" s="18">
        <f t="shared" si="0"/>
        <v>1822</v>
      </c>
      <c r="G14" s="18">
        <f t="shared" ref="G14:N14" si="2">SUM(G15:G16)</f>
        <v>22</v>
      </c>
      <c r="H14" s="18">
        <f t="shared" si="2"/>
        <v>1408</v>
      </c>
      <c r="I14" s="18">
        <f t="shared" si="2"/>
        <v>17</v>
      </c>
      <c r="J14" s="18">
        <f t="shared" si="2"/>
        <v>391</v>
      </c>
      <c r="K14" s="18">
        <f t="shared" si="2"/>
        <v>2</v>
      </c>
      <c r="L14" s="18">
        <f t="shared" si="2"/>
        <v>23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41</v>
      </c>
      <c r="F15" s="18">
        <f t="shared" si="0"/>
        <v>1822</v>
      </c>
      <c r="G15" s="18">
        <v>22</v>
      </c>
      <c r="H15" s="18">
        <v>1408</v>
      </c>
      <c r="I15" s="18">
        <v>17</v>
      </c>
      <c r="J15" s="18">
        <v>391</v>
      </c>
      <c r="K15" s="18">
        <v>2</v>
      </c>
      <c r="L15" s="18">
        <v>23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973</v>
      </c>
      <c r="F10" s="18">
        <f t="shared" si="0"/>
        <v>80915</v>
      </c>
      <c r="G10" s="18">
        <f t="shared" ref="G10:N10" si="1">SUM(G11:G13)</f>
        <v>322</v>
      </c>
      <c r="H10" s="18">
        <f t="shared" si="1"/>
        <v>39462</v>
      </c>
      <c r="I10" s="18">
        <f t="shared" si="1"/>
        <v>393</v>
      </c>
      <c r="J10" s="18">
        <f t="shared" si="1"/>
        <v>16430</v>
      </c>
      <c r="K10" s="18">
        <f t="shared" si="1"/>
        <v>3</v>
      </c>
      <c r="L10" s="18">
        <f t="shared" si="1"/>
        <v>249</v>
      </c>
      <c r="M10" s="18">
        <f t="shared" si="1"/>
        <v>255</v>
      </c>
      <c r="N10" s="18">
        <f t="shared" si="1"/>
        <v>24774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953</v>
      </c>
      <c r="F11" s="18">
        <f t="shared" si="0"/>
        <v>77915</v>
      </c>
      <c r="G11" s="18">
        <v>302</v>
      </c>
      <c r="H11" s="18">
        <v>36462</v>
      </c>
      <c r="I11" s="18">
        <v>393</v>
      </c>
      <c r="J11" s="18">
        <v>16430</v>
      </c>
      <c r="K11" s="18">
        <v>3</v>
      </c>
      <c r="L11" s="18">
        <v>249</v>
      </c>
      <c r="M11" s="18">
        <v>255</v>
      </c>
      <c r="N11" s="18">
        <v>24774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20</v>
      </c>
      <c r="F12" s="18">
        <f t="shared" si="0"/>
        <v>3000</v>
      </c>
      <c r="G12" s="18">
        <v>20</v>
      </c>
      <c r="H12" s="18">
        <v>3000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32</v>
      </c>
      <c r="F14" s="18">
        <f t="shared" si="0"/>
        <v>920</v>
      </c>
      <c r="G14" s="18">
        <f t="shared" ref="G14:N14" si="2">SUM(G15:G16)</f>
        <v>11</v>
      </c>
      <c r="H14" s="18">
        <f t="shared" si="2"/>
        <v>479</v>
      </c>
      <c r="I14" s="18">
        <f t="shared" si="2"/>
        <v>17</v>
      </c>
      <c r="J14" s="18">
        <f t="shared" si="2"/>
        <v>350</v>
      </c>
      <c r="K14" s="18">
        <f t="shared" si="2"/>
        <v>3</v>
      </c>
      <c r="L14" s="18">
        <f t="shared" si="2"/>
        <v>78</v>
      </c>
      <c r="M14" s="18">
        <f t="shared" si="2"/>
        <v>1</v>
      </c>
      <c r="N14" s="18">
        <f t="shared" si="2"/>
        <v>13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32</v>
      </c>
      <c r="F15" s="18">
        <f t="shared" si="0"/>
        <v>920</v>
      </c>
      <c r="G15" s="18">
        <v>11</v>
      </c>
      <c r="H15" s="18">
        <v>479</v>
      </c>
      <c r="I15" s="18">
        <v>17</v>
      </c>
      <c r="J15" s="18">
        <v>350</v>
      </c>
      <c r="K15" s="18">
        <v>3</v>
      </c>
      <c r="L15" s="18">
        <v>78</v>
      </c>
      <c r="M15" s="18">
        <v>1</v>
      </c>
      <c r="N15" s="18">
        <v>13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1103</v>
      </c>
      <c r="F10" s="18">
        <f t="shared" si="0"/>
        <v>96370</v>
      </c>
      <c r="G10" s="18">
        <f t="shared" ref="G10:N10" si="1">SUM(G11:G13)</f>
        <v>364</v>
      </c>
      <c r="H10" s="18">
        <f t="shared" si="1"/>
        <v>44153</v>
      </c>
      <c r="I10" s="18">
        <f t="shared" si="1"/>
        <v>361</v>
      </c>
      <c r="J10" s="18">
        <f t="shared" si="1"/>
        <v>14690</v>
      </c>
      <c r="K10" s="18">
        <f t="shared" si="1"/>
        <v>4</v>
      </c>
      <c r="L10" s="18">
        <f t="shared" si="1"/>
        <v>454</v>
      </c>
      <c r="M10" s="18">
        <f t="shared" si="1"/>
        <v>374</v>
      </c>
      <c r="N10" s="18">
        <f t="shared" si="1"/>
        <v>37073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1079</v>
      </c>
      <c r="F11" s="18">
        <f t="shared" si="0"/>
        <v>93427</v>
      </c>
      <c r="G11" s="18">
        <v>340</v>
      </c>
      <c r="H11" s="18">
        <v>41210</v>
      </c>
      <c r="I11" s="18">
        <v>361</v>
      </c>
      <c r="J11" s="18">
        <v>14690</v>
      </c>
      <c r="K11" s="18">
        <v>4</v>
      </c>
      <c r="L11" s="18">
        <v>454</v>
      </c>
      <c r="M11" s="18">
        <v>374</v>
      </c>
      <c r="N11" s="18">
        <v>37073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24</v>
      </c>
      <c r="F12" s="18">
        <f t="shared" si="0"/>
        <v>2943</v>
      </c>
      <c r="G12" s="18">
        <v>24</v>
      </c>
      <c r="H12" s="18">
        <v>2943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46</v>
      </c>
      <c r="F14" s="18">
        <f t="shared" si="0"/>
        <v>3525</v>
      </c>
      <c r="G14" s="18">
        <f t="shared" ref="G14:N14" si="2">SUM(G15:G16)</f>
        <v>26</v>
      </c>
      <c r="H14" s="18">
        <f t="shared" si="2"/>
        <v>1449</v>
      </c>
      <c r="I14" s="18">
        <f t="shared" si="2"/>
        <v>13</v>
      </c>
      <c r="J14" s="18">
        <f t="shared" si="2"/>
        <v>350</v>
      </c>
      <c r="K14" s="18">
        <f t="shared" si="2"/>
        <v>7</v>
      </c>
      <c r="L14" s="18">
        <f t="shared" si="2"/>
        <v>1726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46</v>
      </c>
      <c r="F15" s="18">
        <f t="shared" si="0"/>
        <v>3525</v>
      </c>
      <c r="G15" s="18">
        <v>26</v>
      </c>
      <c r="H15" s="18">
        <v>1449</v>
      </c>
      <c r="I15" s="18">
        <v>13</v>
      </c>
      <c r="J15" s="18">
        <v>350</v>
      </c>
      <c r="K15" s="18">
        <v>7</v>
      </c>
      <c r="L15" s="18">
        <v>1726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1813</v>
      </c>
      <c r="F10" s="18">
        <f t="shared" si="0"/>
        <v>143674</v>
      </c>
      <c r="G10" s="18">
        <f t="shared" ref="G10:N10" si="1">SUM(G11:G13)</f>
        <v>476</v>
      </c>
      <c r="H10" s="18">
        <f t="shared" si="1"/>
        <v>59099</v>
      </c>
      <c r="I10" s="18">
        <f t="shared" si="1"/>
        <v>723</v>
      </c>
      <c r="J10" s="18">
        <f t="shared" si="1"/>
        <v>28811</v>
      </c>
      <c r="K10" s="18">
        <f t="shared" si="1"/>
        <v>0</v>
      </c>
      <c r="L10" s="18">
        <f t="shared" si="1"/>
        <v>0</v>
      </c>
      <c r="M10" s="18">
        <f t="shared" si="1"/>
        <v>614</v>
      </c>
      <c r="N10" s="18">
        <f t="shared" si="1"/>
        <v>55764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1773</v>
      </c>
      <c r="F11" s="18">
        <f t="shared" si="0"/>
        <v>138194</v>
      </c>
      <c r="G11" s="18">
        <v>436</v>
      </c>
      <c r="H11" s="18">
        <v>53619</v>
      </c>
      <c r="I11" s="18">
        <v>723</v>
      </c>
      <c r="J11" s="18">
        <v>28811</v>
      </c>
      <c r="K11" s="18">
        <v>0</v>
      </c>
      <c r="L11" s="18">
        <v>0</v>
      </c>
      <c r="M11" s="18">
        <v>614</v>
      </c>
      <c r="N11" s="18">
        <v>55764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40</v>
      </c>
      <c r="F12" s="18">
        <f t="shared" si="0"/>
        <v>5480</v>
      </c>
      <c r="G12" s="18">
        <v>40</v>
      </c>
      <c r="H12" s="18">
        <v>5480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69</v>
      </c>
      <c r="F14" s="18">
        <f t="shared" si="0"/>
        <v>4569</v>
      </c>
      <c r="G14" s="18">
        <f t="shared" ref="G14:N14" si="2">SUM(G15:G16)</f>
        <v>41</v>
      </c>
      <c r="H14" s="18">
        <f t="shared" si="2"/>
        <v>2498</v>
      </c>
      <c r="I14" s="18">
        <f t="shared" si="2"/>
        <v>13</v>
      </c>
      <c r="J14" s="18">
        <f t="shared" si="2"/>
        <v>370</v>
      </c>
      <c r="K14" s="18">
        <f t="shared" si="2"/>
        <v>15</v>
      </c>
      <c r="L14" s="18">
        <f t="shared" si="2"/>
        <v>1701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69</v>
      </c>
      <c r="F15" s="18">
        <f t="shared" si="0"/>
        <v>4569</v>
      </c>
      <c r="G15" s="18">
        <v>41</v>
      </c>
      <c r="H15" s="18">
        <v>2498</v>
      </c>
      <c r="I15" s="18">
        <v>13</v>
      </c>
      <c r="J15" s="18">
        <v>370</v>
      </c>
      <c r="K15" s="18">
        <v>15</v>
      </c>
      <c r="L15" s="18">
        <v>1701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1395</v>
      </c>
      <c r="F10" s="18">
        <f t="shared" si="0"/>
        <v>124789</v>
      </c>
      <c r="G10" s="18">
        <f t="shared" ref="G10:N10" si="1">SUM(G11:G13)</f>
        <v>558</v>
      </c>
      <c r="H10" s="18">
        <f t="shared" si="1"/>
        <v>70209</v>
      </c>
      <c r="I10" s="18">
        <f t="shared" si="1"/>
        <v>548</v>
      </c>
      <c r="J10" s="18">
        <f t="shared" si="1"/>
        <v>24253</v>
      </c>
      <c r="K10" s="18">
        <f t="shared" si="1"/>
        <v>1</v>
      </c>
      <c r="L10" s="18">
        <f t="shared" si="1"/>
        <v>161</v>
      </c>
      <c r="M10" s="18">
        <f t="shared" si="1"/>
        <v>288</v>
      </c>
      <c r="N10" s="18">
        <f t="shared" si="1"/>
        <v>30166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1338</v>
      </c>
      <c r="F11" s="18">
        <f t="shared" si="0"/>
        <v>117327</v>
      </c>
      <c r="G11" s="18">
        <v>503</v>
      </c>
      <c r="H11" s="18">
        <v>62828</v>
      </c>
      <c r="I11" s="18">
        <v>546</v>
      </c>
      <c r="J11" s="18">
        <v>24172</v>
      </c>
      <c r="K11" s="18">
        <v>1</v>
      </c>
      <c r="L11" s="18">
        <v>161</v>
      </c>
      <c r="M11" s="18">
        <v>288</v>
      </c>
      <c r="N11" s="18">
        <v>30166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57</v>
      </c>
      <c r="F12" s="18">
        <f t="shared" si="0"/>
        <v>7462</v>
      </c>
      <c r="G12" s="18">
        <v>55</v>
      </c>
      <c r="H12" s="18">
        <v>7381</v>
      </c>
      <c r="I12" s="18">
        <v>2</v>
      </c>
      <c r="J12" s="18">
        <v>81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66</v>
      </c>
      <c r="F14" s="18">
        <f t="shared" si="0"/>
        <v>2748</v>
      </c>
      <c r="G14" s="18">
        <f t="shared" ref="G14:N14" si="2">SUM(G15:G16)</f>
        <v>41</v>
      </c>
      <c r="H14" s="18">
        <f t="shared" si="2"/>
        <v>2053</v>
      </c>
      <c r="I14" s="18">
        <f t="shared" si="2"/>
        <v>24</v>
      </c>
      <c r="J14" s="18">
        <f t="shared" si="2"/>
        <v>682</v>
      </c>
      <c r="K14" s="18">
        <f t="shared" si="2"/>
        <v>1</v>
      </c>
      <c r="L14" s="18">
        <f t="shared" si="2"/>
        <v>13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66</v>
      </c>
      <c r="F15" s="18">
        <f t="shared" si="0"/>
        <v>2748</v>
      </c>
      <c r="G15" s="18">
        <v>41</v>
      </c>
      <c r="H15" s="18">
        <v>2053</v>
      </c>
      <c r="I15" s="18">
        <v>24</v>
      </c>
      <c r="J15" s="18">
        <v>682</v>
      </c>
      <c r="K15" s="18">
        <v>1</v>
      </c>
      <c r="L15" s="18">
        <v>13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1513</v>
      </c>
      <c r="F10" s="18">
        <f t="shared" si="0"/>
        <v>127920</v>
      </c>
      <c r="G10" s="18">
        <f t="shared" ref="G10:N10" si="1">SUM(G11:G13)</f>
        <v>506</v>
      </c>
      <c r="H10" s="18">
        <f t="shared" si="1"/>
        <v>62929</v>
      </c>
      <c r="I10" s="18">
        <f t="shared" si="1"/>
        <v>654</v>
      </c>
      <c r="J10" s="18">
        <f t="shared" si="1"/>
        <v>30047</v>
      </c>
      <c r="K10" s="18">
        <f t="shared" si="1"/>
        <v>0</v>
      </c>
      <c r="L10" s="18">
        <f t="shared" si="1"/>
        <v>0</v>
      </c>
      <c r="M10" s="18">
        <f t="shared" si="1"/>
        <v>353</v>
      </c>
      <c r="N10" s="18">
        <f t="shared" si="1"/>
        <v>34944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1475</v>
      </c>
      <c r="F11" s="18">
        <f t="shared" si="0"/>
        <v>122455</v>
      </c>
      <c r="G11" s="18">
        <v>468</v>
      </c>
      <c r="H11" s="18">
        <v>57464</v>
      </c>
      <c r="I11" s="18">
        <v>654</v>
      </c>
      <c r="J11" s="18">
        <v>30047</v>
      </c>
      <c r="K11" s="18">
        <v>0</v>
      </c>
      <c r="L11" s="18">
        <v>0</v>
      </c>
      <c r="M11" s="18">
        <v>353</v>
      </c>
      <c r="N11" s="18">
        <v>34944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38</v>
      </c>
      <c r="F12" s="18">
        <f t="shared" si="0"/>
        <v>5465</v>
      </c>
      <c r="G12" s="18">
        <v>38</v>
      </c>
      <c r="H12" s="18">
        <v>5465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87</v>
      </c>
      <c r="F14" s="18">
        <f t="shared" si="0"/>
        <v>5161</v>
      </c>
      <c r="G14" s="18">
        <f t="shared" ref="G14:N14" si="2">SUM(G15:G16)</f>
        <v>54</v>
      </c>
      <c r="H14" s="18">
        <f t="shared" si="2"/>
        <v>3201</v>
      </c>
      <c r="I14" s="18">
        <f t="shared" si="2"/>
        <v>25</v>
      </c>
      <c r="J14" s="18">
        <f t="shared" si="2"/>
        <v>611</v>
      </c>
      <c r="K14" s="18">
        <f t="shared" si="2"/>
        <v>8</v>
      </c>
      <c r="L14" s="18">
        <f t="shared" si="2"/>
        <v>1349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87</v>
      </c>
      <c r="F15" s="18">
        <f t="shared" si="0"/>
        <v>5161</v>
      </c>
      <c r="G15" s="18">
        <v>54</v>
      </c>
      <c r="H15" s="18">
        <v>3201</v>
      </c>
      <c r="I15" s="18">
        <v>25</v>
      </c>
      <c r="J15" s="18">
        <v>611</v>
      </c>
      <c r="K15" s="18">
        <v>8</v>
      </c>
      <c r="L15" s="18">
        <v>1349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v>1602</v>
      </c>
      <c r="F10" s="18">
        <v>130281</v>
      </c>
      <c r="G10" s="18">
        <v>486</v>
      </c>
      <c r="H10" s="18">
        <v>59130</v>
      </c>
      <c r="I10" s="18">
        <v>745</v>
      </c>
      <c r="J10" s="18">
        <v>35401</v>
      </c>
      <c r="K10" s="18">
        <v>9</v>
      </c>
      <c r="L10" s="18">
        <v>500</v>
      </c>
      <c r="M10" s="18">
        <v>362</v>
      </c>
      <c r="N10" s="18">
        <v>35250</v>
      </c>
    </row>
    <row r="11" spans="2:14" x14ac:dyDescent="0.15">
      <c r="B11" s="32" t="s">
        <v>17</v>
      </c>
      <c r="C11" s="29"/>
      <c r="D11" s="31" t="s">
        <v>10</v>
      </c>
      <c r="E11" s="18">
        <v>1569</v>
      </c>
      <c r="F11" s="18">
        <v>125814</v>
      </c>
      <c r="G11" s="18">
        <v>453</v>
      </c>
      <c r="H11" s="18">
        <v>54663</v>
      </c>
      <c r="I11" s="18">
        <v>745</v>
      </c>
      <c r="J11" s="18">
        <v>35401</v>
      </c>
      <c r="K11" s="18">
        <v>9</v>
      </c>
      <c r="L11" s="18">
        <v>500</v>
      </c>
      <c r="M11" s="18">
        <v>362</v>
      </c>
      <c r="N11" s="18">
        <v>35250</v>
      </c>
    </row>
    <row r="12" spans="2:14" x14ac:dyDescent="0.15">
      <c r="B12" s="32" t="s">
        <v>18</v>
      </c>
      <c r="C12" s="29"/>
      <c r="D12" s="31" t="s">
        <v>11</v>
      </c>
      <c r="E12" s="18">
        <v>33</v>
      </c>
      <c r="F12" s="18">
        <v>4467</v>
      </c>
      <c r="G12" s="18">
        <v>33</v>
      </c>
      <c r="H12" s="18">
        <v>4467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v>60</v>
      </c>
      <c r="F14" s="18">
        <v>2957</v>
      </c>
      <c r="G14" s="18">
        <v>34</v>
      </c>
      <c r="H14" s="18">
        <v>1713</v>
      </c>
      <c r="I14" s="18">
        <v>18</v>
      </c>
      <c r="J14" s="18">
        <v>804</v>
      </c>
      <c r="K14" s="18">
        <v>8</v>
      </c>
      <c r="L14" s="18">
        <v>440</v>
      </c>
      <c r="M14" s="18">
        <v>0</v>
      </c>
      <c r="N14" s="18">
        <v>0</v>
      </c>
    </row>
    <row r="15" spans="2:14" x14ac:dyDescent="0.15">
      <c r="B15" s="32" t="s">
        <v>21</v>
      </c>
      <c r="C15" s="20"/>
      <c r="D15" s="31" t="s">
        <v>11</v>
      </c>
      <c r="E15" s="18">
        <v>60</v>
      </c>
      <c r="F15" s="18">
        <v>2957</v>
      </c>
      <c r="G15" s="18">
        <v>34</v>
      </c>
      <c r="H15" s="18">
        <v>1713</v>
      </c>
      <c r="I15" s="18">
        <v>18</v>
      </c>
      <c r="J15" s="18">
        <v>804</v>
      </c>
      <c r="K15" s="18">
        <v>8</v>
      </c>
      <c r="L15" s="18">
        <v>440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1641</v>
      </c>
      <c r="F10" s="18">
        <f t="shared" si="0"/>
        <v>123316</v>
      </c>
      <c r="G10" s="18">
        <f t="shared" ref="G10:N10" si="1">SUM(G11:G13)</f>
        <v>446</v>
      </c>
      <c r="H10" s="18">
        <f t="shared" si="1"/>
        <v>54946</v>
      </c>
      <c r="I10" s="18">
        <f t="shared" si="1"/>
        <v>909</v>
      </c>
      <c r="J10" s="18">
        <f t="shared" si="1"/>
        <v>38963</v>
      </c>
      <c r="K10" s="18">
        <f t="shared" si="1"/>
        <v>15</v>
      </c>
      <c r="L10" s="18">
        <f t="shared" si="1"/>
        <v>883</v>
      </c>
      <c r="M10" s="18">
        <f t="shared" si="1"/>
        <v>271</v>
      </c>
      <c r="N10" s="18">
        <f t="shared" si="1"/>
        <v>28524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1618</v>
      </c>
      <c r="F11" s="18">
        <f t="shared" si="0"/>
        <v>120094</v>
      </c>
      <c r="G11" s="18">
        <v>423</v>
      </c>
      <c r="H11" s="18">
        <v>51724</v>
      </c>
      <c r="I11" s="18">
        <v>909</v>
      </c>
      <c r="J11" s="18">
        <v>38963</v>
      </c>
      <c r="K11" s="18">
        <v>15</v>
      </c>
      <c r="L11" s="18">
        <v>883</v>
      </c>
      <c r="M11" s="18">
        <v>271</v>
      </c>
      <c r="N11" s="18">
        <v>28524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23</v>
      </c>
      <c r="F12" s="18">
        <f t="shared" si="0"/>
        <v>3222</v>
      </c>
      <c r="G12" s="18">
        <v>23</v>
      </c>
      <c r="H12" s="18">
        <v>3222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68</v>
      </c>
      <c r="F14" s="18">
        <f t="shared" si="0"/>
        <v>3952</v>
      </c>
      <c r="G14" s="18">
        <f t="shared" ref="G14:N14" si="2">SUM(G15:G16)</f>
        <v>51</v>
      </c>
      <c r="H14" s="18">
        <f t="shared" si="2"/>
        <v>2933</v>
      </c>
      <c r="I14" s="18">
        <f t="shared" si="2"/>
        <v>11</v>
      </c>
      <c r="J14" s="18">
        <f t="shared" si="2"/>
        <v>867</v>
      </c>
      <c r="K14" s="18">
        <f t="shared" si="2"/>
        <v>6</v>
      </c>
      <c r="L14" s="18">
        <f t="shared" si="2"/>
        <v>152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68</v>
      </c>
      <c r="F15" s="18">
        <f t="shared" si="0"/>
        <v>3952</v>
      </c>
      <c r="G15" s="18">
        <v>51</v>
      </c>
      <c r="H15" s="18">
        <v>2933</v>
      </c>
      <c r="I15" s="18">
        <v>11</v>
      </c>
      <c r="J15" s="18">
        <v>867</v>
      </c>
      <c r="K15" s="18">
        <v>6</v>
      </c>
      <c r="L15" s="18">
        <v>152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1159</v>
      </c>
      <c r="F10" s="18">
        <f t="shared" si="0"/>
        <v>100951</v>
      </c>
      <c r="G10" s="18">
        <f t="shared" ref="G10:N10" si="1">SUM(G11:G13)</f>
        <v>411</v>
      </c>
      <c r="H10" s="18">
        <f t="shared" si="1"/>
        <v>49982</v>
      </c>
      <c r="I10" s="18">
        <f t="shared" si="1"/>
        <v>442</v>
      </c>
      <c r="J10" s="18">
        <f t="shared" si="1"/>
        <v>18974</v>
      </c>
      <c r="K10" s="18">
        <f t="shared" si="1"/>
        <v>5</v>
      </c>
      <c r="L10" s="18">
        <f t="shared" si="1"/>
        <v>913</v>
      </c>
      <c r="M10" s="18">
        <f t="shared" si="1"/>
        <v>301</v>
      </c>
      <c r="N10" s="18">
        <f t="shared" si="1"/>
        <v>31082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1129</v>
      </c>
      <c r="F11" s="18">
        <f t="shared" si="0"/>
        <v>97081</v>
      </c>
      <c r="G11" s="18">
        <v>384</v>
      </c>
      <c r="H11" s="18">
        <v>46716</v>
      </c>
      <c r="I11" s="18">
        <v>442</v>
      </c>
      <c r="J11" s="18">
        <v>18974</v>
      </c>
      <c r="K11" s="18">
        <v>3</v>
      </c>
      <c r="L11" s="18">
        <v>398</v>
      </c>
      <c r="M11" s="18">
        <v>300</v>
      </c>
      <c r="N11" s="18">
        <v>30993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28</v>
      </c>
      <c r="F12" s="18">
        <f t="shared" si="0"/>
        <v>3355</v>
      </c>
      <c r="G12" s="18">
        <v>27</v>
      </c>
      <c r="H12" s="18">
        <v>3266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>
        <v>89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2</v>
      </c>
      <c r="F13" s="18">
        <f t="shared" si="0"/>
        <v>515</v>
      </c>
      <c r="G13" s="18">
        <v>0</v>
      </c>
      <c r="H13" s="18">
        <v>0</v>
      </c>
      <c r="I13" s="18">
        <v>0</v>
      </c>
      <c r="J13" s="18">
        <v>0</v>
      </c>
      <c r="K13" s="18">
        <v>2</v>
      </c>
      <c r="L13" s="18">
        <v>515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54</v>
      </c>
      <c r="F14" s="18">
        <f t="shared" si="0"/>
        <v>3004</v>
      </c>
      <c r="G14" s="18">
        <f t="shared" ref="G14:N14" si="2">SUM(G15:G16)</f>
        <v>37</v>
      </c>
      <c r="H14" s="18">
        <f t="shared" si="2"/>
        <v>2218</v>
      </c>
      <c r="I14" s="18">
        <f t="shared" si="2"/>
        <v>13</v>
      </c>
      <c r="J14" s="18">
        <f t="shared" si="2"/>
        <v>713</v>
      </c>
      <c r="K14" s="18">
        <f t="shared" si="2"/>
        <v>4</v>
      </c>
      <c r="L14" s="18">
        <f t="shared" si="2"/>
        <v>73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54</v>
      </c>
      <c r="F15" s="18">
        <f t="shared" si="0"/>
        <v>3004</v>
      </c>
      <c r="G15" s="18">
        <v>37</v>
      </c>
      <c r="H15" s="18">
        <v>2218</v>
      </c>
      <c r="I15" s="18">
        <v>13</v>
      </c>
      <c r="J15" s="18">
        <v>713</v>
      </c>
      <c r="K15" s="18">
        <v>4</v>
      </c>
      <c r="L15" s="18">
        <v>73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1419</v>
      </c>
      <c r="F10" s="18">
        <f t="shared" si="0"/>
        <v>121852</v>
      </c>
      <c r="G10" s="18">
        <f t="shared" ref="G10:N10" si="1">SUM(G11:G13)</f>
        <v>435</v>
      </c>
      <c r="H10" s="18">
        <f t="shared" si="1"/>
        <v>53578</v>
      </c>
      <c r="I10" s="18">
        <f t="shared" si="1"/>
        <v>559</v>
      </c>
      <c r="J10" s="18">
        <f t="shared" si="1"/>
        <v>25808</v>
      </c>
      <c r="K10" s="18">
        <f t="shared" si="1"/>
        <v>23</v>
      </c>
      <c r="L10" s="18">
        <f t="shared" si="1"/>
        <v>1341</v>
      </c>
      <c r="M10" s="18">
        <f t="shared" si="1"/>
        <v>402</v>
      </c>
      <c r="N10" s="18">
        <f t="shared" si="1"/>
        <v>41125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1396</v>
      </c>
      <c r="F11" s="18">
        <f t="shared" si="0"/>
        <v>118592</v>
      </c>
      <c r="G11" s="18">
        <v>412</v>
      </c>
      <c r="H11" s="18">
        <v>50318</v>
      </c>
      <c r="I11" s="18">
        <v>559</v>
      </c>
      <c r="J11" s="18">
        <v>25808</v>
      </c>
      <c r="K11" s="18">
        <v>23</v>
      </c>
      <c r="L11" s="18">
        <v>1341</v>
      </c>
      <c r="M11" s="18">
        <v>402</v>
      </c>
      <c r="N11" s="18">
        <v>41125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23</v>
      </c>
      <c r="F12" s="18">
        <f t="shared" si="0"/>
        <v>3260</v>
      </c>
      <c r="G12" s="18">
        <v>23</v>
      </c>
      <c r="H12" s="18">
        <v>3260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79</v>
      </c>
      <c r="F14" s="18">
        <f t="shared" si="0"/>
        <v>3444</v>
      </c>
      <c r="G14" s="18">
        <f t="shared" ref="G14:N14" si="2">SUM(G15:G16)</f>
        <v>47</v>
      </c>
      <c r="H14" s="18">
        <f t="shared" si="2"/>
        <v>2573</v>
      </c>
      <c r="I14" s="18">
        <f t="shared" si="2"/>
        <v>25</v>
      </c>
      <c r="J14" s="18">
        <f t="shared" si="2"/>
        <v>665</v>
      </c>
      <c r="K14" s="18">
        <f t="shared" si="2"/>
        <v>7</v>
      </c>
      <c r="L14" s="18">
        <f t="shared" si="2"/>
        <v>206</v>
      </c>
      <c r="M14" s="18">
        <f t="shared" si="2"/>
        <v>0</v>
      </c>
      <c r="N14" s="18">
        <f t="shared" si="2"/>
        <v>0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77</v>
      </c>
      <c r="F15" s="18">
        <f t="shared" si="0"/>
        <v>3354</v>
      </c>
      <c r="G15" s="18">
        <v>47</v>
      </c>
      <c r="H15" s="18">
        <v>2573</v>
      </c>
      <c r="I15" s="18">
        <v>23</v>
      </c>
      <c r="J15" s="18">
        <v>575</v>
      </c>
      <c r="K15" s="18">
        <v>7</v>
      </c>
      <c r="L15" s="18">
        <v>206</v>
      </c>
      <c r="M15" s="18">
        <v>0</v>
      </c>
      <c r="N15" s="18">
        <v>0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2</v>
      </c>
      <c r="F16" s="18">
        <f t="shared" si="0"/>
        <v>90</v>
      </c>
      <c r="G16" s="18">
        <v>0</v>
      </c>
      <c r="H16" s="18">
        <v>0</v>
      </c>
      <c r="I16" s="18">
        <v>2</v>
      </c>
      <c r="J16" s="18">
        <v>90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E13" sqref="E13"/>
    </sheetView>
  </sheetViews>
  <sheetFormatPr defaultRowHeight="13.5" x14ac:dyDescent="0.15"/>
  <cols>
    <col min="1" max="1" width="7.125" style="1" customWidth="1"/>
    <col min="2" max="2" width="4.5" style="1" customWidth="1"/>
    <col min="3" max="3" width="6.875" style="1" customWidth="1"/>
    <col min="4" max="4" width="11.25" style="1" customWidth="1"/>
    <col min="5" max="14" width="9" style="1"/>
    <col min="15" max="15" width="0.875" style="1" customWidth="1"/>
    <col min="16" max="16384" width="9" style="1"/>
  </cols>
  <sheetData>
    <row r="1" spans="2:14" x14ac:dyDescent="0.1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2" t="s">
        <v>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16"/>
      <c r="C7" s="15"/>
      <c r="D7" s="15"/>
      <c r="E7" s="24" t="s">
        <v>0</v>
      </c>
      <c r="F7" s="27"/>
      <c r="G7" s="24" t="s">
        <v>1</v>
      </c>
      <c r="H7" s="25"/>
      <c r="I7" s="26" t="s">
        <v>2</v>
      </c>
      <c r="J7" s="27"/>
      <c r="K7" s="24" t="s">
        <v>3</v>
      </c>
      <c r="L7" s="25"/>
      <c r="M7" s="26" t="s">
        <v>4</v>
      </c>
      <c r="N7" s="25"/>
    </row>
    <row r="8" spans="2:14" ht="69" x14ac:dyDescent="0.15">
      <c r="B8" s="10"/>
      <c r="C8" s="9"/>
      <c r="D8" s="9"/>
      <c r="E8" s="12" t="s">
        <v>5</v>
      </c>
      <c r="F8" s="13" t="s">
        <v>6</v>
      </c>
      <c r="G8" s="12" t="s">
        <v>5</v>
      </c>
      <c r="H8" s="11" t="s">
        <v>6</v>
      </c>
      <c r="I8" s="14" t="s">
        <v>5</v>
      </c>
      <c r="J8" s="13" t="s">
        <v>6</v>
      </c>
      <c r="K8" s="12" t="s">
        <v>5</v>
      </c>
      <c r="L8" s="13" t="s">
        <v>6</v>
      </c>
      <c r="M8" s="12" t="s">
        <v>5</v>
      </c>
      <c r="N8" s="11" t="s">
        <v>6</v>
      </c>
    </row>
    <row r="9" spans="2:14" x14ac:dyDescent="0.15">
      <c r="B9" s="10"/>
      <c r="C9" s="9"/>
      <c r="D9" s="9"/>
      <c r="E9" s="5" t="s">
        <v>7</v>
      </c>
      <c r="F9" s="6" t="s">
        <v>15</v>
      </c>
      <c r="G9" s="8" t="s">
        <v>7</v>
      </c>
      <c r="H9" s="7" t="s">
        <v>15</v>
      </c>
      <c r="I9" s="4" t="s">
        <v>7</v>
      </c>
      <c r="J9" s="6" t="s">
        <v>15</v>
      </c>
      <c r="K9" s="5" t="s">
        <v>7</v>
      </c>
      <c r="L9" s="6" t="s">
        <v>15</v>
      </c>
      <c r="M9" s="5" t="s">
        <v>7</v>
      </c>
      <c r="N9" s="4" t="s">
        <v>15</v>
      </c>
    </row>
    <row r="10" spans="2:14" ht="13.5" customHeight="1" x14ac:dyDescent="0.15">
      <c r="B10" s="32" t="s">
        <v>16</v>
      </c>
      <c r="C10" s="28" t="s">
        <v>8</v>
      </c>
      <c r="D10" s="31" t="s">
        <v>9</v>
      </c>
      <c r="E10" s="18">
        <f t="shared" ref="E10:F16" si="0">SUM(G10,I10,K10,M10)</f>
        <v>1614</v>
      </c>
      <c r="F10" s="18">
        <f t="shared" si="0"/>
        <v>131897</v>
      </c>
      <c r="G10" s="18">
        <f t="shared" ref="G10:N10" si="1">SUM(G11:G13)</f>
        <v>395</v>
      </c>
      <c r="H10" s="18">
        <f t="shared" si="1"/>
        <v>49325</v>
      </c>
      <c r="I10" s="18">
        <f t="shared" si="1"/>
        <v>682</v>
      </c>
      <c r="J10" s="18">
        <f t="shared" si="1"/>
        <v>27233</v>
      </c>
      <c r="K10" s="18">
        <f t="shared" si="1"/>
        <v>1</v>
      </c>
      <c r="L10" s="18">
        <f t="shared" si="1"/>
        <v>178</v>
      </c>
      <c r="M10" s="18">
        <f t="shared" si="1"/>
        <v>536</v>
      </c>
      <c r="N10" s="18">
        <f t="shared" si="1"/>
        <v>55161</v>
      </c>
    </row>
    <row r="11" spans="2:14" x14ac:dyDescent="0.15">
      <c r="B11" s="32" t="s">
        <v>17</v>
      </c>
      <c r="C11" s="29"/>
      <c r="D11" s="31" t="s">
        <v>10</v>
      </c>
      <c r="E11" s="18">
        <f t="shared" si="0"/>
        <v>1596</v>
      </c>
      <c r="F11" s="18">
        <f t="shared" si="0"/>
        <v>129228</v>
      </c>
      <c r="G11" s="18">
        <v>377</v>
      </c>
      <c r="H11" s="18">
        <v>46656</v>
      </c>
      <c r="I11" s="18">
        <v>682</v>
      </c>
      <c r="J11" s="18">
        <v>27233</v>
      </c>
      <c r="K11" s="18">
        <v>1</v>
      </c>
      <c r="L11" s="18">
        <v>178</v>
      </c>
      <c r="M11" s="18">
        <v>536</v>
      </c>
      <c r="N11" s="18">
        <v>55161</v>
      </c>
    </row>
    <row r="12" spans="2:14" x14ac:dyDescent="0.15">
      <c r="B12" s="32" t="s">
        <v>18</v>
      </c>
      <c r="C12" s="29"/>
      <c r="D12" s="31" t="s">
        <v>11</v>
      </c>
      <c r="E12" s="18">
        <f t="shared" si="0"/>
        <v>18</v>
      </c>
      <c r="F12" s="18">
        <f t="shared" si="0"/>
        <v>2669</v>
      </c>
      <c r="G12" s="18">
        <v>18</v>
      </c>
      <c r="H12" s="18">
        <v>2669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2:14" x14ac:dyDescent="0.15">
      <c r="B13" s="32" t="s">
        <v>19</v>
      </c>
      <c r="C13" s="30"/>
      <c r="D13" s="31" t="s">
        <v>12</v>
      </c>
      <c r="E13" s="18">
        <f t="shared" si="0"/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2:14" x14ac:dyDescent="0.15">
      <c r="B14" s="32" t="s">
        <v>20</v>
      </c>
      <c r="C14" s="19" t="s">
        <v>13</v>
      </c>
      <c r="D14" s="31" t="s">
        <v>9</v>
      </c>
      <c r="E14" s="18">
        <f t="shared" si="0"/>
        <v>62</v>
      </c>
      <c r="F14" s="18">
        <f t="shared" si="0"/>
        <v>4885</v>
      </c>
      <c r="G14" s="18">
        <f t="shared" ref="G14:N14" si="2">SUM(G15:G16)</f>
        <v>34</v>
      </c>
      <c r="H14" s="18">
        <f t="shared" si="2"/>
        <v>1897</v>
      </c>
      <c r="I14" s="18">
        <f t="shared" si="2"/>
        <v>17</v>
      </c>
      <c r="J14" s="18">
        <f t="shared" si="2"/>
        <v>515</v>
      </c>
      <c r="K14" s="18">
        <f t="shared" si="2"/>
        <v>9</v>
      </c>
      <c r="L14" s="18">
        <f t="shared" si="2"/>
        <v>212</v>
      </c>
      <c r="M14" s="18">
        <f t="shared" si="2"/>
        <v>2</v>
      </c>
      <c r="N14" s="18">
        <f t="shared" si="2"/>
        <v>2261</v>
      </c>
    </row>
    <row r="15" spans="2:14" x14ac:dyDescent="0.15">
      <c r="B15" s="32" t="s">
        <v>21</v>
      </c>
      <c r="C15" s="20"/>
      <c r="D15" s="31" t="s">
        <v>11</v>
      </c>
      <c r="E15" s="18">
        <f t="shared" si="0"/>
        <v>62</v>
      </c>
      <c r="F15" s="18">
        <f t="shared" si="0"/>
        <v>4885</v>
      </c>
      <c r="G15" s="18">
        <v>34</v>
      </c>
      <c r="H15" s="18">
        <v>1897</v>
      </c>
      <c r="I15" s="18">
        <v>17</v>
      </c>
      <c r="J15" s="18">
        <v>515</v>
      </c>
      <c r="K15" s="18">
        <v>9</v>
      </c>
      <c r="L15" s="18">
        <v>212</v>
      </c>
      <c r="M15" s="18">
        <v>2</v>
      </c>
      <c r="N15" s="18">
        <v>2261</v>
      </c>
    </row>
    <row r="16" spans="2:14" x14ac:dyDescent="0.15">
      <c r="B16" s="32" t="s">
        <v>22</v>
      </c>
      <c r="C16" s="21"/>
      <c r="D16" s="31" t="s">
        <v>12</v>
      </c>
      <c r="E16" s="18">
        <f t="shared" si="0"/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令和元年度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2025-01-07T05:16:26Z</dcterms:modified>
</cp:coreProperties>
</file>