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990" yWindow="0" windowWidth="16200" windowHeight="24810"/>
  </bookViews>
  <sheets>
    <sheet name="H30年度" sheetId="1" r:id="rId1"/>
    <sheet name="4" sheetId="2" r:id="rId2"/>
    <sheet name="5" sheetId="3" r:id="rId3"/>
    <sheet name="6" sheetId="4" r:id="rId4"/>
    <sheet name="7" sheetId="5" r:id="rId5"/>
    <sheet name="8" sheetId="6" r:id="rId6"/>
    <sheet name="9" sheetId="7" r:id="rId7"/>
    <sheet name="10" sheetId="8" r:id="rId8"/>
    <sheet name="11" sheetId="9" r:id="rId9"/>
    <sheet name="12" sheetId="10" r:id="rId10"/>
    <sheet name="1" sheetId="11" r:id="rId11"/>
    <sheet name="2" sheetId="12" r:id="rId12"/>
    <sheet name="3" sheetId="13" r:id="rId13"/>
  </sheets>
  <calcPr calcId="162913"/>
</workbook>
</file>

<file path=xl/calcChain.xml><?xml version="1.0" encoding="utf-8"?>
<calcChain xmlns="http://schemas.openxmlformats.org/spreadsheetml/2006/main">
  <c r="E10" i="1" l="1"/>
  <c r="E11" i="1"/>
  <c r="F11" i="1"/>
  <c r="G11" i="1"/>
  <c r="H11" i="1"/>
  <c r="I11" i="1"/>
  <c r="J11" i="1"/>
  <c r="K11" i="1"/>
  <c r="L11" i="1"/>
  <c r="M11" i="1"/>
  <c r="N11" i="1"/>
  <c r="E12" i="1"/>
  <c r="F12" i="1"/>
  <c r="G12" i="1"/>
  <c r="H12" i="1"/>
  <c r="I12" i="1"/>
  <c r="J12" i="1"/>
  <c r="K12" i="1"/>
  <c r="L12" i="1"/>
  <c r="M12" i="1"/>
  <c r="N12" i="1"/>
  <c r="E13" i="1"/>
  <c r="F13" i="1"/>
  <c r="G13" i="1"/>
  <c r="H13" i="1"/>
  <c r="I13" i="1"/>
  <c r="J13" i="1"/>
  <c r="K13" i="1"/>
  <c r="L13" i="1"/>
  <c r="M13" i="1"/>
  <c r="N13" i="1"/>
  <c r="E14" i="1"/>
  <c r="F14" i="1"/>
  <c r="G14" i="1"/>
  <c r="H14" i="1"/>
  <c r="I14" i="1"/>
  <c r="J14" i="1"/>
  <c r="K14" i="1"/>
  <c r="L14" i="1"/>
  <c r="M14" i="1"/>
  <c r="N14" i="1"/>
  <c r="E15" i="1"/>
  <c r="F15" i="1"/>
  <c r="G15" i="1"/>
  <c r="H15" i="1"/>
  <c r="I15" i="1"/>
  <c r="J15" i="1"/>
  <c r="K15" i="1"/>
  <c r="L15" i="1"/>
  <c r="M15" i="1"/>
  <c r="N15" i="1"/>
  <c r="E16" i="1"/>
  <c r="F16" i="1"/>
  <c r="G16" i="1"/>
  <c r="H16" i="1"/>
  <c r="I16" i="1"/>
  <c r="J16" i="1"/>
  <c r="K16" i="1"/>
  <c r="L16" i="1"/>
  <c r="M16" i="1"/>
  <c r="N16" i="1"/>
  <c r="F10" i="1"/>
  <c r="G10" i="1"/>
  <c r="H10" i="1"/>
  <c r="I10" i="1"/>
  <c r="J10" i="1"/>
  <c r="K10" i="1"/>
  <c r="L10" i="1"/>
  <c r="M10" i="1"/>
  <c r="N10" i="1"/>
  <c r="E10" i="13"/>
  <c r="F10" i="13"/>
  <c r="G10" i="13"/>
  <c r="H10" i="13"/>
  <c r="I10" i="13"/>
  <c r="J10" i="13"/>
  <c r="K10" i="13"/>
  <c r="L10" i="13"/>
  <c r="M10" i="13"/>
  <c r="N10" i="13"/>
  <c r="E11" i="13"/>
  <c r="F11" i="13"/>
  <c r="E12" i="13"/>
  <c r="F12" i="13"/>
  <c r="E13" i="13"/>
  <c r="F13" i="13"/>
  <c r="E14" i="13"/>
  <c r="F14" i="13"/>
  <c r="G14" i="13"/>
  <c r="H14" i="13"/>
  <c r="I14" i="13"/>
  <c r="J14" i="13"/>
  <c r="K14" i="13"/>
  <c r="L14" i="13"/>
  <c r="M14" i="13"/>
  <c r="N14" i="13"/>
  <c r="E15" i="13"/>
  <c r="F15" i="13"/>
  <c r="E16" i="13"/>
  <c r="F16" i="13"/>
  <c r="F10" i="12"/>
  <c r="G10" i="12"/>
  <c r="H10" i="12"/>
  <c r="I10" i="12"/>
  <c r="J10" i="12"/>
  <c r="K10" i="12"/>
  <c r="L10" i="12"/>
  <c r="M10" i="12"/>
  <c r="E10" i="12"/>
  <c r="N10" i="12"/>
  <c r="E11" i="12"/>
  <c r="F11" i="12"/>
  <c r="E12" i="12"/>
  <c r="F12" i="12"/>
  <c r="E13" i="12"/>
  <c r="F13" i="12"/>
  <c r="E14" i="12"/>
  <c r="F14" i="12"/>
  <c r="G14" i="12"/>
  <c r="H14" i="12"/>
  <c r="I14" i="12"/>
  <c r="J14" i="12"/>
  <c r="K14" i="12"/>
  <c r="L14" i="12"/>
  <c r="M14" i="12"/>
  <c r="N14" i="12"/>
  <c r="E15" i="12"/>
  <c r="F15" i="12"/>
  <c r="E16" i="12"/>
  <c r="F16" i="12"/>
  <c r="G10" i="11"/>
  <c r="E10" i="11"/>
  <c r="H10" i="11"/>
  <c r="F10" i="11"/>
  <c r="I10" i="11"/>
  <c r="J10" i="11"/>
  <c r="K10" i="11"/>
  <c r="L10" i="11"/>
  <c r="M10" i="11"/>
  <c r="N10" i="11"/>
  <c r="E11" i="11"/>
  <c r="F11" i="11"/>
  <c r="E12" i="11"/>
  <c r="F12" i="11"/>
  <c r="E13" i="11"/>
  <c r="F13" i="11"/>
  <c r="G14" i="11"/>
  <c r="E14" i="11"/>
  <c r="H14" i="11"/>
  <c r="F14" i="11"/>
  <c r="I14" i="11"/>
  <c r="J14" i="11"/>
  <c r="K14" i="11"/>
  <c r="L14" i="11"/>
  <c r="M14" i="11"/>
  <c r="N14" i="11"/>
  <c r="E15" i="11"/>
  <c r="F15" i="11"/>
  <c r="E16" i="11"/>
  <c r="F16" i="11"/>
  <c r="G10" i="10"/>
  <c r="E10" i="10"/>
  <c r="H10" i="10"/>
  <c r="F10" i="10"/>
  <c r="I10" i="10"/>
  <c r="J10" i="10"/>
  <c r="K10" i="10"/>
  <c r="L10" i="10"/>
  <c r="M10" i="10"/>
  <c r="N10" i="10"/>
  <c r="E11" i="10"/>
  <c r="F11" i="10"/>
  <c r="E12" i="10"/>
  <c r="F12" i="10"/>
  <c r="E13" i="10"/>
  <c r="F13" i="10"/>
  <c r="G14" i="10"/>
  <c r="H14" i="10"/>
  <c r="F14" i="10"/>
  <c r="I14" i="10"/>
  <c r="E14" i="10"/>
  <c r="J14" i="10"/>
  <c r="K14" i="10"/>
  <c r="L14" i="10"/>
  <c r="M14" i="10"/>
  <c r="N14" i="10"/>
  <c r="E15" i="10"/>
  <c r="F15" i="10"/>
  <c r="E16" i="10"/>
  <c r="F16" i="10"/>
  <c r="E10" i="9"/>
  <c r="F10" i="9"/>
  <c r="G10" i="9"/>
  <c r="H10" i="9"/>
  <c r="I10" i="9"/>
  <c r="J10" i="9"/>
  <c r="K10" i="9"/>
  <c r="L10" i="9"/>
  <c r="M10" i="9"/>
  <c r="N10" i="9"/>
  <c r="E11" i="9"/>
  <c r="F11" i="9"/>
  <c r="E12" i="9"/>
  <c r="F12" i="9"/>
  <c r="E13" i="9"/>
  <c r="F13" i="9"/>
  <c r="E14" i="9"/>
  <c r="G14" i="9"/>
  <c r="H14" i="9"/>
  <c r="I14" i="9"/>
  <c r="J14" i="9"/>
  <c r="K14" i="9"/>
  <c r="L14" i="9"/>
  <c r="M14" i="9"/>
  <c r="N14" i="9"/>
  <c r="F14" i="9"/>
  <c r="E15" i="9"/>
  <c r="F15" i="9"/>
  <c r="E16" i="9"/>
  <c r="F16" i="9"/>
  <c r="G10" i="8"/>
  <c r="E10" i="8"/>
  <c r="H10" i="8"/>
  <c r="I10" i="8"/>
  <c r="J10" i="8"/>
  <c r="K10" i="8"/>
  <c r="L10" i="8"/>
  <c r="F10" i="8"/>
  <c r="M10" i="8"/>
  <c r="N10" i="8"/>
  <c r="E11" i="8"/>
  <c r="F11" i="8"/>
  <c r="E12" i="8"/>
  <c r="F12" i="8"/>
  <c r="E13" i="8"/>
  <c r="F13" i="8"/>
  <c r="G14" i="8"/>
  <c r="E14" i="8"/>
  <c r="H14" i="8"/>
  <c r="I14" i="8"/>
  <c r="J14" i="8"/>
  <c r="K14" i="8"/>
  <c r="L14" i="8"/>
  <c r="F14" i="8"/>
  <c r="M14" i="8"/>
  <c r="N14" i="8"/>
  <c r="E15" i="8"/>
  <c r="F15" i="8"/>
  <c r="E16" i="8"/>
  <c r="F16" i="8"/>
  <c r="G10" i="7"/>
  <c r="H10" i="7"/>
  <c r="I10" i="7"/>
  <c r="E10" i="7"/>
  <c r="J10" i="7"/>
  <c r="K10" i="7"/>
  <c r="L10" i="7"/>
  <c r="F10" i="7"/>
  <c r="M10" i="7"/>
  <c r="N10" i="7"/>
  <c r="E11" i="7"/>
  <c r="F11" i="7"/>
  <c r="E12" i="7"/>
  <c r="F12" i="7"/>
  <c r="E13" i="7"/>
  <c r="F13" i="7"/>
  <c r="G14" i="7"/>
  <c r="H14" i="7"/>
  <c r="I14" i="7"/>
  <c r="E14" i="7"/>
  <c r="J14" i="7"/>
  <c r="K14" i="7"/>
  <c r="L14" i="7"/>
  <c r="F14" i="7"/>
  <c r="M14" i="7"/>
  <c r="N14" i="7"/>
  <c r="E15" i="7"/>
  <c r="F15" i="7"/>
  <c r="E16" i="7"/>
  <c r="F16" i="7"/>
  <c r="G10" i="6"/>
  <c r="E10" i="6"/>
  <c r="H10" i="6"/>
  <c r="F10" i="6"/>
  <c r="I10" i="6"/>
  <c r="J10" i="6"/>
  <c r="K10" i="6"/>
  <c r="L10" i="6"/>
  <c r="M10" i="6"/>
  <c r="N10" i="6"/>
  <c r="E11" i="6"/>
  <c r="F11" i="6"/>
  <c r="E12" i="6"/>
  <c r="F12" i="6"/>
  <c r="E13" i="6"/>
  <c r="F13" i="6"/>
  <c r="G14" i="6"/>
  <c r="E14" i="6"/>
  <c r="H14" i="6"/>
  <c r="F14" i="6"/>
  <c r="I14" i="6"/>
  <c r="J14" i="6"/>
  <c r="K14" i="6"/>
  <c r="L14" i="6"/>
  <c r="M14" i="6"/>
  <c r="N14" i="6"/>
  <c r="E15" i="6"/>
  <c r="F15" i="6"/>
  <c r="E16" i="6"/>
  <c r="F16" i="6"/>
  <c r="G10" i="5"/>
  <c r="E10" i="5"/>
  <c r="H10" i="5"/>
  <c r="F10" i="5"/>
  <c r="I10" i="5"/>
  <c r="J10" i="5"/>
  <c r="K10" i="5"/>
  <c r="L10" i="5"/>
  <c r="M10" i="5"/>
  <c r="N10" i="5"/>
  <c r="E11" i="5"/>
  <c r="F11" i="5"/>
  <c r="E12" i="5"/>
  <c r="F12" i="5"/>
  <c r="E13" i="5"/>
  <c r="F13" i="5"/>
  <c r="G14" i="5"/>
  <c r="H14" i="5"/>
  <c r="F14" i="5"/>
  <c r="I14" i="5"/>
  <c r="E14" i="5"/>
  <c r="J14" i="5"/>
  <c r="K14" i="5"/>
  <c r="L14" i="5"/>
  <c r="M14" i="5"/>
  <c r="N14" i="5"/>
  <c r="E15" i="5"/>
  <c r="F15" i="5"/>
  <c r="E16" i="5"/>
  <c r="F16" i="5"/>
  <c r="G10" i="4"/>
  <c r="H10" i="4"/>
  <c r="I10" i="4"/>
  <c r="J10" i="4"/>
  <c r="F10" i="4"/>
  <c r="K10" i="4"/>
  <c r="L10" i="4"/>
  <c r="M10" i="4"/>
  <c r="E10" i="4"/>
  <c r="N10" i="4"/>
  <c r="E11" i="4"/>
  <c r="F11" i="4"/>
  <c r="E12" i="4"/>
  <c r="F12" i="4"/>
  <c r="E13" i="4"/>
  <c r="F13" i="4"/>
  <c r="G14" i="4"/>
  <c r="H14" i="4"/>
  <c r="I14" i="4"/>
  <c r="J14" i="4"/>
  <c r="F14" i="4"/>
  <c r="K14" i="4"/>
  <c r="L14" i="4"/>
  <c r="M14" i="4"/>
  <c r="E14" i="4"/>
  <c r="N14" i="4"/>
  <c r="E15" i="4"/>
  <c r="F15" i="4"/>
  <c r="E16" i="4"/>
  <c r="F16" i="4"/>
  <c r="G10" i="3"/>
  <c r="H10" i="3"/>
  <c r="I10" i="3"/>
  <c r="J10" i="3"/>
  <c r="K10" i="3"/>
  <c r="E10" i="3"/>
  <c r="L10" i="3"/>
  <c r="M10" i="3"/>
  <c r="N10" i="3"/>
  <c r="F10" i="3"/>
  <c r="E11" i="3"/>
  <c r="F11" i="3"/>
  <c r="E12" i="3"/>
  <c r="F12" i="3"/>
  <c r="E13" i="3"/>
  <c r="F13" i="3"/>
  <c r="G14" i="3"/>
  <c r="H14" i="3"/>
  <c r="I14" i="3"/>
  <c r="J14" i="3"/>
  <c r="K14" i="3"/>
  <c r="E14" i="3"/>
  <c r="L14" i="3"/>
  <c r="M14" i="3"/>
  <c r="N14" i="3"/>
  <c r="F14" i="3"/>
  <c r="E15" i="3"/>
  <c r="F15" i="3"/>
  <c r="E16" i="3"/>
  <c r="F16" i="3"/>
  <c r="G10" i="2"/>
  <c r="E10" i="2"/>
  <c r="H10" i="2"/>
  <c r="F10" i="2"/>
  <c r="I10" i="2"/>
  <c r="J10" i="2"/>
  <c r="K10" i="2"/>
  <c r="L10" i="2"/>
  <c r="M10" i="2"/>
  <c r="N10" i="2"/>
  <c r="E11" i="2"/>
  <c r="F11" i="2"/>
  <c r="E12" i="2"/>
  <c r="F12" i="2"/>
  <c r="E13" i="2"/>
  <c r="F13" i="2"/>
  <c r="G14" i="2"/>
  <c r="E14" i="2"/>
  <c r="H14" i="2"/>
  <c r="F14" i="2"/>
  <c r="I14" i="2"/>
  <c r="J14" i="2"/>
  <c r="K14" i="2"/>
  <c r="L14" i="2"/>
  <c r="M14" i="2"/>
  <c r="N14" i="2"/>
  <c r="E15" i="2"/>
  <c r="F15" i="2"/>
  <c r="E16" i="2"/>
  <c r="F16" i="2"/>
</calcChain>
</file>

<file path=xl/sharedStrings.xml><?xml version="1.0" encoding="utf-8"?>
<sst xmlns="http://schemas.openxmlformats.org/spreadsheetml/2006/main" count="572" uniqueCount="37">
  <si>
    <t>総計</t>
    <rPh sb="0" eb="2">
      <t>ソウケイ</t>
    </rPh>
    <phoneticPr fontId="2"/>
  </si>
  <si>
    <t>持家</t>
    <rPh sb="0" eb="2">
      <t>モチイエ</t>
    </rPh>
    <phoneticPr fontId="2"/>
  </si>
  <si>
    <t>貸家</t>
    <rPh sb="0" eb="2">
      <t>カシヤ</t>
    </rPh>
    <phoneticPr fontId="2"/>
  </si>
  <si>
    <t>給与住宅</t>
    <rPh sb="0" eb="2">
      <t>キュウヨ</t>
    </rPh>
    <rPh sb="2" eb="4">
      <t>ジュウタク</t>
    </rPh>
    <phoneticPr fontId="2"/>
  </si>
  <si>
    <t>分譲住宅</t>
    <rPh sb="0" eb="2">
      <t>ブンジョウ</t>
    </rPh>
    <rPh sb="2" eb="4">
      <t>ジュウタク</t>
    </rPh>
    <phoneticPr fontId="2"/>
  </si>
  <si>
    <t>戸数・件数</t>
    <rPh sb="0" eb="2">
      <t>コスウ</t>
    </rPh>
    <rPh sb="3" eb="5">
      <t>ケンスウ</t>
    </rPh>
    <phoneticPr fontId="2"/>
  </si>
  <si>
    <t>床面積の合計</t>
    <rPh sb="0" eb="3">
      <t>ユカメンセキ</t>
    </rPh>
    <rPh sb="4" eb="6">
      <t>ゴウケイ</t>
    </rPh>
    <phoneticPr fontId="2"/>
  </si>
  <si>
    <t>（戸・件）</t>
    <rPh sb="1" eb="2">
      <t>コ</t>
    </rPh>
    <rPh sb="3" eb="4">
      <t>ケン</t>
    </rPh>
    <phoneticPr fontId="2"/>
  </si>
  <si>
    <t>新設</t>
    <rPh sb="0" eb="2">
      <t>シンセツ</t>
    </rPh>
    <phoneticPr fontId="2"/>
  </si>
  <si>
    <t>合　計</t>
    <rPh sb="0" eb="1">
      <t>ゴウ</t>
    </rPh>
    <rPh sb="2" eb="3">
      <t>ケイ</t>
    </rPh>
    <phoneticPr fontId="2"/>
  </si>
  <si>
    <t>新　築</t>
    <rPh sb="0" eb="1">
      <t>シン</t>
    </rPh>
    <rPh sb="2" eb="3">
      <t>チク</t>
    </rPh>
    <phoneticPr fontId="2"/>
  </si>
  <si>
    <t>増　築</t>
    <rPh sb="0" eb="1">
      <t>ゾウ</t>
    </rPh>
    <rPh sb="2" eb="3">
      <t>チク</t>
    </rPh>
    <phoneticPr fontId="2"/>
  </si>
  <si>
    <t>改　築</t>
    <rPh sb="0" eb="1">
      <t>アラタ</t>
    </rPh>
    <rPh sb="2" eb="3">
      <t>チク</t>
    </rPh>
    <phoneticPr fontId="2"/>
  </si>
  <si>
    <t>その他</t>
    <rPh sb="2" eb="3">
      <t>タ</t>
    </rPh>
    <phoneticPr fontId="2"/>
  </si>
  <si>
    <t>（注）戸数・件数について：工事別が新設の場合は「戸数」、その他の場合は「件数」である。</t>
    <rPh sb="1" eb="2">
      <t>チュウ</t>
    </rPh>
    <rPh sb="3" eb="5">
      <t>コスウ</t>
    </rPh>
    <rPh sb="6" eb="8">
      <t>ケンスウ</t>
    </rPh>
    <rPh sb="13" eb="15">
      <t>コウジ</t>
    </rPh>
    <rPh sb="15" eb="16">
      <t>ベツ</t>
    </rPh>
    <rPh sb="17" eb="19">
      <t>シンセツ</t>
    </rPh>
    <rPh sb="20" eb="22">
      <t>バアイ</t>
    </rPh>
    <rPh sb="24" eb="26">
      <t>コスウ</t>
    </rPh>
    <rPh sb="30" eb="31">
      <t>タ</t>
    </rPh>
    <rPh sb="32" eb="34">
      <t>バアイ</t>
    </rPh>
    <rPh sb="36" eb="38">
      <t>ケンスウ</t>
    </rPh>
    <phoneticPr fontId="2"/>
  </si>
  <si>
    <t>（㎡）</t>
    <phoneticPr fontId="2"/>
  </si>
  <si>
    <t>01.</t>
    <phoneticPr fontId="2"/>
  </si>
  <si>
    <t>02.</t>
    <phoneticPr fontId="2"/>
  </si>
  <si>
    <t>03.</t>
    <phoneticPr fontId="2"/>
  </si>
  <si>
    <t>04.</t>
    <phoneticPr fontId="2"/>
  </si>
  <si>
    <t>05.</t>
    <phoneticPr fontId="2"/>
  </si>
  <si>
    <t>06.</t>
    <phoneticPr fontId="2"/>
  </si>
  <si>
    <t>07.</t>
    <phoneticPr fontId="2"/>
  </si>
  <si>
    <t>第１４表．　着工住宅　：　工事別、工事種類別、利用関係別　-　戸数・件数、床面積の合計</t>
    <phoneticPr fontId="2"/>
  </si>
  <si>
    <t>調査年月: 平成３０年度　　　都道府県名： ０４ 宮城県</t>
    <rPh sb="6" eb="8">
      <t>ヘイセイ</t>
    </rPh>
    <rPh sb="10" eb="12">
      <t>ネンド</t>
    </rPh>
    <phoneticPr fontId="2"/>
  </si>
  <si>
    <t>調査年月: 平成３０年１２月　　　都道府県名： ０４ 宮城県</t>
  </si>
  <si>
    <t>調査年月: 平成３０年１１月　　　都道府県名： ０４ 宮城県</t>
  </si>
  <si>
    <t>調査年月: 平成３０年１０月　　　都道府県名： ０４ 宮城県</t>
  </si>
  <si>
    <t>調査年月: 平成３０年９月　　　都道府県名： ０４ 宮城県</t>
  </si>
  <si>
    <t>調査年月: 平成３０年８月　　　都道府県名： ０４ 宮城県</t>
  </si>
  <si>
    <t>調査年月: 平成３０年７月　　　都道府県名： ０４ 宮城県</t>
  </si>
  <si>
    <t>調査年月: 平成３０年６月　　　都道府県名： ０４ 宮城県</t>
  </si>
  <si>
    <t>調査年月: 平成３０年５月　　　都道府県名： ０４ 宮城県</t>
  </si>
  <si>
    <t>調査年月: 平成３０年４月　　　都道府県名： ０４ 宮城県</t>
  </si>
  <si>
    <t>調査年月: 平成３１年３月　　　都道府県名： ０４ 宮城県</t>
  </si>
  <si>
    <t>調査年月: 平成３１年２月　　　都道府県名： ０４ 宮城県</t>
  </si>
  <si>
    <t>調査年月: 平成３１年１月　　　都道府県名： ０４ 宮城県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</si>
</sst>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##,###,##0;&quot;-&quot;##,###,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8"/>
      <color theme="3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</cellStyleXfs>
  <cellXfs count="33">
    <xf numFmtId="0" fontId="0" fillId="0" borderId="0" xfId="0">
      <alignment vertical="center"/>
    </xf>
    <xf numFmtId="0" fontId="0" fillId="2" borderId="0" xfId="0" applyFont="1" applyFill="1">
      <alignment vertical="center"/>
    </xf>
    <xf numFmtId="176" fontId="4" fillId="2" borderId="0" xfId="14" applyNumberFormat="1" applyFont="1" applyFill="1" applyProtection="1"/>
    <xf numFmtId="176" fontId="4" fillId="2" borderId="0" xfId="14" applyNumberFormat="1" applyFont="1" applyFill="1" applyBorder="1" applyProtection="1"/>
    <xf numFmtId="176" fontId="4" fillId="2" borderId="3" xfId="14" applyNumberFormat="1" applyFont="1" applyFill="1" applyBorder="1" applyAlignment="1" applyProtection="1">
      <alignment horizontal="center"/>
    </xf>
    <xf numFmtId="176" fontId="4" fillId="2" borderId="4" xfId="14" applyNumberFormat="1" applyFont="1" applyFill="1" applyBorder="1" applyAlignment="1" applyProtection="1">
      <alignment horizontal="center"/>
    </xf>
    <xf numFmtId="176" fontId="4" fillId="2" borderId="0" xfId="14" applyNumberFormat="1" applyFont="1" applyFill="1" applyBorder="1" applyAlignment="1" applyProtection="1">
      <alignment horizontal="center"/>
    </xf>
    <xf numFmtId="176" fontId="4" fillId="2" borderId="1" xfId="14" applyNumberFormat="1" applyFont="1" applyFill="1" applyBorder="1" applyAlignment="1" applyProtection="1">
      <alignment horizontal="center"/>
    </xf>
    <xf numFmtId="176" fontId="4" fillId="2" borderId="2" xfId="14" applyNumberFormat="1" applyFont="1" applyFill="1" applyBorder="1" applyAlignment="1" applyProtection="1">
      <alignment horizontal="center"/>
    </xf>
    <xf numFmtId="176" fontId="4" fillId="2" borderId="0" xfId="14" applyNumberFormat="1" applyFont="1" applyFill="1" applyBorder="1" applyAlignment="1" applyProtection="1"/>
    <xf numFmtId="176" fontId="4" fillId="2" borderId="5" xfId="14" applyNumberFormat="1" applyFont="1" applyFill="1" applyBorder="1" applyAlignment="1" applyProtection="1"/>
    <xf numFmtId="176" fontId="4" fillId="2" borderId="3" xfId="14" applyNumberFormat="1" applyFont="1" applyFill="1" applyBorder="1" applyAlignment="1" applyProtection="1">
      <alignment vertical="top" textRotation="255"/>
    </xf>
    <xf numFmtId="176" fontId="4" fillId="2" borderId="8" xfId="14" applyNumberFormat="1" applyFont="1" applyFill="1" applyBorder="1" applyAlignment="1" applyProtection="1">
      <alignment vertical="top" textRotation="255"/>
    </xf>
    <xf numFmtId="176" fontId="4" fillId="2" borderId="0" xfId="14" applyNumberFormat="1" applyFont="1" applyFill="1" applyBorder="1" applyAlignment="1" applyProtection="1">
      <alignment vertical="top" textRotation="255"/>
    </xf>
    <xf numFmtId="176" fontId="4" fillId="2" borderId="9" xfId="14" applyNumberFormat="1" applyFont="1" applyFill="1" applyBorder="1" applyAlignment="1" applyProtection="1">
      <alignment vertical="top" textRotation="255"/>
    </xf>
    <xf numFmtId="176" fontId="4" fillId="2" borderId="6" xfId="14" applyNumberFormat="1" applyFont="1" applyFill="1" applyBorder="1" applyAlignment="1" applyProtection="1"/>
    <xf numFmtId="176" fontId="4" fillId="2" borderId="7" xfId="14" applyNumberFormat="1" applyFont="1" applyFill="1" applyBorder="1" applyAlignment="1" applyProtection="1"/>
    <xf numFmtId="0" fontId="5" fillId="2" borderId="0" xfId="0" applyFont="1" applyFill="1">
      <alignment vertical="center"/>
    </xf>
    <xf numFmtId="177" fontId="4" fillId="2" borderId="10" xfId="14" applyNumberFormat="1" applyFont="1" applyFill="1" applyBorder="1" applyAlignment="1" applyProtection="1">
      <alignment horizontal="right"/>
    </xf>
    <xf numFmtId="176" fontId="4" fillId="2" borderId="4" xfId="14" applyNumberFormat="1" applyFont="1" applyFill="1" applyBorder="1" applyAlignment="1" applyProtection="1">
      <alignment vertical="center" textRotation="255"/>
    </xf>
    <xf numFmtId="176" fontId="4" fillId="2" borderId="4" xfId="14" applyNumberFormat="1" applyFont="1" applyFill="1" applyBorder="1" applyAlignment="1" applyProtection="1"/>
    <xf numFmtId="176" fontId="4" fillId="2" borderId="2" xfId="14" applyNumberFormat="1" applyFont="1" applyFill="1" applyBorder="1" applyAlignment="1" applyProtection="1"/>
    <xf numFmtId="176" fontId="4" fillId="0" borderId="11" xfId="14" applyNumberFormat="1" applyFont="1" applyFill="1" applyBorder="1" applyAlignment="1" applyProtection="1">
      <alignment horizontal="center"/>
    </xf>
    <xf numFmtId="176" fontId="4" fillId="0" borderId="12" xfId="14" applyNumberFormat="1" applyFont="1" applyFill="1" applyBorder="1" applyAlignment="1" applyProtection="1">
      <alignment horizontal="center"/>
    </xf>
    <xf numFmtId="176" fontId="4" fillId="2" borderId="11" xfId="14" applyNumberFormat="1" applyFont="1" applyFill="1" applyBorder="1" applyAlignment="1" applyProtection="1">
      <alignment horizontal="center"/>
    </xf>
    <xf numFmtId="176" fontId="4" fillId="2" borderId="13" xfId="14" applyNumberFormat="1" applyFont="1" applyFill="1" applyBorder="1" applyAlignment="1" applyProtection="1">
      <alignment horizontal="center"/>
    </xf>
    <xf numFmtId="176" fontId="4" fillId="2" borderId="14" xfId="14" applyNumberFormat="1" applyFont="1" applyFill="1" applyBorder="1" applyAlignment="1" applyProtection="1">
      <alignment horizontal="center"/>
    </xf>
    <xf numFmtId="176" fontId="4" fillId="2" borderId="12" xfId="14" applyNumberFormat="1" applyFont="1" applyFill="1" applyBorder="1" applyAlignment="1" applyProtection="1">
      <alignment horizontal="center"/>
    </xf>
    <xf numFmtId="176" fontId="4" fillId="2" borderId="8" xfId="14" applyNumberFormat="1" applyFont="1" applyFill="1" applyBorder="1" applyAlignment="1" applyProtection="1">
      <alignment vertical="center" textRotation="255"/>
    </xf>
    <xf numFmtId="176" fontId="4" fillId="2" borderId="4" xfId="14" applyNumberFormat="1" applyFont="1" applyFill="1" applyBorder="1" applyAlignment="1" applyProtection="1">
      <alignment vertical="center"/>
    </xf>
    <xf numFmtId="176" fontId="4" fillId="2" borderId="2" xfId="14" applyNumberFormat="1" applyFont="1" applyFill="1" applyBorder="1" applyAlignment="1" applyProtection="1">
      <alignment vertical="center"/>
    </xf>
    <xf numFmtId="176" fontId="4" fillId="2" borderId="10" xfId="14" applyNumberFormat="1" applyFont="1" applyFill="1" applyBorder="1" applyAlignment="1" applyProtection="1">
      <alignment horizontal="centerContinuous"/>
    </xf>
    <xf numFmtId="176" fontId="4" fillId="2" borderId="10" xfId="14" quotePrefix="1" applyNumberFormat="1" applyFont="1" applyFill="1" applyBorder="1" applyProtection="1"/>
  </cellXfs>
  <cellStyles count="15">
    <cellStyle name="タイトル" xfId="1" builtinId="15" customBuiltin="1"/>
    <cellStyle name="標準" xfId="0" builtinId="0"/>
    <cellStyle name="標準 10" xfId="2"/>
    <cellStyle name="標準 11" xfId="3"/>
    <cellStyle name="標準 12" xfId="4"/>
    <cellStyle name="標準 13" xfId="5"/>
    <cellStyle name="標準 2" xfId="6"/>
    <cellStyle name="標準 3" xfId="7"/>
    <cellStyle name="標準 4" xfId="8"/>
    <cellStyle name="標準 5" xfId="9"/>
    <cellStyle name="標準 6" xfId="10"/>
    <cellStyle name="標準 7" xfId="11"/>
    <cellStyle name="標準 8" xfId="12"/>
    <cellStyle name="標準 9" xfId="13"/>
    <cellStyle name="標準_集計表テンプレート（H2104版）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18"/>
  <sheetViews>
    <sheetView tabSelected="1" workbookViewId="0">
      <selection activeCell="B10" sqref="B10:B16"/>
    </sheetView>
  </sheetViews>
  <sheetFormatPr defaultRowHeight="13.5" x14ac:dyDescent="0.15"/>
  <cols>
    <col min="1" max="1" width="7.125" style="17" customWidth="1"/>
    <col min="2" max="2" width="4.5" style="17" customWidth="1"/>
    <col min="3" max="3" width="6.875" style="17" customWidth="1"/>
    <col min="4" max="4" width="11.25" style="17" customWidth="1"/>
    <col min="5" max="14" width="9" style="17"/>
    <col min="15" max="15" width="0.875" style="17" customWidth="1"/>
    <col min="16" max="16384" width="9" style="17"/>
  </cols>
  <sheetData>
    <row r="1" spans="2:14" x14ac:dyDescent="0.15">
      <c r="B1" s="2" t="s">
        <v>23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x14ac:dyDescent="0.15">
      <c r="B3" s="2"/>
      <c r="C3" s="2" t="s">
        <v>24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x14ac:dyDescent="0.15">
      <c r="B7" s="16"/>
      <c r="C7" s="15"/>
      <c r="D7" s="15"/>
      <c r="E7" s="22" t="s">
        <v>0</v>
      </c>
      <c r="F7" s="23"/>
      <c r="G7" s="24" t="s">
        <v>1</v>
      </c>
      <c r="H7" s="25"/>
      <c r="I7" s="26" t="s">
        <v>2</v>
      </c>
      <c r="J7" s="27"/>
      <c r="K7" s="24" t="s">
        <v>3</v>
      </c>
      <c r="L7" s="25"/>
      <c r="M7" s="26" t="s">
        <v>4</v>
      </c>
      <c r="N7" s="25"/>
    </row>
    <row r="8" spans="2:14" ht="69" x14ac:dyDescent="0.15">
      <c r="B8" s="10"/>
      <c r="C8" s="9"/>
      <c r="D8" s="9"/>
      <c r="E8" s="12" t="s">
        <v>5</v>
      </c>
      <c r="F8" s="13" t="s">
        <v>6</v>
      </c>
      <c r="G8" s="12" t="s">
        <v>5</v>
      </c>
      <c r="H8" s="11" t="s">
        <v>6</v>
      </c>
      <c r="I8" s="14" t="s">
        <v>5</v>
      </c>
      <c r="J8" s="13" t="s">
        <v>6</v>
      </c>
      <c r="K8" s="12" t="s">
        <v>5</v>
      </c>
      <c r="L8" s="13" t="s">
        <v>6</v>
      </c>
      <c r="M8" s="12" t="s">
        <v>5</v>
      </c>
      <c r="N8" s="11" t="s">
        <v>6</v>
      </c>
    </row>
    <row r="9" spans="2:14" x14ac:dyDescent="0.15">
      <c r="B9" s="10"/>
      <c r="C9" s="9"/>
      <c r="D9" s="9"/>
      <c r="E9" s="5" t="s">
        <v>7</v>
      </c>
      <c r="F9" s="6" t="s">
        <v>15</v>
      </c>
      <c r="G9" s="8" t="s">
        <v>7</v>
      </c>
      <c r="H9" s="7" t="s">
        <v>15</v>
      </c>
      <c r="I9" s="4" t="s">
        <v>7</v>
      </c>
      <c r="J9" s="6" t="s">
        <v>15</v>
      </c>
      <c r="K9" s="5" t="s">
        <v>7</v>
      </c>
      <c r="L9" s="6" t="s">
        <v>15</v>
      </c>
      <c r="M9" s="5" t="s">
        <v>7</v>
      </c>
      <c r="N9" s="4" t="s">
        <v>15</v>
      </c>
    </row>
    <row r="10" spans="2:14" x14ac:dyDescent="0.15">
      <c r="B10" s="32" t="s">
        <v>16</v>
      </c>
      <c r="C10" s="28" t="s">
        <v>8</v>
      </c>
      <c r="D10" s="31" t="s">
        <v>9</v>
      </c>
      <c r="E10" s="18">
        <f>SUM('4:3'!E10)</f>
        <v>19694</v>
      </c>
      <c r="F10" s="18">
        <f>SUM('4:3'!F10)</f>
        <v>1567782</v>
      </c>
      <c r="G10" s="18">
        <f>SUM('4:3'!G10)</f>
        <v>5786</v>
      </c>
      <c r="H10" s="18">
        <f>SUM('4:3'!H10)</f>
        <v>719576</v>
      </c>
      <c r="I10" s="18">
        <f>SUM('4:3'!I10)</f>
        <v>9304</v>
      </c>
      <c r="J10" s="18">
        <f>SUM('4:3'!J10)</f>
        <v>394644</v>
      </c>
      <c r="K10" s="18">
        <f>SUM('4:3'!K10)</f>
        <v>27</v>
      </c>
      <c r="L10" s="18">
        <f>SUM('4:3'!L10)</f>
        <v>2027</v>
      </c>
      <c r="M10" s="18">
        <f>SUM('4:3'!M10)</f>
        <v>4577</v>
      </c>
      <c r="N10" s="18">
        <f>SUM('4:3'!N10)</f>
        <v>451535</v>
      </c>
    </row>
    <row r="11" spans="2:14" x14ac:dyDescent="0.15">
      <c r="B11" s="32" t="s">
        <v>17</v>
      </c>
      <c r="C11" s="29"/>
      <c r="D11" s="31" t="s">
        <v>10</v>
      </c>
      <c r="E11" s="18">
        <f>SUM('4:3'!E11)</f>
        <v>19332</v>
      </c>
      <c r="F11" s="18">
        <f>SUM('4:3'!F11)</f>
        <v>1521352</v>
      </c>
      <c r="G11" s="18">
        <f>SUM('4:3'!G11)</f>
        <v>5445</v>
      </c>
      <c r="H11" s="18">
        <f>SUM('4:3'!H11)</f>
        <v>674602</v>
      </c>
      <c r="I11" s="18">
        <f>SUM('4:3'!I11)</f>
        <v>9287</v>
      </c>
      <c r="J11" s="18">
        <f>SUM('4:3'!J11)</f>
        <v>393668</v>
      </c>
      <c r="K11" s="18">
        <f>SUM('4:3'!K11)</f>
        <v>26</v>
      </c>
      <c r="L11" s="18">
        <f>SUM('4:3'!L11)</f>
        <v>1888</v>
      </c>
      <c r="M11" s="18">
        <f>SUM('4:3'!M11)</f>
        <v>4574</v>
      </c>
      <c r="N11" s="18">
        <f>SUM('4:3'!N11)</f>
        <v>451194</v>
      </c>
    </row>
    <row r="12" spans="2:14" x14ac:dyDescent="0.15">
      <c r="B12" s="32" t="s">
        <v>18</v>
      </c>
      <c r="C12" s="29"/>
      <c r="D12" s="31" t="s">
        <v>11</v>
      </c>
      <c r="E12" s="18">
        <f>SUM('4:3'!E12)</f>
        <v>360</v>
      </c>
      <c r="F12" s="18">
        <f>SUM('4:3'!F12)</f>
        <v>46023</v>
      </c>
      <c r="G12" s="18">
        <f>SUM('4:3'!G12)</f>
        <v>339</v>
      </c>
      <c r="H12" s="18">
        <f>SUM('4:3'!H12)</f>
        <v>44567</v>
      </c>
      <c r="I12" s="18">
        <f>SUM('4:3'!I12)</f>
        <v>17</v>
      </c>
      <c r="J12" s="18">
        <f>SUM('4:3'!J12)</f>
        <v>976</v>
      </c>
      <c r="K12" s="18">
        <f>SUM('4:3'!K12)</f>
        <v>1</v>
      </c>
      <c r="L12" s="18">
        <f>SUM('4:3'!L12)</f>
        <v>139</v>
      </c>
      <c r="M12" s="18">
        <f>SUM('4:3'!M12)</f>
        <v>3</v>
      </c>
      <c r="N12" s="18">
        <f>SUM('4:3'!N12)</f>
        <v>341</v>
      </c>
    </row>
    <row r="13" spans="2:14" x14ac:dyDescent="0.15">
      <c r="B13" s="32" t="s">
        <v>19</v>
      </c>
      <c r="C13" s="30"/>
      <c r="D13" s="31" t="s">
        <v>12</v>
      </c>
      <c r="E13" s="18">
        <f>SUM('4:3'!E13)</f>
        <v>2</v>
      </c>
      <c r="F13" s="18">
        <f>SUM('4:3'!F13)</f>
        <v>407</v>
      </c>
      <c r="G13" s="18">
        <f>SUM('4:3'!G13)</f>
        <v>2</v>
      </c>
      <c r="H13" s="18">
        <f>SUM('4:3'!H13)</f>
        <v>407</v>
      </c>
      <c r="I13" s="18">
        <f>SUM('4:3'!I13)</f>
        <v>0</v>
      </c>
      <c r="J13" s="18">
        <f>SUM('4:3'!J13)</f>
        <v>0</v>
      </c>
      <c r="K13" s="18">
        <f>SUM('4:3'!K13)</f>
        <v>0</v>
      </c>
      <c r="L13" s="18">
        <f>SUM('4:3'!L13)</f>
        <v>0</v>
      </c>
      <c r="M13" s="18">
        <f>SUM('4:3'!M13)</f>
        <v>0</v>
      </c>
      <c r="N13" s="18">
        <f>SUM('4:3'!N13)</f>
        <v>0</v>
      </c>
    </row>
    <row r="14" spans="2:14" x14ac:dyDescent="0.15">
      <c r="B14" s="32" t="s">
        <v>20</v>
      </c>
      <c r="C14" s="19" t="s">
        <v>13</v>
      </c>
      <c r="D14" s="31" t="s">
        <v>9</v>
      </c>
      <c r="E14" s="18">
        <f>SUM('4:3'!E14)</f>
        <v>790</v>
      </c>
      <c r="F14" s="18">
        <f>SUM('4:3'!F14)</f>
        <v>39510</v>
      </c>
      <c r="G14" s="18">
        <f>SUM('4:3'!G14)</f>
        <v>456</v>
      </c>
      <c r="H14" s="18">
        <f>SUM('4:3'!H14)</f>
        <v>23654</v>
      </c>
      <c r="I14" s="18">
        <f>SUM('4:3'!I14)</f>
        <v>243</v>
      </c>
      <c r="J14" s="18">
        <f>SUM('4:3'!J14)</f>
        <v>6127</v>
      </c>
      <c r="K14" s="18">
        <f>SUM('4:3'!K14)</f>
        <v>90</v>
      </c>
      <c r="L14" s="18">
        <f>SUM('4:3'!L14)</f>
        <v>9705</v>
      </c>
      <c r="M14" s="18">
        <f>SUM('4:3'!M14)</f>
        <v>1</v>
      </c>
      <c r="N14" s="18">
        <f>SUM('4:3'!N14)</f>
        <v>24</v>
      </c>
    </row>
    <row r="15" spans="2:14" x14ac:dyDescent="0.15">
      <c r="B15" s="32" t="s">
        <v>21</v>
      </c>
      <c r="C15" s="20"/>
      <c r="D15" s="31" t="s">
        <v>11</v>
      </c>
      <c r="E15" s="18">
        <f>SUM('4:3'!E15)</f>
        <v>788</v>
      </c>
      <c r="F15" s="18">
        <f>SUM('4:3'!F15)</f>
        <v>39260</v>
      </c>
      <c r="G15" s="18">
        <f>SUM('4:3'!G15)</f>
        <v>454</v>
      </c>
      <c r="H15" s="18">
        <f>SUM('4:3'!H15)</f>
        <v>23404</v>
      </c>
      <c r="I15" s="18">
        <f>SUM('4:3'!I15)</f>
        <v>243</v>
      </c>
      <c r="J15" s="18">
        <f>SUM('4:3'!J15)</f>
        <v>6127</v>
      </c>
      <c r="K15" s="18">
        <f>SUM('4:3'!K15)</f>
        <v>90</v>
      </c>
      <c r="L15" s="18">
        <f>SUM('4:3'!L15)</f>
        <v>9705</v>
      </c>
      <c r="M15" s="18">
        <f>SUM('4:3'!M15)</f>
        <v>1</v>
      </c>
      <c r="N15" s="18">
        <f>SUM('4:3'!N15)</f>
        <v>24</v>
      </c>
    </row>
    <row r="16" spans="2:14" x14ac:dyDescent="0.15">
      <c r="B16" s="32" t="s">
        <v>22</v>
      </c>
      <c r="C16" s="21"/>
      <c r="D16" s="31" t="s">
        <v>12</v>
      </c>
      <c r="E16" s="18">
        <f>SUM('4:3'!E16)</f>
        <v>2</v>
      </c>
      <c r="F16" s="18">
        <f>SUM('4:3'!F16)</f>
        <v>250</v>
      </c>
      <c r="G16" s="18">
        <f>SUM('4:3'!G16)</f>
        <v>2</v>
      </c>
      <c r="H16" s="18">
        <f>SUM('4:3'!H16)</f>
        <v>250</v>
      </c>
      <c r="I16" s="18">
        <f>SUM('4:3'!I16)</f>
        <v>0</v>
      </c>
      <c r="J16" s="18">
        <f>SUM('4:3'!J16)</f>
        <v>0</v>
      </c>
      <c r="K16" s="18">
        <f>SUM('4:3'!K16)</f>
        <v>0</v>
      </c>
      <c r="L16" s="18">
        <f>SUM('4:3'!L16)</f>
        <v>0</v>
      </c>
      <c r="M16" s="18">
        <f>SUM('4:3'!M16)</f>
        <v>0</v>
      </c>
      <c r="N16" s="18">
        <f>SUM('4:3'!N16)</f>
        <v>0</v>
      </c>
    </row>
    <row r="17" spans="2:14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x14ac:dyDescent="0.15">
      <c r="B18" s="3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B10" sqref="B10:B16"/>
    </sheetView>
  </sheetViews>
  <sheetFormatPr defaultRowHeight="13.5" x14ac:dyDescent="0.15"/>
  <cols>
    <col min="1" max="1" width="7.125" style="1" customWidth="1"/>
    <col min="2" max="2" width="4.5" style="1" customWidth="1"/>
    <col min="3" max="3" width="6.875" style="1" customWidth="1"/>
    <col min="4" max="4" width="11.25" style="1" customWidth="1"/>
    <col min="5" max="14" width="9" style="1"/>
    <col min="15" max="15" width="0.875" style="1" customWidth="1"/>
    <col min="16" max="16384" width="9" style="1"/>
  </cols>
  <sheetData>
    <row r="1" spans="2:14" x14ac:dyDescent="0.15">
      <c r="B1" s="2" t="s">
        <v>23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x14ac:dyDescent="0.15">
      <c r="B3" s="2"/>
      <c r="C3" s="2" t="s">
        <v>25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x14ac:dyDescent="0.15">
      <c r="B7" s="16"/>
      <c r="C7" s="15"/>
      <c r="D7" s="15"/>
      <c r="E7" s="24" t="s">
        <v>0</v>
      </c>
      <c r="F7" s="27"/>
      <c r="G7" s="24" t="s">
        <v>1</v>
      </c>
      <c r="H7" s="25"/>
      <c r="I7" s="26" t="s">
        <v>2</v>
      </c>
      <c r="J7" s="27"/>
      <c r="K7" s="24" t="s">
        <v>3</v>
      </c>
      <c r="L7" s="25"/>
      <c r="M7" s="26" t="s">
        <v>4</v>
      </c>
      <c r="N7" s="25"/>
    </row>
    <row r="8" spans="2:14" ht="69" x14ac:dyDescent="0.15">
      <c r="B8" s="10"/>
      <c r="C8" s="9"/>
      <c r="D8" s="9"/>
      <c r="E8" s="12" t="s">
        <v>5</v>
      </c>
      <c r="F8" s="13" t="s">
        <v>6</v>
      </c>
      <c r="G8" s="12" t="s">
        <v>5</v>
      </c>
      <c r="H8" s="11" t="s">
        <v>6</v>
      </c>
      <c r="I8" s="14" t="s">
        <v>5</v>
      </c>
      <c r="J8" s="13" t="s">
        <v>6</v>
      </c>
      <c r="K8" s="12" t="s">
        <v>5</v>
      </c>
      <c r="L8" s="13" t="s">
        <v>6</v>
      </c>
      <c r="M8" s="12" t="s">
        <v>5</v>
      </c>
      <c r="N8" s="11" t="s">
        <v>6</v>
      </c>
    </row>
    <row r="9" spans="2:14" x14ac:dyDescent="0.15">
      <c r="B9" s="10"/>
      <c r="C9" s="9"/>
      <c r="D9" s="9"/>
      <c r="E9" s="5" t="s">
        <v>7</v>
      </c>
      <c r="F9" s="6" t="s">
        <v>15</v>
      </c>
      <c r="G9" s="8" t="s">
        <v>7</v>
      </c>
      <c r="H9" s="7" t="s">
        <v>15</v>
      </c>
      <c r="I9" s="4" t="s">
        <v>7</v>
      </c>
      <c r="J9" s="6" t="s">
        <v>15</v>
      </c>
      <c r="K9" s="5" t="s">
        <v>7</v>
      </c>
      <c r="L9" s="6" t="s">
        <v>15</v>
      </c>
      <c r="M9" s="5" t="s">
        <v>7</v>
      </c>
      <c r="N9" s="4" t="s">
        <v>15</v>
      </c>
    </row>
    <row r="10" spans="2:14" x14ac:dyDescent="0.15">
      <c r="B10" s="32" t="s">
        <v>16</v>
      </c>
      <c r="C10" s="28" t="s">
        <v>8</v>
      </c>
      <c r="D10" s="31" t="s">
        <v>9</v>
      </c>
      <c r="E10" s="18">
        <f t="shared" ref="E10:F16" si="0">SUM(G10,I10,K10,M10)</f>
        <v>1910</v>
      </c>
      <c r="F10" s="18">
        <f t="shared" si="0"/>
        <v>140594</v>
      </c>
      <c r="G10" s="18">
        <f t="shared" ref="G10:N10" si="1">SUM(G11:G13)</f>
        <v>505</v>
      </c>
      <c r="H10" s="18">
        <f t="shared" si="1"/>
        <v>62489</v>
      </c>
      <c r="I10" s="18">
        <f t="shared" si="1"/>
        <v>958</v>
      </c>
      <c r="J10" s="18">
        <f t="shared" si="1"/>
        <v>38945</v>
      </c>
      <c r="K10" s="18">
        <f t="shared" si="1"/>
        <v>5</v>
      </c>
      <c r="L10" s="18">
        <f t="shared" si="1"/>
        <v>302</v>
      </c>
      <c r="M10" s="18">
        <f t="shared" si="1"/>
        <v>442</v>
      </c>
      <c r="N10" s="18">
        <f t="shared" si="1"/>
        <v>38858</v>
      </c>
    </row>
    <row r="11" spans="2:14" x14ac:dyDescent="0.15">
      <c r="B11" s="32" t="s">
        <v>17</v>
      </c>
      <c r="C11" s="29"/>
      <c r="D11" s="31" t="s">
        <v>10</v>
      </c>
      <c r="E11" s="18">
        <f t="shared" si="0"/>
        <v>1873</v>
      </c>
      <c r="F11" s="18">
        <f t="shared" si="0"/>
        <v>136393</v>
      </c>
      <c r="G11" s="18">
        <v>468</v>
      </c>
      <c r="H11" s="18">
        <v>58288</v>
      </c>
      <c r="I11" s="18">
        <v>958</v>
      </c>
      <c r="J11" s="18">
        <v>38945</v>
      </c>
      <c r="K11" s="18">
        <v>5</v>
      </c>
      <c r="L11" s="18">
        <v>302</v>
      </c>
      <c r="M11" s="18">
        <v>442</v>
      </c>
      <c r="N11" s="18">
        <v>38858</v>
      </c>
    </row>
    <row r="12" spans="2:14" x14ac:dyDescent="0.15">
      <c r="B12" s="32" t="s">
        <v>18</v>
      </c>
      <c r="C12" s="29"/>
      <c r="D12" s="31" t="s">
        <v>11</v>
      </c>
      <c r="E12" s="18">
        <f t="shared" si="0"/>
        <v>37</v>
      </c>
      <c r="F12" s="18">
        <f t="shared" si="0"/>
        <v>4201</v>
      </c>
      <c r="G12" s="18">
        <v>37</v>
      </c>
      <c r="H12" s="18">
        <v>4201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</row>
    <row r="13" spans="2:14" x14ac:dyDescent="0.15">
      <c r="B13" s="32" t="s">
        <v>19</v>
      </c>
      <c r="C13" s="30"/>
      <c r="D13" s="31" t="s">
        <v>12</v>
      </c>
      <c r="E13" s="18">
        <f t="shared" si="0"/>
        <v>0</v>
      </c>
      <c r="F13" s="18">
        <f t="shared" si="0"/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2:14" x14ac:dyDescent="0.15">
      <c r="B14" s="32" t="s">
        <v>20</v>
      </c>
      <c r="C14" s="19" t="s">
        <v>13</v>
      </c>
      <c r="D14" s="31" t="s">
        <v>9</v>
      </c>
      <c r="E14" s="18">
        <f t="shared" si="0"/>
        <v>75</v>
      </c>
      <c r="F14" s="18">
        <f t="shared" si="0"/>
        <v>3174</v>
      </c>
      <c r="G14" s="18">
        <f t="shared" ref="G14:N14" si="2">SUM(G15:G16)</f>
        <v>39</v>
      </c>
      <c r="H14" s="18">
        <f t="shared" si="2"/>
        <v>2398</v>
      </c>
      <c r="I14" s="18">
        <f t="shared" si="2"/>
        <v>22</v>
      </c>
      <c r="J14" s="18">
        <f t="shared" si="2"/>
        <v>412</v>
      </c>
      <c r="K14" s="18">
        <f t="shared" si="2"/>
        <v>14</v>
      </c>
      <c r="L14" s="18">
        <f t="shared" si="2"/>
        <v>364</v>
      </c>
      <c r="M14" s="18">
        <f t="shared" si="2"/>
        <v>0</v>
      </c>
      <c r="N14" s="18">
        <f t="shared" si="2"/>
        <v>0</v>
      </c>
    </row>
    <row r="15" spans="2:14" x14ac:dyDescent="0.15">
      <c r="B15" s="32" t="s">
        <v>21</v>
      </c>
      <c r="C15" s="20"/>
      <c r="D15" s="31" t="s">
        <v>11</v>
      </c>
      <c r="E15" s="18">
        <f t="shared" si="0"/>
        <v>75</v>
      </c>
      <c r="F15" s="18">
        <f t="shared" si="0"/>
        <v>3174</v>
      </c>
      <c r="G15" s="18">
        <v>39</v>
      </c>
      <c r="H15" s="18">
        <v>2398</v>
      </c>
      <c r="I15" s="18">
        <v>22</v>
      </c>
      <c r="J15" s="18">
        <v>412</v>
      </c>
      <c r="K15" s="18">
        <v>14</v>
      </c>
      <c r="L15" s="18">
        <v>364</v>
      </c>
      <c r="M15" s="18">
        <v>0</v>
      </c>
      <c r="N15" s="18">
        <v>0</v>
      </c>
    </row>
    <row r="16" spans="2:14" x14ac:dyDescent="0.15">
      <c r="B16" s="32" t="s">
        <v>22</v>
      </c>
      <c r="C16" s="21"/>
      <c r="D16" s="31" t="s">
        <v>12</v>
      </c>
      <c r="E16" s="18">
        <f t="shared" si="0"/>
        <v>0</v>
      </c>
      <c r="F16" s="18">
        <f t="shared" si="0"/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2:14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x14ac:dyDescent="0.15">
      <c r="B18" s="3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B10" sqref="B10:B16"/>
    </sheetView>
  </sheetViews>
  <sheetFormatPr defaultRowHeight="13.5" x14ac:dyDescent="0.15"/>
  <cols>
    <col min="1" max="1" width="7.125" style="1" customWidth="1"/>
    <col min="2" max="2" width="4.5" style="1" customWidth="1"/>
    <col min="3" max="3" width="6.875" style="1" customWidth="1"/>
    <col min="4" max="4" width="11.25" style="1" customWidth="1"/>
    <col min="5" max="14" width="9" style="1"/>
    <col min="15" max="15" width="0.875" style="1" customWidth="1"/>
    <col min="16" max="16384" width="9" style="1"/>
  </cols>
  <sheetData>
    <row r="1" spans="2:14" x14ac:dyDescent="0.15">
      <c r="B1" s="2" t="s">
        <v>23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x14ac:dyDescent="0.15">
      <c r="B3" s="2"/>
      <c r="C3" s="2" t="s">
        <v>36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x14ac:dyDescent="0.15">
      <c r="B7" s="16"/>
      <c r="C7" s="15"/>
      <c r="D7" s="15"/>
      <c r="E7" s="24" t="s">
        <v>0</v>
      </c>
      <c r="F7" s="27"/>
      <c r="G7" s="24" t="s">
        <v>1</v>
      </c>
      <c r="H7" s="25"/>
      <c r="I7" s="26" t="s">
        <v>2</v>
      </c>
      <c r="J7" s="27"/>
      <c r="K7" s="24" t="s">
        <v>3</v>
      </c>
      <c r="L7" s="25"/>
      <c r="M7" s="26" t="s">
        <v>4</v>
      </c>
      <c r="N7" s="25"/>
    </row>
    <row r="8" spans="2:14" ht="69" x14ac:dyDescent="0.15">
      <c r="B8" s="10"/>
      <c r="C8" s="9"/>
      <c r="D8" s="9"/>
      <c r="E8" s="12" t="s">
        <v>5</v>
      </c>
      <c r="F8" s="13" t="s">
        <v>6</v>
      </c>
      <c r="G8" s="12" t="s">
        <v>5</v>
      </c>
      <c r="H8" s="11" t="s">
        <v>6</v>
      </c>
      <c r="I8" s="14" t="s">
        <v>5</v>
      </c>
      <c r="J8" s="13" t="s">
        <v>6</v>
      </c>
      <c r="K8" s="12" t="s">
        <v>5</v>
      </c>
      <c r="L8" s="13" t="s">
        <v>6</v>
      </c>
      <c r="M8" s="12" t="s">
        <v>5</v>
      </c>
      <c r="N8" s="11" t="s">
        <v>6</v>
      </c>
    </row>
    <row r="9" spans="2:14" x14ac:dyDescent="0.15">
      <c r="B9" s="10"/>
      <c r="C9" s="9"/>
      <c r="D9" s="9"/>
      <c r="E9" s="5" t="s">
        <v>7</v>
      </c>
      <c r="F9" s="6" t="s">
        <v>15</v>
      </c>
      <c r="G9" s="8" t="s">
        <v>7</v>
      </c>
      <c r="H9" s="7" t="s">
        <v>15</v>
      </c>
      <c r="I9" s="4" t="s">
        <v>7</v>
      </c>
      <c r="J9" s="6" t="s">
        <v>15</v>
      </c>
      <c r="K9" s="5" t="s">
        <v>7</v>
      </c>
      <c r="L9" s="6" t="s">
        <v>15</v>
      </c>
      <c r="M9" s="5" t="s">
        <v>7</v>
      </c>
      <c r="N9" s="4" t="s">
        <v>15</v>
      </c>
    </row>
    <row r="10" spans="2:14" x14ac:dyDescent="0.15">
      <c r="B10" s="32" t="s">
        <v>16</v>
      </c>
      <c r="C10" s="28" t="s">
        <v>8</v>
      </c>
      <c r="D10" s="31" t="s">
        <v>9</v>
      </c>
      <c r="E10" s="18">
        <f t="shared" ref="E10:F16" si="0">SUM(G10,I10,K10,M10)</f>
        <v>1423</v>
      </c>
      <c r="F10" s="18">
        <f t="shared" si="0"/>
        <v>113513</v>
      </c>
      <c r="G10" s="18">
        <f t="shared" ref="G10:N10" si="1">SUM(G11:G13)</f>
        <v>418</v>
      </c>
      <c r="H10" s="18">
        <f t="shared" si="1"/>
        <v>50642</v>
      </c>
      <c r="I10" s="18">
        <f t="shared" si="1"/>
        <v>634</v>
      </c>
      <c r="J10" s="18">
        <f t="shared" si="1"/>
        <v>27008</v>
      </c>
      <c r="K10" s="18">
        <f t="shared" si="1"/>
        <v>6</v>
      </c>
      <c r="L10" s="18">
        <f t="shared" si="1"/>
        <v>262</v>
      </c>
      <c r="M10" s="18">
        <f t="shared" si="1"/>
        <v>365</v>
      </c>
      <c r="N10" s="18">
        <f t="shared" si="1"/>
        <v>35601</v>
      </c>
    </row>
    <row r="11" spans="2:14" x14ac:dyDescent="0.15">
      <c r="B11" s="32" t="s">
        <v>17</v>
      </c>
      <c r="C11" s="29"/>
      <c r="D11" s="31" t="s">
        <v>10</v>
      </c>
      <c r="E11" s="18">
        <f t="shared" si="0"/>
        <v>1402</v>
      </c>
      <c r="F11" s="18">
        <f t="shared" si="0"/>
        <v>111125</v>
      </c>
      <c r="G11" s="18">
        <v>397</v>
      </c>
      <c r="H11" s="18">
        <v>48254</v>
      </c>
      <c r="I11" s="18">
        <v>634</v>
      </c>
      <c r="J11" s="18">
        <v>27008</v>
      </c>
      <c r="K11" s="18">
        <v>6</v>
      </c>
      <c r="L11" s="18">
        <v>262</v>
      </c>
      <c r="M11" s="18">
        <v>365</v>
      </c>
      <c r="N11" s="18">
        <v>35601</v>
      </c>
    </row>
    <row r="12" spans="2:14" x14ac:dyDescent="0.15">
      <c r="B12" s="32" t="s">
        <v>18</v>
      </c>
      <c r="C12" s="29"/>
      <c r="D12" s="31" t="s">
        <v>11</v>
      </c>
      <c r="E12" s="18">
        <f t="shared" si="0"/>
        <v>21</v>
      </c>
      <c r="F12" s="18">
        <f t="shared" si="0"/>
        <v>2388</v>
      </c>
      <c r="G12" s="18">
        <v>21</v>
      </c>
      <c r="H12" s="18">
        <v>2388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</row>
    <row r="13" spans="2:14" x14ac:dyDescent="0.15">
      <c r="B13" s="32" t="s">
        <v>19</v>
      </c>
      <c r="C13" s="30"/>
      <c r="D13" s="31" t="s">
        <v>12</v>
      </c>
      <c r="E13" s="18">
        <f t="shared" si="0"/>
        <v>0</v>
      </c>
      <c r="F13" s="18">
        <f t="shared" si="0"/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2:14" x14ac:dyDescent="0.15">
      <c r="B14" s="32" t="s">
        <v>20</v>
      </c>
      <c r="C14" s="19" t="s">
        <v>13</v>
      </c>
      <c r="D14" s="31" t="s">
        <v>9</v>
      </c>
      <c r="E14" s="18">
        <f t="shared" si="0"/>
        <v>45</v>
      </c>
      <c r="F14" s="18">
        <f t="shared" si="0"/>
        <v>1510</v>
      </c>
      <c r="G14" s="18">
        <f t="shared" ref="G14:N14" si="2">SUM(G15:G16)</f>
        <v>29</v>
      </c>
      <c r="H14" s="18">
        <f t="shared" si="2"/>
        <v>1115</v>
      </c>
      <c r="I14" s="18">
        <f t="shared" si="2"/>
        <v>13</v>
      </c>
      <c r="J14" s="18">
        <f t="shared" si="2"/>
        <v>341</v>
      </c>
      <c r="K14" s="18">
        <f t="shared" si="2"/>
        <v>3</v>
      </c>
      <c r="L14" s="18">
        <f t="shared" si="2"/>
        <v>54</v>
      </c>
      <c r="M14" s="18">
        <f t="shared" si="2"/>
        <v>0</v>
      </c>
      <c r="N14" s="18">
        <f t="shared" si="2"/>
        <v>0</v>
      </c>
    </row>
    <row r="15" spans="2:14" x14ac:dyDescent="0.15">
      <c r="B15" s="32" t="s">
        <v>21</v>
      </c>
      <c r="C15" s="20"/>
      <c r="D15" s="31" t="s">
        <v>11</v>
      </c>
      <c r="E15" s="18">
        <f t="shared" si="0"/>
        <v>45</v>
      </c>
      <c r="F15" s="18">
        <f t="shared" si="0"/>
        <v>1510</v>
      </c>
      <c r="G15" s="18">
        <v>29</v>
      </c>
      <c r="H15" s="18">
        <v>1115</v>
      </c>
      <c r="I15" s="18">
        <v>13</v>
      </c>
      <c r="J15" s="18">
        <v>341</v>
      </c>
      <c r="K15" s="18">
        <v>3</v>
      </c>
      <c r="L15" s="18">
        <v>54</v>
      </c>
      <c r="M15" s="18">
        <v>0</v>
      </c>
      <c r="N15" s="18">
        <v>0</v>
      </c>
    </row>
    <row r="16" spans="2:14" x14ac:dyDescent="0.15">
      <c r="B16" s="32" t="s">
        <v>22</v>
      </c>
      <c r="C16" s="21"/>
      <c r="D16" s="31" t="s">
        <v>12</v>
      </c>
      <c r="E16" s="18">
        <f t="shared" si="0"/>
        <v>0</v>
      </c>
      <c r="F16" s="18">
        <f t="shared" si="0"/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2:14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x14ac:dyDescent="0.15">
      <c r="B18" s="3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B10" sqref="B10:B16"/>
    </sheetView>
  </sheetViews>
  <sheetFormatPr defaultRowHeight="13.5" x14ac:dyDescent="0.15"/>
  <cols>
    <col min="1" max="1" width="7.125" style="1" customWidth="1"/>
    <col min="2" max="2" width="4.5" style="1" customWidth="1"/>
    <col min="3" max="3" width="6.875" style="1" customWidth="1"/>
    <col min="4" max="4" width="11.25" style="1" customWidth="1"/>
    <col min="5" max="14" width="9" style="1"/>
    <col min="15" max="15" width="0.875" style="1" customWidth="1"/>
    <col min="16" max="16384" width="9" style="1"/>
  </cols>
  <sheetData>
    <row r="1" spans="2:14" x14ac:dyDescent="0.15">
      <c r="B1" s="2" t="s">
        <v>23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x14ac:dyDescent="0.15">
      <c r="B3" s="2"/>
      <c r="C3" s="2" t="s">
        <v>35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x14ac:dyDescent="0.15">
      <c r="B7" s="16"/>
      <c r="C7" s="15"/>
      <c r="D7" s="15"/>
      <c r="E7" s="24" t="s">
        <v>0</v>
      </c>
      <c r="F7" s="27"/>
      <c r="G7" s="24" t="s">
        <v>1</v>
      </c>
      <c r="H7" s="25"/>
      <c r="I7" s="26" t="s">
        <v>2</v>
      </c>
      <c r="J7" s="27"/>
      <c r="K7" s="24" t="s">
        <v>3</v>
      </c>
      <c r="L7" s="25"/>
      <c r="M7" s="26" t="s">
        <v>4</v>
      </c>
      <c r="N7" s="25"/>
    </row>
    <row r="8" spans="2:14" ht="69" x14ac:dyDescent="0.15">
      <c r="B8" s="10"/>
      <c r="C8" s="9"/>
      <c r="D8" s="9"/>
      <c r="E8" s="12" t="s">
        <v>5</v>
      </c>
      <c r="F8" s="13" t="s">
        <v>6</v>
      </c>
      <c r="G8" s="12" t="s">
        <v>5</v>
      </c>
      <c r="H8" s="11" t="s">
        <v>6</v>
      </c>
      <c r="I8" s="14" t="s">
        <v>5</v>
      </c>
      <c r="J8" s="13" t="s">
        <v>6</v>
      </c>
      <c r="K8" s="12" t="s">
        <v>5</v>
      </c>
      <c r="L8" s="13" t="s">
        <v>6</v>
      </c>
      <c r="M8" s="12" t="s">
        <v>5</v>
      </c>
      <c r="N8" s="11" t="s">
        <v>6</v>
      </c>
    </row>
    <row r="9" spans="2:14" x14ac:dyDescent="0.15">
      <c r="B9" s="10"/>
      <c r="C9" s="9"/>
      <c r="D9" s="9"/>
      <c r="E9" s="5" t="s">
        <v>7</v>
      </c>
      <c r="F9" s="6" t="s">
        <v>15</v>
      </c>
      <c r="G9" s="8" t="s">
        <v>7</v>
      </c>
      <c r="H9" s="7" t="s">
        <v>15</v>
      </c>
      <c r="I9" s="4" t="s">
        <v>7</v>
      </c>
      <c r="J9" s="6" t="s">
        <v>15</v>
      </c>
      <c r="K9" s="5" t="s">
        <v>7</v>
      </c>
      <c r="L9" s="6" t="s">
        <v>15</v>
      </c>
      <c r="M9" s="5" t="s">
        <v>7</v>
      </c>
      <c r="N9" s="4" t="s">
        <v>15</v>
      </c>
    </row>
    <row r="10" spans="2:14" x14ac:dyDescent="0.15">
      <c r="B10" s="32" t="s">
        <v>16</v>
      </c>
      <c r="C10" s="28" t="s">
        <v>8</v>
      </c>
      <c r="D10" s="31" t="s">
        <v>9</v>
      </c>
      <c r="E10" s="18">
        <f t="shared" ref="E10:F16" si="0">SUM(G10,I10,K10,M10)</f>
        <v>1336</v>
      </c>
      <c r="F10" s="18">
        <f t="shared" si="0"/>
        <v>101436</v>
      </c>
      <c r="G10" s="18">
        <f t="shared" ref="G10:N10" si="1">SUM(G11:G13)</f>
        <v>337</v>
      </c>
      <c r="H10" s="18">
        <f t="shared" si="1"/>
        <v>41687</v>
      </c>
      <c r="I10" s="18">
        <f t="shared" si="1"/>
        <v>678</v>
      </c>
      <c r="J10" s="18">
        <f t="shared" si="1"/>
        <v>27438</v>
      </c>
      <c r="K10" s="18">
        <f t="shared" si="1"/>
        <v>0</v>
      </c>
      <c r="L10" s="18">
        <f t="shared" si="1"/>
        <v>0</v>
      </c>
      <c r="M10" s="18">
        <f t="shared" si="1"/>
        <v>321</v>
      </c>
      <c r="N10" s="18">
        <f t="shared" si="1"/>
        <v>32311</v>
      </c>
    </row>
    <row r="11" spans="2:14" x14ac:dyDescent="0.15">
      <c r="B11" s="32" t="s">
        <v>17</v>
      </c>
      <c r="C11" s="29"/>
      <c r="D11" s="31" t="s">
        <v>10</v>
      </c>
      <c r="E11" s="18">
        <f t="shared" si="0"/>
        <v>1316</v>
      </c>
      <c r="F11" s="18">
        <f t="shared" si="0"/>
        <v>99045</v>
      </c>
      <c r="G11" s="18">
        <v>322</v>
      </c>
      <c r="H11" s="18">
        <v>39712</v>
      </c>
      <c r="I11" s="18">
        <v>674</v>
      </c>
      <c r="J11" s="18">
        <v>27140</v>
      </c>
      <c r="K11" s="18">
        <v>0</v>
      </c>
      <c r="L11" s="18">
        <v>0</v>
      </c>
      <c r="M11" s="18">
        <v>320</v>
      </c>
      <c r="N11" s="18">
        <v>32193</v>
      </c>
    </row>
    <row r="12" spans="2:14" x14ac:dyDescent="0.15">
      <c r="B12" s="32" t="s">
        <v>18</v>
      </c>
      <c r="C12" s="29"/>
      <c r="D12" s="31" t="s">
        <v>11</v>
      </c>
      <c r="E12" s="18">
        <f t="shared" si="0"/>
        <v>20</v>
      </c>
      <c r="F12" s="18">
        <f t="shared" si="0"/>
        <v>2391</v>
      </c>
      <c r="G12" s="18">
        <v>15</v>
      </c>
      <c r="H12" s="18">
        <v>1975</v>
      </c>
      <c r="I12" s="18">
        <v>4</v>
      </c>
      <c r="J12" s="18">
        <v>298</v>
      </c>
      <c r="K12" s="18">
        <v>0</v>
      </c>
      <c r="L12" s="18">
        <v>0</v>
      </c>
      <c r="M12" s="18">
        <v>1</v>
      </c>
      <c r="N12" s="18">
        <v>118</v>
      </c>
    </row>
    <row r="13" spans="2:14" x14ac:dyDescent="0.15">
      <c r="B13" s="32" t="s">
        <v>19</v>
      </c>
      <c r="C13" s="30"/>
      <c r="D13" s="31" t="s">
        <v>12</v>
      </c>
      <c r="E13" s="18">
        <f t="shared" si="0"/>
        <v>0</v>
      </c>
      <c r="F13" s="18">
        <f t="shared" si="0"/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2:14" x14ac:dyDescent="0.15">
      <c r="B14" s="32" t="s">
        <v>20</v>
      </c>
      <c r="C14" s="19" t="s">
        <v>13</v>
      </c>
      <c r="D14" s="31" t="s">
        <v>9</v>
      </c>
      <c r="E14" s="18">
        <f t="shared" si="0"/>
        <v>54</v>
      </c>
      <c r="F14" s="18">
        <f t="shared" si="0"/>
        <v>2734</v>
      </c>
      <c r="G14" s="18">
        <f t="shared" ref="G14:N14" si="2">SUM(G15:G16)</f>
        <v>25</v>
      </c>
      <c r="H14" s="18">
        <f t="shared" si="2"/>
        <v>1335</v>
      </c>
      <c r="I14" s="18">
        <f t="shared" si="2"/>
        <v>18</v>
      </c>
      <c r="J14" s="18">
        <f t="shared" si="2"/>
        <v>363</v>
      </c>
      <c r="K14" s="18">
        <f t="shared" si="2"/>
        <v>11</v>
      </c>
      <c r="L14" s="18">
        <f t="shared" si="2"/>
        <v>1036</v>
      </c>
      <c r="M14" s="18">
        <f t="shared" si="2"/>
        <v>0</v>
      </c>
      <c r="N14" s="18">
        <f t="shared" si="2"/>
        <v>0</v>
      </c>
    </row>
    <row r="15" spans="2:14" x14ac:dyDescent="0.15">
      <c r="B15" s="32" t="s">
        <v>21</v>
      </c>
      <c r="C15" s="20"/>
      <c r="D15" s="31" t="s">
        <v>11</v>
      </c>
      <c r="E15" s="18">
        <f t="shared" si="0"/>
        <v>54</v>
      </c>
      <c r="F15" s="18">
        <f t="shared" si="0"/>
        <v>2734</v>
      </c>
      <c r="G15" s="18">
        <v>25</v>
      </c>
      <c r="H15" s="18">
        <v>1335</v>
      </c>
      <c r="I15" s="18">
        <v>18</v>
      </c>
      <c r="J15" s="18">
        <v>363</v>
      </c>
      <c r="K15" s="18">
        <v>11</v>
      </c>
      <c r="L15" s="18">
        <v>1036</v>
      </c>
      <c r="M15" s="18">
        <v>0</v>
      </c>
      <c r="N15" s="18">
        <v>0</v>
      </c>
    </row>
    <row r="16" spans="2:14" x14ac:dyDescent="0.15">
      <c r="B16" s="32" t="s">
        <v>22</v>
      </c>
      <c r="C16" s="21"/>
      <c r="D16" s="31" t="s">
        <v>12</v>
      </c>
      <c r="E16" s="18">
        <f t="shared" si="0"/>
        <v>0</v>
      </c>
      <c r="F16" s="18">
        <f t="shared" si="0"/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2:14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x14ac:dyDescent="0.15">
      <c r="B18" s="3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B10" sqref="B10:B16"/>
    </sheetView>
  </sheetViews>
  <sheetFormatPr defaultRowHeight="13.5" x14ac:dyDescent="0.15"/>
  <cols>
    <col min="1" max="1" width="7.125" style="1" customWidth="1"/>
    <col min="2" max="2" width="4.5" style="1" customWidth="1"/>
    <col min="3" max="3" width="6.875" style="1" customWidth="1"/>
    <col min="4" max="4" width="11.25" style="1" customWidth="1"/>
    <col min="5" max="14" width="9" style="1"/>
    <col min="15" max="15" width="0.875" style="1" customWidth="1"/>
    <col min="16" max="16384" width="9" style="1"/>
  </cols>
  <sheetData>
    <row r="1" spans="2:14" x14ac:dyDescent="0.15">
      <c r="B1" s="2" t="s">
        <v>23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x14ac:dyDescent="0.15">
      <c r="B3" s="2"/>
      <c r="C3" s="2" t="s">
        <v>34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x14ac:dyDescent="0.15">
      <c r="B7" s="16"/>
      <c r="C7" s="15"/>
      <c r="D7" s="15"/>
      <c r="E7" s="24" t="s">
        <v>0</v>
      </c>
      <c r="F7" s="27"/>
      <c r="G7" s="24" t="s">
        <v>1</v>
      </c>
      <c r="H7" s="25"/>
      <c r="I7" s="26" t="s">
        <v>2</v>
      </c>
      <c r="J7" s="27"/>
      <c r="K7" s="24" t="s">
        <v>3</v>
      </c>
      <c r="L7" s="25"/>
      <c r="M7" s="26" t="s">
        <v>4</v>
      </c>
      <c r="N7" s="25"/>
    </row>
    <row r="8" spans="2:14" ht="69" x14ac:dyDescent="0.15">
      <c r="B8" s="10"/>
      <c r="C8" s="9"/>
      <c r="D8" s="9"/>
      <c r="E8" s="12" t="s">
        <v>5</v>
      </c>
      <c r="F8" s="13" t="s">
        <v>6</v>
      </c>
      <c r="G8" s="12" t="s">
        <v>5</v>
      </c>
      <c r="H8" s="11" t="s">
        <v>6</v>
      </c>
      <c r="I8" s="14" t="s">
        <v>5</v>
      </c>
      <c r="J8" s="13" t="s">
        <v>6</v>
      </c>
      <c r="K8" s="12" t="s">
        <v>5</v>
      </c>
      <c r="L8" s="13" t="s">
        <v>6</v>
      </c>
      <c r="M8" s="12" t="s">
        <v>5</v>
      </c>
      <c r="N8" s="11" t="s">
        <v>6</v>
      </c>
    </row>
    <row r="9" spans="2:14" x14ac:dyDescent="0.15">
      <c r="B9" s="10"/>
      <c r="C9" s="9"/>
      <c r="D9" s="9"/>
      <c r="E9" s="5" t="s">
        <v>7</v>
      </c>
      <c r="F9" s="6" t="s">
        <v>15</v>
      </c>
      <c r="G9" s="8" t="s">
        <v>7</v>
      </c>
      <c r="H9" s="7" t="s">
        <v>15</v>
      </c>
      <c r="I9" s="4" t="s">
        <v>7</v>
      </c>
      <c r="J9" s="6" t="s">
        <v>15</v>
      </c>
      <c r="K9" s="5" t="s">
        <v>7</v>
      </c>
      <c r="L9" s="6" t="s">
        <v>15</v>
      </c>
      <c r="M9" s="5" t="s">
        <v>7</v>
      </c>
      <c r="N9" s="4" t="s">
        <v>15</v>
      </c>
    </row>
    <row r="10" spans="2:14" x14ac:dyDescent="0.15">
      <c r="B10" s="32" t="s">
        <v>16</v>
      </c>
      <c r="C10" s="28" t="s">
        <v>8</v>
      </c>
      <c r="D10" s="31" t="s">
        <v>9</v>
      </c>
      <c r="E10" s="18">
        <f t="shared" ref="E10:F16" si="0">SUM(G10,I10,K10,M10)</f>
        <v>1401</v>
      </c>
      <c r="F10" s="18">
        <f t="shared" si="0"/>
        <v>115316</v>
      </c>
      <c r="G10" s="18">
        <f t="shared" ref="G10:N10" si="1">SUM(G11:G13)</f>
        <v>435</v>
      </c>
      <c r="H10" s="18">
        <f t="shared" si="1"/>
        <v>53937</v>
      </c>
      <c r="I10" s="18">
        <f t="shared" si="1"/>
        <v>538</v>
      </c>
      <c r="J10" s="18">
        <f t="shared" si="1"/>
        <v>19552</v>
      </c>
      <c r="K10" s="18">
        <f t="shared" si="1"/>
        <v>6</v>
      </c>
      <c r="L10" s="18">
        <f t="shared" si="1"/>
        <v>477</v>
      </c>
      <c r="M10" s="18">
        <f t="shared" si="1"/>
        <v>422</v>
      </c>
      <c r="N10" s="18">
        <f t="shared" si="1"/>
        <v>41350</v>
      </c>
    </row>
    <row r="11" spans="2:14" x14ac:dyDescent="0.15">
      <c r="B11" s="32" t="s">
        <v>17</v>
      </c>
      <c r="C11" s="29"/>
      <c r="D11" s="31" t="s">
        <v>10</v>
      </c>
      <c r="E11" s="18">
        <f t="shared" si="0"/>
        <v>1366</v>
      </c>
      <c r="F11" s="18">
        <f t="shared" si="0"/>
        <v>110725</v>
      </c>
      <c r="G11" s="18">
        <v>400</v>
      </c>
      <c r="H11" s="18">
        <v>49346</v>
      </c>
      <c r="I11" s="18">
        <v>538</v>
      </c>
      <c r="J11" s="18">
        <v>19552</v>
      </c>
      <c r="K11" s="18">
        <v>6</v>
      </c>
      <c r="L11" s="18">
        <v>477</v>
      </c>
      <c r="M11" s="18">
        <v>422</v>
      </c>
      <c r="N11" s="18">
        <v>41350</v>
      </c>
    </row>
    <row r="12" spans="2:14" x14ac:dyDescent="0.15">
      <c r="B12" s="32" t="s">
        <v>18</v>
      </c>
      <c r="C12" s="29"/>
      <c r="D12" s="31" t="s">
        <v>11</v>
      </c>
      <c r="E12" s="18">
        <f t="shared" si="0"/>
        <v>34</v>
      </c>
      <c r="F12" s="18">
        <f t="shared" si="0"/>
        <v>4386</v>
      </c>
      <c r="G12" s="18">
        <v>34</v>
      </c>
      <c r="H12" s="18">
        <v>4386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</row>
    <row r="13" spans="2:14" x14ac:dyDescent="0.15">
      <c r="B13" s="32" t="s">
        <v>19</v>
      </c>
      <c r="C13" s="30"/>
      <c r="D13" s="31" t="s">
        <v>12</v>
      </c>
      <c r="E13" s="18">
        <f t="shared" si="0"/>
        <v>1</v>
      </c>
      <c r="F13" s="18">
        <f t="shared" si="0"/>
        <v>205</v>
      </c>
      <c r="G13" s="18">
        <v>1</v>
      </c>
      <c r="H13" s="18">
        <v>205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2:14" x14ac:dyDescent="0.15">
      <c r="B14" s="32" t="s">
        <v>20</v>
      </c>
      <c r="C14" s="19" t="s">
        <v>13</v>
      </c>
      <c r="D14" s="31" t="s">
        <v>9</v>
      </c>
      <c r="E14" s="18">
        <f t="shared" si="0"/>
        <v>45</v>
      </c>
      <c r="F14" s="18">
        <f t="shared" si="0"/>
        <v>1801</v>
      </c>
      <c r="G14" s="18">
        <f t="shared" ref="G14:N14" si="2">SUM(G15:G16)</f>
        <v>32</v>
      </c>
      <c r="H14" s="18">
        <f t="shared" si="2"/>
        <v>1412</v>
      </c>
      <c r="I14" s="18">
        <f t="shared" si="2"/>
        <v>11</v>
      </c>
      <c r="J14" s="18">
        <f t="shared" si="2"/>
        <v>295</v>
      </c>
      <c r="K14" s="18">
        <f t="shared" si="2"/>
        <v>2</v>
      </c>
      <c r="L14" s="18">
        <f t="shared" si="2"/>
        <v>94</v>
      </c>
      <c r="M14" s="18">
        <f t="shared" si="2"/>
        <v>0</v>
      </c>
      <c r="N14" s="18">
        <f t="shared" si="2"/>
        <v>0</v>
      </c>
    </row>
    <row r="15" spans="2:14" x14ac:dyDescent="0.15">
      <c r="B15" s="32" t="s">
        <v>21</v>
      </c>
      <c r="C15" s="20"/>
      <c r="D15" s="31" t="s">
        <v>11</v>
      </c>
      <c r="E15" s="18">
        <f t="shared" si="0"/>
        <v>45</v>
      </c>
      <c r="F15" s="18">
        <f t="shared" si="0"/>
        <v>1801</v>
      </c>
      <c r="G15" s="18">
        <v>32</v>
      </c>
      <c r="H15" s="18">
        <v>1412</v>
      </c>
      <c r="I15" s="18">
        <v>11</v>
      </c>
      <c r="J15" s="18">
        <v>295</v>
      </c>
      <c r="K15" s="18">
        <v>2</v>
      </c>
      <c r="L15" s="18">
        <v>94</v>
      </c>
      <c r="M15" s="18">
        <v>0</v>
      </c>
      <c r="N15" s="18">
        <v>0</v>
      </c>
    </row>
    <row r="16" spans="2:14" x14ac:dyDescent="0.15">
      <c r="B16" s="32" t="s">
        <v>22</v>
      </c>
      <c r="C16" s="21"/>
      <c r="D16" s="31" t="s">
        <v>12</v>
      </c>
      <c r="E16" s="18">
        <f t="shared" si="0"/>
        <v>0</v>
      </c>
      <c r="F16" s="18">
        <f t="shared" si="0"/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2:14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x14ac:dyDescent="0.15">
      <c r="B18" s="3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B10" sqref="B10:B16"/>
    </sheetView>
  </sheetViews>
  <sheetFormatPr defaultRowHeight="13.5" x14ac:dyDescent="0.15"/>
  <cols>
    <col min="1" max="1" width="7.125" style="1" customWidth="1"/>
    <col min="2" max="2" width="4.5" style="1" customWidth="1"/>
    <col min="3" max="3" width="6.875" style="1" customWidth="1"/>
    <col min="4" max="4" width="11.25" style="1" customWidth="1"/>
    <col min="5" max="14" width="9" style="1"/>
    <col min="15" max="15" width="0.875" style="1" customWidth="1"/>
    <col min="16" max="16384" width="9" style="1"/>
  </cols>
  <sheetData>
    <row r="1" spans="2:14" x14ac:dyDescent="0.15">
      <c r="B1" s="2" t="s">
        <v>23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x14ac:dyDescent="0.15">
      <c r="B3" s="2"/>
      <c r="C3" s="2" t="s">
        <v>33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x14ac:dyDescent="0.15">
      <c r="B7" s="16"/>
      <c r="C7" s="15"/>
      <c r="D7" s="15"/>
      <c r="E7" s="24" t="s">
        <v>0</v>
      </c>
      <c r="F7" s="27"/>
      <c r="G7" s="24" t="s">
        <v>1</v>
      </c>
      <c r="H7" s="25"/>
      <c r="I7" s="26" t="s">
        <v>2</v>
      </c>
      <c r="J7" s="27"/>
      <c r="K7" s="24" t="s">
        <v>3</v>
      </c>
      <c r="L7" s="25"/>
      <c r="M7" s="26" t="s">
        <v>4</v>
      </c>
      <c r="N7" s="25"/>
    </row>
    <row r="8" spans="2:14" ht="69" x14ac:dyDescent="0.15">
      <c r="B8" s="10"/>
      <c r="C8" s="9"/>
      <c r="D8" s="9"/>
      <c r="E8" s="12" t="s">
        <v>5</v>
      </c>
      <c r="F8" s="13" t="s">
        <v>6</v>
      </c>
      <c r="G8" s="12" t="s">
        <v>5</v>
      </c>
      <c r="H8" s="11" t="s">
        <v>6</v>
      </c>
      <c r="I8" s="14" t="s">
        <v>5</v>
      </c>
      <c r="J8" s="13" t="s">
        <v>6</v>
      </c>
      <c r="K8" s="12" t="s">
        <v>5</v>
      </c>
      <c r="L8" s="13" t="s">
        <v>6</v>
      </c>
      <c r="M8" s="12" t="s">
        <v>5</v>
      </c>
      <c r="N8" s="11" t="s">
        <v>6</v>
      </c>
    </row>
    <row r="9" spans="2:14" x14ac:dyDescent="0.15">
      <c r="B9" s="10"/>
      <c r="C9" s="9"/>
      <c r="D9" s="9"/>
      <c r="E9" s="5" t="s">
        <v>7</v>
      </c>
      <c r="F9" s="6" t="s">
        <v>15</v>
      </c>
      <c r="G9" s="8" t="s">
        <v>7</v>
      </c>
      <c r="H9" s="7" t="s">
        <v>15</v>
      </c>
      <c r="I9" s="4" t="s">
        <v>7</v>
      </c>
      <c r="J9" s="6" t="s">
        <v>15</v>
      </c>
      <c r="K9" s="5" t="s">
        <v>7</v>
      </c>
      <c r="L9" s="6" t="s">
        <v>15</v>
      </c>
      <c r="M9" s="5" t="s">
        <v>7</v>
      </c>
      <c r="N9" s="4" t="s">
        <v>15</v>
      </c>
    </row>
    <row r="10" spans="2:14" x14ac:dyDescent="0.15">
      <c r="B10" s="32" t="s">
        <v>16</v>
      </c>
      <c r="C10" s="28" t="s">
        <v>8</v>
      </c>
      <c r="D10" s="31" t="s">
        <v>9</v>
      </c>
      <c r="E10" s="18">
        <f t="shared" ref="E10:F16" si="0">SUM(G10,I10,K10,M10)</f>
        <v>1330</v>
      </c>
      <c r="F10" s="18">
        <f t="shared" si="0"/>
        <v>114697</v>
      </c>
      <c r="G10" s="18">
        <f t="shared" ref="G10:N10" si="1">SUM(G11:G13)</f>
        <v>509</v>
      </c>
      <c r="H10" s="18">
        <f t="shared" si="1"/>
        <v>64124</v>
      </c>
      <c r="I10" s="18">
        <f t="shared" si="1"/>
        <v>595</v>
      </c>
      <c r="J10" s="18">
        <f t="shared" si="1"/>
        <v>26645</v>
      </c>
      <c r="K10" s="18">
        <f t="shared" si="1"/>
        <v>2</v>
      </c>
      <c r="L10" s="18">
        <f t="shared" si="1"/>
        <v>265</v>
      </c>
      <c r="M10" s="18">
        <f t="shared" si="1"/>
        <v>224</v>
      </c>
      <c r="N10" s="18">
        <f t="shared" si="1"/>
        <v>23663</v>
      </c>
    </row>
    <row r="11" spans="2:14" x14ac:dyDescent="0.15">
      <c r="B11" s="32" t="s">
        <v>17</v>
      </c>
      <c r="C11" s="29"/>
      <c r="D11" s="31" t="s">
        <v>10</v>
      </c>
      <c r="E11" s="18">
        <f t="shared" si="0"/>
        <v>1305</v>
      </c>
      <c r="F11" s="18">
        <f t="shared" si="0"/>
        <v>111247</v>
      </c>
      <c r="G11" s="18">
        <v>484</v>
      </c>
      <c r="H11" s="18">
        <v>60674</v>
      </c>
      <c r="I11" s="18">
        <v>595</v>
      </c>
      <c r="J11" s="18">
        <v>26645</v>
      </c>
      <c r="K11" s="18">
        <v>2</v>
      </c>
      <c r="L11" s="18">
        <v>265</v>
      </c>
      <c r="M11" s="18">
        <v>224</v>
      </c>
      <c r="N11" s="18">
        <v>23663</v>
      </c>
    </row>
    <row r="12" spans="2:14" x14ac:dyDescent="0.15">
      <c r="B12" s="32" t="s">
        <v>18</v>
      </c>
      <c r="C12" s="29"/>
      <c r="D12" s="31" t="s">
        <v>11</v>
      </c>
      <c r="E12" s="18">
        <f t="shared" si="0"/>
        <v>25</v>
      </c>
      <c r="F12" s="18">
        <f t="shared" si="0"/>
        <v>3450</v>
      </c>
      <c r="G12" s="18">
        <v>25</v>
      </c>
      <c r="H12" s="18">
        <v>3450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</row>
    <row r="13" spans="2:14" x14ac:dyDescent="0.15">
      <c r="B13" s="32" t="s">
        <v>19</v>
      </c>
      <c r="C13" s="30"/>
      <c r="D13" s="31" t="s">
        <v>12</v>
      </c>
      <c r="E13" s="18">
        <f t="shared" si="0"/>
        <v>0</v>
      </c>
      <c r="F13" s="18">
        <f t="shared" si="0"/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2:14" x14ac:dyDescent="0.15">
      <c r="B14" s="32" t="s">
        <v>20</v>
      </c>
      <c r="C14" s="19" t="s">
        <v>13</v>
      </c>
      <c r="D14" s="31" t="s">
        <v>9</v>
      </c>
      <c r="E14" s="18">
        <f t="shared" si="0"/>
        <v>56</v>
      </c>
      <c r="F14" s="18">
        <f t="shared" si="0"/>
        <v>2710</v>
      </c>
      <c r="G14" s="18">
        <f t="shared" ref="G14:N14" si="2">SUM(G15:G16)</f>
        <v>37</v>
      </c>
      <c r="H14" s="18">
        <f t="shared" si="2"/>
        <v>2206</v>
      </c>
      <c r="I14" s="18">
        <f t="shared" si="2"/>
        <v>19</v>
      </c>
      <c r="J14" s="18">
        <f t="shared" si="2"/>
        <v>504</v>
      </c>
      <c r="K14" s="18">
        <f t="shared" si="2"/>
        <v>0</v>
      </c>
      <c r="L14" s="18">
        <f t="shared" si="2"/>
        <v>0</v>
      </c>
      <c r="M14" s="18">
        <f t="shared" si="2"/>
        <v>0</v>
      </c>
      <c r="N14" s="18">
        <f t="shared" si="2"/>
        <v>0</v>
      </c>
    </row>
    <row r="15" spans="2:14" x14ac:dyDescent="0.15">
      <c r="B15" s="32" t="s">
        <v>21</v>
      </c>
      <c r="C15" s="20"/>
      <c r="D15" s="31" t="s">
        <v>11</v>
      </c>
      <c r="E15" s="18">
        <f t="shared" si="0"/>
        <v>56</v>
      </c>
      <c r="F15" s="18">
        <f t="shared" si="0"/>
        <v>2710</v>
      </c>
      <c r="G15" s="18">
        <v>37</v>
      </c>
      <c r="H15" s="18">
        <v>2206</v>
      </c>
      <c r="I15" s="18">
        <v>19</v>
      </c>
      <c r="J15" s="18">
        <v>504</v>
      </c>
      <c r="K15" s="18">
        <v>0</v>
      </c>
      <c r="L15" s="18">
        <v>0</v>
      </c>
      <c r="M15" s="18">
        <v>0</v>
      </c>
      <c r="N15" s="18">
        <v>0</v>
      </c>
    </row>
    <row r="16" spans="2:14" x14ac:dyDescent="0.15">
      <c r="B16" s="32" t="s">
        <v>22</v>
      </c>
      <c r="C16" s="21"/>
      <c r="D16" s="31" t="s">
        <v>12</v>
      </c>
      <c r="E16" s="18">
        <f t="shared" si="0"/>
        <v>0</v>
      </c>
      <c r="F16" s="18">
        <f t="shared" si="0"/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2:14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x14ac:dyDescent="0.15">
      <c r="B18" s="3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B10" sqref="B10:B16"/>
    </sheetView>
  </sheetViews>
  <sheetFormatPr defaultRowHeight="13.5" x14ac:dyDescent="0.15"/>
  <cols>
    <col min="1" max="1" width="7.125" style="1" customWidth="1"/>
    <col min="2" max="2" width="4.5" style="1" customWidth="1"/>
    <col min="3" max="3" width="6.875" style="1" customWidth="1"/>
    <col min="4" max="4" width="11.25" style="1" customWidth="1"/>
    <col min="5" max="14" width="9" style="1"/>
    <col min="15" max="15" width="0.875" style="1" customWidth="1"/>
    <col min="16" max="16384" width="9" style="1"/>
  </cols>
  <sheetData>
    <row r="1" spans="2:14" x14ac:dyDescent="0.15">
      <c r="B1" s="2" t="s">
        <v>23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x14ac:dyDescent="0.15">
      <c r="B3" s="2"/>
      <c r="C3" s="2" t="s">
        <v>32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x14ac:dyDescent="0.15">
      <c r="B7" s="16"/>
      <c r="C7" s="15"/>
      <c r="D7" s="15"/>
      <c r="E7" s="24" t="s">
        <v>0</v>
      </c>
      <c r="F7" s="27"/>
      <c r="G7" s="24" t="s">
        <v>1</v>
      </c>
      <c r="H7" s="25"/>
      <c r="I7" s="26" t="s">
        <v>2</v>
      </c>
      <c r="J7" s="27"/>
      <c r="K7" s="24" t="s">
        <v>3</v>
      </c>
      <c r="L7" s="25"/>
      <c r="M7" s="26" t="s">
        <v>4</v>
      </c>
      <c r="N7" s="25"/>
    </row>
    <row r="8" spans="2:14" ht="69" x14ac:dyDescent="0.15">
      <c r="B8" s="10"/>
      <c r="C8" s="9"/>
      <c r="D8" s="9"/>
      <c r="E8" s="12" t="s">
        <v>5</v>
      </c>
      <c r="F8" s="13" t="s">
        <v>6</v>
      </c>
      <c r="G8" s="12" t="s">
        <v>5</v>
      </c>
      <c r="H8" s="11" t="s">
        <v>6</v>
      </c>
      <c r="I8" s="14" t="s">
        <v>5</v>
      </c>
      <c r="J8" s="13" t="s">
        <v>6</v>
      </c>
      <c r="K8" s="12" t="s">
        <v>5</v>
      </c>
      <c r="L8" s="13" t="s">
        <v>6</v>
      </c>
      <c r="M8" s="12" t="s">
        <v>5</v>
      </c>
      <c r="N8" s="11" t="s">
        <v>6</v>
      </c>
    </row>
    <row r="9" spans="2:14" x14ac:dyDescent="0.15">
      <c r="B9" s="10"/>
      <c r="C9" s="9"/>
      <c r="D9" s="9"/>
      <c r="E9" s="5" t="s">
        <v>7</v>
      </c>
      <c r="F9" s="6" t="s">
        <v>15</v>
      </c>
      <c r="G9" s="8" t="s">
        <v>7</v>
      </c>
      <c r="H9" s="7" t="s">
        <v>15</v>
      </c>
      <c r="I9" s="4" t="s">
        <v>7</v>
      </c>
      <c r="J9" s="6" t="s">
        <v>15</v>
      </c>
      <c r="K9" s="5" t="s">
        <v>7</v>
      </c>
      <c r="L9" s="6" t="s">
        <v>15</v>
      </c>
      <c r="M9" s="5" t="s">
        <v>7</v>
      </c>
      <c r="N9" s="4" t="s">
        <v>15</v>
      </c>
    </row>
    <row r="10" spans="2:14" x14ac:dyDescent="0.15">
      <c r="B10" s="32" t="s">
        <v>16</v>
      </c>
      <c r="C10" s="28" t="s">
        <v>8</v>
      </c>
      <c r="D10" s="31" t="s">
        <v>9</v>
      </c>
      <c r="E10" s="18">
        <f t="shared" ref="E10:F16" si="0">SUM(G10,I10,K10,M10)</f>
        <v>1797</v>
      </c>
      <c r="F10" s="18">
        <f t="shared" si="0"/>
        <v>144954</v>
      </c>
      <c r="G10" s="18">
        <f t="shared" ref="G10:N10" si="1">SUM(G11:G13)</f>
        <v>503</v>
      </c>
      <c r="H10" s="18">
        <f t="shared" si="1"/>
        <v>62811</v>
      </c>
      <c r="I10" s="18">
        <f t="shared" si="1"/>
        <v>802</v>
      </c>
      <c r="J10" s="18">
        <f t="shared" si="1"/>
        <v>34826</v>
      </c>
      <c r="K10" s="18">
        <f t="shared" si="1"/>
        <v>2</v>
      </c>
      <c r="L10" s="18">
        <f t="shared" si="1"/>
        <v>235</v>
      </c>
      <c r="M10" s="18">
        <f t="shared" si="1"/>
        <v>490</v>
      </c>
      <c r="N10" s="18">
        <f t="shared" si="1"/>
        <v>47082</v>
      </c>
    </row>
    <row r="11" spans="2:14" x14ac:dyDescent="0.15">
      <c r="B11" s="32" t="s">
        <v>17</v>
      </c>
      <c r="C11" s="29"/>
      <c r="D11" s="31" t="s">
        <v>10</v>
      </c>
      <c r="E11" s="18">
        <f t="shared" si="0"/>
        <v>1758</v>
      </c>
      <c r="F11" s="18">
        <f t="shared" si="0"/>
        <v>139877</v>
      </c>
      <c r="G11" s="18">
        <v>465</v>
      </c>
      <c r="H11" s="18">
        <v>57873</v>
      </c>
      <c r="I11" s="18">
        <v>802</v>
      </c>
      <c r="J11" s="18">
        <v>34826</v>
      </c>
      <c r="K11" s="18">
        <v>1</v>
      </c>
      <c r="L11" s="18">
        <v>96</v>
      </c>
      <c r="M11" s="18">
        <v>490</v>
      </c>
      <c r="N11" s="18">
        <v>47082</v>
      </c>
    </row>
    <row r="12" spans="2:14" x14ac:dyDescent="0.15">
      <c r="B12" s="32" t="s">
        <v>18</v>
      </c>
      <c r="C12" s="29"/>
      <c r="D12" s="31" t="s">
        <v>11</v>
      </c>
      <c r="E12" s="18">
        <f t="shared" si="0"/>
        <v>39</v>
      </c>
      <c r="F12" s="18">
        <f t="shared" si="0"/>
        <v>5077</v>
      </c>
      <c r="G12" s="18">
        <v>38</v>
      </c>
      <c r="H12" s="18">
        <v>4938</v>
      </c>
      <c r="I12" s="18">
        <v>0</v>
      </c>
      <c r="J12" s="18">
        <v>0</v>
      </c>
      <c r="K12" s="18">
        <v>1</v>
      </c>
      <c r="L12" s="18">
        <v>139</v>
      </c>
      <c r="M12" s="18">
        <v>0</v>
      </c>
      <c r="N12" s="18">
        <v>0</v>
      </c>
    </row>
    <row r="13" spans="2:14" x14ac:dyDescent="0.15">
      <c r="B13" s="32" t="s">
        <v>19</v>
      </c>
      <c r="C13" s="30"/>
      <c r="D13" s="31" t="s">
        <v>12</v>
      </c>
      <c r="E13" s="18">
        <f t="shared" si="0"/>
        <v>0</v>
      </c>
      <c r="F13" s="18">
        <f t="shared" si="0"/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2:14" x14ac:dyDescent="0.15">
      <c r="B14" s="32" t="s">
        <v>20</v>
      </c>
      <c r="C14" s="19" t="s">
        <v>13</v>
      </c>
      <c r="D14" s="31" t="s">
        <v>9</v>
      </c>
      <c r="E14" s="18">
        <f t="shared" si="0"/>
        <v>78</v>
      </c>
      <c r="F14" s="18">
        <f t="shared" si="0"/>
        <v>5527</v>
      </c>
      <c r="G14" s="18">
        <f t="shared" ref="G14:N14" si="2">SUM(G15:G16)</f>
        <v>46</v>
      </c>
      <c r="H14" s="18">
        <f t="shared" si="2"/>
        <v>2288</v>
      </c>
      <c r="I14" s="18">
        <f t="shared" si="2"/>
        <v>21</v>
      </c>
      <c r="J14" s="18">
        <f t="shared" si="2"/>
        <v>545</v>
      </c>
      <c r="K14" s="18">
        <f t="shared" si="2"/>
        <v>11</v>
      </c>
      <c r="L14" s="18">
        <f t="shared" si="2"/>
        <v>2694</v>
      </c>
      <c r="M14" s="18">
        <f t="shared" si="2"/>
        <v>0</v>
      </c>
      <c r="N14" s="18">
        <f t="shared" si="2"/>
        <v>0</v>
      </c>
    </row>
    <row r="15" spans="2:14" x14ac:dyDescent="0.15">
      <c r="B15" s="32" t="s">
        <v>21</v>
      </c>
      <c r="C15" s="20"/>
      <c r="D15" s="31" t="s">
        <v>11</v>
      </c>
      <c r="E15" s="18">
        <f t="shared" si="0"/>
        <v>76</v>
      </c>
      <c r="F15" s="18">
        <f t="shared" si="0"/>
        <v>5277</v>
      </c>
      <c r="G15" s="18">
        <v>44</v>
      </c>
      <c r="H15" s="18">
        <v>2038</v>
      </c>
      <c r="I15" s="18">
        <v>21</v>
      </c>
      <c r="J15" s="18">
        <v>545</v>
      </c>
      <c r="K15" s="18">
        <v>11</v>
      </c>
      <c r="L15" s="18">
        <v>2694</v>
      </c>
      <c r="M15" s="18">
        <v>0</v>
      </c>
      <c r="N15" s="18">
        <v>0</v>
      </c>
    </row>
    <row r="16" spans="2:14" x14ac:dyDescent="0.15">
      <c r="B16" s="32" t="s">
        <v>22</v>
      </c>
      <c r="C16" s="21"/>
      <c r="D16" s="31" t="s">
        <v>12</v>
      </c>
      <c r="E16" s="18">
        <f t="shared" si="0"/>
        <v>2</v>
      </c>
      <c r="F16" s="18">
        <f t="shared" si="0"/>
        <v>250</v>
      </c>
      <c r="G16" s="18">
        <v>2</v>
      </c>
      <c r="H16" s="18">
        <v>250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2:14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x14ac:dyDescent="0.15">
      <c r="B18" s="3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B10" sqref="B10:B16"/>
    </sheetView>
  </sheetViews>
  <sheetFormatPr defaultRowHeight="13.5" x14ac:dyDescent="0.15"/>
  <cols>
    <col min="1" max="1" width="7.125" style="1" customWidth="1"/>
    <col min="2" max="2" width="4.5" style="1" customWidth="1"/>
    <col min="3" max="3" width="6.875" style="1" customWidth="1"/>
    <col min="4" max="4" width="11.25" style="1" customWidth="1"/>
    <col min="5" max="14" width="9" style="1"/>
    <col min="15" max="15" width="0.875" style="1" customWidth="1"/>
    <col min="16" max="16384" width="9" style="1"/>
  </cols>
  <sheetData>
    <row r="1" spans="2:14" x14ac:dyDescent="0.15">
      <c r="B1" s="2" t="s">
        <v>23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x14ac:dyDescent="0.15">
      <c r="B3" s="2"/>
      <c r="C3" s="2" t="s">
        <v>31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x14ac:dyDescent="0.15">
      <c r="B7" s="16"/>
      <c r="C7" s="15"/>
      <c r="D7" s="15"/>
      <c r="E7" s="24" t="s">
        <v>0</v>
      </c>
      <c r="F7" s="27"/>
      <c r="G7" s="24" t="s">
        <v>1</v>
      </c>
      <c r="H7" s="25"/>
      <c r="I7" s="26" t="s">
        <v>2</v>
      </c>
      <c r="J7" s="27"/>
      <c r="K7" s="24" t="s">
        <v>3</v>
      </c>
      <c r="L7" s="25"/>
      <c r="M7" s="26" t="s">
        <v>4</v>
      </c>
      <c r="N7" s="25"/>
    </row>
    <row r="8" spans="2:14" ht="69" x14ac:dyDescent="0.15">
      <c r="B8" s="10"/>
      <c r="C8" s="9"/>
      <c r="D8" s="9"/>
      <c r="E8" s="12" t="s">
        <v>5</v>
      </c>
      <c r="F8" s="13" t="s">
        <v>6</v>
      </c>
      <c r="G8" s="12" t="s">
        <v>5</v>
      </c>
      <c r="H8" s="11" t="s">
        <v>6</v>
      </c>
      <c r="I8" s="14" t="s">
        <v>5</v>
      </c>
      <c r="J8" s="13" t="s">
        <v>6</v>
      </c>
      <c r="K8" s="12" t="s">
        <v>5</v>
      </c>
      <c r="L8" s="13" t="s">
        <v>6</v>
      </c>
      <c r="M8" s="12" t="s">
        <v>5</v>
      </c>
      <c r="N8" s="11" t="s">
        <v>6</v>
      </c>
    </row>
    <row r="9" spans="2:14" x14ac:dyDescent="0.15">
      <c r="B9" s="10"/>
      <c r="C9" s="9"/>
      <c r="D9" s="9"/>
      <c r="E9" s="5" t="s">
        <v>7</v>
      </c>
      <c r="F9" s="6" t="s">
        <v>15</v>
      </c>
      <c r="G9" s="8" t="s">
        <v>7</v>
      </c>
      <c r="H9" s="7" t="s">
        <v>15</v>
      </c>
      <c r="I9" s="4" t="s">
        <v>7</v>
      </c>
      <c r="J9" s="6" t="s">
        <v>15</v>
      </c>
      <c r="K9" s="5" t="s">
        <v>7</v>
      </c>
      <c r="L9" s="6" t="s">
        <v>15</v>
      </c>
      <c r="M9" s="5" t="s">
        <v>7</v>
      </c>
      <c r="N9" s="4" t="s">
        <v>15</v>
      </c>
    </row>
    <row r="10" spans="2:14" x14ac:dyDescent="0.15">
      <c r="B10" s="32" t="s">
        <v>16</v>
      </c>
      <c r="C10" s="28" t="s">
        <v>8</v>
      </c>
      <c r="D10" s="31" t="s">
        <v>9</v>
      </c>
      <c r="E10" s="18">
        <f t="shared" ref="E10:F16" si="0">SUM(G10,I10,K10,M10)</f>
        <v>1863</v>
      </c>
      <c r="F10" s="18">
        <f t="shared" si="0"/>
        <v>155118</v>
      </c>
      <c r="G10" s="18">
        <f t="shared" ref="G10:N10" si="1">SUM(G11:G13)</f>
        <v>531</v>
      </c>
      <c r="H10" s="18">
        <f t="shared" si="1"/>
        <v>66757</v>
      </c>
      <c r="I10" s="18">
        <f t="shared" si="1"/>
        <v>710</v>
      </c>
      <c r="J10" s="18">
        <f t="shared" si="1"/>
        <v>28581</v>
      </c>
      <c r="K10" s="18">
        <f t="shared" si="1"/>
        <v>2</v>
      </c>
      <c r="L10" s="18">
        <f t="shared" si="1"/>
        <v>171</v>
      </c>
      <c r="M10" s="18">
        <f t="shared" si="1"/>
        <v>620</v>
      </c>
      <c r="N10" s="18">
        <f t="shared" si="1"/>
        <v>59609</v>
      </c>
    </row>
    <row r="11" spans="2:14" x14ac:dyDescent="0.15">
      <c r="B11" s="32" t="s">
        <v>17</v>
      </c>
      <c r="C11" s="29"/>
      <c r="D11" s="31" t="s">
        <v>10</v>
      </c>
      <c r="E11" s="18">
        <f t="shared" si="0"/>
        <v>1819</v>
      </c>
      <c r="F11" s="18">
        <f t="shared" si="0"/>
        <v>148692</v>
      </c>
      <c r="G11" s="18">
        <v>487</v>
      </c>
      <c r="H11" s="18">
        <v>60331</v>
      </c>
      <c r="I11" s="18">
        <v>710</v>
      </c>
      <c r="J11" s="18">
        <v>28581</v>
      </c>
      <c r="K11" s="18">
        <v>2</v>
      </c>
      <c r="L11" s="18">
        <v>171</v>
      </c>
      <c r="M11" s="18">
        <v>620</v>
      </c>
      <c r="N11" s="18">
        <v>59609</v>
      </c>
    </row>
    <row r="12" spans="2:14" x14ac:dyDescent="0.15">
      <c r="B12" s="32" t="s">
        <v>18</v>
      </c>
      <c r="C12" s="29"/>
      <c r="D12" s="31" t="s">
        <v>11</v>
      </c>
      <c r="E12" s="18">
        <f t="shared" si="0"/>
        <v>44</v>
      </c>
      <c r="F12" s="18">
        <f t="shared" si="0"/>
        <v>6426</v>
      </c>
      <c r="G12" s="18">
        <v>44</v>
      </c>
      <c r="H12" s="18">
        <v>6426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</row>
    <row r="13" spans="2:14" x14ac:dyDescent="0.15">
      <c r="B13" s="32" t="s">
        <v>19</v>
      </c>
      <c r="C13" s="30"/>
      <c r="D13" s="31" t="s">
        <v>12</v>
      </c>
      <c r="E13" s="18">
        <f t="shared" si="0"/>
        <v>0</v>
      </c>
      <c r="F13" s="18">
        <f t="shared" si="0"/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2:14" x14ac:dyDescent="0.15">
      <c r="B14" s="32" t="s">
        <v>20</v>
      </c>
      <c r="C14" s="19" t="s">
        <v>13</v>
      </c>
      <c r="D14" s="31" t="s">
        <v>9</v>
      </c>
      <c r="E14" s="18">
        <f t="shared" si="0"/>
        <v>75</v>
      </c>
      <c r="F14" s="18">
        <f t="shared" si="0"/>
        <v>8059</v>
      </c>
      <c r="G14" s="18">
        <f t="shared" ref="G14:N14" si="2">SUM(G15:G16)</f>
        <v>42</v>
      </c>
      <c r="H14" s="18">
        <f t="shared" si="2"/>
        <v>2543</v>
      </c>
      <c r="I14" s="18">
        <f t="shared" si="2"/>
        <v>21</v>
      </c>
      <c r="J14" s="18">
        <f t="shared" si="2"/>
        <v>673</v>
      </c>
      <c r="K14" s="18">
        <f t="shared" si="2"/>
        <v>12</v>
      </c>
      <c r="L14" s="18">
        <f t="shared" si="2"/>
        <v>4843</v>
      </c>
      <c r="M14" s="18">
        <f t="shared" si="2"/>
        <v>0</v>
      </c>
      <c r="N14" s="18">
        <f t="shared" si="2"/>
        <v>0</v>
      </c>
    </row>
    <row r="15" spans="2:14" x14ac:dyDescent="0.15">
      <c r="B15" s="32" t="s">
        <v>21</v>
      </c>
      <c r="C15" s="20"/>
      <c r="D15" s="31" t="s">
        <v>11</v>
      </c>
      <c r="E15" s="18">
        <f t="shared" si="0"/>
        <v>75</v>
      </c>
      <c r="F15" s="18">
        <f t="shared" si="0"/>
        <v>8059</v>
      </c>
      <c r="G15" s="18">
        <v>42</v>
      </c>
      <c r="H15" s="18">
        <v>2543</v>
      </c>
      <c r="I15" s="18">
        <v>21</v>
      </c>
      <c r="J15" s="18">
        <v>673</v>
      </c>
      <c r="K15" s="18">
        <v>12</v>
      </c>
      <c r="L15" s="18">
        <v>4843</v>
      </c>
      <c r="M15" s="18">
        <v>0</v>
      </c>
      <c r="N15" s="18">
        <v>0</v>
      </c>
    </row>
    <row r="16" spans="2:14" x14ac:dyDescent="0.15">
      <c r="B16" s="32" t="s">
        <v>22</v>
      </c>
      <c r="C16" s="21"/>
      <c r="D16" s="31" t="s">
        <v>12</v>
      </c>
      <c r="E16" s="18">
        <f t="shared" si="0"/>
        <v>0</v>
      </c>
      <c r="F16" s="18">
        <f t="shared" si="0"/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2:14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x14ac:dyDescent="0.15">
      <c r="B18" s="3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B10" sqref="B10:B16"/>
    </sheetView>
  </sheetViews>
  <sheetFormatPr defaultRowHeight="13.5" x14ac:dyDescent="0.15"/>
  <cols>
    <col min="1" max="1" width="7.125" style="1" customWidth="1"/>
    <col min="2" max="2" width="4.5" style="1" customWidth="1"/>
    <col min="3" max="3" width="6.875" style="1" customWidth="1"/>
    <col min="4" max="4" width="11.25" style="1" customWidth="1"/>
    <col min="5" max="14" width="9" style="1"/>
    <col min="15" max="15" width="0.875" style="1" customWidth="1"/>
    <col min="16" max="16384" width="9" style="1"/>
  </cols>
  <sheetData>
    <row r="1" spans="2:14" x14ac:dyDescent="0.15">
      <c r="B1" s="2" t="s">
        <v>23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x14ac:dyDescent="0.15">
      <c r="B3" s="2"/>
      <c r="C3" s="2" t="s">
        <v>30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x14ac:dyDescent="0.15">
      <c r="B7" s="16"/>
      <c r="C7" s="15"/>
      <c r="D7" s="15"/>
      <c r="E7" s="24" t="s">
        <v>0</v>
      </c>
      <c r="F7" s="27"/>
      <c r="G7" s="24" t="s">
        <v>1</v>
      </c>
      <c r="H7" s="25"/>
      <c r="I7" s="26" t="s">
        <v>2</v>
      </c>
      <c r="J7" s="27"/>
      <c r="K7" s="24" t="s">
        <v>3</v>
      </c>
      <c r="L7" s="25"/>
      <c r="M7" s="26" t="s">
        <v>4</v>
      </c>
      <c r="N7" s="25"/>
    </row>
    <row r="8" spans="2:14" ht="69" x14ac:dyDescent="0.15">
      <c r="B8" s="10"/>
      <c r="C8" s="9"/>
      <c r="D8" s="9"/>
      <c r="E8" s="12" t="s">
        <v>5</v>
      </c>
      <c r="F8" s="13" t="s">
        <v>6</v>
      </c>
      <c r="G8" s="12" t="s">
        <v>5</v>
      </c>
      <c r="H8" s="11" t="s">
        <v>6</v>
      </c>
      <c r="I8" s="14" t="s">
        <v>5</v>
      </c>
      <c r="J8" s="13" t="s">
        <v>6</v>
      </c>
      <c r="K8" s="12" t="s">
        <v>5</v>
      </c>
      <c r="L8" s="13" t="s">
        <v>6</v>
      </c>
      <c r="M8" s="12" t="s">
        <v>5</v>
      </c>
      <c r="N8" s="11" t="s">
        <v>6</v>
      </c>
    </row>
    <row r="9" spans="2:14" x14ac:dyDescent="0.15">
      <c r="B9" s="10"/>
      <c r="C9" s="9"/>
      <c r="D9" s="9"/>
      <c r="E9" s="5" t="s">
        <v>7</v>
      </c>
      <c r="F9" s="6" t="s">
        <v>15</v>
      </c>
      <c r="G9" s="8" t="s">
        <v>7</v>
      </c>
      <c r="H9" s="7" t="s">
        <v>15</v>
      </c>
      <c r="I9" s="4" t="s">
        <v>7</v>
      </c>
      <c r="J9" s="6" t="s">
        <v>15</v>
      </c>
      <c r="K9" s="5" t="s">
        <v>7</v>
      </c>
      <c r="L9" s="6" t="s">
        <v>15</v>
      </c>
      <c r="M9" s="5" t="s">
        <v>7</v>
      </c>
      <c r="N9" s="4" t="s">
        <v>15</v>
      </c>
    </row>
    <row r="10" spans="2:14" x14ac:dyDescent="0.15">
      <c r="B10" s="32" t="s">
        <v>16</v>
      </c>
      <c r="C10" s="28" t="s">
        <v>8</v>
      </c>
      <c r="D10" s="31" t="s">
        <v>9</v>
      </c>
      <c r="E10" s="18">
        <f t="shared" ref="E10:F16" si="0">SUM(G10,I10,K10,M10)</f>
        <v>1531</v>
      </c>
      <c r="F10" s="18">
        <f t="shared" si="0"/>
        <v>130684</v>
      </c>
      <c r="G10" s="18">
        <f t="shared" ref="G10:N10" si="1">SUM(G11:G13)</f>
        <v>548</v>
      </c>
      <c r="H10" s="18">
        <f t="shared" si="1"/>
        <v>69334</v>
      </c>
      <c r="I10" s="18">
        <f t="shared" si="1"/>
        <v>706</v>
      </c>
      <c r="J10" s="18">
        <f t="shared" si="1"/>
        <v>32152</v>
      </c>
      <c r="K10" s="18">
        <f t="shared" si="1"/>
        <v>0</v>
      </c>
      <c r="L10" s="18">
        <f t="shared" si="1"/>
        <v>0</v>
      </c>
      <c r="M10" s="18">
        <f t="shared" si="1"/>
        <v>277</v>
      </c>
      <c r="N10" s="18">
        <f t="shared" si="1"/>
        <v>29198</v>
      </c>
    </row>
    <row r="11" spans="2:14" x14ac:dyDescent="0.15">
      <c r="B11" s="32" t="s">
        <v>17</v>
      </c>
      <c r="C11" s="29"/>
      <c r="D11" s="31" t="s">
        <v>10</v>
      </c>
      <c r="E11" s="18">
        <f t="shared" si="0"/>
        <v>1499</v>
      </c>
      <c r="F11" s="18">
        <f t="shared" si="0"/>
        <v>126512</v>
      </c>
      <c r="G11" s="18">
        <v>517</v>
      </c>
      <c r="H11" s="18">
        <v>65267</v>
      </c>
      <c r="I11" s="18">
        <v>706</v>
      </c>
      <c r="J11" s="18">
        <v>32152</v>
      </c>
      <c r="K11" s="18">
        <v>0</v>
      </c>
      <c r="L11" s="18">
        <v>0</v>
      </c>
      <c r="M11" s="18">
        <v>276</v>
      </c>
      <c r="N11" s="18">
        <v>29093</v>
      </c>
    </row>
    <row r="12" spans="2:14" x14ac:dyDescent="0.15">
      <c r="B12" s="32" t="s">
        <v>18</v>
      </c>
      <c r="C12" s="29"/>
      <c r="D12" s="31" t="s">
        <v>11</v>
      </c>
      <c r="E12" s="18">
        <f t="shared" si="0"/>
        <v>32</v>
      </c>
      <c r="F12" s="18">
        <f t="shared" si="0"/>
        <v>4172</v>
      </c>
      <c r="G12" s="18">
        <v>31</v>
      </c>
      <c r="H12" s="18">
        <v>4067</v>
      </c>
      <c r="I12" s="18">
        <v>0</v>
      </c>
      <c r="J12" s="18">
        <v>0</v>
      </c>
      <c r="K12" s="18">
        <v>0</v>
      </c>
      <c r="L12" s="18">
        <v>0</v>
      </c>
      <c r="M12" s="18">
        <v>1</v>
      </c>
      <c r="N12" s="18">
        <v>105</v>
      </c>
    </row>
    <row r="13" spans="2:14" x14ac:dyDescent="0.15">
      <c r="B13" s="32" t="s">
        <v>19</v>
      </c>
      <c r="C13" s="30"/>
      <c r="D13" s="31" t="s">
        <v>12</v>
      </c>
      <c r="E13" s="18">
        <f t="shared" si="0"/>
        <v>0</v>
      </c>
      <c r="F13" s="18">
        <f t="shared" si="0"/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2:14" x14ac:dyDescent="0.15">
      <c r="B14" s="32" t="s">
        <v>20</v>
      </c>
      <c r="C14" s="19" t="s">
        <v>13</v>
      </c>
      <c r="D14" s="31" t="s">
        <v>9</v>
      </c>
      <c r="E14" s="18">
        <f t="shared" si="0"/>
        <v>67</v>
      </c>
      <c r="F14" s="18">
        <f t="shared" si="0"/>
        <v>2446</v>
      </c>
      <c r="G14" s="18">
        <f t="shared" ref="G14:N14" si="2">SUM(G15:G16)</f>
        <v>30</v>
      </c>
      <c r="H14" s="18">
        <f t="shared" si="2"/>
        <v>1496</v>
      </c>
      <c r="I14" s="18">
        <f t="shared" si="2"/>
        <v>31</v>
      </c>
      <c r="J14" s="18">
        <f t="shared" si="2"/>
        <v>864</v>
      </c>
      <c r="K14" s="18">
        <f t="shared" si="2"/>
        <v>6</v>
      </c>
      <c r="L14" s="18">
        <f t="shared" si="2"/>
        <v>86</v>
      </c>
      <c r="M14" s="18">
        <f t="shared" si="2"/>
        <v>0</v>
      </c>
      <c r="N14" s="18">
        <f t="shared" si="2"/>
        <v>0</v>
      </c>
    </row>
    <row r="15" spans="2:14" x14ac:dyDescent="0.15">
      <c r="B15" s="32" t="s">
        <v>21</v>
      </c>
      <c r="C15" s="20"/>
      <c r="D15" s="31" t="s">
        <v>11</v>
      </c>
      <c r="E15" s="18">
        <f t="shared" si="0"/>
        <v>67</v>
      </c>
      <c r="F15" s="18">
        <f t="shared" si="0"/>
        <v>2446</v>
      </c>
      <c r="G15" s="18">
        <v>30</v>
      </c>
      <c r="H15" s="18">
        <v>1496</v>
      </c>
      <c r="I15" s="18">
        <v>31</v>
      </c>
      <c r="J15" s="18">
        <v>864</v>
      </c>
      <c r="K15" s="18">
        <v>6</v>
      </c>
      <c r="L15" s="18">
        <v>86</v>
      </c>
      <c r="M15" s="18">
        <v>0</v>
      </c>
      <c r="N15" s="18">
        <v>0</v>
      </c>
    </row>
    <row r="16" spans="2:14" x14ac:dyDescent="0.15">
      <c r="B16" s="32" t="s">
        <v>22</v>
      </c>
      <c r="C16" s="21"/>
      <c r="D16" s="31" t="s">
        <v>12</v>
      </c>
      <c r="E16" s="18">
        <f t="shared" si="0"/>
        <v>0</v>
      </c>
      <c r="F16" s="18">
        <f t="shared" si="0"/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2:14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x14ac:dyDescent="0.15">
      <c r="B18" s="3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B10" sqref="B10:B16"/>
    </sheetView>
  </sheetViews>
  <sheetFormatPr defaultRowHeight="13.5" x14ac:dyDescent="0.15"/>
  <cols>
    <col min="1" max="1" width="7.125" style="1" customWidth="1"/>
    <col min="2" max="2" width="4.5" style="1" customWidth="1"/>
    <col min="3" max="3" width="6.875" style="1" customWidth="1"/>
    <col min="4" max="4" width="11.25" style="1" customWidth="1"/>
    <col min="5" max="14" width="9" style="1"/>
    <col min="15" max="15" width="0.875" style="1" customWidth="1"/>
    <col min="16" max="16384" width="9" style="1"/>
  </cols>
  <sheetData>
    <row r="1" spans="2:14" x14ac:dyDescent="0.15">
      <c r="B1" s="2" t="s">
        <v>23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x14ac:dyDescent="0.15">
      <c r="B3" s="2"/>
      <c r="C3" s="2" t="s">
        <v>29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x14ac:dyDescent="0.15">
      <c r="B7" s="16"/>
      <c r="C7" s="15"/>
      <c r="D7" s="15"/>
      <c r="E7" s="24" t="s">
        <v>0</v>
      </c>
      <c r="F7" s="27"/>
      <c r="G7" s="24" t="s">
        <v>1</v>
      </c>
      <c r="H7" s="25"/>
      <c r="I7" s="26" t="s">
        <v>2</v>
      </c>
      <c r="J7" s="27"/>
      <c r="K7" s="24" t="s">
        <v>3</v>
      </c>
      <c r="L7" s="25"/>
      <c r="M7" s="26" t="s">
        <v>4</v>
      </c>
      <c r="N7" s="25"/>
    </row>
    <row r="8" spans="2:14" ht="69" x14ac:dyDescent="0.15">
      <c r="B8" s="10"/>
      <c r="C8" s="9"/>
      <c r="D8" s="9"/>
      <c r="E8" s="12" t="s">
        <v>5</v>
      </c>
      <c r="F8" s="13" t="s">
        <v>6</v>
      </c>
      <c r="G8" s="12" t="s">
        <v>5</v>
      </c>
      <c r="H8" s="11" t="s">
        <v>6</v>
      </c>
      <c r="I8" s="14" t="s">
        <v>5</v>
      </c>
      <c r="J8" s="13" t="s">
        <v>6</v>
      </c>
      <c r="K8" s="12" t="s">
        <v>5</v>
      </c>
      <c r="L8" s="13" t="s">
        <v>6</v>
      </c>
      <c r="M8" s="12" t="s">
        <v>5</v>
      </c>
      <c r="N8" s="11" t="s">
        <v>6</v>
      </c>
    </row>
    <row r="9" spans="2:14" x14ac:dyDescent="0.15">
      <c r="B9" s="10"/>
      <c r="C9" s="9"/>
      <c r="D9" s="9"/>
      <c r="E9" s="5" t="s">
        <v>7</v>
      </c>
      <c r="F9" s="6" t="s">
        <v>15</v>
      </c>
      <c r="G9" s="8" t="s">
        <v>7</v>
      </c>
      <c r="H9" s="7" t="s">
        <v>15</v>
      </c>
      <c r="I9" s="4" t="s">
        <v>7</v>
      </c>
      <c r="J9" s="6" t="s">
        <v>15</v>
      </c>
      <c r="K9" s="5" t="s">
        <v>7</v>
      </c>
      <c r="L9" s="6" t="s">
        <v>15</v>
      </c>
      <c r="M9" s="5" t="s">
        <v>7</v>
      </c>
      <c r="N9" s="4" t="s">
        <v>15</v>
      </c>
    </row>
    <row r="10" spans="2:14" x14ac:dyDescent="0.15">
      <c r="B10" s="32" t="s">
        <v>16</v>
      </c>
      <c r="C10" s="28" t="s">
        <v>8</v>
      </c>
      <c r="D10" s="31" t="s">
        <v>9</v>
      </c>
      <c r="E10" s="18">
        <f t="shared" ref="E10:F16" si="0">SUM(G10,I10,K10,M10)</f>
        <v>1813</v>
      </c>
      <c r="F10" s="18">
        <f t="shared" si="0"/>
        <v>140842</v>
      </c>
      <c r="G10" s="18">
        <f t="shared" ref="G10:N10" si="1">SUM(G11:G13)</f>
        <v>518</v>
      </c>
      <c r="H10" s="18">
        <f t="shared" si="1"/>
        <v>63688</v>
      </c>
      <c r="I10" s="18">
        <f t="shared" si="1"/>
        <v>986</v>
      </c>
      <c r="J10" s="18">
        <f t="shared" si="1"/>
        <v>44660</v>
      </c>
      <c r="K10" s="18">
        <f t="shared" si="1"/>
        <v>0</v>
      </c>
      <c r="L10" s="18">
        <f t="shared" si="1"/>
        <v>0</v>
      </c>
      <c r="M10" s="18">
        <f t="shared" si="1"/>
        <v>309</v>
      </c>
      <c r="N10" s="18">
        <f t="shared" si="1"/>
        <v>32494</v>
      </c>
    </row>
    <row r="11" spans="2:14" x14ac:dyDescent="0.15">
      <c r="B11" s="32" t="s">
        <v>17</v>
      </c>
      <c r="C11" s="29"/>
      <c r="D11" s="31" t="s">
        <v>10</v>
      </c>
      <c r="E11" s="18">
        <f t="shared" si="0"/>
        <v>1787</v>
      </c>
      <c r="F11" s="18">
        <f t="shared" si="0"/>
        <v>137275</v>
      </c>
      <c r="G11" s="18">
        <v>492</v>
      </c>
      <c r="H11" s="18">
        <v>60121</v>
      </c>
      <c r="I11" s="18">
        <v>986</v>
      </c>
      <c r="J11" s="18">
        <v>44660</v>
      </c>
      <c r="K11" s="18">
        <v>0</v>
      </c>
      <c r="L11" s="18">
        <v>0</v>
      </c>
      <c r="M11" s="18">
        <v>309</v>
      </c>
      <c r="N11" s="18">
        <v>32494</v>
      </c>
    </row>
    <row r="12" spans="2:14" x14ac:dyDescent="0.15">
      <c r="B12" s="32" t="s">
        <v>18</v>
      </c>
      <c r="C12" s="29"/>
      <c r="D12" s="31" t="s">
        <v>11</v>
      </c>
      <c r="E12" s="18">
        <f t="shared" si="0"/>
        <v>25</v>
      </c>
      <c r="F12" s="18">
        <f t="shared" si="0"/>
        <v>3365</v>
      </c>
      <c r="G12" s="18">
        <v>25</v>
      </c>
      <c r="H12" s="18">
        <v>3365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</row>
    <row r="13" spans="2:14" x14ac:dyDescent="0.15">
      <c r="B13" s="32" t="s">
        <v>19</v>
      </c>
      <c r="C13" s="30"/>
      <c r="D13" s="31" t="s">
        <v>12</v>
      </c>
      <c r="E13" s="18">
        <f t="shared" si="0"/>
        <v>1</v>
      </c>
      <c r="F13" s="18">
        <f t="shared" si="0"/>
        <v>202</v>
      </c>
      <c r="G13" s="18">
        <v>1</v>
      </c>
      <c r="H13" s="18">
        <v>202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2:14" x14ac:dyDescent="0.15">
      <c r="B14" s="32" t="s">
        <v>20</v>
      </c>
      <c r="C14" s="19" t="s">
        <v>13</v>
      </c>
      <c r="D14" s="31" t="s">
        <v>9</v>
      </c>
      <c r="E14" s="18">
        <f t="shared" si="0"/>
        <v>84</v>
      </c>
      <c r="F14" s="18">
        <f t="shared" si="0"/>
        <v>3290</v>
      </c>
      <c r="G14" s="18">
        <f t="shared" ref="G14:N14" si="2">SUM(G15:G16)</f>
        <v>46</v>
      </c>
      <c r="H14" s="18">
        <f t="shared" si="2"/>
        <v>2275</v>
      </c>
      <c r="I14" s="18">
        <f t="shared" si="2"/>
        <v>31</v>
      </c>
      <c r="J14" s="18">
        <f t="shared" si="2"/>
        <v>887</v>
      </c>
      <c r="K14" s="18">
        <f t="shared" si="2"/>
        <v>7</v>
      </c>
      <c r="L14" s="18">
        <f t="shared" si="2"/>
        <v>128</v>
      </c>
      <c r="M14" s="18">
        <f t="shared" si="2"/>
        <v>0</v>
      </c>
      <c r="N14" s="18">
        <f t="shared" si="2"/>
        <v>0</v>
      </c>
    </row>
    <row r="15" spans="2:14" x14ac:dyDescent="0.15">
      <c r="B15" s="32" t="s">
        <v>21</v>
      </c>
      <c r="C15" s="20"/>
      <c r="D15" s="31" t="s">
        <v>11</v>
      </c>
      <c r="E15" s="18">
        <f t="shared" si="0"/>
        <v>84</v>
      </c>
      <c r="F15" s="18">
        <f t="shared" si="0"/>
        <v>3290</v>
      </c>
      <c r="G15" s="18">
        <v>46</v>
      </c>
      <c r="H15" s="18">
        <v>2275</v>
      </c>
      <c r="I15" s="18">
        <v>31</v>
      </c>
      <c r="J15" s="18">
        <v>887</v>
      </c>
      <c r="K15" s="18">
        <v>7</v>
      </c>
      <c r="L15" s="18">
        <v>128</v>
      </c>
      <c r="M15" s="18">
        <v>0</v>
      </c>
      <c r="N15" s="18">
        <v>0</v>
      </c>
    </row>
    <row r="16" spans="2:14" x14ac:dyDescent="0.15">
      <c r="B16" s="32" t="s">
        <v>22</v>
      </c>
      <c r="C16" s="21"/>
      <c r="D16" s="31" t="s">
        <v>12</v>
      </c>
      <c r="E16" s="18">
        <f t="shared" si="0"/>
        <v>0</v>
      </c>
      <c r="F16" s="18">
        <f t="shared" si="0"/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2:14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x14ac:dyDescent="0.15">
      <c r="B18" s="3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B10" sqref="B10:B16"/>
    </sheetView>
  </sheetViews>
  <sheetFormatPr defaultRowHeight="13.5" x14ac:dyDescent="0.15"/>
  <cols>
    <col min="1" max="1" width="7.125" style="1" customWidth="1"/>
    <col min="2" max="2" width="4.5" style="1" customWidth="1"/>
    <col min="3" max="3" width="6.875" style="1" customWidth="1"/>
    <col min="4" max="4" width="11.25" style="1" customWidth="1"/>
    <col min="5" max="14" width="9" style="1"/>
    <col min="15" max="15" width="0.875" style="1" customWidth="1"/>
    <col min="16" max="16384" width="9" style="1"/>
  </cols>
  <sheetData>
    <row r="1" spans="2:14" x14ac:dyDescent="0.15">
      <c r="B1" s="2" t="s">
        <v>23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x14ac:dyDescent="0.15">
      <c r="B3" s="2"/>
      <c r="C3" s="2" t="s">
        <v>28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x14ac:dyDescent="0.15">
      <c r="B7" s="16"/>
      <c r="C7" s="15"/>
      <c r="D7" s="15"/>
      <c r="E7" s="24" t="s">
        <v>0</v>
      </c>
      <c r="F7" s="27"/>
      <c r="G7" s="24" t="s">
        <v>1</v>
      </c>
      <c r="H7" s="25"/>
      <c r="I7" s="26" t="s">
        <v>2</v>
      </c>
      <c r="J7" s="27"/>
      <c r="K7" s="24" t="s">
        <v>3</v>
      </c>
      <c r="L7" s="25"/>
      <c r="M7" s="26" t="s">
        <v>4</v>
      </c>
      <c r="N7" s="25"/>
    </row>
    <row r="8" spans="2:14" ht="69" x14ac:dyDescent="0.15">
      <c r="B8" s="10"/>
      <c r="C8" s="9"/>
      <c r="D8" s="9"/>
      <c r="E8" s="12" t="s">
        <v>5</v>
      </c>
      <c r="F8" s="13" t="s">
        <v>6</v>
      </c>
      <c r="G8" s="12" t="s">
        <v>5</v>
      </c>
      <c r="H8" s="11" t="s">
        <v>6</v>
      </c>
      <c r="I8" s="14" t="s">
        <v>5</v>
      </c>
      <c r="J8" s="13" t="s">
        <v>6</v>
      </c>
      <c r="K8" s="12" t="s">
        <v>5</v>
      </c>
      <c r="L8" s="13" t="s">
        <v>6</v>
      </c>
      <c r="M8" s="12" t="s">
        <v>5</v>
      </c>
      <c r="N8" s="11" t="s">
        <v>6</v>
      </c>
    </row>
    <row r="9" spans="2:14" x14ac:dyDescent="0.15">
      <c r="B9" s="10"/>
      <c r="C9" s="9"/>
      <c r="D9" s="9"/>
      <c r="E9" s="5" t="s">
        <v>7</v>
      </c>
      <c r="F9" s="6" t="s">
        <v>15</v>
      </c>
      <c r="G9" s="8" t="s">
        <v>7</v>
      </c>
      <c r="H9" s="7" t="s">
        <v>15</v>
      </c>
      <c r="I9" s="4" t="s">
        <v>7</v>
      </c>
      <c r="J9" s="6" t="s">
        <v>15</v>
      </c>
      <c r="K9" s="5" t="s">
        <v>7</v>
      </c>
      <c r="L9" s="6" t="s">
        <v>15</v>
      </c>
      <c r="M9" s="5" t="s">
        <v>7</v>
      </c>
      <c r="N9" s="4" t="s">
        <v>15</v>
      </c>
    </row>
    <row r="10" spans="2:14" x14ac:dyDescent="0.15">
      <c r="B10" s="32" t="s">
        <v>16</v>
      </c>
      <c r="C10" s="28" t="s">
        <v>8</v>
      </c>
      <c r="D10" s="31" t="s">
        <v>9</v>
      </c>
      <c r="E10" s="18">
        <f t="shared" ref="E10:F16" si="0">SUM(G10,I10,K10,M10)</f>
        <v>1689</v>
      </c>
      <c r="F10" s="18">
        <f t="shared" si="0"/>
        <v>140899</v>
      </c>
      <c r="G10" s="18">
        <f t="shared" ref="G10:N10" si="1">SUM(G11:G13)</f>
        <v>499</v>
      </c>
      <c r="H10" s="18">
        <f t="shared" si="1"/>
        <v>62217</v>
      </c>
      <c r="I10" s="18">
        <f t="shared" si="1"/>
        <v>752</v>
      </c>
      <c r="J10" s="18">
        <f t="shared" si="1"/>
        <v>34007</v>
      </c>
      <c r="K10" s="18">
        <f t="shared" si="1"/>
        <v>0</v>
      </c>
      <c r="L10" s="18">
        <f t="shared" si="1"/>
        <v>0</v>
      </c>
      <c r="M10" s="18">
        <f t="shared" si="1"/>
        <v>438</v>
      </c>
      <c r="N10" s="18">
        <f t="shared" si="1"/>
        <v>44675</v>
      </c>
    </row>
    <row r="11" spans="2:14" x14ac:dyDescent="0.15">
      <c r="B11" s="32" t="s">
        <v>17</v>
      </c>
      <c r="C11" s="29"/>
      <c r="D11" s="31" t="s">
        <v>10</v>
      </c>
      <c r="E11" s="18">
        <f t="shared" si="0"/>
        <v>1659</v>
      </c>
      <c r="F11" s="18">
        <f t="shared" si="0"/>
        <v>137739</v>
      </c>
      <c r="G11" s="18">
        <v>478</v>
      </c>
      <c r="H11" s="18">
        <v>59474</v>
      </c>
      <c r="I11" s="18">
        <v>744</v>
      </c>
      <c r="J11" s="18">
        <v>33708</v>
      </c>
      <c r="K11" s="18">
        <v>0</v>
      </c>
      <c r="L11" s="18">
        <v>0</v>
      </c>
      <c r="M11" s="18">
        <v>437</v>
      </c>
      <c r="N11" s="18">
        <v>44557</v>
      </c>
    </row>
    <row r="12" spans="2:14" x14ac:dyDescent="0.15">
      <c r="B12" s="32" t="s">
        <v>18</v>
      </c>
      <c r="C12" s="29"/>
      <c r="D12" s="31" t="s">
        <v>11</v>
      </c>
      <c r="E12" s="18">
        <f t="shared" si="0"/>
        <v>30</v>
      </c>
      <c r="F12" s="18">
        <f t="shared" si="0"/>
        <v>3160</v>
      </c>
      <c r="G12" s="18">
        <v>21</v>
      </c>
      <c r="H12" s="18">
        <v>2743</v>
      </c>
      <c r="I12" s="18">
        <v>8</v>
      </c>
      <c r="J12" s="18">
        <v>299</v>
      </c>
      <c r="K12" s="18">
        <v>0</v>
      </c>
      <c r="L12" s="18">
        <v>0</v>
      </c>
      <c r="M12" s="18">
        <v>1</v>
      </c>
      <c r="N12" s="18">
        <v>118</v>
      </c>
    </row>
    <row r="13" spans="2:14" x14ac:dyDescent="0.15">
      <c r="B13" s="32" t="s">
        <v>19</v>
      </c>
      <c r="C13" s="30"/>
      <c r="D13" s="31" t="s">
        <v>12</v>
      </c>
      <c r="E13" s="18">
        <f t="shared" si="0"/>
        <v>0</v>
      </c>
      <c r="F13" s="18">
        <f t="shared" si="0"/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2:14" x14ac:dyDescent="0.15">
      <c r="B14" s="32" t="s">
        <v>20</v>
      </c>
      <c r="C14" s="19" t="s">
        <v>13</v>
      </c>
      <c r="D14" s="31" t="s">
        <v>9</v>
      </c>
      <c r="E14" s="18">
        <f t="shared" si="0"/>
        <v>73</v>
      </c>
      <c r="F14" s="18">
        <f t="shared" si="0"/>
        <v>2649</v>
      </c>
      <c r="G14" s="18">
        <f t="shared" ref="G14:N14" si="2">SUM(G15:G16)</f>
        <v>43</v>
      </c>
      <c r="H14" s="18">
        <f t="shared" si="2"/>
        <v>2052</v>
      </c>
      <c r="I14" s="18">
        <f t="shared" si="2"/>
        <v>24</v>
      </c>
      <c r="J14" s="18">
        <f t="shared" si="2"/>
        <v>481</v>
      </c>
      <c r="K14" s="18">
        <f t="shared" si="2"/>
        <v>6</v>
      </c>
      <c r="L14" s="18">
        <f t="shared" si="2"/>
        <v>116</v>
      </c>
      <c r="M14" s="18">
        <f t="shared" si="2"/>
        <v>0</v>
      </c>
      <c r="N14" s="18">
        <f t="shared" si="2"/>
        <v>0</v>
      </c>
    </row>
    <row r="15" spans="2:14" x14ac:dyDescent="0.15">
      <c r="B15" s="32" t="s">
        <v>21</v>
      </c>
      <c r="C15" s="20"/>
      <c r="D15" s="31" t="s">
        <v>11</v>
      </c>
      <c r="E15" s="18">
        <f t="shared" si="0"/>
        <v>73</v>
      </c>
      <c r="F15" s="18">
        <f t="shared" si="0"/>
        <v>2649</v>
      </c>
      <c r="G15" s="18">
        <v>43</v>
      </c>
      <c r="H15" s="18">
        <v>2052</v>
      </c>
      <c r="I15" s="18">
        <v>24</v>
      </c>
      <c r="J15" s="18">
        <v>481</v>
      </c>
      <c r="K15" s="18">
        <v>6</v>
      </c>
      <c r="L15" s="18">
        <v>116</v>
      </c>
      <c r="M15" s="18">
        <v>0</v>
      </c>
      <c r="N15" s="18">
        <v>0</v>
      </c>
    </row>
    <row r="16" spans="2:14" x14ac:dyDescent="0.15">
      <c r="B16" s="32" t="s">
        <v>22</v>
      </c>
      <c r="C16" s="21"/>
      <c r="D16" s="31" t="s">
        <v>12</v>
      </c>
      <c r="E16" s="18">
        <f t="shared" si="0"/>
        <v>0</v>
      </c>
      <c r="F16" s="18">
        <f t="shared" si="0"/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2:14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x14ac:dyDescent="0.15">
      <c r="B18" s="3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B10" sqref="B10:B16"/>
    </sheetView>
  </sheetViews>
  <sheetFormatPr defaultRowHeight="13.5" x14ac:dyDescent="0.15"/>
  <cols>
    <col min="1" max="1" width="7.125" style="1" customWidth="1"/>
    <col min="2" max="2" width="4.5" style="1" customWidth="1"/>
    <col min="3" max="3" width="6.875" style="1" customWidth="1"/>
    <col min="4" max="4" width="11.25" style="1" customWidth="1"/>
    <col min="5" max="14" width="9" style="1"/>
    <col min="15" max="15" width="0.875" style="1" customWidth="1"/>
    <col min="16" max="16384" width="9" style="1"/>
  </cols>
  <sheetData>
    <row r="1" spans="2:14" x14ac:dyDescent="0.15">
      <c r="B1" s="2" t="s">
        <v>23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x14ac:dyDescent="0.15">
      <c r="B3" s="2"/>
      <c r="C3" s="2" t="s">
        <v>27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x14ac:dyDescent="0.15">
      <c r="B7" s="16"/>
      <c r="C7" s="15"/>
      <c r="D7" s="15"/>
      <c r="E7" s="24" t="s">
        <v>0</v>
      </c>
      <c r="F7" s="27"/>
      <c r="G7" s="24" t="s">
        <v>1</v>
      </c>
      <c r="H7" s="25"/>
      <c r="I7" s="26" t="s">
        <v>2</v>
      </c>
      <c r="J7" s="27"/>
      <c r="K7" s="24" t="s">
        <v>3</v>
      </c>
      <c r="L7" s="25"/>
      <c r="M7" s="26" t="s">
        <v>4</v>
      </c>
      <c r="N7" s="25"/>
    </row>
    <row r="8" spans="2:14" ht="69" x14ac:dyDescent="0.15">
      <c r="B8" s="10"/>
      <c r="C8" s="9"/>
      <c r="D8" s="9"/>
      <c r="E8" s="12" t="s">
        <v>5</v>
      </c>
      <c r="F8" s="13" t="s">
        <v>6</v>
      </c>
      <c r="G8" s="12" t="s">
        <v>5</v>
      </c>
      <c r="H8" s="11" t="s">
        <v>6</v>
      </c>
      <c r="I8" s="14" t="s">
        <v>5</v>
      </c>
      <c r="J8" s="13" t="s">
        <v>6</v>
      </c>
      <c r="K8" s="12" t="s">
        <v>5</v>
      </c>
      <c r="L8" s="13" t="s">
        <v>6</v>
      </c>
      <c r="M8" s="12" t="s">
        <v>5</v>
      </c>
      <c r="N8" s="11" t="s">
        <v>6</v>
      </c>
    </row>
    <row r="9" spans="2:14" x14ac:dyDescent="0.15">
      <c r="B9" s="10"/>
      <c r="C9" s="9"/>
      <c r="D9" s="9"/>
      <c r="E9" s="5" t="s">
        <v>7</v>
      </c>
      <c r="F9" s="6" t="s">
        <v>15</v>
      </c>
      <c r="G9" s="8" t="s">
        <v>7</v>
      </c>
      <c r="H9" s="7" t="s">
        <v>15</v>
      </c>
      <c r="I9" s="4" t="s">
        <v>7</v>
      </c>
      <c r="J9" s="6" t="s">
        <v>15</v>
      </c>
      <c r="K9" s="5" t="s">
        <v>7</v>
      </c>
      <c r="L9" s="6" t="s">
        <v>15</v>
      </c>
      <c r="M9" s="5" t="s">
        <v>7</v>
      </c>
      <c r="N9" s="4" t="s">
        <v>15</v>
      </c>
    </row>
    <row r="10" spans="2:14" x14ac:dyDescent="0.15">
      <c r="B10" s="32" t="s">
        <v>16</v>
      </c>
      <c r="C10" s="28" t="s">
        <v>8</v>
      </c>
      <c r="D10" s="31" t="s">
        <v>9</v>
      </c>
      <c r="E10" s="18">
        <f t="shared" ref="E10:F16" si="0">SUM(G10,I10,K10,M10)</f>
        <v>1635</v>
      </c>
      <c r="F10" s="18">
        <f t="shared" si="0"/>
        <v>126176</v>
      </c>
      <c r="G10" s="18">
        <f t="shared" ref="G10:N10" si="1">SUM(G11:G13)</f>
        <v>457</v>
      </c>
      <c r="H10" s="18">
        <f t="shared" si="1"/>
        <v>57017</v>
      </c>
      <c r="I10" s="18">
        <f t="shared" si="1"/>
        <v>885</v>
      </c>
      <c r="J10" s="18">
        <f t="shared" si="1"/>
        <v>38553</v>
      </c>
      <c r="K10" s="18">
        <f t="shared" si="1"/>
        <v>4</v>
      </c>
      <c r="L10" s="18">
        <f t="shared" si="1"/>
        <v>315</v>
      </c>
      <c r="M10" s="18">
        <f t="shared" si="1"/>
        <v>289</v>
      </c>
      <c r="N10" s="18">
        <f t="shared" si="1"/>
        <v>30291</v>
      </c>
    </row>
    <row r="11" spans="2:14" x14ac:dyDescent="0.15">
      <c r="B11" s="32" t="s">
        <v>17</v>
      </c>
      <c r="C11" s="29"/>
      <c r="D11" s="31" t="s">
        <v>10</v>
      </c>
      <c r="E11" s="18">
        <f t="shared" si="0"/>
        <v>1611</v>
      </c>
      <c r="F11" s="18">
        <f t="shared" si="0"/>
        <v>123218</v>
      </c>
      <c r="G11" s="18">
        <v>438</v>
      </c>
      <c r="H11" s="18">
        <v>54438</v>
      </c>
      <c r="I11" s="18">
        <v>880</v>
      </c>
      <c r="J11" s="18">
        <v>38174</v>
      </c>
      <c r="K11" s="18">
        <v>4</v>
      </c>
      <c r="L11" s="18">
        <v>315</v>
      </c>
      <c r="M11" s="18">
        <v>289</v>
      </c>
      <c r="N11" s="18">
        <v>30291</v>
      </c>
    </row>
    <row r="12" spans="2:14" x14ac:dyDescent="0.15">
      <c r="B12" s="32" t="s">
        <v>18</v>
      </c>
      <c r="C12" s="29"/>
      <c r="D12" s="31" t="s">
        <v>11</v>
      </c>
      <c r="E12" s="18">
        <f t="shared" si="0"/>
        <v>24</v>
      </c>
      <c r="F12" s="18">
        <f t="shared" si="0"/>
        <v>2958</v>
      </c>
      <c r="G12" s="18">
        <v>19</v>
      </c>
      <c r="H12" s="18">
        <v>2579</v>
      </c>
      <c r="I12" s="18">
        <v>5</v>
      </c>
      <c r="J12" s="18">
        <v>379</v>
      </c>
      <c r="K12" s="18">
        <v>0</v>
      </c>
      <c r="L12" s="18">
        <v>0</v>
      </c>
      <c r="M12" s="18">
        <v>0</v>
      </c>
      <c r="N12" s="18">
        <v>0</v>
      </c>
    </row>
    <row r="13" spans="2:14" x14ac:dyDescent="0.15">
      <c r="B13" s="32" t="s">
        <v>19</v>
      </c>
      <c r="C13" s="30"/>
      <c r="D13" s="31" t="s">
        <v>12</v>
      </c>
      <c r="E13" s="18">
        <f t="shared" si="0"/>
        <v>0</v>
      </c>
      <c r="F13" s="18">
        <f t="shared" si="0"/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2:14" x14ac:dyDescent="0.15">
      <c r="B14" s="32" t="s">
        <v>20</v>
      </c>
      <c r="C14" s="19" t="s">
        <v>13</v>
      </c>
      <c r="D14" s="31" t="s">
        <v>9</v>
      </c>
      <c r="E14" s="18">
        <f t="shared" si="0"/>
        <v>64</v>
      </c>
      <c r="F14" s="18">
        <f t="shared" si="0"/>
        <v>2617</v>
      </c>
      <c r="G14" s="18">
        <f t="shared" ref="G14:N14" si="2">SUM(G15:G16)</f>
        <v>41</v>
      </c>
      <c r="H14" s="18">
        <f t="shared" si="2"/>
        <v>2060</v>
      </c>
      <c r="I14" s="18">
        <f t="shared" si="2"/>
        <v>19</v>
      </c>
      <c r="J14" s="18">
        <f t="shared" si="2"/>
        <v>466</v>
      </c>
      <c r="K14" s="18">
        <f t="shared" si="2"/>
        <v>3</v>
      </c>
      <c r="L14" s="18">
        <f t="shared" si="2"/>
        <v>67</v>
      </c>
      <c r="M14" s="18">
        <f t="shared" si="2"/>
        <v>1</v>
      </c>
      <c r="N14" s="18">
        <f t="shared" si="2"/>
        <v>24</v>
      </c>
    </row>
    <row r="15" spans="2:14" x14ac:dyDescent="0.15">
      <c r="B15" s="32" t="s">
        <v>21</v>
      </c>
      <c r="C15" s="20"/>
      <c r="D15" s="31" t="s">
        <v>11</v>
      </c>
      <c r="E15" s="18">
        <f t="shared" si="0"/>
        <v>64</v>
      </c>
      <c r="F15" s="18">
        <f t="shared" si="0"/>
        <v>2617</v>
      </c>
      <c r="G15" s="18">
        <v>41</v>
      </c>
      <c r="H15" s="18">
        <v>2060</v>
      </c>
      <c r="I15" s="18">
        <v>19</v>
      </c>
      <c r="J15" s="18">
        <v>466</v>
      </c>
      <c r="K15" s="18">
        <v>3</v>
      </c>
      <c r="L15" s="18">
        <v>67</v>
      </c>
      <c r="M15" s="18">
        <v>1</v>
      </c>
      <c r="N15" s="18">
        <v>24</v>
      </c>
    </row>
    <row r="16" spans="2:14" x14ac:dyDescent="0.15">
      <c r="B16" s="32" t="s">
        <v>22</v>
      </c>
      <c r="C16" s="21"/>
      <c r="D16" s="31" t="s">
        <v>12</v>
      </c>
      <c r="E16" s="18">
        <f t="shared" si="0"/>
        <v>0</v>
      </c>
      <c r="F16" s="18">
        <f t="shared" si="0"/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2:14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x14ac:dyDescent="0.15">
      <c r="B18" s="3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B10" sqref="B10:B16"/>
    </sheetView>
  </sheetViews>
  <sheetFormatPr defaultRowHeight="13.5" x14ac:dyDescent="0.15"/>
  <cols>
    <col min="1" max="1" width="7.125" style="1" customWidth="1"/>
    <col min="2" max="2" width="4.5" style="1" customWidth="1"/>
    <col min="3" max="3" width="6.875" style="1" customWidth="1"/>
    <col min="4" max="4" width="11.25" style="1" customWidth="1"/>
    <col min="5" max="14" width="9" style="1"/>
    <col min="15" max="15" width="0.875" style="1" customWidth="1"/>
    <col min="16" max="16384" width="9" style="1"/>
  </cols>
  <sheetData>
    <row r="1" spans="2:14" x14ac:dyDescent="0.15">
      <c r="B1" s="2" t="s">
        <v>23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x14ac:dyDescent="0.15">
      <c r="B3" s="2"/>
      <c r="C3" s="2" t="s">
        <v>26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x14ac:dyDescent="0.15">
      <c r="B7" s="16"/>
      <c r="C7" s="15"/>
      <c r="D7" s="15"/>
      <c r="E7" s="24" t="s">
        <v>0</v>
      </c>
      <c r="F7" s="27"/>
      <c r="G7" s="24" t="s">
        <v>1</v>
      </c>
      <c r="H7" s="25"/>
      <c r="I7" s="26" t="s">
        <v>2</v>
      </c>
      <c r="J7" s="27"/>
      <c r="K7" s="24" t="s">
        <v>3</v>
      </c>
      <c r="L7" s="25"/>
      <c r="M7" s="26" t="s">
        <v>4</v>
      </c>
      <c r="N7" s="25"/>
    </row>
    <row r="8" spans="2:14" ht="69" x14ac:dyDescent="0.15">
      <c r="B8" s="10"/>
      <c r="C8" s="9"/>
      <c r="D8" s="9"/>
      <c r="E8" s="12" t="s">
        <v>5</v>
      </c>
      <c r="F8" s="13" t="s">
        <v>6</v>
      </c>
      <c r="G8" s="12" t="s">
        <v>5</v>
      </c>
      <c r="H8" s="11" t="s">
        <v>6</v>
      </c>
      <c r="I8" s="14" t="s">
        <v>5</v>
      </c>
      <c r="J8" s="13" t="s">
        <v>6</v>
      </c>
      <c r="K8" s="12" t="s">
        <v>5</v>
      </c>
      <c r="L8" s="13" t="s">
        <v>6</v>
      </c>
      <c r="M8" s="12" t="s">
        <v>5</v>
      </c>
      <c r="N8" s="11" t="s">
        <v>6</v>
      </c>
    </row>
    <row r="9" spans="2:14" x14ac:dyDescent="0.15">
      <c r="B9" s="10"/>
      <c r="C9" s="9"/>
      <c r="D9" s="9"/>
      <c r="E9" s="5" t="s">
        <v>7</v>
      </c>
      <c r="F9" s="6" t="s">
        <v>15</v>
      </c>
      <c r="G9" s="8" t="s">
        <v>7</v>
      </c>
      <c r="H9" s="7" t="s">
        <v>15</v>
      </c>
      <c r="I9" s="4" t="s">
        <v>7</v>
      </c>
      <c r="J9" s="6" t="s">
        <v>15</v>
      </c>
      <c r="K9" s="5" t="s">
        <v>7</v>
      </c>
      <c r="L9" s="6" t="s">
        <v>15</v>
      </c>
      <c r="M9" s="5" t="s">
        <v>7</v>
      </c>
      <c r="N9" s="4" t="s">
        <v>15</v>
      </c>
    </row>
    <row r="10" spans="2:14" x14ac:dyDescent="0.15">
      <c r="B10" s="32" t="s">
        <v>16</v>
      </c>
      <c r="C10" s="28" t="s">
        <v>8</v>
      </c>
      <c r="D10" s="31" t="s">
        <v>9</v>
      </c>
      <c r="E10" s="18">
        <f t="shared" ref="E10:F16" si="0">SUM(G10,I10,K10,M10)</f>
        <v>1966</v>
      </c>
      <c r="F10" s="18">
        <f t="shared" si="0"/>
        <v>143553</v>
      </c>
      <c r="G10" s="18">
        <f t="shared" ref="G10:N10" si="1">SUM(G11:G13)</f>
        <v>526</v>
      </c>
      <c r="H10" s="18">
        <f t="shared" si="1"/>
        <v>64873</v>
      </c>
      <c r="I10" s="18">
        <f t="shared" si="1"/>
        <v>1060</v>
      </c>
      <c r="J10" s="18">
        <f t="shared" si="1"/>
        <v>42277</v>
      </c>
      <c r="K10" s="18">
        <f t="shared" si="1"/>
        <v>0</v>
      </c>
      <c r="L10" s="18">
        <f t="shared" si="1"/>
        <v>0</v>
      </c>
      <c r="M10" s="18">
        <f t="shared" si="1"/>
        <v>380</v>
      </c>
      <c r="N10" s="18">
        <f t="shared" si="1"/>
        <v>36403</v>
      </c>
    </row>
    <row r="11" spans="2:14" x14ac:dyDescent="0.15">
      <c r="B11" s="32" t="s">
        <v>17</v>
      </c>
      <c r="C11" s="29"/>
      <c r="D11" s="31" t="s">
        <v>10</v>
      </c>
      <c r="E11" s="18">
        <f t="shared" si="0"/>
        <v>1937</v>
      </c>
      <c r="F11" s="18">
        <f t="shared" si="0"/>
        <v>139504</v>
      </c>
      <c r="G11" s="18">
        <v>497</v>
      </c>
      <c r="H11" s="18">
        <v>60824</v>
      </c>
      <c r="I11" s="18">
        <v>1060</v>
      </c>
      <c r="J11" s="18">
        <v>42277</v>
      </c>
      <c r="K11" s="18">
        <v>0</v>
      </c>
      <c r="L11" s="18">
        <v>0</v>
      </c>
      <c r="M11" s="18">
        <v>380</v>
      </c>
      <c r="N11" s="18">
        <v>36403</v>
      </c>
    </row>
    <row r="12" spans="2:14" x14ac:dyDescent="0.15">
      <c r="B12" s="32" t="s">
        <v>18</v>
      </c>
      <c r="C12" s="29"/>
      <c r="D12" s="31" t="s">
        <v>11</v>
      </c>
      <c r="E12" s="18">
        <f t="shared" si="0"/>
        <v>29</v>
      </c>
      <c r="F12" s="18">
        <f t="shared" si="0"/>
        <v>4049</v>
      </c>
      <c r="G12" s="18">
        <v>29</v>
      </c>
      <c r="H12" s="18">
        <v>4049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</row>
    <row r="13" spans="2:14" x14ac:dyDescent="0.15">
      <c r="B13" s="32" t="s">
        <v>19</v>
      </c>
      <c r="C13" s="30"/>
      <c r="D13" s="31" t="s">
        <v>12</v>
      </c>
      <c r="E13" s="18">
        <f t="shared" si="0"/>
        <v>0</v>
      </c>
      <c r="F13" s="18">
        <f t="shared" si="0"/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2:14" x14ac:dyDescent="0.15">
      <c r="B14" s="32" t="s">
        <v>20</v>
      </c>
      <c r="C14" s="19" t="s">
        <v>13</v>
      </c>
      <c r="D14" s="31" t="s">
        <v>9</v>
      </c>
      <c r="E14" s="18">
        <f t="shared" si="0"/>
        <v>74</v>
      </c>
      <c r="F14" s="18">
        <f t="shared" si="0"/>
        <v>2993</v>
      </c>
      <c r="G14" s="18">
        <f t="shared" ref="G14:N14" si="2">SUM(G15:G16)</f>
        <v>46</v>
      </c>
      <c r="H14" s="18">
        <f t="shared" si="2"/>
        <v>2474</v>
      </c>
      <c r="I14" s="18">
        <f t="shared" si="2"/>
        <v>13</v>
      </c>
      <c r="J14" s="18">
        <f t="shared" si="2"/>
        <v>296</v>
      </c>
      <c r="K14" s="18">
        <f t="shared" si="2"/>
        <v>15</v>
      </c>
      <c r="L14" s="18">
        <f t="shared" si="2"/>
        <v>223</v>
      </c>
      <c r="M14" s="18">
        <f t="shared" si="2"/>
        <v>0</v>
      </c>
      <c r="N14" s="18">
        <f t="shared" si="2"/>
        <v>0</v>
      </c>
    </row>
    <row r="15" spans="2:14" x14ac:dyDescent="0.15">
      <c r="B15" s="32" t="s">
        <v>21</v>
      </c>
      <c r="C15" s="20"/>
      <c r="D15" s="31" t="s">
        <v>11</v>
      </c>
      <c r="E15" s="18">
        <f t="shared" si="0"/>
        <v>74</v>
      </c>
      <c r="F15" s="18">
        <f t="shared" si="0"/>
        <v>2993</v>
      </c>
      <c r="G15" s="18">
        <v>46</v>
      </c>
      <c r="H15" s="18">
        <v>2474</v>
      </c>
      <c r="I15" s="18">
        <v>13</v>
      </c>
      <c r="J15" s="18">
        <v>296</v>
      </c>
      <c r="K15" s="18">
        <v>15</v>
      </c>
      <c r="L15" s="18">
        <v>223</v>
      </c>
      <c r="M15" s="18">
        <v>0</v>
      </c>
      <c r="N15" s="18">
        <v>0</v>
      </c>
    </row>
    <row r="16" spans="2:14" x14ac:dyDescent="0.15">
      <c r="B16" s="32" t="s">
        <v>22</v>
      </c>
      <c r="C16" s="21"/>
      <c r="D16" s="31" t="s">
        <v>12</v>
      </c>
      <c r="E16" s="18">
        <f t="shared" si="0"/>
        <v>0</v>
      </c>
      <c r="F16" s="18">
        <f t="shared" si="0"/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2:14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x14ac:dyDescent="0.15">
      <c r="B18" s="3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H30年度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</vt:lpstr>
      <vt:lpstr>2</vt:lpstr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2016-01-05T01:23:32Z</dcterms:created>
  <dcterms:modified xsi:type="dcterms:W3CDTF">2025-01-08T05:26:15Z</dcterms:modified>
</cp:coreProperties>
</file>