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1 14表_着工住宅（利用関係別）\14表 年度別データ\"/>
    </mc:Choice>
  </mc:AlternateContent>
  <bookViews>
    <workbookView xWindow="990" yWindow="0" windowWidth="16200" windowHeight="24810"/>
  </bookViews>
  <sheets>
    <sheet name="平成28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E11" i="14" l="1"/>
  <c r="F11" i="14"/>
  <c r="G11" i="14"/>
  <c r="H11" i="14"/>
  <c r="I11" i="14"/>
  <c r="J11" i="14"/>
  <c r="K11" i="14"/>
  <c r="L11" i="14"/>
  <c r="M11" i="14"/>
  <c r="N11" i="14"/>
  <c r="E12" i="14"/>
  <c r="F12" i="14"/>
  <c r="G12" i="14"/>
  <c r="H12" i="14"/>
  <c r="I12" i="14"/>
  <c r="J12" i="14"/>
  <c r="K12" i="14"/>
  <c r="L12" i="14"/>
  <c r="M12" i="14"/>
  <c r="N12" i="14"/>
  <c r="E13" i="14"/>
  <c r="F13" i="14"/>
  <c r="G13" i="14"/>
  <c r="H13" i="14"/>
  <c r="I13" i="14"/>
  <c r="J13" i="14"/>
  <c r="K13" i="14"/>
  <c r="L13" i="14"/>
  <c r="M13" i="14"/>
  <c r="N13" i="14"/>
  <c r="E14" i="14"/>
  <c r="F14" i="14"/>
  <c r="G14" i="14"/>
  <c r="H14" i="14"/>
  <c r="I14" i="14"/>
  <c r="J14" i="14"/>
  <c r="K14" i="14"/>
  <c r="L14" i="14"/>
  <c r="M14" i="14"/>
  <c r="N14" i="14"/>
  <c r="E15" i="14"/>
  <c r="F15" i="14"/>
  <c r="G15" i="14"/>
  <c r="H15" i="14"/>
  <c r="I15" i="14"/>
  <c r="J15" i="14"/>
  <c r="K15" i="14"/>
  <c r="L15" i="14"/>
  <c r="M15" i="14"/>
  <c r="N15" i="14"/>
  <c r="E16" i="14"/>
  <c r="F16" i="14"/>
  <c r="G16" i="14"/>
  <c r="H16" i="14"/>
  <c r="I16" i="14"/>
  <c r="J16" i="14"/>
  <c r="K16" i="14"/>
  <c r="L16" i="14"/>
  <c r="M16" i="14"/>
  <c r="N16" i="14"/>
  <c r="F10" i="14"/>
  <c r="G10" i="14"/>
  <c r="H10" i="14"/>
  <c r="I10" i="14"/>
  <c r="J10" i="14"/>
  <c r="K10" i="14"/>
  <c r="L10" i="14"/>
  <c r="M10" i="14"/>
  <c r="N10" i="14"/>
  <c r="E10" i="14"/>
  <c r="F16" i="13" l="1"/>
  <c r="E16" i="13"/>
  <c r="F15" i="13"/>
  <c r="E15" i="13"/>
  <c r="N14" i="13"/>
  <c r="M14" i="13"/>
  <c r="L14" i="13"/>
  <c r="K14" i="13"/>
  <c r="E14" i="13" s="1"/>
  <c r="J14" i="13"/>
  <c r="I14" i="13"/>
  <c r="H14" i="13"/>
  <c r="F14" i="13" s="1"/>
  <c r="G14" i="13"/>
  <c r="F13" i="13"/>
  <c r="E13" i="13"/>
  <c r="F12" i="13"/>
  <c r="E12" i="13"/>
  <c r="F11" i="13"/>
  <c r="E11" i="13"/>
  <c r="N10" i="13"/>
  <c r="M10" i="13"/>
  <c r="L10" i="13"/>
  <c r="K10" i="13"/>
  <c r="E10" i="13" s="1"/>
  <c r="J10" i="13"/>
  <c r="I10" i="13"/>
  <c r="H10" i="13"/>
  <c r="F10" i="13" s="1"/>
  <c r="G10" i="13"/>
  <c r="F16" i="12"/>
  <c r="E16" i="12"/>
  <c r="F15" i="12"/>
  <c r="E15" i="12"/>
  <c r="N14" i="12"/>
  <c r="M14" i="12"/>
  <c r="L14" i="12"/>
  <c r="F14" i="12" s="1"/>
  <c r="K14" i="12"/>
  <c r="J14" i="12"/>
  <c r="I14" i="12"/>
  <c r="H14" i="12"/>
  <c r="G14" i="12"/>
  <c r="E14" i="12"/>
  <c r="F13" i="12"/>
  <c r="E13" i="12"/>
  <c r="F12" i="12"/>
  <c r="E12" i="12"/>
  <c r="F11" i="12"/>
  <c r="E11" i="12"/>
  <c r="N10" i="12"/>
  <c r="M10" i="12"/>
  <c r="L10" i="12"/>
  <c r="F10" i="12" s="1"/>
  <c r="K10" i="12"/>
  <c r="J10" i="12"/>
  <c r="I10" i="12"/>
  <c r="H10" i="12"/>
  <c r="G10" i="12"/>
  <c r="E10" i="12"/>
  <c r="F16" i="11"/>
  <c r="E16" i="11"/>
  <c r="F15" i="11"/>
  <c r="E15" i="11"/>
  <c r="N14" i="11"/>
  <c r="M14" i="11"/>
  <c r="L14" i="11"/>
  <c r="K14" i="11"/>
  <c r="J14" i="11"/>
  <c r="I14" i="11"/>
  <c r="E14" i="11" s="1"/>
  <c r="H14" i="11"/>
  <c r="G14" i="11"/>
  <c r="F14" i="11"/>
  <c r="F13" i="11"/>
  <c r="E13" i="11"/>
  <c r="F12" i="11"/>
  <c r="E12" i="11"/>
  <c r="F11" i="11"/>
  <c r="E11" i="11"/>
  <c r="N10" i="11"/>
  <c r="M10" i="11"/>
  <c r="L10" i="11"/>
  <c r="K10" i="11"/>
  <c r="J10" i="11"/>
  <c r="I10" i="11"/>
  <c r="E10" i="11" s="1"/>
  <c r="H10" i="11"/>
  <c r="G10" i="11"/>
  <c r="F10" i="11"/>
  <c r="F16" i="10"/>
  <c r="E16" i="10"/>
  <c r="F15" i="10"/>
  <c r="E15" i="10"/>
  <c r="N14" i="10"/>
  <c r="M14" i="10"/>
  <c r="L14" i="10"/>
  <c r="F14" i="10" s="1"/>
  <c r="K14" i="10"/>
  <c r="J14" i="10"/>
  <c r="I14" i="10"/>
  <c r="H14" i="10"/>
  <c r="G14" i="10"/>
  <c r="E14" i="10"/>
  <c r="F13" i="10"/>
  <c r="E13" i="10"/>
  <c r="F12" i="10"/>
  <c r="E12" i="10"/>
  <c r="F11" i="10"/>
  <c r="E11" i="10"/>
  <c r="N10" i="10"/>
  <c r="M10" i="10"/>
  <c r="L10" i="10"/>
  <c r="F10" i="10" s="1"/>
  <c r="K10" i="10"/>
  <c r="J10" i="10"/>
  <c r="I10" i="10"/>
  <c r="H10" i="10"/>
  <c r="G10" i="10"/>
  <c r="E10" i="10"/>
  <c r="F16" i="9"/>
  <c r="E16" i="9"/>
  <c r="F15" i="9"/>
  <c r="E15" i="9"/>
  <c r="N14" i="9"/>
  <c r="M14" i="9"/>
  <c r="L14" i="9"/>
  <c r="K14" i="9"/>
  <c r="J14" i="9"/>
  <c r="I14" i="9"/>
  <c r="H14" i="9"/>
  <c r="F14" i="9" s="1"/>
  <c r="G14" i="9"/>
  <c r="E14" i="9"/>
  <c r="F13" i="9"/>
  <c r="E13" i="9"/>
  <c r="F12" i="9"/>
  <c r="E12" i="9"/>
  <c r="F11" i="9"/>
  <c r="E11" i="9"/>
  <c r="N10" i="9"/>
  <c r="M10" i="9"/>
  <c r="L10" i="9"/>
  <c r="K10" i="9"/>
  <c r="J10" i="9"/>
  <c r="I10" i="9"/>
  <c r="H10" i="9"/>
  <c r="F10" i="9" s="1"/>
  <c r="G10" i="9"/>
  <c r="E10" i="9"/>
  <c r="F16" i="8"/>
  <c r="E16" i="8"/>
  <c r="F15" i="8"/>
  <c r="E15" i="8"/>
  <c r="N14" i="8"/>
  <c r="M14" i="8"/>
  <c r="L14" i="8"/>
  <c r="F14" i="8" s="1"/>
  <c r="K14" i="8"/>
  <c r="J14" i="8"/>
  <c r="I14" i="8"/>
  <c r="H14" i="8"/>
  <c r="G14" i="8"/>
  <c r="E14" i="8"/>
  <c r="F13" i="8"/>
  <c r="E13" i="8"/>
  <c r="F12" i="8"/>
  <c r="E12" i="8"/>
  <c r="F11" i="8"/>
  <c r="E11" i="8"/>
  <c r="N10" i="8"/>
  <c r="M10" i="8"/>
  <c r="L10" i="8"/>
  <c r="F10" i="8" s="1"/>
  <c r="K10" i="8"/>
  <c r="J10" i="8"/>
  <c r="I10" i="8"/>
  <c r="H10" i="8"/>
  <c r="G10" i="8"/>
  <c r="E10" i="8"/>
  <c r="F16" i="7"/>
  <c r="E16" i="7"/>
  <c r="F15" i="7"/>
  <c r="E15" i="7"/>
  <c r="N14" i="7"/>
  <c r="M14" i="7"/>
  <c r="L14" i="7"/>
  <c r="F14" i="7" s="1"/>
  <c r="K14" i="7"/>
  <c r="E14" i="7" s="1"/>
  <c r="J14" i="7"/>
  <c r="I14" i="7"/>
  <c r="H14" i="7"/>
  <c r="G14" i="7"/>
  <c r="F13" i="7"/>
  <c r="E13" i="7"/>
  <c r="F12" i="7"/>
  <c r="E12" i="7"/>
  <c r="F11" i="7"/>
  <c r="E11" i="7"/>
  <c r="N10" i="7"/>
  <c r="M10" i="7"/>
  <c r="L10" i="7"/>
  <c r="F10" i="7" s="1"/>
  <c r="K10" i="7"/>
  <c r="E10" i="7" s="1"/>
  <c r="J10" i="7"/>
  <c r="I10" i="7"/>
  <c r="H10" i="7"/>
  <c r="G10" i="7"/>
  <c r="F16" i="6"/>
  <c r="E16" i="6"/>
  <c r="F15" i="6"/>
  <c r="E15" i="6"/>
  <c r="N14" i="6"/>
  <c r="M14" i="6"/>
  <c r="L14" i="6"/>
  <c r="F14" i="6" s="1"/>
  <c r="K14" i="6"/>
  <c r="J14" i="6"/>
  <c r="I14" i="6"/>
  <c r="H14" i="6"/>
  <c r="G14" i="6"/>
  <c r="E14" i="6"/>
  <c r="F13" i="6"/>
  <c r="E13" i="6"/>
  <c r="F12" i="6"/>
  <c r="E12" i="6"/>
  <c r="F11" i="6"/>
  <c r="E11" i="6"/>
  <c r="N10" i="6"/>
  <c r="M10" i="6"/>
  <c r="L10" i="6"/>
  <c r="F10" i="6" s="1"/>
  <c r="K10" i="6"/>
  <c r="J10" i="6"/>
  <c r="I10" i="6"/>
  <c r="H10" i="6"/>
  <c r="G10" i="6"/>
  <c r="E10" i="6"/>
  <c r="F16" i="5"/>
  <c r="E16" i="5"/>
  <c r="F15" i="5"/>
  <c r="E15" i="5"/>
  <c r="N14" i="5"/>
  <c r="M14" i="5"/>
  <c r="L14" i="5"/>
  <c r="F14" i="5" s="1"/>
  <c r="K14" i="5"/>
  <c r="J14" i="5"/>
  <c r="I14" i="5"/>
  <c r="H14" i="5"/>
  <c r="G14" i="5"/>
  <c r="E14" i="5"/>
  <c r="F13" i="5"/>
  <c r="E13" i="5"/>
  <c r="F12" i="5"/>
  <c r="E12" i="5"/>
  <c r="F11" i="5"/>
  <c r="E11" i="5"/>
  <c r="N10" i="5"/>
  <c r="M10" i="5"/>
  <c r="L10" i="5"/>
  <c r="F10" i="5" s="1"/>
  <c r="K10" i="5"/>
  <c r="J10" i="5"/>
  <c r="I10" i="5"/>
  <c r="H10" i="5"/>
  <c r="G10" i="5"/>
  <c r="E10" i="5"/>
  <c r="F16" i="4"/>
  <c r="E16" i="4"/>
  <c r="F15" i="4"/>
  <c r="E15" i="4"/>
  <c r="N14" i="4"/>
  <c r="M14" i="4"/>
  <c r="L14" i="4"/>
  <c r="F14" i="4" s="1"/>
  <c r="K14" i="4"/>
  <c r="J14" i="4"/>
  <c r="I14" i="4"/>
  <c r="H14" i="4"/>
  <c r="G14" i="4"/>
  <c r="E14" i="4"/>
  <c r="F13" i="4"/>
  <c r="E13" i="4"/>
  <c r="F12" i="4"/>
  <c r="E12" i="4"/>
  <c r="F11" i="4"/>
  <c r="E11" i="4"/>
  <c r="N10" i="4"/>
  <c r="M10" i="4"/>
  <c r="L10" i="4"/>
  <c r="F10" i="4" s="1"/>
  <c r="K10" i="4"/>
  <c r="E10" i="4" s="1"/>
  <c r="J10" i="4"/>
  <c r="I10" i="4"/>
  <c r="H10" i="4"/>
  <c r="G10" i="4"/>
  <c r="F16" i="3"/>
  <c r="E16" i="3"/>
  <c r="F15" i="3"/>
  <c r="E15" i="3"/>
  <c r="N14" i="3"/>
  <c r="M14" i="3"/>
  <c r="L14" i="3"/>
  <c r="F14" i="3" s="1"/>
  <c r="K14" i="3"/>
  <c r="E14" i="3" s="1"/>
  <c r="J14" i="3"/>
  <c r="I14" i="3"/>
  <c r="H14" i="3"/>
  <c r="G14" i="3"/>
  <c r="F13" i="3"/>
  <c r="E13" i="3"/>
  <c r="F12" i="3"/>
  <c r="E12" i="3"/>
  <c r="F11" i="3"/>
  <c r="E11" i="3"/>
  <c r="N10" i="3"/>
  <c r="M10" i="3"/>
  <c r="L10" i="3"/>
  <c r="F10" i="3" s="1"/>
  <c r="K10" i="3"/>
  <c r="E10" i="3" s="1"/>
  <c r="J10" i="3"/>
  <c r="I10" i="3"/>
  <c r="H10" i="3"/>
  <c r="G10" i="3"/>
  <c r="F16" i="2"/>
  <c r="E16" i="2"/>
  <c r="F15" i="2"/>
  <c r="E15" i="2"/>
  <c r="N14" i="2"/>
  <c r="M14" i="2"/>
  <c r="L14" i="2"/>
  <c r="F14" i="2" s="1"/>
  <c r="K14" i="2"/>
  <c r="J14" i="2"/>
  <c r="I14" i="2"/>
  <c r="H14" i="2"/>
  <c r="G14" i="2"/>
  <c r="E14" i="2"/>
  <c r="F13" i="2"/>
  <c r="E13" i="2"/>
  <c r="F12" i="2"/>
  <c r="E12" i="2"/>
  <c r="F11" i="2"/>
  <c r="E11" i="2"/>
  <c r="N10" i="2"/>
  <c r="M10" i="2"/>
  <c r="L10" i="2"/>
  <c r="F10" i="2" s="1"/>
  <c r="K10" i="2"/>
  <c r="E10" i="2" s="1"/>
  <c r="J10" i="2"/>
  <c r="I10" i="2"/>
  <c r="H10" i="2"/>
  <c r="G10" i="2"/>
</calcChain>
</file>

<file path=xl/sharedStrings.xml><?xml version="1.0" encoding="utf-8"?>
<sst xmlns="http://schemas.openxmlformats.org/spreadsheetml/2006/main" count="572" uniqueCount="37">
  <si>
    <t>第１４表．　着工住宅　：　工事別、工事種類別、利用関係別　-　戸数・件数、床面積の合計</t>
    <phoneticPr fontId="1"/>
  </si>
  <si>
    <t>総計</t>
    <rPh sb="0" eb="2">
      <t>ソウケイ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</si>
  <si>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</si>
  <si>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</si>
  <si>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</si>
  <si>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</si>
  <si>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戸数・件数</t>
    <rPh sb="0" eb="2">
      <t>コスウ</t>
    </rPh>
    <rPh sb="3" eb="5">
      <t>ケンスウ</t>
    </rPh>
    <phoneticPr fontId="1"/>
  </si>
  <si>
    <t>床面積の合計</t>
    <rPh sb="0" eb="3">
      <t>ユカメンセキ</t>
    </rPh>
    <rPh sb="4" eb="6">
      <t>ゴウケイ</t>
    </rPh>
    <phoneticPr fontId="1"/>
  </si>
  <si>
    <t>（戸・件）</t>
    <rPh sb="1" eb="2">
      <t>コ</t>
    </rPh>
    <rPh sb="3" eb="4">
      <t>ケン</t>
    </rPh>
    <phoneticPr fontId="1"/>
  </si>
  <si>
    <t>（㎡）</t>
    <phoneticPr fontId="1"/>
  </si>
  <si>
    <t>01.</t>
    <phoneticPr fontId="1"/>
  </si>
  <si>
    <t>新設</t>
    <rPh sb="0" eb="2">
      <t>シンセツ</t>
    </rPh>
    <phoneticPr fontId="1"/>
  </si>
  <si>
    <t>合　計</t>
    <rPh sb="0" eb="1">
      <t>ゴウ</t>
    </rPh>
    <rPh sb="2" eb="3">
      <t>ケイ</t>
    </rPh>
    <phoneticPr fontId="1"/>
  </si>
  <si>
    <t>02.</t>
    <phoneticPr fontId="1"/>
  </si>
  <si>
    <t>新　築</t>
    <rPh sb="0" eb="1">
      <t>シン</t>
    </rPh>
    <rPh sb="2" eb="3">
      <t>チク</t>
    </rPh>
    <phoneticPr fontId="1"/>
  </si>
  <si>
    <t>03.</t>
    <phoneticPr fontId="1"/>
  </si>
  <si>
    <t>増　築</t>
    <rPh sb="0" eb="1">
      <t>ゾウ</t>
    </rPh>
    <rPh sb="2" eb="3">
      <t>チク</t>
    </rPh>
    <phoneticPr fontId="1"/>
  </si>
  <si>
    <t>04.</t>
    <phoneticPr fontId="1"/>
  </si>
  <si>
    <t>改　築</t>
    <rPh sb="0" eb="1">
      <t>アラタ</t>
    </rPh>
    <rPh sb="2" eb="3">
      <t>チク</t>
    </rPh>
    <phoneticPr fontId="1"/>
  </si>
  <si>
    <t>05.</t>
    <phoneticPr fontId="1"/>
  </si>
  <si>
    <t>その他</t>
    <rPh sb="2" eb="3">
      <t>タ</t>
    </rPh>
    <phoneticPr fontId="1"/>
  </si>
  <si>
    <t>06.</t>
    <phoneticPr fontId="1"/>
  </si>
  <si>
    <t>07.</t>
    <phoneticPr fontId="1"/>
  </si>
  <si>
    <t>（注）戸数・件数について：工事別が新設の場合は「戸数」、その他の場合は「件数」である。</t>
    <rPh sb="1" eb="2">
      <t>チュウ</t>
    </rPh>
    <rPh sb="3" eb="5">
      <t>コスウ</t>
    </rPh>
    <rPh sb="6" eb="8">
      <t>ケンスウ</t>
    </rPh>
    <rPh sb="13" eb="15">
      <t>コウジ</t>
    </rPh>
    <rPh sb="15" eb="16">
      <t>ベツ</t>
    </rPh>
    <rPh sb="17" eb="19">
      <t>シンセツ</t>
    </rPh>
    <rPh sb="20" eb="22">
      <t>バアイ</t>
    </rPh>
    <rPh sb="24" eb="26">
      <t>コスウ</t>
    </rPh>
    <rPh sb="30" eb="31">
      <t>タ</t>
    </rPh>
    <rPh sb="32" eb="34">
      <t>バアイ</t>
    </rPh>
    <rPh sb="36" eb="38">
      <t>ケンスウ</t>
    </rPh>
    <phoneticPr fontId="1"/>
  </si>
  <si>
    <t>調査年月: 平成２８年４月　　　都道府県名： ０４ 宮城県　　</t>
  </si>
  <si>
    <t>調査年月: 平成２８年１２月　　　都道府県名： ０４ 宮城県　　</t>
  </si>
  <si>
    <t>調査年月: 平成２８年１１月　　　都道府県名： ０４ 宮城県　　</t>
  </si>
  <si>
    <t>調査年月: 平成２８年１０月　　　都道府県名： ０４ 宮城県　　</t>
  </si>
  <si>
    <t>調査年月: 平成２８年９月　　　都道府県名： ０４ 宮城県　　</t>
  </si>
  <si>
    <t>調査年月: 平成２８年８月　　　都道府県名： ０４ 宮城県　　</t>
  </si>
  <si>
    <t>調査年月: 平成２８年７月　　　都道府県名： ０４ 宮城県　　</t>
  </si>
  <si>
    <t>調査年月: 平成２８年６月　　　都道府県名： ０４ 宮城県　　</t>
  </si>
  <si>
    <t>調査年月: 平成２８年５月　　　都道府県名： ０４ 宮城県　　</t>
  </si>
  <si>
    <t>調査年月: 平成２９年３月　　　都道府県名： ０４ 宮城県　　</t>
  </si>
  <si>
    <t>調査年月: 平成２９年２月　　　都道府県名： ０４ 宮城県　　</t>
  </si>
  <si>
    <t>調査年月: 平成２９年１月　　　都道府県名： ０４ 宮城県　　</t>
  </si>
  <si>
    <t>調査年月: 平成２８年度　　　都道府県名： ０４ 宮城県　　</t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</si>
</sst>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6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1"/>
    <xf numFmtId="0" fontId="4" fillId="0" borderId="1">
      <alignment vertical="center"/>
    </xf>
  </cellStyleXfs>
  <cellXfs count="44">
    <xf numFmtId="0" fontId="0" fillId="0" borderId="0" xfId="0">
      <alignment vertical="center"/>
    </xf>
    <xf numFmtId="176" fontId="3" fillId="2" borderId="1" xfId="1" applyNumberFormat="1" applyFont="1" applyFill="1" applyProtection="1"/>
    <xf numFmtId="176" fontId="3" fillId="2" borderId="2" xfId="1" applyNumberFormat="1" applyFont="1" applyFill="1" applyBorder="1" applyAlignment="1" applyProtection="1"/>
    <xf numFmtId="176" fontId="3" fillId="2" borderId="3" xfId="1" applyNumberFormat="1" applyFont="1" applyFill="1" applyBorder="1" applyAlignment="1" applyProtection="1"/>
    <xf numFmtId="176" fontId="3" fillId="2" borderId="8" xfId="1" applyNumberFormat="1" applyFont="1" applyFill="1" applyBorder="1" applyAlignment="1" applyProtection="1"/>
    <xf numFmtId="176" fontId="3" fillId="2" borderId="1" xfId="1" applyNumberFormat="1" applyFont="1" applyFill="1" applyBorder="1" applyAlignment="1" applyProtection="1"/>
    <xf numFmtId="176" fontId="3" fillId="2" borderId="9" xfId="1" applyNumberFormat="1" applyFont="1" applyFill="1" applyBorder="1" applyAlignment="1" applyProtection="1">
      <alignment vertical="top" textRotation="255"/>
    </xf>
    <xf numFmtId="176" fontId="3" fillId="2" borderId="1" xfId="1" applyNumberFormat="1" applyFont="1" applyFill="1" applyBorder="1" applyAlignment="1" applyProtection="1">
      <alignment vertical="top" textRotation="255"/>
    </xf>
    <xf numFmtId="176" fontId="3" fillId="2" borderId="10" xfId="1" applyNumberFormat="1" applyFont="1" applyFill="1" applyBorder="1" applyAlignment="1" applyProtection="1">
      <alignment vertical="top" textRotation="255"/>
    </xf>
    <xf numFmtId="176" fontId="3" fillId="2" borderId="11" xfId="1" applyNumberFormat="1" applyFont="1" applyFill="1" applyBorder="1" applyAlignment="1" applyProtection="1">
      <alignment vertical="top" textRotation="255"/>
    </xf>
    <xf numFmtId="176" fontId="3" fillId="2" borderId="12" xfId="1" applyNumberFormat="1" applyFont="1" applyFill="1" applyBorder="1" applyAlignment="1" applyProtection="1">
      <alignment horizontal="center"/>
    </xf>
    <xf numFmtId="176" fontId="3" fillId="2" borderId="1" xfId="1" applyNumberFormat="1" applyFont="1" applyFill="1" applyBorder="1" applyAlignment="1" applyProtection="1">
      <alignment horizontal="center"/>
    </xf>
    <xf numFmtId="176" fontId="3" fillId="2" borderId="13" xfId="1" applyNumberFormat="1" applyFont="1" applyFill="1" applyBorder="1" applyAlignment="1" applyProtection="1">
      <alignment horizontal="center"/>
    </xf>
    <xf numFmtId="176" fontId="3" fillId="2" borderId="14" xfId="1" applyNumberFormat="1" applyFont="1" applyFill="1" applyBorder="1" applyAlignment="1" applyProtection="1">
      <alignment horizontal="center"/>
    </xf>
    <xf numFmtId="176" fontId="3" fillId="2" borderId="10" xfId="1" applyNumberFormat="1" applyFont="1" applyFill="1" applyBorder="1" applyAlignment="1" applyProtection="1">
      <alignment horizontal="center"/>
    </xf>
    <xf numFmtId="176" fontId="3" fillId="2" borderId="2" xfId="1" quotePrefix="1" applyNumberFormat="1" applyFont="1" applyFill="1" applyBorder="1" applyProtection="1"/>
    <xf numFmtId="176" fontId="3" fillId="2" borderId="3" xfId="1" applyNumberFormat="1" applyFont="1" applyFill="1" applyBorder="1" applyAlignment="1" applyProtection="1">
      <alignment horizontal="centerContinuous"/>
    </xf>
    <xf numFmtId="176" fontId="3" fillId="2" borderId="8" xfId="1" quotePrefix="1" applyNumberFormat="1" applyFont="1" applyFill="1" applyBorder="1" applyProtection="1"/>
    <xf numFmtId="176" fontId="3" fillId="2" borderId="1" xfId="1" applyNumberFormat="1" applyFont="1" applyFill="1" applyBorder="1" applyAlignment="1" applyProtection="1">
      <alignment horizontal="centerContinuous"/>
    </xf>
    <xf numFmtId="177" fontId="3" fillId="2" borderId="12" xfId="1" applyNumberFormat="1" applyFont="1" applyFill="1" applyBorder="1" applyAlignment="1" applyProtection="1">
      <alignment horizontal="right"/>
    </xf>
    <xf numFmtId="177" fontId="3" fillId="2" borderId="1" xfId="1" applyNumberFormat="1" applyFont="1" applyFill="1" applyBorder="1" applyAlignment="1" applyProtection="1">
      <alignment horizontal="right"/>
    </xf>
    <xf numFmtId="177" fontId="3" fillId="2" borderId="10" xfId="1" applyNumberFormat="1" applyFont="1" applyFill="1" applyBorder="1" applyAlignment="1" applyProtection="1">
      <alignment horizontal="right"/>
    </xf>
    <xf numFmtId="176" fontId="3" fillId="2" borderId="15" xfId="1" quotePrefix="1" applyNumberFormat="1" applyFont="1" applyFill="1" applyBorder="1" applyProtection="1"/>
    <xf numFmtId="176" fontId="3" fillId="2" borderId="16" xfId="1" applyNumberFormat="1" applyFont="1" applyFill="1" applyBorder="1" applyAlignment="1" applyProtection="1">
      <alignment horizontal="centerContinuous"/>
    </xf>
    <xf numFmtId="177" fontId="3" fillId="2" borderId="13" xfId="1" applyNumberFormat="1" applyFont="1" applyFill="1" applyBorder="1" applyAlignment="1" applyProtection="1">
      <alignment horizontal="right"/>
    </xf>
    <xf numFmtId="177" fontId="3" fillId="2" borderId="16" xfId="1" applyNumberFormat="1" applyFont="1" applyFill="1" applyBorder="1" applyAlignment="1" applyProtection="1">
      <alignment horizontal="right"/>
    </xf>
    <xf numFmtId="177" fontId="3" fillId="2" borderId="14" xfId="1" applyNumberFormat="1" applyFont="1" applyFill="1" applyBorder="1" applyAlignment="1" applyProtection="1">
      <alignment horizontal="right"/>
    </xf>
    <xf numFmtId="176" fontId="3" fillId="2" borderId="1" xfId="1" applyNumberFormat="1" applyFont="1" applyFill="1" applyBorder="1" applyProtection="1"/>
    <xf numFmtId="177" fontId="3" fillId="2" borderId="9" xfId="1" applyNumberFormat="1" applyFont="1" applyFill="1" applyBorder="1" applyAlignment="1" applyProtection="1">
      <alignment horizontal="right"/>
    </xf>
    <xf numFmtId="177" fontId="3" fillId="2" borderId="3" xfId="1" applyNumberFormat="1" applyFont="1" applyFill="1" applyBorder="1" applyAlignment="1" applyProtection="1">
      <alignment horizontal="right"/>
    </xf>
    <xf numFmtId="0" fontId="5" fillId="2" borderId="1" xfId="2" applyFont="1" applyFill="1">
      <alignment vertical="center"/>
    </xf>
    <xf numFmtId="177" fontId="3" fillId="2" borderId="17" xfId="1" applyNumberFormat="1" applyFont="1" applyFill="1" applyBorder="1" applyAlignment="1" applyProtection="1">
      <alignment horizontal="right"/>
    </xf>
    <xf numFmtId="176" fontId="3" fillId="2" borderId="17" xfId="1" applyNumberFormat="1" applyFont="1" applyFill="1" applyBorder="1" applyAlignment="1" applyProtection="1">
      <alignment horizontal="centerContinuous"/>
    </xf>
    <xf numFmtId="176" fontId="3" fillId="2" borderId="17" xfId="1" quotePrefix="1" applyNumberFormat="1" applyFont="1" applyFill="1" applyBorder="1" applyProtection="1"/>
    <xf numFmtId="176" fontId="3" fillId="2" borderId="12" xfId="1" applyNumberFormat="1" applyFont="1" applyFill="1" applyBorder="1" applyAlignment="1" applyProtection="1">
      <alignment vertical="center" textRotation="255"/>
    </xf>
    <xf numFmtId="176" fontId="3" fillId="2" borderId="12" xfId="1" applyNumberFormat="1" applyFont="1" applyFill="1" applyBorder="1" applyAlignment="1" applyProtection="1"/>
    <xf numFmtId="176" fontId="3" fillId="2" borderId="13" xfId="1" applyNumberFormat="1" applyFont="1" applyFill="1" applyBorder="1" applyAlignment="1" applyProtection="1"/>
    <xf numFmtId="176" fontId="3" fillId="2" borderId="4" xfId="1" applyNumberFormat="1" applyFont="1" applyFill="1" applyBorder="1" applyAlignment="1" applyProtection="1">
      <alignment horizontal="center"/>
    </xf>
    <xf numFmtId="176" fontId="3" fillId="2" borderId="5" xfId="1" applyNumberFormat="1" applyFont="1" applyFill="1" applyBorder="1" applyAlignment="1" applyProtection="1">
      <alignment horizontal="center"/>
    </xf>
    <xf numFmtId="176" fontId="3" fillId="2" borderId="6" xfId="1" applyNumberFormat="1" applyFont="1" applyFill="1" applyBorder="1" applyAlignment="1" applyProtection="1">
      <alignment horizontal="center"/>
    </xf>
    <xf numFmtId="176" fontId="3" fillId="2" borderId="7" xfId="1" applyNumberFormat="1" applyFont="1" applyFill="1" applyBorder="1" applyAlignment="1" applyProtection="1">
      <alignment horizontal="center"/>
    </xf>
    <xf numFmtId="176" fontId="3" fillId="2" borderId="9" xfId="1" applyNumberFormat="1" applyFont="1" applyFill="1" applyBorder="1" applyAlignment="1" applyProtection="1">
      <alignment vertical="center" textRotation="255"/>
    </xf>
    <xf numFmtId="176" fontId="3" fillId="2" borderId="12" xfId="1" applyNumberFormat="1" applyFont="1" applyFill="1" applyBorder="1" applyAlignment="1" applyProtection="1">
      <alignment vertical="center"/>
    </xf>
    <xf numFmtId="176" fontId="3" fillId="2" borderId="13" xfId="1" applyNumberFormat="1" applyFont="1" applyFill="1" applyBorder="1" applyAlignment="1" applyProtection="1">
      <alignment vertical="center"/>
    </xf>
  </cellXfs>
  <cellStyles count="3">
    <cellStyle name="標準" xfId="0" builtinId="0"/>
    <cellStyle name="標準 2" xfId="2"/>
    <cellStyle name="標準_集計表テンプレート（H2104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8"/>
  <sheetViews>
    <sheetView tabSelected="1" workbookViewId="0">
      <selection activeCell="A8" sqref="A8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33" t="s">
        <v>10</v>
      </c>
      <c r="C10" s="41" t="s">
        <v>11</v>
      </c>
      <c r="D10" s="32" t="s">
        <v>12</v>
      </c>
      <c r="E10" s="28">
        <f>SUM('4:3'!E10)</f>
        <v>21295</v>
      </c>
      <c r="F10" s="28">
        <f>SUM('4:3'!F10)</f>
        <v>1864588</v>
      </c>
      <c r="G10" s="28">
        <f>SUM('4:3'!G10)</f>
        <v>7467</v>
      </c>
      <c r="H10" s="28">
        <f>SUM('4:3'!H10)</f>
        <v>961700</v>
      </c>
      <c r="I10" s="28">
        <f>SUM('4:3'!I10)</f>
        <v>9895</v>
      </c>
      <c r="J10" s="28">
        <f>SUM('4:3'!J10)</f>
        <v>501403</v>
      </c>
      <c r="K10" s="28">
        <f>SUM('4:3'!K10)</f>
        <v>154</v>
      </c>
      <c r="L10" s="28">
        <f>SUM('4:3'!L10)</f>
        <v>11147</v>
      </c>
      <c r="M10" s="28">
        <f>SUM('4:3'!M10)</f>
        <v>3779</v>
      </c>
      <c r="N10" s="28">
        <f>SUM('4:3'!N10)</f>
        <v>390338</v>
      </c>
    </row>
    <row r="11" spans="2:14" x14ac:dyDescent="0.15">
      <c r="B11" s="33" t="s">
        <v>13</v>
      </c>
      <c r="C11" s="42"/>
      <c r="D11" s="32" t="s">
        <v>14</v>
      </c>
      <c r="E11" s="28">
        <f>SUM('4:3'!E11)</f>
        <v>20766</v>
      </c>
      <c r="F11" s="28">
        <f>SUM('4:3'!F11)</f>
        <v>1800332</v>
      </c>
      <c r="G11" s="28">
        <f>SUM('4:3'!G11)</f>
        <v>7081</v>
      </c>
      <c r="H11" s="28">
        <f>SUM('4:3'!H11)</f>
        <v>906388</v>
      </c>
      <c r="I11" s="28">
        <f>SUM('4:3'!I11)</f>
        <v>9770</v>
      </c>
      <c r="J11" s="28">
        <f>SUM('4:3'!J11)</f>
        <v>493492</v>
      </c>
      <c r="K11" s="28">
        <f>SUM('4:3'!K11)</f>
        <v>136</v>
      </c>
      <c r="L11" s="28">
        <f>SUM('4:3'!L11)</f>
        <v>10114</v>
      </c>
      <c r="M11" s="28">
        <f>SUM('4:3'!M11)</f>
        <v>3779</v>
      </c>
      <c r="N11" s="28">
        <f>SUM('4:3'!N11)</f>
        <v>390338</v>
      </c>
    </row>
    <row r="12" spans="2:14" x14ac:dyDescent="0.15">
      <c r="B12" s="33" t="s">
        <v>15</v>
      </c>
      <c r="C12" s="42"/>
      <c r="D12" s="32" t="s">
        <v>16</v>
      </c>
      <c r="E12" s="28">
        <f>SUM('4:3'!E12)</f>
        <v>526</v>
      </c>
      <c r="F12" s="28">
        <f>SUM('4:3'!F12)</f>
        <v>63913</v>
      </c>
      <c r="G12" s="28">
        <f>SUM('4:3'!G12)</f>
        <v>383</v>
      </c>
      <c r="H12" s="28">
        <f>SUM('4:3'!H12)</f>
        <v>54969</v>
      </c>
      <c r="I12" s="28">
        <f>SUM('4:3'!I12)</f>
        <v>125</v>
      </c>
      <c r="J12" s="28">
        <f>SUM('4:3'!J12)</f>
        <v>7911</v>
      </c>
      <c r="K12" s="28">
        <f>SUM('4:3'!K12)</f>
        <v>18</v>
      </c>
      <c r="L12" s="28">
        <f>SUM('4:3'!L12)</f>
        <v>1033</v>
      </c>
      <c r="M12" s="28">
        <f>SUM('4:3'!M12)</f>
        <v>0</v>
      </c>
      <c r="N12" s="28">
        <f>SUM('4:3'!N12)</f>
        <v>0</v>
      </c>
    </row>
    <row r="13" spans="2:14" x14ac:dyDescent="0.15">
      <c r="B13" s="33" t="s">
        <v>17</v>
      </c>
      <c r="C13" s="43"/>
      <c r="D13" s="32" t="s">
        <v>18</v>
      </c>
      <c r="E13" s="28">
        <f>SUM('4:3'!E13)</f>
        <v>3</v>
      </c>
      <c r="F13" s="28">
        <f>SUM('4:3'!F13)</f>
        <v>343</v>
      </c>
      <c r="G13" s="28">
        <f>SUM('4:3'!G13)</f>
        <v>3</v>
      </c>
      <c r="H13" s="28">
        <f>SUM('4:3'!H13)</f>
        <v>343</v>
      </c>
      <c r="I13" s="28">
        <f>SUM('4:3'!I13)</f>
        <v>0</v>
      </c>
      <c r="J13" s="28">
        <f>SUM('4:3'!J13)</f>
        <v>0</v>
      </c>
      <c r="K13" s="28">
        <f>SUM('4:3'!K13)</f>
        <v>0</v>
      </c>
      <c r="L13" s="28">
        <f>SUM('4:3'!L13)</f>
        <v>0</v>
      </c>
      <c r="M13" s="28">
        <f>SUM('4:3'!M13)</f>
        <v>0</v>
      </c>
      <c r="N13" s="28">
        <f>SUM('4:3'!N13)</f>
        <v>0</v>
      </c>
    </row>
    <row r="14" spans="2:14" x14ac:dyDescent="0.15">
      <c r="B14" s="33" t="s">
        <v>19</v>
      </c>
      <c r="C14" s="34" t="s">
        <v>20</v>
      </c>
      <c r="D14" s="32" t="s">
        <v>12</v>
      </c>
      <c r="E14" s="28">
        <f>SUM('4:3'!E14)</f>
        <v>1053</v>
      </c>
      <c r="F14" s="28">
        <f>SUM('4:3'!F14)</f>
        <v>46987</v>
      </c>
      <c r="G14" s="28">
        <f>SUM('4:3'!G14)</f>
        <v>552</v>
      </c>
      <c r="H14" s="28">
        <f>SUM('4:3'!H14)</f>
        <v>29909</v>
      </c>
      <c r="I14" s="28">
        <f>SUM('4:3'!I14)</f>
        <v>315</v>
      </c>
      <c r="J14" s="28">
        <f>SUM('4:3'!J14)</f>
        <v>9009</v>
      </c>
      <c r="K14" s="28">
        <f>SUM('4:3'!K14)</f>
        <v>181</v>
      </c>
      <c r="L14" s="28">
        <f>SUM('4:3'!L14)</f>
        <v>7910</v>
      </c>
      <c r="M14" s="28">
        <f>SUM('4:3'!M14)</f>
        <v>5</v>
      </c>
      <c r="N14" s="28">
        <f>SUM('4:3'!N14)</f>
        <v>159</v>
      </c>
    </row>
    <row r="15" spans="2:14" x14ac:dyDescent="0.15">
      <c r="B15" s="33" t="s">
        <v>21</v>
      </c>
      <c r="C15" s="35"/>
      <c r="D15" s="32" t="s">
        <v>16</v>
      </c>
      <c r="E15" s="28">
        <f>SUM('4:3'!E15)</f>
        <v>1048</v>
      </c>
      <c r="F15" s="28">
        <f>SUM('4:3'!F15)</f>
        <v>46366</v>
      </c>
      <c r="G15" s="28">
        <f>SUM('4:3'!G15)</f>
        <v>547</v>
      </c>
      <c r="H15" s="28">
        <f>SUM('4:3'!H15)</f>
        <v>29288</v>
      </c>
      <c r="I15" s="28">
        <f>SUM('4:3'!I15)</f>
        <v>315</v>
      </c>
      <c r="J15" s="28">
        <f>SUM('4:3'!J15)</f>
        <v>9009</v>
      </c>
      <c r="K15" s="28">
        <f>SUM('4:3'!K15)</f>
        <v>181</v>
      </c>
      <c r="L15" s="28">
        <f>SUM('4:3'!L15)</f>
        <v>7910</v>
      </c>
      <c r="M15" s="28">
        <f>SUM('4:3'!M15)</f>
        <v>5</v>
      </c>
      <c r="N15" s="28">
        <f>SUM('4:3'!N15)</f>
        <v>159</v>
      </c>
    </row>
    <row r="16" spans="2:14" x14ac:dyDescent="0.15">
      <c r="B16" s="33" t="s">
        <v>22</v>
      </c>
      <c r="C16" s="36"/>
      <c r="D16" s="32" t="s">
        <v>18</v>
      </c>
      <c r="E16" s="31">
        <f>SUM('4:3'!E16)</f>
        <v>5</v>
      </c>
      <c r="F16" s="31">
        <f>SUM('4:3'!F16)</f>
        <v>621</v>
      </c>
      <c r="G16" s="31">
        <f>SUM('4:3'!G16)</f>
        <v>5</v>
      </c>
      <c r="H16" s="31">
        <f>SUM('4:3'!H16)</f>
        <v>621</v>
      </c>
      <c r="I16" s="31">
        <f>SUM('4:3'!I16)</f>
        <v>0</v>
      </c>
      <c r="J16" s="31">
        <f>SUM('4:3'!J16)</f>
        <v>0</v>
      </c>
      <c r="K16" s="31">
        <f>SUM('4:3'!K16)</f>
        <v>0</v>
      </c>
      <c r="L16" s="31">
        <f>SUM('4:3'!L16)</f>
        <v>0</v>
      </c>
      <c r="M16" s="31">
        <f>SUM('4:3'!M16)</f>
        <v>0</v>
      </c>
      <c r="N16" s="31">
        <f>SUM('4:3'!N16)</f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1881</v>
      </c>
      <c r="F10" s="29">
        <f t="shared" si="0"/>
        <v>163847</v>
      </c>
      <c r="G10" s="28">
        <f t="shared" ref="G10:N10" si="1">SUM(G11:G13)</f>
        <v>664</v>
      </c>
      <c r="H10" s="28">
        <f t="shared" si="1"/>
        <v>83796</v>
      </c>
      <c r="I10" s="28">
        <f t="shared" si="1"/>
        <v>840</v>
      </c>
      <c r="J10" s="28">
        <f t="shared" si="1"/>
        <v>42004</v>
      </c>
      <c r="K10" s="28">
        <f t="shared" si="1"/>
        <v>1</v>
      </c>
      <c r="L10" s="28">
        <f t="shared" si="1"/>
        <v>127</v>
      </c>
      <c r="M10" s="28">
        <f t="shared" si="1"/>
        <v>376</v>
      </c>
      <c r="N10" s="28">
        <f t="shared" si="1"/>
        <v>37920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1853</v>
      </c>
      <c r="F11" s="20">
        <f t="shared" si="0"/>
        <v>160381</v>
      </c>
      <c r="G11" s="19">
        <v>636</v>
      </c>
      <c r="H11" s="20">
        <v>80330</v>
      </c>
      <c r="I11" s="19">
        <v>840</v>
      </c>
      <c r="J11" s="20">
        <v>42004</v>
      </c>
      <c r="K11" s="19">
        <v>1</v>
      </c>
      <c r="L11" s="20">
        <v>127</v>
      </c>
      <c r="M11" s="19">
        <v>376</v>
      </c>
      <c r="N11" s="21">
        <v>37920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28</v>
      </c>
      <c r="F12" s="20">
        <f t="shared" si="0"/>
        <v>3466</v>
      </c>
      <c r="G12" s="19">
        <v>28</v>
      </c>
      <c r="H12" s="20">
        <v>3466</v>
      </c>
      <c r="I12" s="19">
        <v>0</v>
      </c>
      <c r="J12" s="20">
        <v>0</v>
      </c>
      <c r="K12" s="19">
        <v>0</v>
      </c>
      <c r="L12" s="20">
        <v>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104</v>
      </c>
      <c r="F14" s="20">
        <f t="shared" si="0"/>
        <v>3482</v>
      </c>
      <c r="G14" s="19">
        <f t="shared" ref="G14:N14" si="2">SUM(G15:G16)</f>
        <v>44</v>
      </c>
      <c r="H14" s="19">
        <f t="shared" si="2"/>
        <v>1925</v>
      </c>
      <c r="I14" s="19">
        <f t="shared" si="2"/>
        <v>29</v>
      </c>
      <c r="J14" s="19">
        <f t="shared" si="2"/>
        <v>581</v>
      </c>
      <c r="K14" s="19">
        <f t="shared" si="2"/>
        <v>31</v>
      </c>
      <c r="L14" s="19">
        <f t="shared" si="2"/>
        <v>976</v>
      </c>
      <c r="M14" s="19">
        <f t="shared" si="2"/>
        <v>0</v>
      </c>
      <c r="N14" s="19">
        <f t="shared" si="2"/>
        <v>0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104</v>
      </c>
      <c r="F15" s="20">
        <f t="shared" si="0"/>
        <v>3482</v>
      </c>
      <c r="G15" s="19">
        <v>44</v>
      </c>
      <c r="H15" s="20">
        <v>1925</v>
      </c>
      <c r="I15" s="19">
        <v>29</v>
      </c>
      <c r="J15" s="20">
        <v>581</v>
      </c>
      <c r="K15" s="19">
        <v>31</v>
      </c>
      <c r="L15" s="20">
        <v>976</v>
      </c>
      <c r="M15" s="19">
        <v>0</v>
      </c>
      <c r="N15" s="21">
        <v>0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0</v>
      </c>
      <c r="F16" s="25">
        <f t="shared" si="0"/>
        <v>0</v>
      </c>
      <c r="G16" s="24">
        <v>0</v>
      </c>
      <c r="H16" s="25">
        <v>0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1573</v>
      </c>
      <c r="F10" s="29">
        <f t="shared" si="0"/>
        <v>132941</v>
      </c>
      <c r="G10" s="28">
        <f t="shared" ref="G10:N10" si="1">SUM(G11:G13)</f>
        <v>528</v>
      </c>
      <c r="H10" s="28">
        <f t="shared" si="1"/>
        <v>66820</v>
      </c>
      <c r="I10" s="28">
        <f t="shared" si="1"/>
        <v>738</v>
      </c>
      <c r="J10" s="28">
        <f t="shared" si="1"/>
        <v>34137</v>
      </c>
      <c r="K10" s="28">
        <f t="shared" si="1"/>
        <v>17</v>
      </c>
      <c r="L10" s="28">
        <f t="shared" si="1"/>
        <v>950</v>
      </c>
      <c r="M10" s="28">
        <f t="shared" si="1"/>
        <v>290</v>
      </c>
      <c r="N10" s="28">
        <f t="shared" si="1"/>
        <v>31034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1562</v>
      </c>
      <c r="F11" s="20">
        <f t="shared" si="0"/>
        <v>131758</v>
      </c>
      <c r="G11" s="19">
        <v>518</v>
      </c>
      <c r="H11" s="20">
        <v>65687</v>
      </c>
      <c r="I11" s="19">
        <v>738</v>
      </c>
      <c r="J11" s="20">
        <v>34137</v>
      </c>
      <c r="K11" s="19">
        <v>16</v>
      </c>
      <c r="L11" s="20">
        <v>900</v>
      </c>
      <c r="M11" s="19">
        <v>290</v>
      </c>
      <c r="N11" s="21">
        <v>31034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11</v>
      </c>
      <c r="F12" s="20">
        <f t="shared" si="0"/>
        <v>1183</v>
      </c>
      <c r="G12" s="19">
        <v>10</v>
      </c>
      <c r="H12" s="20">
        <v>1133</v>
      </c>
      <c r="I12" s="19">
        <v>0</v>
      </c>
      <c r="J12" s="20">
        <v>0</v>
      </c>
      <c r="K12" s="19">
        <v>1</v>
      </c>
      <c r="L12" s="20">
        <v>50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47</v>
      </c>
      <c r="F14" s="20">
        <f t="shared" si="0"/>
        <v>1898</v>
      </c>
      <c r="G14" s="19">
        <f t="shared" ref="G14:N14" si="2">SUM(G15:G16)</f>
        <v>29</v>
      </c>
      <c r="H14" s="19">
        <f t="shared" si="2"/>
        <v>1499</v>
      </c>
      <c r="I14" s="19">
        <f t="shared" si="2"/>
        <v>14</v>
      </c>
      <c r="J14" s="19">
        <f t="shared" si="2"/>
        <v>320</v>
      </c>
      <c r="K14" s="19">
        <f t="shared" si="2"/>
        <v>4</v>
      </c>
      <c r="L14" s="19">
        <f t="shared" si="2"/>
        <v>79</v>
      </c>
      <c r="M14" s="19">
        <f t="shared" si="2"/>
        <v>0</v>
      </c>
      <c r="N14" s="19">
        <f t="shared" si="2"/>
        <v>0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45</v>
      </c>
      <c r="F15" s="20">
        <f t="shared" si="0"/>
        <v>1629</v>
      </c>
      <c r="G15" s="19">
        <v>27</v>
      </c>
      <c r="H15" s="20">
        <v>1230</v>
      </c>
      <c r="I15" s="19">
        <v>14</v>
      </c>
      <c r="J15" s="20">
        <v>320</v>
      </c>
      <c r="K15" s="19">
        <v>4</v>
      </c>
      <c r="L15" s="20">
        <v>79</v>
      </c>
      <c r="M15" s="19">
        <v>0</v>
      </c>
      <c r="N15" s="21">
        <v>0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2</v>
      </c>
      <c r="F16" s="25">
        <f t="shared" si="0"/>
        <v>269</v>
      </c>
      <c r="G16" s="24">
        <v>2</v>
      </c>
      <c r="H16" s="25">
        <v>269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1318</v>
      </c>
      <c r="F10" s="29">
        <f t="shared" si="0"/>
        <v>112115</v>
      </c>
      <c r="G10" s="28">
        <f t="shared" ref="G10:N10" si="1">SUM(G11:G13)</f>
        <v>436</v>
      </c>
      <c r="H10" s="28">
        <f t="shared" si="1"/>
        <v>54815</v>
      </c>
      <c r="I10" s="28">
        <f t="shared" si="1"/>
        <v>592</v>
      </c>
      <c r="J10" s="28">
        <f t="shared" si="1"/>
        <v>26951</v>
      </c>
      <c r="K10" s="28">
        <f t="shared" si="1"/>
        <v>3</v>
      </c>
      <c r="L10" s="28">
        <f t="shared" si="1"/>
        <v>565</v>
      </c>
      <c r="M10" s="28">
        <f t="shared" si="1"/>
        <v>287</v>
      </c>
      <c r="N10" s="28">
        <f t="shared" si="1"/>
        <v>29784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1299</v>
      </c>
      <c r="F11" s="20">
        <f t="shared" si="0"/>
        <v>109941</v>
      </c>
      <c r="G11" s="19">
        <v>421</v>
      </c>
      <c r="H11" s="20">
        <v>52855</v>
      </c>
      <c r="I11" s="19">
        <v>588</v>
      </c>
      <c r="J11" s="20">
        <v>26737</v>
      </c>
      <c r="K11" s="19">
        <v>3</v>
      </c>
      <c r="L11" s="20">
        <v>565</v>
      </c>
      <c r="M11" s="19">
        <v>287</v>
      </c>
      <c r="N11" s="21">
        <v>29784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19</v>
      </c>
      <c r="F12" s="20">
        <f t="shared" si="0"/>
        <v>2174</v>
      </c>
      <c r="G12" s="19">
        <v>15</v>
      </c>
      <c r="H12" s="20">
        <v>1960</v>
      </c>
      <c r="I12" s="19">
        <v>4</v>
      </c>
      <c r="J12" s="20">
        <v>214</v>
      </c>
      <c r="K12" s="19">
        <v>0</v>
      </c>
      <c r="L12" s="20">
        <v>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59</v>
      </c>
      <c r="F14" s="20">
        <f t="shared" si="0"/>
        <v>2153</v>
      </c>
      <c r="G14" s="19">
        <f t="shared" ref="G14:N14" si="2">SUM(G15:G16)</f>
        <v>28</v>
      </c>
      <c r="H14" s="19">
        <f t="shared" si="2"/>
        <v>1263</v>
      </c>
      <c r="I14" s="19">
        <f t="shared" si="2"/>
        <v>29</v>
      </c>
      <c r="J14" s="19">
        <f t="shared" si="2"/>
        <v>833</v>
      </c>
      <c r="K14" s="19">
        <f t="shared" si="2"/>
        <v>2</v>
      </c>
      <c r="L14" s="19">
        <f t="shared" si="2"/>
        <v>57</v>
      </c>
      <c r="M14" s="19">
        <f t="shared" si="2"/>
        <v>0</v>
      </c>
      <c r="N14" s="19">
        <f t="shared" si="2"/>
        <v>0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59</v>
      </c>
      <c r="F15" s="20">
        <f t="shared" si="0"/>
        <v>2153</v>
      </c>
      <c r="G15" s="19">
        <v>28</v>
      </c>
      <c r="H15" s="20">
        <v>1263</v>
      </c>
      <c r="I15" s="19">
        <v>29</v>
      </c>
      <c r="J15" s="20">
        <v>833</v>
      </c>
      <c r="K15" s="19">
        <v>2</v>
      </c>
      <c r="L15" s="20">
        <v>57</v>
      </c>
      <c r="M15" s="19">
        <v>0</v>
      </c>
      <c r="N15" s="21">
        <v>0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0</v>
      </c>
      <c r="F16" s="25">
        <f t="shared" si="0"/>
        <v>0</v>
      </c>
      <c r="G16" s="24">
        <v>0</v>
      </c>
      <c r="H16" s="25">
        <v>0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1628</v>
      </c>
      <c r="F10" s="29">
        <f t="shared" si="0"/>
        <v>133887</v>
      </c>
      <c r="G10" s="28">
        <f t="shared" ref="G10:N10" si="1">SUM(G11:G13)</f>
        <v>563</v>
      </c>
      <c r="H10" s="28">
        <f t="shared" si="1"/>
        <v>71816</v>
      </c>
      <c r="I10" s="28">
        <f t="shared" si="1"/>
        <v>806</v>
      </c>
      <c r="J10" s="28">
        <f t="shared" si="1"/>
        <v>36226</v>
      </c>
      <c r="K10" s="28">
        <f t="shared" si="1"/>
        <v>55</v>
      </c>
      <c r="L10" s="28">
        <f t="shared" si="1"/>
        <v>4174</v>
      </c>
      <c r="M10" s="28">
        <f t="shared" si="1"/>
        <v>204</v>
      </c>
      <c r="N10" s="28">
        <f t="shared" si="1"/>
        <v>21671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1595</v>
      </c>
      <c r="F11" s="20">
        <f t="shared" si="0"/>
        <v>128672</v>
      </c>
      <c r="G11" s="19">
        <v>531</v>
      </c>
      <c r="H11" s="20">
        <v>66849</v>
      </c>
      <c r="I11" s="19">
        <v>805</v>
      </c>
      <c r="J11" s="20">
        <v>35978</v>
      </c>
      <c r="K11" s="19">
        <v>55</v>
      </c>
      <c r="L11" s="20">
        <v>4174</v>
      </c>
      <c r="M11" s="19">
        <v>204</v>
      </c>
      <c r="N11" s="21">
        <v>21671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33</v>
      </c>
      <c r="F12" s="20">
        <f t="shared" si="0"/>
        <v>5215</v>
      </c>
      <c r="G12" s="19">
        <v>32</v>
      </c>
      <c r="H12" s="20">
        <v>4967</v>
      </c>
      <c r="I12" s="19">
        <v>1</v>
      </c>
      <c r="J12" s="20">
        <v>248</v>
      </c>
      <c r="K12" s="19">
        <v>0</v>
      </c>
      <c r="L12" s="20">
        <v>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64</v>
      </c>
      <c r="F14" s="20">
        <f t="shared" si="0"/>
        <v>2121</v>
      </c>
      <c r="G14" s="19">
        <f t="shared" ref="G14:N14" si="2">SUM(G15:G16)</f>
        <v>36</v>
      </c>
      <c r="H14" s="19">
        <f t="shared" si="2"/>
        <v>1482</v>
      </c>
      <c r="I14" s="19">
        <f t="shared" si="2"/>
        <v>17</v>
      </c>
      <c r="J14" s="19">
        <f t="shared" si="2"/>
        <v>461</v>
      </c>
      <c r="K14" s="19">
        <f t="shared" si="2"/>
        <v>11</v>
      </c>
      <c r="L14" s="19">
        <f t="shared" si="2"/>
        <v>178</v>
      </c>
      <c r="M14" s="19">
        <f t="shared" si="2"/>
        <v>0</v>
      </c>
      <c r="N14" s="19">
        <f t="shared" si="2"/>
        <v>0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64</v>
      </c>
      <c r="F15" s="20">
        <f t="shared" si="0"/>
        <v>2121</v>
      </c>
      <c r="G15" s="19">
        <v>36</v>
      </c>
      <c r="H15" s="20">
        <v>1482</v>
      </c>
      <c r="I15" s="19">
        <v>17</v>
      </c>
      <c r="J15" s="20">
        <v>461</v>
      </c>
      <c r="K15" s="19">
        <v>11</v>
      </c>
      <c r="L15" s="20">
        <v>178</v>
      </c>
      <c r="M15" s="19">
        <v>0</v>
      </c>
      <c r="N15" s="21">
        <v>0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0</v>
      </c>
      <c r="F16" s="25">
        <f t="shared" si="0"/>
        <v>0</v>
      </c>
      <c r="G16" s="24">
        <v>0</v>
      </c>
      <c r="H16" s="25">
        <v>0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1694</v>
      </c>
      <c r="F10" s="29">
        <f t="shared" si="0"/>
        <v>148601</v>
      </c>
      <c r="G10" s="28">
        <f t="shared" ref="G10:N10" si="1">SUM(G11:G13)</f>
        <v>624</v>
      </c>
      <c r="H10" s="28">
        <f t="shared" si="1"/>
        <v>80926</v>
      </c>
      <c r="I10" s="28">
        <f t="shared" si="1"/>
        <v>836</v>
      </c>
      <c r="J10" s="28">
        <f t="shared" si="1"/>
        <v>43377</v>
      </c>
      <c r="K10" s="28">
        <f t="shared" si="1"/>
        <v>4</v>
      </c>
      <c r="L10" s="28">
        <f t="shared" si="1"/>
        <v>453</v>
      </c>
      <c r="M10" s="28">
        <f t="shared" si="1"/>
        <v>230</v>
      </c>
      <c r="N10" s="28">
        <f t="shared" si="1"/>
        <v>23845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1635</v>
      </c>
      <c r="F11" s="20">
        <f t="shared" si="0"/>
        <v>139709</v>
      </c>
      <c r="G11" s="19">
        <v>566</v>
      </c>
      <c r="H11" s="20">
        <v>72136</v>
      </c>
      <c r="I11" s="19">
        <v>836</v>
      </c>
      <c r="J11" s="20">
        <v>43377</v>
      </c>
      <c r="K11" s="19">
        <v>3</v>
      </c>
      <c r="L11" s="20">
        <v>351</v>
      </c>
      <c r="M11" s="19">
        <v>230</v>
      </c>
      <c r="N11" s="21">
        <v>23845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59</v>
      </c>
      <c r="F12" s="20">
        <f t="shared" si="0"/>
        <v>8892</v>
      </c>
      <c r="G12" s="19">
        <v>58</v>
      </c>
      <c r="H12" s="20">
        <v>8790</v>
      </c>
      <c r="I12" s="19">
        <v>0</v>
      </c>
      <c r="J12" s="20">
        <v>0</v>
      </c>
      <c r="K12" s="19">
        <v>1</v>
      </c>
      <c r="L12" s="20">
        <v>102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88</v>
      </c>
      <c r="F14" s="20">
        <f t="shared" si="0"/>
        <v>3781</v>
      </c>
      <c r="G14" s="19">
        <f t="shared" ref="G14:N14" si="2">SUM(G15:G16)</f>
        <v>50</v>
      </c>
      <c r="H14" s="19">
        <f t="shared" si="2"/>
        <v>2547</v>
      </c>
      <c r="I14" s="19">
        <f t="shared" si="2"/>
        <v>28</v>
      </c>
      <c r="J14" s="19">
        <f t="shared" si="2"/>
        <v>899</v>
      </c>
      <c r="K14" s="19">
        <f t="shared" si="2"/>
        <v>10</v>
      </c>
      <c r="L14" s="19">
        <f t="shared" si="2"/>
        <v>335</v>
      </c>
      <c r="M14" s="19">
        <f t="shared" si="2"/>
        <v>0</v>
      </c>
      <c r="N14" s="19">
        <f t="shared" si="2"/>
        <v>0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88</v>
      </c>
      <c r="F15" s="20">
        <f t="shared" si="0"/>
        <v>3781</v>
      </c>
      <c r="G15" s="19">
        <v>50</v>
      </c>
      <c r="H15" s="20">
        <v>2547</v>
      </c>
      <c r="I15" s="19">
        <v>28</v>
      </c>
      <c r="J15" s="20">
        <v>899</v>
      </c>
      <c r="K15" s="19">
        <v>10</v>
      </c>
      <c r="L15" s="20">
        <v>335</v>
      </c>
      <c r="M15" s="19">
        <v>0</v>
      </c>
      <c r="N15" s="21">
        <v>0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0</v>
      </c>
      <c r="F16" s="25">
        <f t="shared" si="0"/>
        <v>0</v>
      </c>
      <c r="G16" s="24">
        <v>0</v>
      </c>
      <c r="H16" s="25">
        <v>0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1793</v>
      </c>
      <c r="F10" s="29">
        <f t="shared" si="0"/>
        <v>172521</v>
      </c>
      <c r="G10" s="28">
        <f t="shared" ref="G10:N10" si="1">SUM(G11:G13)</f>
        <v>659</v>
      </c>
      <c r="H10" s="28">
        <f t="shared" si="1"/>
        <v>86711</v>
      </c>
      <c r="I10" s="28">
        <f t="shared" si="1"/>
        <v>554</v>
      </c>
      <c r="J10" s="28">
        <f t="shared" si="1"/>
        <v>29456</v>
      </c>
      <c r="K10" s="28">
        <f t="shared" si="1"/>
        <v>5</v>
      </c>
      <c r="L10" s="28">
        <f t="shared" si="1"/>
        <v>607</v>
      </c>
      <c r="M10" s="28">
        <f t="shared" si="1"/>
        <v>575</v>
      </c>
      <c r="N10" s="28">
        <f t="shared" si="1"/>
        <v>55747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1754</v>
      </c>
      <c r="F11" s="20">
        <f t="shared" si="0"/>
        <v>166817</v>
      </c>
      <c r="G11" s="19">
        <v>620</v>
      </c>
      <c r="H11" s="20">
        <v>81007</v>
      </c>
      <c r="I11" s="19">
        <v>554</v>
      </c>
      <c r="J11" s="20">
        <v>29456</v>
      </c>
      <c r="K11" s="19">
        <v>5</v>
      </c>
      <c r="L11" s="20">
        <v>607</v>
      </c>
      <c r="M11" s="19">
        <v>575</v>
      </c>
      <c r="N11" s="21">
        <v>55747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37</v>
      </c>
      <c r="F12" s="20">
        <f t="shared" si="0"/>
        <v>5480</v>
      </c>
      <c r="G12" s="19">
        <v>37</v>
      </c>
      <c r="H12" s="20">
        <v>5480</v>
      </c>
      <c r="I12" s="19">
        <v>0</v>
      </c>
      <c r="J12" s="20">
        <v>0</v>
      </c>
      <c r="K12" s="19">
        <v>0</v>
      </c>
      <c r="L12" s="20">
        <v>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2</v>
      </c>
      <c r="F13" s="25">
        <f t="shared" si="0"/>
        <v>224</v>
      </c>
      <c r="G13" s="24">
        <v>2</v>
      </c>
      <c r="H13" s="25">
        <v>224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93</v>
      </c>
      <c r="F14" s="20">
        <f t="shared" si="0"/>
        <v>3881</v>
      </c>
      <c r="G14" s="19">
        <f t="shared" ref="G14:N14" si="2">SUM(G15:G16)</f>
        <v>46</v>
      </c>
      <c r="H14" s="19">
        <f t="shared" si="2"/>
        <v>2262</v>
      </c>
      <c r="I14" s="19">
        <f t="shared" si="2"/>
        <v>25</v>
      </c>
      <c r="J14" s="19">
        <f t="shared" si="2"/>
        <v>726</v>
      </c>
      <c r="K14" s="19">
        <f t="shared" si="2"/>
        <v>22</v>
      </c>
      <c r="L14" s="19">
        <f t="shared" si="2"/>
        <v>893</v>
      </c>
      <c r="M14" s="19">
        <f t="shared" si="2"/>
        <v>0</v>
      </c>
      <c r="N14" s="19">
        <f t="shared" si="2"/>
        <v>0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93</v>
      </c>
      <c r="F15" s="20">
        <f t="shared" si="0"/>
        <v>3881</v>
      </c>
      <c r="G15" s="19">
        <v>46</v>
      </c>
      <c r="H15" s="20">
        <v>2262</v>
      </c>
      <c r="I15" s="19">
        <v>25</v>
      </c>
      <c r="J15" s="20">
        <v>726</v>
      </c>
      <c r="K15" s="19">
        <v>22</v>
      </c>
      <c r="L15" s="20">
        <v>893</v>
      </c>
      <c r="M15" s="19">
        <v>0</v>
      </c>
      <c r="N15" s="21">
        <v>0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0</v>
      </c>
      <c r="F16" s="25">
        <f t="shared" si="0"/>
        <v>0</v>
      </c>
      <c r="G16" s="24">
        <v>0</v>
      </c>
      <c r="H16" s="25">
        <v>0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1812</v>
      </c>
      <c r="F10" s="29">
        <f t="shared" si="0"/>
        <v>178825</v>
      </c>
      <c r="G10" s="28">
        <f t="shared" ref="G10:N10" si="1">SUM(G11:G13)</f>
        <v>759</v>
      </c>
      <c r="H10" s="28">
        <f t="shared" si="1"/>
        <v>101496</v>
      </c>
      <c r="I10" s="28">
        <f t="shared" si="1"/>
        <v>712</v>
      </c>
      <c r="J10" s="28">
        <f t="shared" si="1"/>
        <v>44477</v>
      </c>
      <c r="K10" s="28">
        <f t="shared" si="1"/>
        <v>40</v>
      </c>
      <c r="L10" s="28">
        <f t="shared" si="1"/>
        <v>1705</v>
      </c>
      <c r="M10" s="28">
        <f t="shared" si="1"/>
        <v>301</v>
      </c>
      <c r="N10" s="28">
        <f t="shared" si="1"/>
        <v>31147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1762</v>
      </c>
      <c r="F11" s="20">
        <f t="shared" si="0"/>
        <v>171324</v>
      </c>
      <c r="G11" s="19">
        <v>709</v>
      </c>
      <c r="H11" s="20">
        <v>93995</v>
      </c>
      <c r="I11" s="19">
        <v>712</v>
      </c>
      <c r="J11" s="20">
        <v>44477</v>
      </c>
      <c r="K11" s="19">
        <v>40</v>
      </c>
      <c r="L11" s="20">
        <v>1705</v>
      </c>
      <c r="M11" s="19">
        <v>301</v>
      </c>
      <c r="N11" s="21">
        <v>31147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50</v>
      </c>
      <c r="F12" s="20">
        <f t="shared" si="0"/>
        <v>7501</v>
      </c>
      <c r="G12" s="19">
        <v>50</v>
      </c>
      <c r="H12" s="20">
        <v>7501</v>
      </c>
      <c r="I12" s="19">
        <v>0</v>
      </c>
      <c r="J12" s="20">
        <v>0</v>
      </c>
      <c r="K12" s="19">
        <v>0</v>
      </c>
      <c r="L12" s="20">
        <v>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96</v>
      </c>
      <c r="F14" s="20">
        <f t="shared" si="0"/>
        <v>4039</v>
      </c>
      <c r="G14" s="19">
        <f t="shared" ref="G14:N14" si="2">SUM(G15:G16)</f>
        <v>46</v>
      </c>
      <c r="H14" s="19">
        <f t="shared" si="2"/>
        <v>2623</v>
      </c>
      <c r="I14" s="19">
        <f t="shared" si="2"/>
        <v>35</v>
      </c>
      <c r="J14" s="19">
        <f t="shared" si="2"/>
        <v>1028</v>
      </c>
      <c r="K14" s="19">
        <f t="shared" si="2"/>
        <v>12</v>
      </c>
      <c r="L14" s="19">
        <f t="shared" si="2"/>
        <v>337</v>
      </c>
      <c r="M14" s="19">
        <f t="shared" si="2"/>
        <v>3</v>
      </c>
      <c r="N14" s="19">
        <f t="shared" si="2"/>
        <v>51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95</v>
      </c>
      <c r="F15" s="20">
        <f t="shared" si="0"/>
        <v>3895</v>
      </c>
      <c r="G15" s="19">
        <v>45</v>
      </c>
      <c r="H15" s="20">
        <v>2479</v>
      </c>
      <c r="I15" s="19">
        <v>35</v>
      </c>
      <c r="J15" s="20">
        <v>1028</v>
      </c>
      <c r="K15" s="19">
        <v>12</v>
      </c>
      <c r="L15" s="20">
        <v>337</v>
      </c>
      <c r="M15" s="19">
        <v>3</v>
      </c>
      <c r="N15" s="21">
        <v>51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1</v>
      </c>
      <c r="F16" s="25">
        <f t="shared" si="0"/>
        <v>144</v>
      </c>
      <c r="G16" s="24">
        <v>1</v>
      </c>
      <c r="H16" s="25">
        <v>144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2009</v>
      </c>
      <c r="F10" s="29">
        <f t="shared" si="0"/>
        <v>177472</v>
      </c>
      <c r="G10" s="28">
        <f t="shared" ref="G10:N10" si="1">SUM(G11:G13)</f>
        <v>704</v>
      </c>
      <c r="H10" s="28">
        <f t="shared" si="1"/>
        <v>91142</v>
      </c>
      <c r="I10" s="28">
        <f t="shared" si="1"/>
        <v>1000</v>
      </c>
      <c r="J10" s="28">
        <f t="shared" si="1"/>
        <v>53585</v>
      </c>
      <c r="K10" s="28">
        <f t="shared" si="1"/>
        <v>7</v>
      </c>
      <c r="L10" s="28">
        <f t="shared" si="1"/>
        <v>886</v>
      </c>
      <c r="M10" s="28">
        <f t="shared" si="1"/>
        <v>298</v>
      </c>
      <c r="N10" s="28">
        <f t="shared" si="1"/>
        <v>31859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1972</v>
      </c>
      <c r="F11" s="20">
        <f t="shared" si="0"/>
        <v>172309</v>
      </c>
      <c r="G11" s="19">
        <v>667</v>
      </c>
      <c r="H11" s="20">
        <v>85979</v>
      </c>
      <c r="I11" s="19">
        <v>1000</v>
      </c>
      <c r="J11" s="20">
        <v>53585</v>
      </c>
      <c r="K11" s="19">
        <v>7</v>
      </c>
      <c r="L11" s="20">
        <v>886</v>
      </c>
      <c r="M11" s="19">
        <v>298</v>
      </c>
      <c r="N11" s="21">
        <v>31859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36</v>
      </c>
      <c r="F12" s="20">
        <f t="shared" si="0"/>
        <v>5044</v>
      </c>
      <c r="G12" s="19">
        <v>36</v>
      </c>
      <c r="H12" s="20">
        <v>5044</v>
      </c>
      <c r="I12" s="19">
        <v>0</v>
      </c>
      <c r="J12" s="20">
        <v>0</v>
      </c>
      <c r="K12" s="19">
        <v>0</v>
      </c>
      <c r="L12" s="20">
        <v>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1</v>
      </c>
      <c r="F13" s="25">
        <f t="shared" si="0"/>
        <v>119</v>
      </c>
      <c r="G13" s="24">
        <v>1</v>
      </c>
      <c r="H13" s="25">
        <v>119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131</v>
      </c>
      <c r="F14" s="20">
        <f t="shared" si="0"/>
        <v>6090</v>
      </c>
      <c r="G14" s="19">
        <f t="shared" ref="G14:N14" si="2">SUM(G15:G16)</f>
        <v>57</v>
      </c>
      <c r="H14" s="19">
        <f t="shared" si="2"/>
        <v>4178</v>
      </c>
      <c r="I14" s="19">
        <f t="shared" si="2"/>
        <v>44</v>
      </c>
      <c r="J14" s="19">
        <f t="shared" si="2"/>
        <v>1313</v>
      </c>
      <c r="K14" s="19">
        <f t="shared" si="2"/>
        <v>29</v>
      </c>
      <c r="L14" s="19">
        <f t="shared" si="2"/>
        <v>588</v>
      </c>
      <c r="M14" s="19">
        <f t="shared" si="2"/>
        <v>1</v>
      </c>
      <c r="N14" s="19">
        <f t="shared" si="2"/>
        <v>11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130</v>
      </c>
      <c r="F15" s="20">
        <f t="shared" si="0"/>
        <v>5954</v>
      </c>
      <c r="G15" s="19">
        <v>56</v>
      </c>
      <c r="H15" s="20">
        <v>4042</v>
      </c>
      <c r="I15" s="19">
        <v>44</v>
      </c>
      <c r="J15" s="20">
        <v>1313</v>
      </c>
      <c r="K15" s="19">
        <v>29</v>
      </c>
      <c r="L15" s="20">
        <v>588</v>
      </c>
      <c r="M15" s="19">
        <v>1</v>
      </c>
      <c r="N15" s="21">
        <v>11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1</v>
      </c>
      <c r="F16" s="25">
        <f t="shared" si="0"/>
        <v>136</v>
      </c>
      <c r="G16" s="24">
        <v>1</v>
      </c>
      <c r="H16" s="25">
        <v>136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1697</v>
      </c>
      <c r="F10" s="29">
        <f t="shared" si="0"/>
        <v>150338</v>
      </c>
      <c r="G10" s="28">
        <f t="shared" ref="G10:N10" si="1">SUM(G11:G13)</f>
        <v>681</v>
      </c>
      <c r="H10" s="28">
        <f t="shared" si="1"/>
        <v>87877</v>
      </c>
      <c r="I10" s="28">
        <f t="shared" si="1"/>
        <v>742</v>
      </c>
      <c r="J10" s="28">
        <f t="shared" si="1"/>
        <v>34275</v>
      </c>
      <c r="K10" s="28">
        <f t="shared" si="1"/>
        <v>1</v>
      </c>
      <c r="L10" s="28">
        <f t="shared" si="1"/>
        <v>142</v>
      </c>
      <c r="M10" s="28">
        <f t="shared" si="1"/>
        <v>273</v>
      </c>
      <c r="N10" s="28">
        <f t="shared" si="1"/>
        <v>28044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1665</v>
      </c>
      <c r="F11" s="20">
        <f t="shared" si="0"/>
        <v>145381</v>
      </c>
      <c r="G11" s="19">
        <v>650</v>
      </c>
      <c r="H11" s="20">
        <v>82961</v>
      </c>
      <c r="I11" s="19">
        <v>741</v>
      </c>
      <c r="J11" s="20">
        <v>34234</v>
      </c>
      <c r="K11" s="19">
        <v>1</v>
      </c>
      <c r="L11" s="20">
        <v>142</v>
      </c>
      <c r="M11" s="19">
        <v>273</v>
      </c>
      <c r="N11" s="21">
        <v>28044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32</v>
      </c>
      <c r="F12" s="20">
        <f t="shared" si="0"/>
        <v>4957</v>
      </c>
      <c r="G12" s="19">
        <v>31</v>
      </c>
      <c r="H12" s="20">
        <v>4916</v>
      </c>
      <c r="I12" s="19">
        <v>1</v>
      </c>
      <c r="J12" s="20">
        <v>41</v>
      </c>
      <c r="K12" s="19">
        <v>0</v>
      </c>
      <c r="L12" s="20">
        <v>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82</v>
      </c>
      <c r="F14" s="20">
        <f t="shared" si="0"/>
        <v>3908</v>
      </c>
      <c r="G14" s="19">
        <f t="shared" ref="G14:N14" si="2">SUM(G15:G16)</f>
        <v>52</v>
      </c>
      <c r="H14" s="19">
        <f t="shared" si="2"/>
        <v>3062</v>
      </c>
      <c r="I14" s="19">
        <f t="shared" si="2"/>
        <v>24</v>
      </c>
      <c r="J14" s="19">
        <f t="shared" si="2"/>
        <v>519</v>
      </c>
      <c r="K14" s="19">
        <f t="shared" si="2"/>
        <v>5</v>
      </c>
      <c r="L14" s="19">
        <f t="shared" si="2"/>
        <v>230</v>
      </c>
      <c r="M14" s="19">
        <f t="shared" si="2"/>
        <v>1</v>
      </c>
      <c r="N14" s="19">
        <f t="shared" si="2"/>
        <v>97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82</v>
      </c>
      <c r="F15" s="20">
        <f t="shared" si="0"/>
        <v>3908</v>
      </c>
      <c r="G15" s="19">
        <v>52</v>
      </c>
      <c r="H15" s="20">
        <v>3062</v>
      </c>
      <c r="I15" s="19">
        <v>24</v>
      </c>
      <c r="J15" s="20">
        <v>519</v>
      </c>
      <c r="K15" s="19">
        <v>5</v>
      </c>
      <c r="L15" s="20">
        <v>230</v>
      </c>
      <c r="M15" s="19">
        <v>1</v>
      </c>
      <c r="N15" s="21">
        <v>97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0</v>
      </c>
      <c r="F16" s="25">
        <f t="shared" si="0"/>
        <v>0</v>
      </c>
      <c r="G16" s="24">
        <v>0</v>
      </c>
      <c r="H16" s="25">
        <v>0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1741</v>
      </c>
      <c r="F10" s="29">
        <f t="shared" si="0"/>
        <v>153358</v>
      </c>
      <c r="G10" s="28">
        <f t="shared" ref="G10:N10" si="1">SUM(G11:G13)</f>
        <v>606</v>
      </c>
      <c r="H10" s="28">
        <f t="shared" si="1"/>
        <v>78702</v>
      </c>
      <c r="I10" s="28">
        <f t="shared" si="1"/>
        <v>812</v>
      </c>
      <c r="J10" s="28">
        <f t="shared" si="1"/>
        <v>40068</v>
      </c>
      <c r="K10" s="28">
        <f t="shared" si="1"/>
        <v>2</v>
      </c>
      <c r="L10" s="28">
        <f t="shared" si="1"/>
        <v>469</v>
      </c>
      <c r="M10" s="28">
        <f t="shared" si="1"/>
        <v>321</v>
      </c>
      <c r="N10" s="28">
        <f t="shared" si="1"/>
        <v>34119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1698</v>
      </c>
      <c r="F11" s="20">
        <f t="shared" si="0"/>
        <v>149224</v>
      </c>
      <c r="G11" s="19">
        <v>579</v>
      </c>
      <c r="H11" s="20">
        <v>75281</v>
      </c>
      <c r="I11" s="19">
        <v>796</v>
      </c>
      <c r="J11" s="20">
        <v>39355</v>
      </c>
      <c r="K11" s="19">
        <v>2</v>
      </c>
      <c r="L11" s="20">
        <v>469</v>
      </c>
      <c r="M11" s="19">
        <v>321</v>
      </c>
      <c r="N11" s="21">
        <v>34119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43</v>
      </c>
      <c r="F12" s="20">
        <f t="shared" si="0"/>
        <v>4134</v>
      </c>
      <c r="G12" s="19">
        <v>27</v>
      </c>
      <c r="H12" s="20">
        <v>3421</v>
      </c>
      <c r="I12" s="19">
        <v>16</v>
      </c>
      <c r="J12" s="20">
        <v>713</v>
      </c>
      <c r="K12" s="19">
        <v>0</v>
      </c>
      <c r="L12" s="20">
        <v>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98</v>
      </c>
      <c r="F14" s="20">
        <f t="shared" si="0"/>
        <v>4459</v>
      </c>
      <c r="G14" s="19">
        <f t="shared" ref="G14:N14" si="2">SUM(G15:G16)</f>
        <v>66</v>
      </c>
      <c r="H14" s="19">
        <f t="shared" si="2"/>
        <v>3438</v>
      </c>
      <c r="I14" s="19">
        <f t="shared" si="2"/>
        <v>27</v>
      </c>
      <c r="J14" s="19">
        <f t="shared" si="2"/>
        <v>902</v>
      </c>
      <c r="K14" s="19">
        <f t="shared" si="2"/>
        <v>5</v>
      </c>
      <c r="L14" s="19">
        <f t="shared" si="2"/>
        <v>119</v>
      </c>
      <c r="M14" s="19">
        <f t="shared" si="2"/>
        <v>0</v>
      </c>
      <c r="N14" s="19">
        <f t="shared" si="2"/>
        <v>0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98</v>
      </c>
      <c r="F15" s="20">
        <f t="shared" si="0"/>
        <v>4459</v>
      </c>
      <c r="G15" s="19">
        <v>66</v>
      </c>
      <c r="H15" s="20">
        <v>3438</v>
      </c>
      <c r="I15" s="19">
        <v>27</v>
      </c>
      <c r="J15" s="20">
        <v>902</v>
      </c>
      <c r="K15" s="19">
        <v>5</v>
      </c>
      <c r="L15" s="20">
        <v>119</v>
      </c>
      <c r="M15" s="19">
        <v>0</v>
      </c>
      <c r="N15" s="21">
        <v>0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0</v>
      </c>
      <c r="F16" s="25">
        <f t="shared" si="0"/>
        <v>0</v>
      </c>
      <c r="G16" s="24">
        <v>0</v>
      </c>
      <c r="H16" s="25">
        <v>0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2328</v>
      </c>
      <c r="F10" s="29">
        <f t="shared" si="0"/>
        <v>187927</v>
      </c>
      <c r="G10" s="28">
        <f t="shared" ref="G10:N10" si="1">SUM(G11:G13)</f>
        <v>657</v>
      </c>
      <c r="H10" s="28">
        <f t="shared" si="1"/>
        <v>83883</v>
      </c>
      <c r="I10" s="28">
        <f t="shared" si="1"/>
        <v>1317</v>
      </c>
      <c r="J10" s="28">
        <f t="shared" si="1"/>
        <v>67937</v>
      </c>
      <c r="K10" s="28">
        <f t="shared" si="1"/>
        <v>1</v>
      </c>
      <c r="L10" s="28">
        <f t="shared" si="1"/>
        <v>37</v>
      </c>
      <c r="M10" s="28">
        <f t="shared" si="1"/>
        <v>353</v>
      </c>
      <c r="N10" s="28">
        <f t="shared" si="1"/>
        <v>36070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2294</v>
      </c>
      <c r="F11" s="20">
        <f t="shared" si="0"/>
        <v>183049</v>
      </c>
      <c r="G11" s="19">
        <v>623</v>
      </c>
      <c r="H11" s="20">
        <v>79005</v>
      </c>
      <c r="I11" s="19">
        <v>1317</v>
      </c>
      <c r="J11" s="20">
        <v>67937</v>
      </c>
      <c r="K11" s="19">
        <v>1</v>
      </c>
      <c r="L11" s="20">
        <v>37</v>
      </c>
      <c r="M11" s="19">
        <v>353</v>
      </c>
      <c r="N11" s="21">
        <v>36070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34</v>
      </c>
      <c r="F12" s="20">
        <f t="shared" si="0"/>
        <v>4878</v>
      </c>
      <c r="G12" s="19">
        <v>34</v>
      </c>
      <c r="H12" s="20">
        <v>4878</v>
      </c>
      <c r="I12" s="19">
        <v>0</v>
      </c>
      <c r="J12" s="20">
        <v>0</v>
      </c>
      <c r="K12" s="19">
        <v>0</v>
      </c>
      <c r="L12" s="20">
        <v>0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93</v>
      </c>
      <c r="F14" s="20">
        <f t="shared" si="0"/>
        <v>6871</v>
      </c>
      <c r="G14" s="19">
        <f t="shared" ref="G14:N14" si="2">SUM(G15:G16)</f>
        <v>40</v>
      </c>
      <c r="H14" s="19">
        <f t="shared" si="2"/>
        <v>2411</v>
      </c>
      <c r="I14" s="19">
        <f t="shared" si="2"/>
        <v>23</v>
      </c>
      <c r="J14" s="19">
        <f t="shared" si="2"/>
        <v>726</v>
      </c>
      <c r="K14" s="19">
        <f t="shared" si="2"/>
        <v>30</v>
      </c>
      <c r="L14" s="19">
        <f t="shared" si="2"/>
        <v>3734</v>
      </c>
      <c r="M14" s="19">
        <f t="shared" si="2"/>
        <v>0</v>
      </c>
      <c r="N14" s="19">
        <f t="shared" si="2"/>
        <v>0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93</v>
      </c>
      <c r="F15" s="20">
        <f t="shared" si="0"/>
        <v>6871</v>
      </c>
      <c r="G15" s="19">
        <v>40</v>
      </c>
      <c r="H15" s="20">
        <v>2411</v>
      </c>
      <c r="I15" s="19">
        <v>23</v>
      </c>
      <c r="J15" s="20">
        <v>726</v>
      </c>
      <c r="K15" s="19">
        <v>30</v>
      </c>
      <c r="L15" s="20">
        <v>3734</v>
      </c>
      <c r="M15" s="19">
        <v>0</v>
      </c>
      <c r="N15" s="21">
        <v>0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0</v>
      </c>
      <c r="F16" s="25">
        <f t="shared" si="0"/>
        <v>0</v>
      </c>
      <c r="G16" s="24">
        <v>0</v>
      </c>
      <c r="H16" s="25">
        <v>0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sqref="A1:XFD1048576"/>
    </sheetView>
  </sheetViews>
  <sheetFormatPr defaultRowHeight="13.5" x14ac:dyDescent="0.25"/>
  <cols>
    <col min="1" max="1" width="8.140625" style="30" customWidth="1"/>
    <col min="2" max="2" width="5.140625" style="30" customWidth="1"/>
    <col min="3" max="3" width="7.85546875" style="30" customWidth="1"/>
    <col min="4" max="4" width="12.85546875" style="30" customWidth="1"/>
    <col min="5" max="14" width="9.140625" style="30"/>
    <col min="15" max="15" width="1" style="30" customWidth="1"/>
    <col min="16" max="256" width="9.140625" style="30"/>
    <col min="257" max="257" width="8.140625" style="30" customWidth="1"/>
    <col min="258" max="258" width="5.140625" style="30" customWidth="1"/>
    <col min="259" max="259" width="7.85546875" style="30" customWidth="1"/>
    <col min="260" max="260" width="12.85546875" style="30" customWidth="1"/>
    <col min="261" max="270" width="9.140625" style="30"/>
    <col min="271" max="271" width="1" style="30" customWidth="1"/>
    <col min="272" max="512" width="9.140625" style="30"/>
    <col min="513" max="513" width="8.140625" style="30" customWidth="1"/>
    <col min="514" max="514" width="5.140625" style="30" customWidth="1"/>
    <col min="515" max="515" width="7.85546875" style="30" customWidth="1"/>
    <col min="516" max="516" width="12.85546875" style="30" customWidth="1"/>
    <col min="517" max="526" width="9.140625" style="30"/>
    <col min="527" max="527" width="1" style="30" customWidth="1"/>
    <col min="528" max="768" width="9.140625" style="30"/>
    <col min="769" max="769" width="8.140625" style="30" customWidth="1"/>
    <col min="770" max="770" width="5.140625" style="30" customWidth="1"/>
    <col min="771" max="771" width="7.85546875" style="30" customWidth="1"/>
    <col min="772" max="772" width="12.85546875" style="30" customWidth="1"/>
    <col min="773" max="782" width="9.140625" style="30"/>
    <col min="783" max="783" width="1" style="30" customWidth="1"/>
    <col min="784" max="1024" width="9.140625" style="30"/>
    <col min="1025" max="1025" width="8.140625" style="30" customWidth="1"/>
    <col min="1026" max="1026" width="5.140625" style="30" customWidth="1"/>
    <col min="1027" max="1027" width="7.85546875" style="30" customWidth="1"/>
    <col min="1028" max="1028" width="12.85546875" style="30" customWidth="1"/>
    <col min="1029" max="1038" width="9.140625" style="30"/>
    <col min="1039" max="1039" width="1" style="30" customWidth="1"/>
    <col min="1040" max="1280" width="9.140625" style="30"/>
    <col min="1281" max="1281" width="8.140625" style="30" customWidth="1"/>
    <col min="1282" max="1282" width="5.140625" style="30" customWidth="1"/>
    <col min="1283" max="1283" width="7.85546875" style="30" customWidth="1"/>
    <col min="1284" max="1284" width="12.85546875" style="30" customWidth="1"/>
    <col min="1285" max="1294" width="9.140625" style="30"/>
    <col min="1295" max="1295" width="1" style="30" customWidth="1"/>
    <col min="1296" max="1536" width="9.140625" style="30"/>
    <col min="1537" max="1537" width="8.140625" style="30" customWidth="1"/>
    <col min="1538" max="1538" width="5.140625" style="30" customWidth="1"/>
    <col min="1539" max="1539" width="7.85546875" style="30" customWidth="1"/>
    <col min="1540" max="1540" width="12.85546875" style="30" customWidth="1"/>
    <col min="1541" max="1550" width="9.140625" style="30"/>
    <col min="1551" max="1551" width="1" style="30" customWidth="1"/>
    <col min="1552" max="1792" width="9.140625" style="30"/>
    <col min="1793" max="1793" width="8.140625" style="30" customWidth="1"/>
    <col min="1794" max="1794" width="5.140625" style="30" customWidth="1"/>
    <col min="1795" max="1795" width="7.85546875" style="30" customWidth="1"/>
    <col min="1796" max="1796" width="12.85546875" style="30" customWidth="1"/>
    <col min="1797" max="1806" width="9.140625" style="30"/>
    <col min="1807" max="1807" width="1" style="30" customWidth="1"/>
    <col min="1808" max="2048" width="9.140625" style="30"/>
    <col min="2049" max="2049" width="8.140625" style="30" customWidth="1"/>
    <col min="2050" max="2050" width="5.140625" style="30" customWidth="1"/>
    <col min="2051" max="2051" width="7.85546875" style="30" customWidth="1"/>
    <col min="2052" max="2052" width="12.85546875" style="30" customWidth="1"/>
    <col min="2053" max="2062" width="9.140625" style="30"/>
    <col min="2063" max="2063" width="1" style="30" customWidth="1"/>
    <col min="2064" max="2304" width="9.140625" style="30"/>
    <col min="2305" max="2305" width="8.140625" style="30" customWidth="1"/>
    <col min="2306" max="2306" width="5.140625" style="30" customWidth="1"/>
    <col min="2307" max="2307" width="7.85546875" style="30" customWidth="1"/>
    <col min="2308" max="2308" width="12.85546875" style="30" customWidth="1"/>
    <col min="2309" max="2318" width="9.140625" style="30"/>
    <col min="2319" max="2319" width="1" style="30" customWidth="1"/>
    <col min="2320" max="2560" width="9.140625" style="30"/>
    <col min="2561" max="2561" width="8.140625" style="30" customWidth="1"/>
    <col min="2562" max="2562" width="5.140625" style="30" customWidth="1"/>
    <col min="2563" max="2563" width="7.85546875" style="30" customWidth="1"/>
    <col min="2564" max="2564" width="12.85546875" style="30" customWidth="1"/>
    <col min="2565" max="2574" width="9.140625" style="30"/>
    <col min="2575" max="2575" width="1" style="30" customWidth="1"/>
    <col min="2576" max="2816" width="9.140625" style="30"/>
    <col min="2817" max="2817" width="8.140625" style="30" customWidth="1"/>
    <col min="2818" max="2818" width="5.140625" style="30" customWidth="1"/>
    <col min="2819" max="2819" width="7.85546875" style="30" customWidth="1"/>
    <col min="2820" max="2820" width="12.85546875" style="30" customWidth="1"/>
    <col min="2821" max="2830" width="9.140625" style="30"/>
    <col min="2831" max="2831" width="1" style="30" customWidth="1"/>
    <col min="2832" max="3072" width="9.140625" style="30"/>
    <col min="3073" max="3073" width="8.140625" style="30" customWidth="1"/>
    <col min="3074" max="3074" width="5.140625" style="30" customWidth="1"/>
    <col min="3075" max="3075" width="7.85546875" style="30" customWidth="1"/>
    <col min="3076" max="3076" width="12.85546875" style="30" customWidth="1"/>
    <col min="3077" max="3086" width="9.140625" style="30"/>
    <col min="3087" max="3087" width="1" style="30" customWidth="1"/>
    <col min="3088" max="3328" width="9.140625" style="30"/>
    <col min="3329" max="3329" width="8.140625" style="30" customWidth="1"/>
    <col min="3330" max="3330" width="5.140625" style="30" customWidth="1"/>
    <col min="3331" max="3331" width="7.85546875" style="30" customWidth="1"/>
    <col min="3332" max="3332" width="12.85546875" style="30" customWidth="1"/>
    <col min="3333" max="3342" width="9.140625" style="30"/>
    <col min="3343" max="3343" width="1" style="30" customWidth="1"/>
    <col min="3344" max="3584" width="9.140625" style="30"/>
    <col min="3585" max="3585" width="8.140625" style="30" customWidth="1"/>
    <col min="3586" max="3586" width="5.140625" style="30" customWidth="1"/>
    <col min="3587" max="3587" width="7.85546875" style="30" customWidth="1"/>
    <col min="3588" max="3588" width="12.85546875" style="30" customWidth="1"/>
    <col min="3589" max="3598" width="9.140625" style="30"/>
    <col min="3599" max="3599" width="1" style="30" customWidth="1"/>
    <col min="3600" max="3840" width="9.140625" style="30"/>
    <col min="3841" max="3841" width="8.140625" style="30" customWidth="1"/>
    <col min="3842" max="3842" width="5.140625" style="30" customWidth="1"/>
    <col min="3843" max="3843" width="7.85546875" style="30" customWidth="1"/>
    <col min="3844" max="3844" width="12.85546875" style="30" customWidth="1"/>
    <col min="3845" max="3854" width="9.140625" style="30"/>
    <col min="3855" max="3855" width="1" style="30" customWidth="1"/>
    <col min="3856" max="4096" width="9.140625" style="30"/>
    <col min="4097" max="4097" width="8.140625" style="30" customWidth="1"/>
    <col min="4098" max="4098" width="5.140625" style="30" customWidth="1"/>
    <col min="4099" max="4099" width="7.85546875" style="30" customWidth="1"/>
    <col min="4100" max="4100" width="12.85546875" style="30" customWidth="1"/>
    <col min="4101" max="4110" width="9.140625" style="30"/>
    <col min="4111" max="4111" width="1" style="30" customWidth="1"/>
    <col min="4112" max="4352" width="9.140625" style="30"/>
    <col min="4353" max="4353" width="8.140625" style="30" customWidth="1"/>
    <col min="4354" max="4354" width="5.140625" style="30" customWidth="1"/>
    <col min="4355" max="4355" width="7.85546875" style="30" customWidth="1"/>
    <col min="4356" max="4356" width="12.85546875" style="30" customWidth="1"/>
    <col min="4357" max="4366" width="9.140625" style="30"/>
    <col min="4367" max="4367" width="1" style="30" customWidth="1"/>
    <col min="4368" max="4608" width="9.140625" style="30"/>
    <col min="4609" max="4609" width="8.140625" style="30" customWidth="1"/>
    <col min="4610" max="4610" width="5.140625" style="30" customWidth="1"/>
    <col min="4611" max="4611" width="7.85546875" style="30" customWidth="1"/>
    <col min="4612" max="4612" width="12.85546875" style="30" customWidth="1"/>
    <col min="4613" max="4622" width="9.140625" style="30"/>
    <col min="4623" max="4623" width="1" style="30" customWidth="1"/>
    <col min="4624" max="4864" width="9.140625" style="30"/>
    <col min="4865" max="4865" width="8.140625" style="30" customWidth="1"/>
    <col min="4866" max="4866" width="5.140625" style="30" customWidth="1"/>
    <col min="4867" max="4867" width="7.85546875" style="30" customWidth="1"/>
    <col min="4868" max="4868" width="12.85546875" style="30" customWidth="1"/>
    <col min="4869" max="4878" width="9.140625" style="30"/>
    <col min="4879" max="4879" width="1" style="30" customWidth="1"/>
    <col min="4880" max="5120" width="9.140625" style="30"/>
    <col min="5121" max="5121" width="8.140625" style="30" customWidth="1"/>
    <col min="5122" max="5122" width="5.140625" style="30" customWidth="1"/>
    <col min="5123" max="5123" width="7.85546875" style="30" customWidth="1"/>
    <col min="5124" max="5124" width="12.85546875" style="30" customWidth="1"/>
    <col min="5125" max="5134" width="9.140625" style="30"/>
    <col min="5135" max="5135" width="1" style="30" customWidth="1"/>
    <col min="5136" max="5376" width="9.140625" style="30"/>
    <col min="5377" max="5377" width="8.140625" style="30" customWidth="1"/>
    <col min="5378" max="5378" width="5.140625" style="30" customWidth="1"/>
    <col min="5379" max="5379" width="7.85546875" style="30" customWidth="1"/>
    <col min="5380" max="5380" width="12.85546875" style="30" customWidth="1"/>
    <col min="5381" max="5390" width="9.140625" style="30"/>
    <col min="5391" max="5391" width="1" style="30" customWidth="1"/>
    <col min="5392" max="5632" width="9.140625" style="30"/>
    <col min="5633" max="5633" width="8.140625" style="30" customWidth="1"/>
    <col min="5634" max="5634" width="5.140625" style="30" customWidth="1"/>
    <col min="5635" max="5635" width="7.85546875" style="30" customWidth="1"/>
    <col min="5636" max="5636" width="12.85546875" style="30" customWidth="1"/>
    <col min="5637" max="5646" width="9.140625" style="30"/>
    <col min="5647" max="5647" width="1" style="30" customWidth="1"/>
    <col min="5648" max="5888" width="9.140625" style="30"/>
    <col min="5889" max="5889" width="8.140625" style="30" customWidth="1"/>
    <col min="5890" max="5890" width="5.140625" style="30" customWidth="1"/>
    <col min="5891" max="5891" width="7.85546875" style="30" customWidth="1"/>
    <col min="5892" max="5892" width="12.85546875" style="30" customWidth="1"/>
    <col min="5893" max="5902" width="9.140625" style="30"/>
    <col min="5903" max="5903" width="1" style="30" customWidth="1"/>
    <col min="5904" max="6144" width="9.140625" style="30"/>
    <col min="6145" max="6145" width="8.140625" style="30" customWidth="1"/>
    <col min="6146" max="6146" width="5.140625" style="30" customWidth="1"/>
    <col min="6147" max="6147" width="7.85546875" style="30" customWidth="1"/>
    <col min="6148" max="6148" width="12.85546875" style="30" customWidth="1"/>
    <col min="6149" max="6158" width="9.140625" style="30"/>
    <col min="6159" max="6159" width="1" style="30" customWidth="1"/>
    <col min="6160" max="6400" width="9.140625" style="30"/>
    <col min="6401" max="6401" width="8.140625" style="30" customWidth="1"/>
    <col min="6402" max="6402" width="5.140625" style="30" customWidth="1"/>
    <col min="6403" max="6403" width="7.85546875" style="30" customWidth="1"/>
    <col min="6404" max="6404" width="12.85546875" style="30" customWidth="1"/>
    <col min="6405" max="6414" width="9.140625" style="30"/>
    <col min="6415" max="6415" width="1" style="30" customWidth="1"/>
    <col min="6416" max="6656" width="9.140625" style="30"/>
    <col min="6657" max="6657" width="8.140625" style="30" customWidth="1"/>
    <col min="6658" max="6658" width="5.140625" style="30" customWidth="1"/>
    <col min="6659" max="6659" width="7.85546875" style="30" customWidth="1"/>
    <col min="6660" max="6660" width="12.85546875" style="30" customWidth="1"/>
    <col min="6661" max="6670" width="9.140625" style="30"/>
    <col min="6671" max="6671" width="1" style="30" customWidth="1"/>
    <col min="6672" max="6912" width="9.140625" style="30"/>
    <col min="6913" max="6913" width="8.140625" style="30" customWidth="1"/>
    <col min="6914" max="6914" width="5.140625" style="30" customWidth="1"/>
    <col min="6915" max="6915" width="7.85546875" style="30" customWidth="1"/>
    <col min="6916" max="6916" width="12.85546875" style="30" customWidth="1"/>
    <col min="6917" max="6926" width="9.140625" style="30"/>
    <col min="6927" max="6927" width="1" style="30" customWidth="1"/>
    <col min="6928" max="7168" width="9.140625" style="30"/>
    <col min="7169" max="7169" width="8.140625" style="30" customWidth="1"/>
    <col min="7170" max="7170" width="5.140625" style="30" customWidth="1"/>
    <col min="7171" max="7171" width="7.85546875" style="30" customWidth="1"/>
    <col min="7172" max="7172" width="12.85546875" style="30" customWidth="1"/>
    <col min="7173" max="7182" width="9.140625" style="30"/>
    <col min="7183" max="7183" width="1" style="30" customWidth="1"/>
    <col min="7184" max="7424" width="9.140625" style="30"/>
    <col min="7425" max="7425" width="8.140625" style="30" customWidth="1"/>
    <col min="7426" max="7426" width="5.140625" style="30" customWidth="1"/>
    <col min="7427" max="7427" width="7.85546875" style="30" customWidth="1"/>
    <col min="7428" max="7428" width="12.85546875" style="30" customWidth="1"/>
    <col min="7429" max="7438" width="9.140625" style="30"/>
    <col min="7439" max="7439" width="1" style="30" customWidth="1"/>
    <col min="7440" max="7680" width="9.140625" style="30"/>
    <col min="7681" max="7681" width="8.140625" style="30" customWidth="1"/>
    <col min="7682" max="7682" width="5.140625" style="30" customWidth="1"/>
    <col min="7683" max="7683" width="7.85546875" style="30" customWidth="1"/>
    <col min="7684" max="7684" width="12.85546875" style="30" customWidth="1"/>
    <col min="7685" max="7694" width="9.140625" style="30"/>
    <col min="7695" max="7695" width="1" style="30" customWidth="1"/>
    <col min="7696" max="7936" width="9.140625" style="30"/>
    <col min="7937" max="7937" width="8.140625" style="30" customWidth="1"/>
    <col min="7938" max="7938" width="5.140625" style="30" customWidth="1"/>
    <col min="7939" max="7939" width="7.85546875" style="30" customWidth="1"/>
    <col min="7940" max="7940" width="12.85546875" style="30" customWidth="1"/>
    <col min="7941" max="7950" width="9.140625" style="30"/>
    <col min="7951" max="7951" width="1" style="30" customWidth="1"/>
    <col min="7952" max="8192" width="9.140625" style="30"/>
    <col min="8193" max="8193" width="8.140625" style="30" customWidth="1"/>
    <col min="8194" max="8194" width="5.140625" style="30" customWidth="1"/>
    <col min="8195" max="8195" width="7.85546875" style="30" customWidth="1"/>
    <col min="8196" max="8196" width="12.85546875" style="30" customWidth="1"/>
    <col min="8197" max="8206" width="9.140625" style="30"/>
    <col min="8207" max="8207" width="1" style="30" customWidth="1"/>
    <col min="8208" max="8448" width="9.140625" style="30"/>
    <col min="8449" max="8449" width="8.140625" style="30" customWidth="1"/>
    <col min="8450" max="8450" width="5.140625" style="30" customWidth="1"/>
    <col min="8451" max="8451" width="7.85546875" style="30" customWidth="1"/>
    <col min="8452" max="8452" width="12.85546875" style="30" customWidth="1"/>
    <col min="8453" max="8462" width="9.140625" style="30"/>
    <col min="8463" max="8463" width="1" style="30" customWidth="1"/>
    <col min="8464" max="8704" width="9.140625" style="30"/>
    <col min="8705" max="8705" width="8.140625" style="30" customWidth="1"/>
    <col min="8706" max="8706" width="5.140625" style="30" customWidth="1"/>
    <col min="8707" max="8707" width="7.85546875" style="30" customWidth="1"/>
    <col min="8708" max="8708" width="12.85546875" style="30" customWidth="1"/>
    <col min="8709" max="8718" width="9.140625" style="30"/>
    <col min="8719" max="8719" width="1" style="30" customWidth="1"/>
    <col min="8720" max="8960" width="9.140625" style="30"/>
    <col min="8961" max="8961" width="8.140625" style="30" customWidth="1"/>
    <col min="8962" max="8962" width="5.140625" style="30" customWidth="1"/>
    <col min="8963" max="8963" width="7.85546875" style="30" customWidth="1"/>
    <col min="8964" max="8964" width="12.85546875" style="30" customWidth="1"/>
    <col min="8965" max="8974" width="9.140625" style="30"/>
    <col min="8975" max="8975" width="1" style="30" customWidth="1"/>
    <col min="8976" max="9216" width="9.140625" style="30"/>
    <col min="9217" max="9217" width="8.140625" style="30" customWidth="1"/>
    <col min="9218" max="9218" width="5.140625" style="30" customWidth="1"/>
    <col min="9219" max="9219" width="7.85546875" style="30" customWidth="1"/>
    <col min="9220" max="9220" width="12.85546875" style="30" customWidth="1"/>
    <col min="9221" max="9230" width="9.140625" style="30"/>
    <col min="9231" max="9231" width="1" style="30" customWidth="1"/>
    <col min="9232" max="9472" width="9.140625" style="30"/>
    <col min="9473" max="9473" width="8.140625" style="30" customWidth="1"/>
    <col min="9474" max="9474" width="5.140625" style="30" customWidth="1"/>
    <col min="9475" max="9475" width="7.85546875" style="30" customWidth="1"/>
    <col min="9476" max="9476" width="12.85546875" style="30" customWidth="1"/>
    <col min="9477" max="9486" width="9.140625" style="30"/>
    <col min="9487" max="9487" width="1" style="30" customWidth="1"/>
    <col min="9488" max="9728" width="9.140625" style="30"/>
    <col min="9729" max="9729" width="8.140625" style="30" customWidth="1"/>
    <col min="9730" max="9730" width="5.140625" style="30" customWidth="1"/>
    <col min="9731" max="9731" width="7.85546875" style="30" customWidth="1"/>
    <col min="9732" max="9732" width="12.85546875" style="30" customWidth="1"/>
    <col min="9733" max="9742" width="9.140625" style="30"/>
    <col min="9743" max="9743" width="1" style="30" customWidth="1"/>
    <col min="9744" max="9984" width="9.140625" style="30"/>
    <col min="9985" max="9985" width="8.140625" style="30" customWidth="1"/>
    <col min="9986" max="9986" width="5.140625" style="30" customWidth="1"/>
    <col min="9987" max="9987" width="7.85546875" style="30" customWidth="1"/>
    <col min="9988" max="9988" width="12.85546875" style="30" customWidth="1"/>
    <col min="9989" max="9998" width="9.140625" style="30"/>
    <col min="9999" max="9999" width="1" style="30" customWidth="1"/>
    <col min="10000" max="10240" width="9.140625" style="30"/>
    <col min="10241" max="10241" width="8.140625" style="30" customWidth="1"/>
    <col min="10242" max="10242" width="5.140625" style="30" customWidth="1"/>
    <col min="10243" max="10243" width="7.85546875" style="30" customWidth="1"/>
    <col min="10244" max="10244" width="12.85546875" style="30" customWidth="1"/>
    <col min="10245" max="10254" width="9.140625" style="30"/>
    <col min="10255" max="10255" width="1" style="30" customWidth="1"/>
    <col min="10256" max="10496" width="9.140625" style="30"/>
    <col min="10497" max="10497" width="8.140625" style="30" customWidth="1"/>
    <col min="10498" max="10498" width="5.140625" style="30" customWidth="1"/>
    <col min="10499" max="10499" width="7.85546875" style="30" customWidth="1"/>
    <col min="10500" max="10500" width="12.85546875" style="30" customWidth="1"/>
    <col min="10501" max="10510" width="9.140625" style="30"/>
    <col min="10511" max="10511" width="1" style="30" customWidth="1"/>
    <col min="10512" max="10752" width="9.140625" style="30"/>
    <col min="10753" max="10753" width="8.140625" style="30" customWidth="1"/>
    <col min="10754" max="10754" width="5.140625" style="30" customWidth="1"/>
    <col min="10755" max="10755" width="7.85546875" style="30" customWidth="1"/>
    <col min="10756" max="10756" width="12.85546875" style="30" customWidth="1"/>
    <col min="10757" max="10766" width="9.140625" style="30"/>
    <col min="10767" max="10767" width="1" style="30" customWidth="1"/>
    <col min="10768" max="11008" width="9.140625" style="30"/>
    <col min="11009" max="11009" width="8.140625" style="30" customWidth="1"/>
    <col min="11010" max="11010" width="5.140625" style="30" customWidth="1"/>
    <col min="11011" max="11011" width="7.85546875" style="30" customWidth="1"/>
    <col min="11012" max="11012" width="12.85546875" style="30" customWidth="1"/>
    <col min="11013" max="11022" width="9.140625" style="30"/>
    <col min="11023" max="11023" width="1" style="30" customWidth="1"/>
    <col min="11024" max="11264" width="9.140625" style="30"/>
    <col min="11265" max="11265" width="8.140625" style="30" customWidth="1"/>
    <col min="11266" max="11266" width="5.140625" style="30" customWidth="1"/>
    <col min="11267" max="11267" width="7.85546875" style="30" customWidth="1"/>
    <col min="11268" max="11268" width="12.85546875" style="30" customWidth="1"/>
    <col min="11269" max="11278" width="9.140625" style="30"/>
    <col min="11279" max="11279" width="1" style="30" customWidth="1"/>
    <col min="11280" max="11520" width="9.140625" style="30"/>
    <col min="11521" max="11521" width="8.140625" style="30" customWidth="1"/>
    <col min="11522" max="11522" width="5.140625" style="30" customWidth="1"/>
    <col min="11523" max="11523" width="7.85546875" style="30" customWidth="1"/>
    <col min="11524" max="11524" width="12.85546875" style="30" customWidth="1"/>
    <col min="11525" max="11534" width="9.140625" style="30"/>
    <col min="11535" max="11535" width="1" style="30" customWidth="1"/>
    <col min="11536" max="11776" width="9.140625" style="30"/>
    <col min="11777" max="11777" width="8.140625" style="30" customWidth="1"/>
    <col min="11778" max="11778" width="5.140625" style="30" customWidth="1"/>
    <col min="11779" max="11779" width="7.85546875" style="30" customWidth="1"/>
    <col min="11780" max="11780" width="12.85546875" style="30" customWidth="1"/>
    <col min="11781" max="11790" width="9.140625" style="30"/>
    <col min="11791" max="11791" width="1" style="30" customWidth="1"/>
    <col min="11792" max="12032" width="9.140625" style="30"/>
    <col min="12033" max="12033" width="8.140625" style="30" customWidth="1"/>
    <col min="12034" max="12034" width="5.140625" style="30" customWidth="1"/>
    <col min="12035" max="12035" width="7.85546875" style="30" customWidth="1"/>
    <col min="12036" max="12036" width="12.85546875" style="30" customWidth="1"/>
    <col min="12037" max="12046" width="9.140625" style="30"/>
    <col min="12047" max="12047" width="1" style="30" customWidth="1"/>
    <col min="12048" max="12288" width="9.140625" style="30"/>
    <col min="12289" max="12289" width="8.140625" style="30" customWidth="1"/>
    <col min="12290" max="12290" width="5.140625" style="30" customWidth="1"/>
    <col min="12291" max="12291" width="7.85546875" style="30" customWidth="1"/>
    <col min="12292" max="12292" width="12.85546875" style="30" customWidth="1"/>
    <col min="12293" max="12302" width="9.140625" style="30"/>
    <col min="12303" max="12303" width="1" style="30" customWidth="1"/>
    <col min="12304" max="12544" width="9.140625" style="30"/>
    <col min="12545" max="12545" width="8.140625" style="30" customWidth="1"/>
    <col min="12546" max="12546" width="5.140625" style="30" customWidth="1"/>
    <col min="12547" max="12547" width="7.85546875" style="30" customWidth="1"/>
    <col min="12548" max="12548" width="12.85546875" style="30" customWidth="1"/>
    <col min="12549" max="12558" width="9.140625" style="30"/>
    <col min="12559" max="12559" width="1" style="30" customWidth="1"/>
    <col min="12560" max="12800" width="9.140625" style="30"/>
    <col min="12801" max="12801" width="8.140625" style="30" customWidth="1"/>
    <col min="12802" max="12802" width="5.140625" style="30" customWidth="1"/>
    <col min="12803" max="12803" width="7.85546875" style="30" customWidth="1"/>
    <col min="12804" max="12804" width="12.85546875" style="30" customWidth="1"/>
    <col min="12805" max="12814" width="9.140625" style="30"/>
    <col min="12815" max="12815" width="1" style="30" customWidth="1"/>
    <col min="12816" max="13056" width="9.140625" style="30"/>
    <col min="13057" max="13057" width="8.140625" style="30" customWidth="1"/>
    <col min="13058" max="13058" width="5.140625" style="30" customWidth="1"/>
    <col min="13059" max="13059" width="7.85546875" style="30" customWidth="1"/>
    <col min="13060" max="13060" width="12.85546875" style="30" customWidth="1"/>
    <col min="13061" max="13070" width="9.140625" style="30"/>
    <col min="13071" max="13071" width="1" style="30" customWidth="1"/>
    <col min="13072" max="13312" width="9.140625" style="30"/>
    <col min="13313" max="13313" width="8.140625" style="30" customWidth="1"/>
    <col min="13314" max="13314" width="5.140625" style="30" customWidth="1"/>
    <col min="13315" max="13315" width="7.85546875" style="30" customWidth="1"/>
    <col min="13316" max="13316" width="12.85546875" style="30" customWidth="1"/>
    <col min="13317" max="13326" width="9.140625" style="30"/>
    <col min="13327" max="13327" width="1" style="30" customWidth="1"/>
    <col min="13328" max="13568" width="9.140625" style="30"/>
    <col min="13569" max="13569" width="8.140625" style="30" customWidth="1"/>
    <col min="13570" max="13570" width="5.140625" style="30" customWidth="1"/>
    <col min="13571" max="13571" width="7.85546875" style="30" customWidth="1"/>
    <col min="13572" max="13572" width="12.85546875" style="30" customWidth="1"/>
    <col min="13573" max="13582" width="9.140625" style="30"/>
    <col min="13583" max="13583" width="1" style="30" customWidth="1"/>
    <col min="13584" max="13824" width="9.140625" style="30"/>
    <col min="13825" max="13825" width="8.140625" style="30" customWidth="1"/>
    <col min="13826" max="13826" width="5.140625" style="30" customWidth="1"/>
    <col min="13827" max="13827" width="7.85546875" style="30" customWidth="1"/>
    <col min="13828" max="13828" width="12.85546875" style="30" customWidth="1"/>
    <col min="13829" max="13838" width="9.140625" style="30"/>
    <col min="13839" max="13839" width="1" style="30" customWidth="1"/>
    <col min="13840" max="14080" width="9.140625" style="30"/>
    <col min="14081" max="14081" width="8.140625" style="30" customWidth="1"/>
    <col min="14082" max="14082" width="5.140625" style="30" customWidth="1"/>
    <col min="14083" max="14083" width="7.85546875" style="30" customWidth="1"/>
    <col min="14084" max="14084" width="12.85546875" style="30" customWidth="1"/>
    <col min="14085" max="14094" width="9.140625" style="30"/>
    <col min="14095" max="14095" width="1" style="30" customWidth="1"/>
    <col min="14096" max="14336" width="9.140625" style="30"/>
    <col min="14337" max="14337" width="8.140625" style="30" customWidth="1"/>
    <col min="14338" max="14338" width="5.140625" style="30" customWidth="1"/>
    <col min="14339" max="14339" width="7.85546875" style="30" customWidth="1"/>
    <col min="14340" max="14340" width="12.85546875" style="30" customWidth="1"/>
    <col min="14341" max="14350" width="9.140625" style="30"/>
    <col min="14351" max="14351" width="1" style="30" customWidth="1"/>
    <col min="14352" max="14592" width="9.140625" style="30"/>
    <col min="14593" max="14593" width="8.140625" style="30" customWidth="1"/>
    <col min="14594" max="14594" width="5.140625" style="30" customWidth="1"/>
    <col min="14595" max="14595" width="7.85546875" style="30" customWidth="1"/>
    <col min="14596" max="14596" width="12.85546875" style="30" customWidth="1"/>
    <col min="14597" max="14606" width="9.140625" style="30"/>
    <col min="14607" max="14607" width="1" style="30" customWidth="1"/>
    <col min="14608" max="14848" width="9.140625" style="30"/>
    <col min="14849" max="14849" width="8.140625" style="30" customWidth="1"/>
    <col min="14850" max="14850" width="5.140625" style="30" customWidth="1"/>
    <col min="14851" max="14851" width="7.85546875" style="30" customWidth="1"/>
    <col min="14852" max="14852" width="12.85546875" style="30" customWidth="1"/>
    <col min="14853" max="14862" width="9.140625" style="30"/>
    <col min="14863" max="14863" width="1" style="30" customWidth="1"/>
    <col min="14864" max="15104" width="9.140625" style="30"/>
    <col min="15105" max="15105" width="8.140625" style="30" customWidth="1"/>
    <col min="15106" max="15106" width="5.140625" style="30" customWidth="1"/>
    <col min="15107" max="15107" width="7.85546875" style="30" customWidth="1"/>
    <col min="15108" max="15108" width="12.85546875" style="30" customWidth="1"/>
    <col min="15109" max="15118" width="9.140625" style="30"/>
    <col min="15119" max="15119" width="1" style="30" customWidth="1"/>
    <col min="15120" max="15360" width="9.140625" style="30"/>
    <col min="15361" max="15361" width="8.140625" style="30" customWidth="1"/>
    <col min="15362" max="15362" width="5.140625" style="30" customWidth="1"/>
    <col min="15363" max="15363" width="7.85546875" style="30" customWidth="1"/>
    <col min="15364" max="15364" width="12.85546875" style="30" customWidth="1"/>
    <col min="15365" max="15374" width="9.140625" style="30"/>
    <col min="15375" max="15375" width="1" style="30" customWidth="1"/>
    <col min="15376" max="15616" width="9.140625" style="30"/>
    <col min="15617" max="15617" width="8.140625" style="30" customWidth="1"/>
    <col min="15618" max="15618" width="5.140625" style="30" customWidth="1"/>
    <col min="15619" max="15619" width="7.85546875" style="30" customWidth="1"/>
    <col min="15620" max="15620" width="12.85546875" style="30" customWidth="1"/>
    <col min="15621" max="15630" width="9.140625" style="30"/>
    <col min="15631" max="15631" width="1" style="30" customWidth="1"/>
    <col min="15632" max="15872" width="9.140625" style="30"/>
    <col min="15873" max="15873" width="8.140625" style="30" customWidth="1"/>
    <col min="15874" max="15874" width="5.140625" style="30" customWidth="1"/>
    <col min="15875" max="15875" width="7.85546875" style="30" customWidth="1"/>
    <col min="15876" max="15876" width="12.85546875" style="30" customWidth="1"/>
    <col min="15877" max="15886" width="9.140625" style="30"/>
    <col min="15887" max="15887" width="1" style="30" customWidth="1"/>
    <col min="15888" max="16128" width="9.140625" style="30"/>
    <col min="16129" max="16129" width="8.140625" style="30" customWidth="1"/>
    <col min="16130" max="16130" width="5.140625" style="30" customWidth="1"/>
    <col min="16131" max="16131" width="7.85546875" style="30" customWidth="1"/>
    <col min="16132" max="16132" width="12.85546875" style="30" customWidth="1"/>
    <col min="16133" max="16142" width="9.140625" style="30"/>
    <col min="16143" max="16143" width="1" style="30" customWidth="1"/>
    <col min="16144" max="16384" width="9.140625" style="30"/>
  </cols>
  <sheetData>
    <row r="1" spans="2:14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15">
      <c r="B3" s="1"/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15">
      <c r="B7" s="2"/>
      <c r="C7" s="3"/>
      <c r="D7" s="3"/>
      <c r="E7" s="37" t="s">
        <v>1</v>
      </c>
      <c r="F7" s="38"/>
      <c r="G7" s="37" t="s">
        <v>2</v>
      </c>
      <c r="H7" s="39"/>
      <c r="I7" s="40" t="s">
        <v>3</v>
      </c>
      <c r="J7" s="38"/>
      <c r="K7" s="37" t="s">
        <v>4</v>
      </c>
      <c r="L7" s="39"/>
      <c r="M7" s="40" t="s">
        <v>5</v>
      </c>
      <c r="N7" s="39"/>
    </row>
    <row r="8" spans="2:14" ht="69" x14ac:dyDescent="0.15">
      <c r="B8" s="4"/>
      <c r="C8" s="5"/>
      <c r="D8" s="5"/>
      <c r="E8" s="6" t="s">
        <v>6</v>
      </c>
      <c r="F8" s="7" t="s">
        <v>7</v>
      </c>
      <c r="G8" s="6" t="s">
        <v>6</v>
      </c>
      <c r="H8" s="8" t="s">
        <v>7</v>
      </c>
      <c r="I8" s="9" t="s">
        <v>6</v>
      </c>
      <c r="J8" s="7" t="s">
        <v>7</v>
      </c>
      <c r="K8" s="6" t="s">
        <v>6</v>
      </c>
      <c r="L8" s="7" t="s">
        <v>7</v>
      </c>
      <c r="M8" s="6" t="s">
        <v>6</v>
      </c>
      <c r="N8" s="8" t="s">
        <v>7</v>
      </c>
    </row>
    <row r="9" spans="2:14" x14ac:dyDescent="0.15">
      <c r="B9" s="4"/>
      <c r="C9" s="5"/>
      <c r="D9" s="5"/>
      <c r="E9" s="10" t="s">
        <v>8</v>
      </c>
      <c r="F9" s="11" t="s">
        <v>9</v>
      </c>
      <c r="G9" s="12" t="s">
        <v>8</v>
      </c>
      <c r="H9" s="13" t="s">
        <v>9</v>
      </c>
      <c r="I9" s="14" t="s">
        <v>8</v>
      </c>
      <c r="J9" s="11" t="s">
        <v>9</v>
      </c>
      <c r="K9" s="10" t="s">
        <v>8</v>
      </c>
      <c r="L9" s="11" t="s">
        <v>9</v>
      </c>
      <c r="M9" s="10" t="s">
        <v>8</v>
      </c>
      <c r="N9" s="14" t="s">
        <v>9</v>
      </c>
    </row>
    <row r="10" spans="2:14" x14ac:dyDescent="0.15">
      <c r="B10" s="15" t="s">
        <v>10</v>
      </c>
      <c r="C10" s="41" t="s">
        <v>11</v>
      </c>
      <c r="D10" s="16" t="s">
        <v>12</v>
      </c>
      <c r="E10" s="28">
        <f t="shared" ref="E10:F16" si="0">SUM(G10,I10,K10,M10)</f>
        <v>1821</v>
      </c>
      <c r="F10" s="29">
        <f t="shared" si="0"/>
        <v>152756</v>
      </c>
      <c r="G10" s="28">
        <f t="shared" ref="G10:N10" si="1">SUM(G11:G13)</f>
        <v>586</v>
      </c>
      <c r="H10" s="28">
        <f t="shared" si="1"/>
        <v>73716</v>
      </c>
      <c r="I10" s="28">
        <f t="shared" si="1"/>
        <v>946</v>
      </c>
      <c r="J10" s="28">
        <f t="shared" si="1"/>
        <v>48910</v>
      </c>
      <c r="K10" s="28">
        <f t="shared" si="1"/>
        <v>18</v>
      </c>
      <c r="L10" s="28">
        <f t="shared" si="1"/>
        <v>1032</v>
      </c>
      <c r="M10" s="28">
        <f t="shared" si="1"/>
        <v>271</v>
      </c>
      <c r="N10" s="28">
        <f t="shared" si="1"/>
        <v>29098</v>
      </c>
    </row>
    <row r="11" spans="2:14" x14ac:dyDescent="0.15">
      <c r="B11" s="17" t="s">
        <v>13</v>
      </c>
      <c r="C11" s="42"/>
      <c r="D11" s="18" t="s">
        <v>14</v>
      </c>
      <c r="E11" s="19">
        <f t="shared" si="0"/>
        <v>1677</v>
      </c>
      <c r="F11" s="20">
        <f t="shared" si="0"/>
        <v>141767</v>
      </c>
      <c r="G11" s="19">
        <v>561</v>
      </c>
      <c r="H11" s="20">
        <v>70303</v>
      </c>
      <c r="I11" s="19">
        <v>843</v>
      </c>
      <c r="J11" s="20">
        <v>42215</v>
      </c>
      <c r="K11" s="19">
        <v>2</v>
      </c>
      <c r="L11" s="20">
        <v>151</v>
      </c>
      <c r="M11" s="19">
        <v>271</v>
      </c>
      <c r="N11" s="21">
        <v>29098</v>
      </c>
    </row>
    <row r="12" spans="2:14" x14ac:dyDescent="0.15">
      <c r="B12" s="17" t="s">
        <v>15</v>
      </c>
      <c r="C12" s="42"/>
      <c r="D12" s="18" t="s">
        <v>16</v>
      </c>
      <c r="E12" s="19">
        <f t="shared" si="0"/>
        <v>144</v>
      </c>
      <c r="F12" s="20">
        <f t="shared" si="0"/>
        <v>10989</v>
      </c>
      <c r="G12" s="19">
        <v>25</v>
      </c>
      <c r="H12" s="20">
        <v>3413</v>
      </c>
      <c r="I12" s="19">
        <v>103</v>
      </c>
      <c r="J12" s="20">
        <v>6695</v>
      </c>
      <c r="K12" s="19">
        <v>16</v>
      </c>
      <c r="L12" s="20">
        <v>881</v>
      </c>
      <c r="M12" s="19">
        <v>0</v>
      </c>
      <c r="N12" s="21">
        <v>0</v>
      </c>
    </row>
    <row r="13" spans="2:14" x14ac:dyDescent="0.15">
      <c r="B13" s="22" t="s">
        <v>17</v>
      </c>
      <c r="C13" s="43"/>
      <c r="D13" s="23" t="s">
        <v>18</v>
      </c>
      <c r="E13" s="24">
        <f t="shared" si="0"/>
        <v>0</v>
      </c>
      <c r="F13" s="25">
        <f t="shared" si="0"/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6">
        <v>0</v>
      </c>
    </row>
    <row r="14" spans="2:14" x14ac:dyDescent="0.15">
      <c r="B14" s="17" t="s">
        <v>19</v>
      </c>
      <c r="C14" s="34" t="s">
        <v>20</v>
      </c>
      <c r="D14" s="18" t="s">
        <v>12</v>
      </c>
      <c r="E14" s="19">
        <f t="shared" si="0"/>
        <v>98</v>
      </c>
      <c r="F14" s="20">
        <f t="shared" si="0"/>
        <v>4304</v>
      </c>
      <c r="G14" s="19">
        <f t="shared" ref="G14:N14" si="2">SUM(G15:G16)</f>
        <v>58</v>
      </c>
      <c r="H14" s="19">
        <f t="shared" si="2"/>
        <v>3219</v>
      </c>
      <c r="I14" s="19">
        <f t="shared" si="2"/>
        <v>20</v>
      </c>
      <c r="J14" s="19">
        <f t="shared" si="2"/>
        <v>701</v>
      </c>
      <c r="K14" s="19">
        <f t="shared" si="2"/>
        <v>20</v>
      </c>
      <c r="L14" s="19">
        <f t="shared" si="2"/>
        <v>384</v>
      </c>
      <c r="M14" s="19">
        <f t="shared" si="2"/>
        <v>0</v>
      </c>
      <c r="N14" s="19">
        <f t="shared" si="2"/>
        <v>0</v>
      </c>
    </row>
    <row r="15" spans="2:14" x14ac:dyDescent="0.15">
      <c r="B15" s="17" t="s">
        <v>21</v>
      </c>
      <c r="C15" s="35"/>
      <c r="D15" s="18" t="s">
        <v>16</v>
      </c>
      <c r="E15" s="19">
        <f t="shared" si="0"/>
        <v>97</v>
      </c>
      <c r="F15" s="20">
        <f t="shared" si="0"/>
        <v>4232</v>
      </c>
      <c r="G15" s="19">
        <v>57</v>
      </c>
      <c r="H15" s="20">
        <v>3147</v>
      </c>
      <c r="I15" s="19">
        <v>20</v>
      </c>
      <c r="J15" s="20">
        <v>701</v>
      </c>
      <c r="K15" s="19">
        <v>20</v>
      </c>
      <c r="L15" s="20">
        <v>384</v>
      </c>
      <c r="M15" s="19">
        <v>0</v>
      </c>
      <c r="N15" s="21">
        <v>0</v>
      </c>
    </row>
    <row r="16" spans="2:14" x14ac:dyDescent="0.15">
      <c r="B16" s="22" t="s">
        <v>22</v>
      </c>
      <c r="C16" s="36"/>
      <c r="D16" s="23" t="s">
        <v>18</v>
      </c>
      <c r="E16" s="24">
        <f t="shared" si="0"/>
        <v>1</v>
      </c>
      <c r="F16" s="25">
        <f t="shared" si="0"/>
        <v>72</v>
      </c>
      <c r="G16" s="24">
        <v>1</v>
      </c>
      <c r="H16" s="25">
        <v>72</v>
      </c>
      <c r="I16" s="24">
        <v>0</v>
      </c>
      <c r="J16" s="25">
        <v>0</v>
      </c>
      <c r="K16" s="24">
        <v>0</v>
      </c>
      <c r="L16" s="25">
        <v>0</v>
      </c>
      <c r="M16" s="24">
        <v>0</v>
      </c>
      <c r="N16" s="26">
        <v>0</v>
      </c>
    </row>
    <row r="17" spans="2:1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15">
      <c r="B18" s="27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7">
    <mergeCell ref="M7:N7"/>
    <mergeCell ref="C10:C13"/>
    <mergeCell ref="C14:C16"/>
    <mergeCell ref="E7:F7"/>
    <mergeCell ref="G7:H7"/>
    <mergeCell ref="I7:J7"/>
    <mergeCell ref="K7:L7"/>
  </mergeCells>
  <phoneticPr fontId="1"/>
  <pageMargins left="0.17" right="0.17" top="1.19" bottom="0.6692913385826772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平成28年度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&lt;91E63134955C816930348B7B8FE98CA78140816A32303131944E30338C8E2E786C73&gt;</dc:title>
  <dc:creator>2004575iw</dc:creator>
  <cp:lastModifiedBy>宮城県</cp:lastModifiedBy>
  <dcterms:created xsi:type="dcterms:W3CDTF">2025-01-06T05:15:29Z</dcterms:created>
  <dcterms:modified xsi:type="dcterms:W3CDTF">2025-01-08T05:24:12Z</dcterms:modified>
</cp:coreProperties>
</file>