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Ⅵ-22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>{"月例報告",#N/A,FALSE,"STB"}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0" i="2" l="1"/>
  <c r="E220" i="2" s="1"/>
  <c r="C220" i="2"/>
  <c r="E219" i="2"/>
  <c r="E218" i="2"/>
  <c r="E217" i="2"/>
  <c r="E216" i="2"/>
  <c r="E215" i="2"/>
  <c r="E214" i="2"/>
  <c r="E213" i="2"/>
  <c r="D209" i="2"/>
  <c r="C209" i="2"/>
  <c r="E208" i="2"/>
  <c r="E207" i="2"/>
  <c r="E206" i="2"/>
  <c r="E205" i="2"/>
  <c r="E204" i="2"/>
  <c r="E203" i="2"/>
  <c r="E202" i="2"/>
  <c r="D195" i="2"/>
  <c r="C195" i="2"/>
  <c r="E194" i="2"/>
  <c r="E193" i="2"/>
  <c r="E192" i="2"/>
  <c r="E191" i="2"/>
  <c r="E190" i="2"/>
  <c r="E189" i="2"/>
  <c r="E188" i="2"/>
  <c r="D184" i="2"/>
  <c r="C184" i="2"/>
  <c r="E183" i="2"/>
  <c r="E182" i="2"/>
  <c r="E181" i="2"/>
  <c r="E180" i="2"/>
  <c r="E179" i="2"/>
  <c r="E178" i="2"/>
  <c r="E177" i="2"/>
  <c r="D171" i="2"/>
  <c r="E171" i="2" s="1"/>
  <c r="C171" i="2"/>
  <c r="E170" i="2"/>
  <c r="E169" i="2"/>
  <c r="E168" i="2"/>
  <c r="E167" i="2"/>
  <c r="E166" i="2"/>
  <c r="E165" i="2"/>
  <c r="E164" i="2"/>
  <c r="D160" i="2"/>
  <c r="C160" i="2"/>
  <c r="E159" i="2"/>
  <c r="E158" i="2"/>
  <c r="E157" i="2"/>
  <c r="E156" i="2"/>
  <c r="E155" i="2"/>
  <c r="E154" i="2"/>
  <c r="E153" i="2"/>
  <c r="D146" i="2"/>
  <c r="E146" i="2" s="1"/>
  <c r="C146" i="2"/>
  <c r="E145" i="2"/>
  <c r="E144" i="2"/>
  <c r="E143" i="2"/>
  <c r="E142" i="2"/>
  <c r="E141" i="2"/>
  <c r="E140" i="2"/>
  <c r="E139" i="2"/>
  <c r="D135" i="2"/>
  <c r="E135" i="2" s="1"/>
  <c r="C135" i="2"/>
  <c r="E134" i="2"/>
  <c r="E133" i="2"/>
  <c r="E132" i="2"/>
  <c r="E131" i="2"/>
  <c r="E130" i="2"/>
  <c r="E129" i="2"/>
  <c r="E128" i="2"/>
  <c r="D122" i="2"/>
  <c r="C122" i="2"/>
  <c r="E121" i="2"/>
  <c r="E120" i="2"/>
  <c r="E119" i="2"/>
  <c r="E118" i="2"/>
  <c r="E117" i="2"/>
  <c r="E116" i="2"/>
  <c r="E115" i="2"/>
  <c r="D111" i="2"/>
  <c r="C111" i="2"/>
  <c r="E110" i="2"/>
  <c r="E109" i="2"/>
  <c r="E108" i="2"/>
  <c r="E107" i="2"/>
  <c r="E106" i="2"/>
  <c r="E105" i="2"/>
  <c r="E104" i="2"/>
  <c r="D97" i="2"/>
  <c r="E97" i="2" s="1"/>
  <c r="C97" i="2"/>
  <c r="E96" i="2"/>
  <c r="E95" i="2"/>
  <c r="E94" i="2"/>
  <c r="E93" i="2"/>
  <c r="E92" i="2"/>
  <c r="E91" i="2"/>
  <c r="E90" i="2"/>
  <c r="D86" i="2"/>
  <c r="E86" i="2" s="1"/>
  <c r="C86" i="2"/>
  <c r="E85" i="2"/>
  <c r="E84" i="2"/>
  <c r="E83" i="2"/>
  <c r="E82" i="2"/>
  <c r="E81" i="2"/>
  <c r="E80" i="2"/>
  <c r="E79" i="2"/>
  <c r="D73" i="2"/>
  <c r="E73" i="2" s="1"/>
  <c r="C73" i="2"/>
  <c r="E72" i="2"/>
  <c r="E71" i="2"/>
  <c r="E70" i="2"/>
  <c r="E69" i="2"/>
  <c r="E68" i="2"/>
  <c r="E67" i="2"/>
  <c r="E66" i="2"/>
  <c r="D62" i="2"/>
  <c r="C62" i="2"/>
  <c r="E61" i="2"/>
  <c r="E60" i="2"/>
  <c r="E59" i="2"/>
  <c r="E58" i="2"/>
  <c r="E57" i="2"/>
  <c r="E56" i="2"/>
  <c r="E55" i="2"/>
  <c r="D48" i="2"/>
  <c r="E48" i="2" s="1"/>
  <c r="C48" i="2"/>
  <c r="E47" i="2"/>
  <c r="E46" i="2"/>
  <c r="E45" i="2"/>
  <c r="E44" i="2"/>
  <c r="E43" i="2"/>
  <c r="E42" i="2"/>
  <c r="E41" i="2"/>
  <c r="D37" i="2"/>
  <c r="C37" i="2"/>
  <c r="E36" i="2"/>
  <c r="E35" i="2"/>
  <c r="E34" i="2"/>
  <c r="E33" i="2"/>
  <c r="E32" i="2"/>
  <c r="E31" i="2"/>
  <c r="E30" i="2"/>
  <c r="D24" i="2"/>
  <c r="E24" i="2" s="1"/>
  <c r="C24" i="2"/>
  <c r="E23" i="2"/>
  <c r="E22" i="2"/>
  <c r="E21" i="2"/>
  <c r="E20" i="2"/>
  <c r="E19" i="2"/>
  <c r="E18" i="2"/>
  <c r="E17" i="2"/>
  <c r="D13" i="2"/>
  <c r="E13" i="2" s="1"/>
  <c r="C13" i="2"/>
  <c r="E12" i="2"/>
  <c r="E11" i="2"/>
  <c r="E10" i="2"/>
  <c r="E9" i="2"/>
  <c r="E8" i="2"/>
  <c r="E7" i="2"/>
  <c r="E6" i="2"/>
  <c r="E122" i="2" l="1"/>
  <c r="E37" i="2"/>
  <c r="E111" i="2"/>
  <c r="E195" i="2"/>
  <c r="E62" i="2"/>
  <c r="E160" i="2"/>
  <c r="E209" i="2"/>
  <c r="E184" i="2"/>
</calcChain>
</file>

<file path=xl/sharedStrings.xml><?xml version="1.0" encoding="utf-8"?>
<sst xmlns="http://schemas.openxmlformats.org/spreadsheetml/2006/main" count="356" uniqueCount="32">
  <si>
    <t>95％信頼区間</t>
    <rPh sb="3" eb="5">
      <t>シンライ</t>
    </rPh>
    <rPh sb="5" eb="7">
      <t>クカン</t>
    </rPh>
    <phoneticPr fontId="3"/>
  </si>
  <si>
    <t>下限値</t>
    <rPh sb="0" eb="3">
      <t>カゲンチ</t>
    </rPh>
    <phoneticPr fontId="3"/>
  </si>
  <si>
    <t>上限値</t>
    <rPh sb="0" eb="3">
      <t>ジョウゲンチ</t>
    </rPh>
    <phoneticPr fontId="3"/>
  </si>
  <si>
    <t>-</t>
    <phoneticPr fontId="3"/>
  </si>
  <si>
    <t>受診者数（人）</t>
    <rPh sb="0" eb="3">
      <t>ジュシンシャ</t>
    </rPh>
    <rPh sb="3" eb="4">
      <t>スウ</t>
    </rPh>
    <rPh sb="5" eb="6">
      <t>ニン</t>
    </rPh>
    <phoneticPr fontId="3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</si>
  <si>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3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</si>
  <si>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3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</si>
  <si>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3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</si>
  <si>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3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</si>
  <si>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3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</si>
  <si>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3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</si>
  <si>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3"/>
  </si>
  <si>
    <t>保険者計</t>
    <rPh sb="0" eb="3">
      <t>ホケンシャ</t>
    </rPh>
    <rPh sb="3" eb="4">
      <t>ケイ</t>
    </rPh>
    <phoneticPr fontId="3"/>
  </si>
  <si>
    <t>メタボリックシンドローム該当者</t>
    <rPh sb="12" eb="15">
      <t>ガイトウシャ</t>
    </rPh>
    <phoneticPr fontId="3"/>
  </si>
  <si>
    <t>男性</t>
    <rPh sb="0" eb="2">
      <t>ダンセイ</t>
    </rPh>
    <phoneticPr fontId="3"/>
  </si>
  <si>
    <t>該当者数（人）</t>
    <rPh sb="0" eb="3">
      <t>ガイトウシャ</t>
    </rPh>
    <rPh sb="3" eb="4">
      <t>スウ</t>
    </rPh>
    <rPh sb="5" eb="6">
      <t>ニン</t>
    </rPh>
    <phoneticPr fontId="3"/>
  </si>
  <si>
    <t>該当者割合（％）</t>
    <rPh sb="0" eb="3">
      <t>ガイトウシャ</t>
    </rPh>
    <rPh sb="3" eb="5">
      <t>ワリアイ</t>
    </rPh>
    <phoneticPr fontId="3"/>
  </si>
  <si>
    <t>標準化該当比</t>
    <rPh sb="0" eb="3">
      <t>ヒョウジュンカ</t>
    </rPh>
    <rPh sb="3" eb="5">
      <t>ガイトウ</t>
    </rPh>
    <rPh sb="5" eb="6">
      <t>ヒ</t>
    </rPh>
    <phoneticPr fontId="3"/>
  </si>
  <si>
    <t>女性</t>
    <rPh sb="0" eb="2">
      <t>ジョセイ</t>
    </rPh>
    <phoneticPr fontId="3"/>
  </si>
  <si>
    <t>資料：各保険者より提供</t>
    <rPh sb="3" eb="4">
      <t>カク</t>
    </rPh>
    <rPh sb="4" eb="6">
      <t>ホケン</t>
    </rPh>
    <rPh sb="6" eb="7">
      <t>シャ</t>
    </rPh>
    <rPh sb="9" eb="11">
      <t>テイキョウ</t>
    </rPh>
    <phoneticPr fontId="3"/>
  </si>
  <si>
    <t>メタボリックシンドローム該当者及び予備群</t>
    <rPh sb="12" eb="15">
      <t>ガイトウシャ</t>
    </rPh>
    <rPh sb="15" eb="16">
      <t>オヨ</t>
    </rPh>
    <rPh sb="17" eb="19">
      <t>ヨビ</t>
    </rPh>
    <rPh sb="19" eb="20">
      <t>グン</t>
    </rPh>
    <phoneticPr fontId="3"/>
  </si>
  <si>
    <t>腹囲　男性：85㎝以上　女性：90㎝以上</t>
    <rPh sb="0" eb="2">
      <t>フクイ</t>
    </rPh>
    <rPh sb="3" eb="5">
      <t>ダンセイ</t>
    </rPh>
    <rPh sb="9" eb="11">
      <t>イジョウ</t>
    </rPh>
    <rPh sb="12" eb="14">
      <t>ジョセイ</t>
    </rPh>
    <rPh sb="18" eb="20">
      <t>イジョウ</t>
    </rPh>
    <phoneticPr fontId="3"/>
  </si>
  <si>
    <t>BMI　25.0㎏/㎡以上</t>
    <rPh sb="11" eb="13">
      <t>イジョウ</t>
    </rPh>
    <phoneticPr fontId="3"/>
  </si>
  <si>
    <t>収縮期血圧130mmHg以上または拡張期85mmHg以上</t>
    <rPh sb="0" eb="2">
      <t>シュウシュク</t>
    </rPh>
    <rPh sb="2" eb="3">
      <t>キ</t>
    </rPh>
    <rPh sb="3" eb="5">
      <t>ケツアツ</t>
    </rPh>
    <rPh sb="12" eb="14">
      <t>イジョウ</t>
    </rPh>
    <rPh sb="17" eb="20">
      <t>カクチョウキ</t>
    </rPh>
    <rPh sb="26" eb="28">
      <t>イジョウ</t>
    </rPh>
    <phoneticPr fontId="3"/>
  </si>
  <si>
    <t>HbA1c　5.6％以上</t>
    <rPh sb="10" eb="12">
      <t>イジョウ</t>
    </rPh>
    <phoneticPr fontId="3"/>
  </si>
  <si>
    <t>中性脂肪150㎎/dl以上</t>
    <rPh sb="0" eb="2">
      <t>チュウセイ</t>
    </rPh>
    <rPh sb="2" eb="4">
      <t>シボウ</t>
    </rPh>
    <rPh sb="11" eb="13">
      <t>イジョウ</t>
    </rPh>
    <phoneticPr fontId="3"/>
  </si>
  <si>
    <t>LDLコレステロール140㎎/dl以上</t>
    <rPh sb="17" eb="19">
      <t>イジョウ</t>
    </rPh>
    <phoneticPr fontId="3"/>
  </si>
  <si>
    <t>γ－GTP51IU/L以上</t>
    <rPh sb="11" eb="13">
      <t>イジョウ</t>
    </rPh>
    <phoneticPr fontId="3"/>
  </si>
  <si>
    <t>資料：各保険者より提供</t>
    <rPh sb="3" eb="4">
      <t>カク</t>
    </rPh>
    <rPh sb="4" eb="7">
      <t>ホケンシャ</t>
    </rPh>
    <rPh sb="9" eb="11">
      <t>テイキョウ</t>
    </rPh>
    <phoneticPr fontId="3"/>
  </si>
  <si>
    <t>※40-74歳</t>
    <rPh sb="6" eb="7">
      <t>サイ</t>
    </rPh>
    <phoneticPr fontId="3"/>
  </si>
  <si>
    <t>21．保険者別特定健診有所見者数・割合・標準化該当比：男女別（平成30年度）</t>
    <rPh sb="7" eb="9">
      <t>トクテイ</t>
    </rPh>
    <rPh sb="9" eb="11">
      <t>ケンシン</t>
    </rPh>
    <rPh sb="11" eb="12">
      <t>ユウ</t>
    </rPh>
    <rPh sb="12" eb="14">
      <t>ショケン</t>
    </rPh>
    <rPh sb="14" eb="15">
      <t>シャ</t>
    </rPh>
    <rPh sb="15" eb="16">
      <t>スウ</t>
    </rPh>
    <rPh sb="17" eb="19">
      <t>ワリアイ</t>
    </rPh>
    <rPh sb="20" eb="23">
      <t>ヒョウジュンカ</t>
    </rPh>
    <rPh sb="23" eb="25">
      <t>ガイトウ</t>
    </rPh>
    <rPh sb="25" eb="26">
      <t>ヒ</t>
    </rPh>
    <rPh sb="27" eb="29">
      <t>ダンジョ</t>
    </rPh>
    <rPh sb="29" eb="30">
      <t>ベツ</t>
    </rPh>
    <rPh sb="31" eb="33">
      <t>ヘイセイ</t>
    </rPh>
    <rPh sb="35" eb="36">
      <t>ネン</t>
    </rPh>
    <rPh sb="36" eb="37">
      <t>ド</t>
    </rPh>
    <phoneticPr fontId="3"/>
  </si>
  <si>
    <t>22．保険者別特定健診有所見者数・割合・標準化該当比：男女別（平成30年度）</t>
    <rPh sb="7" eb="9">
      <t>トクテイ</t>
    </rPh>
    <rPh sb="9" eb="11">
      <t>ケンシン</t>
    </rPh>
    <rPh sb="11" eb="12">
      <t>ユウ</t>
    </rPh>
    <rPh sb="12" eb="14">
      <t>ショケン</t>
    </rPh>
    <rPh sb="14" eb="15">
      <t>シャ</t>
    </rPh>
    <rPh sb="15" eb="16">
      <t>スウ</t>
    </rPh>
    <rPh sb="17" eb="19">
      <t>ワリアイ</t>
    </rPh>
    <rPh sb="20" eb="23">
      <t>ヒョウジュンカ</t>
    </rPh>
    <rPh sb="23" eb="25">
      <t>ガイトウ</t>
    </rPh>
    <rPh sb="25" eb="26">
      <t>ヒ</t>
    </rPh>
    <rPh sb="27" eb="29">
      <t>ダンジョ</t>
    </rPh>
    <rPh sb="29" eb="30">
      <t>ベツ</t>
    </rPh>
    <rPh sb="31" eb="33">
      <t>ヘイセイ</t>
    </rPh>
    <rPh sb="35" eb="36">
      <t>ネン</t>
    </rPh>
    <rPh sb="36" eb="3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</si>
</sst>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"/>
    <numFmt numFmtId="178" formatCode="#,##0_);[Red]\(#,##0\)"/>
    <numFmt numFmtId="179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3" fillId="3" borderId="0" xfId="11" applyFill="1">
      <alignment vertical="center"/>
    </xf>
    <xf numFmtId="0" fontId="13" fillId="0" borderId="0" xfId="11">
      <alignment vertical="center"/>
    </xf>
    <xf numFmtId="0" fontId="9" fillId="3" borderId="0" xfId="11" applyFont="1" applyFill="1" applyAlignment="1">
      <alignment horizontal="right" vertical="center"/>
    </xf>
    <xf numFmtId="0" fontId="13" fillId="3" borderId="0" xfId="11" applyFill="1" applyAlignment="1">
      <alignment horizontal="right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  <xf numFmtId="0" fontId="8" fillId="2" borderId="6" xfId="11" applyFont="1" applyFill="1" applyBorder="1" applyAlignment="1">
      <alignment horizontal="center" vertical="center" wrapText="1"/>
    </xf>
    <xf numFmtId="178" fontId="7" fillId="3" borderId="20" xfId="11" applyNumberFormat="1" applyFont="1" applyFill="1" applyBorder="1" applyAlignment="1">
      <alignment horizontal="right" vertical="center"/>
    </xf>
    <xf numFmtId="178" fontId="7" fillId="3" borderId="7" xfId="11" applyNumberFormat="1" applyFont="1" applyFill="1" applyBorder="1" applyAlignment="1">
      <alignment horizontal="right" vertical="center"/>
    </xf>
    <xf numFmtId="176" fontId="7" fillId="3" borderId="7" xfId="11" applyNumberFormat="1" applyFont="1" applyFill="1" applyBorder="1" applyAlignment="1">
      <alignment horizontal="right" vertical="center"/>
    </xf>
    <xf numFmtId="177" fontId="7" fillId="3" borderId="7" xfId="11" applyNumberFormat="1" applyFont="1" applyFill="1" applyBorder="1">
      <alignment vertical="center"/>
    </xf>
    <xf numFmtId="177" fontId="7" fillId="3" borderId="8" xfId="11" applyNumberFormat="1" applyFont="1" applyFill="1" applyBorder="1">
      <alignment vertical="center"/>
    </xf>
    <xf numFmtId="0" fontId="8" fillId="2" borderId="4" xfId="11" applyFont="1" applyFill="1" applyBorder="1" applyAlignment="1">
      <alignment horizontal="center" vertical="center" wrapText="1"/>
    </xf>
    <xf numFmtId="178" fontId="7" fillId="3" borderId="1" xfId="11" applyNumberFormat="1" applyFont="1" applyFill="1" applyBorder="1" applyAlignment="1">
      <alignment horizontal="right" vertical="center"/>
    </xf>
    <xf numFmtId="178" fontId="7" fillId="3" borderId="2" xfId="11" applyNumberFormat="1" applyFont="1" applyFill="1" applyBorder="1" applyAlignment="1">
      <alignment horizontal="right" vertical="center"/>
    </xf>
    <xf numFmtId="176" fontId="7" fillId="3" borderId="2" xfId="11" applyNumberFormat="1" applyFont="1" applyFill="1" applyBorder="1" applyAlignment="1">
      <alignment horizontal="right" vertical="center"/>
    </xf>
    <xf numFmtId="177" fontId="7" fillId="3" borderId="2" xfId="11" applyNumberFormat="1" applyFont="1" applyFill="1" applyBorder="1">
      <alignment vertical="center"/>
    </xf>
    <xf numFmtId="177" fontId="7" fillId="3" borderId="3" xfId="11" applyNumberFormat="1" applyFont="1" applyFill="1" applyBorder="1">
      <alignment vertical="center"/>
    </xf>
    <xf numFmtId="0" fontId="8" fillId="2" borderId="30" xfId="11" applyFont="1" applyFill="1" applyBorder="1" applyAlignment="1">
      <alignment horizontal="center" vertical="center" wrapText="1"/>
    </xf>
    <xf numFmtId="178" fontId="7" fillId="3" borderId="25" xfId="11" applyNumberFormat="1" applyFont="1" applyFill="1" applyBorder="1" applyAlignment="1">
      <alignment horizontal="right" vertical="center"/>
    </xf>
    <xf numFmtId="178" fontId="7" fillId="3" borderId="27" xfId="11" applyNumberFormat="1" applyFont="1" applyFill="1" applyBorder="1" applyAlignment="1">
      <alignment horizontal="right" vertical="center"/>
    </xf>
    <xf numFmtId="176" fontId="7" fillId="3" borderId="27" xfId="11" applyNumberFormat="1" applyFont="1" applyFill="1" applyBorder="1" applyAlignment="1">
      <alignment horizontal="right" vertical="center"/>
    </xf>
    <xf numFmtId="177" fontId="7" fillId="3" borderId="27" xfId="11" applyNumberFormat="1" applyFont="1" applyFill="1" applyBorder="1">
      <alignment vertical="center"/>
    </xf>
    <xf numFmtId="177" fontId="7" fillId="3" borderId="31" xfId="11" applyNumberFormat="1" applyFont="1" applyFill="1" applyBorder="1">
      <alignment vertical="center"/>
    </xf>
    <xf numFmtId="0" fontId="8" fillId="2" borderId="22" xfId="11" applyFont="1" applyFill="1" applyBorder="1" applyAlignment="1">
      <alignment horizontal="center" vertical="center"/>
    </xf>
    <xf numFmtId="178" fontId="7" fillId="3" borderId="29" xfId="11" applyNumberFormat="1" applyFont="1" applyFill="1" applyBorder="1" applyAlignment="1">
      <alignment horizontal="right" vertical="center"/>
    </xf>
    <xf numFmtId="178" fontId="7" fillId="3" borderId="23" xfId="11" applyNumberFormat="1" applyFont="1" applyFill="1" applyBorder="1" applyAlignment="1">
      <alignment horizontal="right" vertical="center"/>
    </xf>
    <xf numFmtId="176" fontId="7" fillId="3" borderId="23" xfId="11" applyNumberFormat="1" applyFont="1" applyFill="1" applyBorder="1" applyAlignment="1">
      <alignment horizontal="right" vertical="center"/>
    </xf>
    <xf numFmtId="0" fontId="13" fillId="3" borderId="23" xfId="11" applyFill="1" applyBorder="1" applyAlignment="1">
      <alignment horizontal="center" vertical="center"/>
    </xf>
    <xf numFmtId="0" fontId="13" fillId="3" borderId="24" xfId="11" applyFill="1" applyBorder="1" applyAlignment="1">
      <alignment horizontal="center" vertical="center"/>
    </xf>
    <xf numFmtId="0" fontId="11" fillId="3" borderId="0" xfId="11" applyFont="1" applyFill="1">
      <alignment vertical="center"/>
    </xf>
    <xf numFmtId="179" fontId="7" fillId="3" borderId="19" xfId="11" applyNumberFormat="1" applyFont="1" applyFill="1" applyBorder="1" applyAlignment="1">
      <alignment horizontal="right" vertical="center"/>
    </xf>
    <xf numFmtId="179" fontId="7" fillId="3" borderId="7" xfId="11" applyNumberFormat="1" applyFont="1" applyFill="1" applyBorder="1" applyAlignment="1">
      <alignment horizontal="right" vertical="center"/>
    </xf>
    <xf numFmtId="176" fontId="7" fillId="3" borderId="7" xfId="11" applyNumberFormat="1" applyFont="1" applyFill="1" applyBorder="1">
      <alignment vertical="center"/>
    </xf>
    <xf numFmtId="176" fontId="7" fillId="3" borderId="8" xfId="11" applyNumberFormat="1" applyFont="1" applyFill="1" applyBorder="1">
      <alignment vertical="center"/>
    </xf>
    <xf numFmtId="179" fontId="7" fillId="3" borderId="17" xfId="11" applyNumberFormat="1" applyFont="1" applyFill="1" applyBorder="1" applyAlignment="1">
      <alignment horizontal="right" vertical="center"/>
    </xf>
    <xf numFmtId="179" fontId="7" fillId="3" borderId="2" xfId="11" applyNumberFormat="1" applyFont="1" applyFill="1" applyBorder="1" applyAlignment="1">
      <alignment horizontal="right" vertical="center"/>
    </xf>
    <xf numFmtId="176" fontId="7" fillId="3" borderId="2" xfId="11" applyNumberFormat="1" applyFont="1" applyFill="1" applyBorder="1">
      <alignment vertical="center"/>
    </xf>
    <xf numFmtId="176" fontId="7" fillId="3" borderId="3" xfId="11" applyNumberFormat="1" applyFont="1" applyFill="1" applyBorder="1">
      <alignment vertical="center"/>
    </xf>
    <xf numFmtId="179" fontId="7" fillId="3" borderId="28" xfId="11" applyNumberFormat="1" applyFont="1" applyFill="1" applyBorder="1" applyAlignment="1">
      <alignment horizontal="right" vertical="center"/>
    </xf>
    <xf numFmtId="179" fontId="7" fillId="3" borderId="27" xfId="11" applyNumberFormat="1" applyFont="1" applyFill="1" applyBorder="1" applyAlignment="1">
      <alignment horizontal="right" vertical="center"/>
    </xf>
    <xf numFmtId="176" fontId="7" fillId="3" borderId="32" xfId="11" applyNumberFormat="1" applyFont="1" applyFill="1" applyBorder="1" applyAlignment="1">
      <alignment horizontal="right" vertical="center"/>
    </xf>
    <xf numFmtId="176" fontId="7" fillId="3" borderId="27" xfId="11" applyNumberFormat="1" applyFont="1" applyFill="1" applyBorder="1">
      <alignment vertical="center"/>
    </xf>
    <xf numFmtId="176" fontId="7" fillId="3" borderId="31" xfId="11" applyNumberFormat="1" applyFont="1" applyFill="1" applyBorder="1">
      <alignment vertical="center"/>
    </xf>
    <xf numFmtId="179" fontId="7" fillId="3" borderId="33" xfId="11" applyNumberFormat="1" applyFont="1" applyFill="1" applyBorder="1" applyAlignment="1">
      <alignment horizontal="right" vertical="center"/>
    </xf>
    <xf numFmtId="176" fontId="7" fillId="3" borderId="34" xfId="11" applyNumberFormat="1" applyFont="1" applyFill="1" applyBorder="1" applyAlignment="1">
      <alignment horizontal="right" vertical="center"/>
    </xf>
    <xf numFmtId="0" fontId="6" fillId="3" borderId="0" xfId="11" applyFont="1" applyFill="1">
      <alignment vertical="center"/>
    </xf>
    <xf numFmtId="0" fontId="8" fillId="3" borderId="0" xfId="11" applyFont="1" applyFill="1">
      <alignment vertical="center"/>
    </xf>
    <xf numFmtId="0" fontId="6" fillId="3" borderId="0" xfId="11" applyFont="1" applyFill="1" applyAlignment="1">
      <alignment horizontal="right" vertical="center"/>
    </xf>
    <xf numFmtId="0" fontId="8" fillId="3" borderId="0" xfId="11" applyFont="1" applyFill="1" applyAlignment="1">
      <alignment horizontal="right" vertical="center"/>
    </xf>
    <xf numFmtId="179" fontId="7" fillId="3" borderId="35" xfId="11" applyNumberFormat="1" applyFont="1" applyFill="1" applyBorder="1" applyAlignment="1">
      <alignment horizontal="right" vertical="center"/>
    </xf>
    <xf numFmtId="179" fontId="7" fillId="3" borderId="12" xfId="11" applyNumberFormat="1" applyFont="1" applyFill="1" applyBorder="1" applyAlignment="1">
      <alignment horizontal="right" vertical="center"/>
    </xf>
    <xf numFmtId="0" fontId="10" fillId="3" borderId="0" xfId="11" applyFont="1" applyFill="1" applyAlignment="1">
      <alignment horizontal="right" vertical="center"/>
    </xf>
    <xf numFmtId="178" fontId="7" fillId="3" borderId="36" xfId="11" applyNumberFormat="1" applyFont="1" applyFill="1" applyBorder="1" applyAlignment="1">
      <alignment horizontal="right" vertical="center"/>
    </xf>
    <xf numFmtId="178" fontId="7" fillId="3" borderId="37" xfId="11" applyNumberFormat="1" applyFont="1" applyFill="1" applyBorder="1" applyAlignment="1">
      <alignment horizontal="right" vertical="center"/>
    </xf>
    <xf numFmtId="178" fontId="7" fillId="3" borderId="5" xfId="11" applyNumberFormat="1" applyFont="1" applyFill="1" applyBorder="1" applyAlignment="1">
      <alignment horizontal="right" vertical="center"/>
    </xf>
    <xf numFmtId="178" fontId="7" fillId="3" borderId="34" xfId="11" applyNumberFormat="1" applyFont="1" applyFill="1" applyBorder="1" applyAlignment="1">
      <alignment horizontal="right" vertical="center"/>
    </xf>
    <xf numFmtId="0" fontId="4" fillId="3" borderId="0" xfId="11" applyFont="1" applyFill="1">
      <alignment vertical="center"/>
    </xf>
    <xf numFmtId="0" fontId="6" fillId="2" borderId="6" xfId="11" applyFont="1" applyFill="1" applyBorder="1" applyAlignment="1">
      <alignment horizontal="center" vertical="center" wrapText="1"/>
    </xf>
    <xf numFmtId="38" fontId="7" fillId="3" borderId="13" xfId="12" applyFont="1" applyFill="1" applyBorder="1" applyAlignment="1">
      <alignment horizontal="right" vertical="center"/>
    </xf>
    <xf numFmtId="38" fontId="7" fillId="3" borderId="14" xfId="12" applyFont="1" applyFill="1" applyBorder="1" applyAlignment="1">
      <alignment horizontal="right" vertical="center"/>
    </xf>
    <xf numFmtId="0" fontId="6" fillId="2" borderId="4" xfId="11" applyFont="1" applyFill="1" applyBorder="1" applyAlignment="1">
      <alignment horizontal="center" vertical="center" wrapText="1"/>
    </xf>
    <xf numFmtId="38" fontId="7" fillId="3" borderId="1" xfId="12" applyFont="1" applyFill="1" applyBorder="1" applyAlignment="1">
      <alignment horizontal="right" vertical="center"/>
    </xf>
    <xf numFmtId="38" fontId="7" fillId="3" borderId="2" xfId="12" applyFont="1" applyFill="1" applyBorder="1" applyAlignment="1">
      <alignment horizontal="right" vertical="center"/>
    </xf>
    <xf numFmtId="0" fontId="6" fillId="2" borderId="30" xfId="11" applyFont="1" applyFill="1" applyBorder="1" applyAlignment="1">
      <alignment horizontal="center" vertical="center" wrapText="1"/>
    </xf>
    <xf numFmtId="38" fontId="7" fillId="3" borderId="36" xfId="12" applyFont="1" applyFill="1" applyBorder="1" applyAlignment="1">
      <alignment horizontal="right" vertical="center"/>
    </xf>
    <xf numFmtId="38" fontId="7" fillId="3" borderId="37" xfId="12" applyFont="1" applyFill="1" applyBorder="1" applyAlignment="1">
      <alignment horizontal="right" vertical="center"/>
    </xf>
    <xf numFmtId="0" fontId="4" fillId="2" borderId="22" xfId="11" applyFont="1" applyFill="1" applyBorder="1" applyAlignment="1">
      <alignment horizontal="center" vertical="center"/>
    </xf>
    <xf numFmtId="38" fontId="7" fillId="3" borderId="5" xfId="12" applyFont="1" applyFill="1" applyBorder="1" applyAlignment="1">
      <alignment horizontal="right" vertical="center"/>
    </xf>
    <xf numFmtId="38" fontId="7" fillId="3" borderId="34" xfId="12" applyFont="1" applyFill="1" applyBorder="1" applyAlignment="1">
      <alignment horizontal="right" vertical="center"/>
    </xf>
    <xf numFmtId="38" fontId="7" fillId="3" borderId="19" xfId="12" applyFont="1" applyFill="1" applyBorder="1" applyAlignment="1">
      <alignment horizontal="right" vertical="center"/>
    </xf>
    <xf numFmtId="38" fontId="7" fillId="3" borderId="7" xfId="12" applyFont="1" applyFill="1" applyBorder="1" applyAlignment="1">
      <alignment horizontal="right" vertical="center"/>
    </xf>
    <xf numFmtId="38" fontId="7" fillId="3" borderId="17" xfId="12" applyFont="1" applyFill="1" applyBorder="1" applyAlignment="1">
      <alignment horizontal="right" vertical="center"/>
    </xf>
    <xf numFmtId="38" fontId="7" fillId="3" borderId="28" xfId="12" applyFont="1" applyFill="1" applyBorder="1" applyAlignment="1">
      <alignment horizontal="right" vertical="center"/>
    </xf>
    <xf numFmtId="38" fontId="7" fillId="3" borderId="27" xfId="12" applyFont="1" applyFill="1" applyBorder="1" applyAlignment="1">
      <alignment horizontal="right" vertical="center"/>
    </xf>
    <xf numFmtId="38" fontId="7" fillId="3" borderId="33" xfId="12" applyFont="1" applyFill="1" applyBorder="1" applyAlignment="1">
      <alignment horizontal="right" vertical="center"/>
    </xf>
    <xf numFmtId="38" fontId="7" fillId="3" borderId="23" xfId="12" applyFont="1" applyFill="1" applyBorder="1" applyAlignment="1">
      <alignment horizontal="right" vertical="center"/>
    </xf>
    <xf numFmtId="0" fontId="12" fillId="3" borderId="0" xfId="11" applyFont="1" applyFill="1">
      <alignment vertical="center"/>
    </xf>
    <xf numFmtId="0" fontId="6" fillId="2" borderId="21" xfId="11" applyFont="1" applyFill="1" applyBorder="1" applyAlignment="1">
      <alignment horizontal="center" vertical="center"/>
    </xf>
    <xf numFmtId="0" fontId="6" fillId="2" borderId="22" xfId="11" applyFont="1" applyFill="1" applyBorder="1" applyAlignment="1">
      <alignment horizontal="center" vertical="center"/>
    </xf>
    <xf numFmtId="0" fontId="6" fillId="2" borderId="13" xfId="11" applyFont="1" applyFill="1" applyBorder="1" applyAlignment="1">
      <alignment horizontal="center" vertical="center"/>
    </xf>
    <xf numFmtId="0" fontId="6" fillId="2" borderId="18" xfId="11" applyFont="1" applyFill="1" applyBorder="1" applyAlignment="1">
      <alignment horizontal="center" vertical="center"/>
    </xf>
    <xf numFmtId="0" fontId="6" fillId="2" borderId="14" xfId="11" applyFont="1" applyFill="1" applyBorder="1" applyAlignment="1">
      <alignment horizontal="center" vertical="center"/>
    </xf>
    <xf numFmtId="0" fontId="6" fillId="2" borderId="9" xfId="11" applyFont="1" applyFill="1" applyBorder="1" applyAlignment="1">
      <alignment horizontal="center" vertical="center"/>
    </xf>
    <xf numFmtId="0" fontId="6" fillId="2" borderId="16" xfId="11" applyFont="1" applyFill="1" applyBorder="1" applyAlignment="1">
      <alignment horizontal="center" vertical="center"/>
    </xf>
    <xf numFmtId="0" fontId="5" fillId="3" borderId="0" xfId="11" applyFont="1" applyFill="1" applyAlignment="1">
      <alignment horizontal="center" vertical="center"/>
    </xf>
    <xf numFmtId="0" fontId="6" fillId="3" borderId="0" xfId="11" applyFont="1" applyFill="1" applyBorder="1" applyAlignment="1">
      <alignment horizontal="left" vertical="center"/>
    </xf>
    <xf numFmtId="0" fontId="8" fillId="3" borderId="0" xfId="11" applyFont="1" applyFill="1" applyBorder="1" applyAlignment="1">
      <alignment horizontal="right" vertical="center"/>
    </xf>
    <xf numFmtId="0" fontId="8" fillId="3" borderId="11" xfId="11" applyFont="1" applyFill="1" applyBorder="1" applyAlignment="1">
      <alignment horizontal="right" vertical="center"/>
    </xf>
    <xf numFmtId="0" fontId="6" fillId="3" borderId="11" xfId="11" applyFont="1" applyFill="1" applyBorder="1" applyAlignment="1">
      <alignment horizontal="left" vertical="center"/>
    </xf>
    <xf numFmtId="0" fontId="6" fillId="2" borderId="38" xfId="11" applyFont="1" applyFill="1" applyBorder="1" applyAlignment="1">
      <alignment horizontal="center" vertical="center"/>
    </xf>
    <xf numFmtId="0" fontId="6" fillId="2" borderId="23" xfId="11" applyFont="1" applyFill="1" applyBorder="1" applyAlignment="1">
      <alignment horizontal="center" vertical="center"/>
    </xf>
    <xf numFmtId="0" fontId="6" fillId="2" borderId="15" xfId="11" applyFont="1" applyFill="1" applyBorder="1" applyAlignment="1">
      <alignment horizontal="center" vertical="center"/>
    </xf>
    <xf numFmtId="0" fontId="6" fillId="2" borderId="26" xfId="11" applyFont="1" applyFill="1" applyBorder="1" applyAlignment="1">
      <alignment horizontal="center" vertical="center"/>
    </xf>
    <xf numFmtId="0" fontId="6" fillId="3" borderId="11" xfId="11" applyFont="1" applyFill="1" applyBorder="1" applyAlignment="1">
      <alignment horizontal="right" vertical="center"/>
    </xf>
  </cellXfs>
  <cellStyles count="13">
    <cellStyle name="パーセント 2" xfId="6"/>
    <cellStyle name="桁区切り 2" xfId="12"/>
    <cellStyle name="桁区切り 9 3" xfId="4"/>
    <cellStyle name="標準" xfId="0" builtinId="0"/>
    <cellStyle name="標準 10 2" xfId="5"/>
    <cellStyle name="標準 11 5 2" xfId="2"/>
    <cellStyle name="標準 13 4 2" xfId="3"/>
    <cellStyle name="標準 13 5" xfId="1"/>
    <cellStyle name="標準 16" xfId="10"/>
    <cellStyle name="標準 2" xfId="11"/>
    <cellStyle name="標準 21" xfId="9"/>
    <cellStyle name="標準 3 7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I221"/>
  <sheetViews>
    <sheetView tabSelected="1" view="pageBreakPreview" topLeftCell="A22" zoomScaleNormal="100" zoomScaleSheetLayoutView="100" zoomScalePageLayoutView="60" workbookViewId="0">
      <selection activeCell="E32" sqref="E32"/>
    </sheetView>
  </sheetViews>
  <sheetFormatPr defaultColWidth="9" defaultRowHeight="13.5" x14ac:dyDescent="0.15"/>
  <cols>
    <col min="1" max="1" width="3" style="1" customWidth="1"/>
    <col min="2" max="2" width="19.125" style="1" customWidth="1"/>
    <col min="3" max="8" width="14.25" style="1" customWidth="1"/>
    <col min="9" max="9" width="3.125" style="1" customWidth="1"/>
    <col min="10" max="16384" width="9" style="2"/>
  </cols>
  <sheetData>
    <row r="1" spans="2:9" ht="17.25" x14ac:dyDescent="0.15">
      <c r="B1" s="86" t="s">
        <v>31</v>
      </c>
      <c r="C1" s="86"/>
      <c r="D1" s="86"/>
      <c r="E1" s="86"/>
      <c r="F1" s="86"/>
      <c r="G1" s="86"/>
      <c r="H1" s="86"/>
    </row>
    <row r="2" spans="2:9" ht="7.5" customHeight="1" x14ac:dyDescent="0.15"/>
    <row r="3" spans="2:9" ht="13.5" customHeight="1" thickBot="1" x14ac:dyDescent="0.2">
      <c r="B3" s="87" t="s">
        <v>13</v>
      </c>
      <c r="C3" s="87"/>
      <c r="D3" s="87"/>
      <c r="E3" s="88"/>
      <c r="F3" s="88"/>
      <c r="H3" s="3" t="s">
        <v>29</v>
      </c>
      <c r="I3" s="4"/>
    </row>
    <row r="4" spans="2:9" ht="16.5" customHeight="1" x14ac:dyDescent="0.15">
      <c r="B4" s="79" t="s">
        <v>14</v>
      </c>
      <c r="C4" s="81" t="s">
        <v>4</v>
      </c>
      <c r="D4" s="83" t="s">
        <v>15</v>
      </c>
      <c r="E4" s="83" t="s">
        <v>16</v>
      </c>
      <c r="F4" s="83" t="s">
        <v>17</v>
      </c>
      <c r="G4" s="83" t="s">
        <v>0</v>
      </c>
      <c r="H4" s="85"/>
    </row>
    <row r="5" spans="2:9" ht="16.5" customHeight="1" thickBot="1" x14ac:dyDescent="0.2">
      <c r="B5" s="80"/>
      <c r="C5" s="82"/>
      <c r="D5" s="84"/>
      <c r="E5" s="84"/>
      <c r="F5" s="84"/>
      <c r="G5" s="5" t="s">
        <v>1</v>
      </c>
      <c r="H5" s="6" t="s">
        <v>2</v>
      </c>
    </row>
    <row r="6" spans="2:9" ht="23.25" customHeight="1" x14ac:dyDescent="0.15">
      <c r="B6" s="7" t="s">
        <v>5</v>
      </c>
      <c r="C6" s="8">
        <v>69378</v>
      </c>
      <c r="D6" s="9">
        <v>24104</v>
      </c>
      <c r="E6" s="10">
        <f t="shared" ref="E6:E7" si="0">D6/C6*100</f>
        <v>34.743002104413499</v>
      </c>
      <c r="F6" s="10">
        <v>103.53346885814341</v>
      </c>
      <c r="G6" s="11">
        <v>102.23049143698256</v>
      </c>
      <c r="H6" s="12">
        <v>104.84890561753338</v>
      </c>
    </row>
    <row r="7" spans="2:9" ht="23.25" customHeight="1" x14ac:dyDescent="0.15">
      <c r="B7" s="13" t="s">
        <v>6</v>
      </c>
      <c r="C7" s="14">
        <v>122251</v>
      </c>
      <c r="D7" s="15">
        <v>33361</v>
      </c>
      <c r="E7" s="16">
        <f t="shared" si="0"/>
        <v>27.288938331792789</v>
      </c>
      <c r="F7" s="16">
        <v>99.538793007570405</v>
      </c>
      <c r="G7" s="17">
        <v>98.473479904576266</v>
      </c>
      <c r="H7" s="18">
        <v>100.61275808510473</v>
      </c>
    </row>
    <row r="8" spans="2:9" ht="23.25" customHeight="1" x14ac:dyDescent="0.15">
      <c r="B8" s="13" t="s">
        <v>7</v>
      </c>
      <c r="C8" s="14">
        <v>2669</v>
      </c>
      <c r="D8" s="15">
        <v>576</v>
      </c>
      <c r="E8" s="16">
        <f>D8/C8*100</f>
        <v>21.581116523042336</v>
      </c>
      <c r="F8" s="16">
        <v>82.069824175370982</v>
      </c>
      <c r="G8" s="17">
        <v>75.50331837870705</v>
      </c>
      <c r="H8" s="18">
        <v>89.054495126231132</v>
      </c>
    </row>
    <row r="9" spans="2:9" ht="23.25" customHeight="1" x14ac:dyDescent="0.15">
      <c r="B9" s="13" t="s">
        <v>8</v>
      </c>
      <c r="C9" s="14">
        <v>5985</v>
      </c>
      <c r="D9" s="15">
        <v>1559</v>
      </c>
      <c r="E9" s="16">
        <f t="shared" ref="E9:E13" si="1">D9/C9*100</f>
        <v>26.048454469507099</v>
      </c>
      <c r="F9" s="16">
        <v>101.48515988024825</v>
      </c>
      <c r="G9" s="17">
        <v>96.509335281289097</v>
      </c>
      <c r="H9" s="18">
        <v>106.65100599499544</v>
      </c>
    </row>
    <row r="10" spans="2:9" ht="23.25" customHeight="1" x14ac:dyDescent="0.15">
      <c r="B10" s="13" t="s">
        <v>9</v>
      </c>
      <c r="C10" s="14">
        <v>6975</v>
      </c>
      <c r="D10" s="15">
        <v>1469</v>
      </c>
      <c r="E10" s="16">
        <f t="shared" si="1"/>
        <v>21.060931899641577</v>
      </c>
      <c r="F10" s="16">
        <v>77.507875080702334</v>
      </c>
      <c r="G10" s="17">
        <v>73.594452649355446</v>
      </c>
      <c r="H10" s="18">
        <v>81.575354195121093</v>
      </c>
    </row>
    <row r="11" spans="2:9" ht="23.25" customHeight="1" x14ac:dyDescent="0.15">
      <c r="B11" s="13" t="s">
        <v>10</v>
      </c>
      <c r="C11" s="14">
        <v>3800</v>
      </c>
      <c r="D11" s="15">
        <v>844</v>
      </c>
      <c r="E11" s="16">
        <f t="shared" si="1"/>
        <v>22.210526315789476</v>
      </c>
      <c r="F11" s="16">
        <v>85.937953023069198</v>
      </c>
      <c r="G11" s="17">
        <v>80.237046969691889</v>
      </c>
      <c r="H11" s="18">
        <v>91.93698200457959</v>
      </c>
    </row>
    <row r="12" spans="2:9" ht="23.25" customHeight="1" thickBot="1" x14ac:dyDescent="0.2">
      <c r="B12" s="19" t="s">
        <v>11</v>
      </c>
      <c r="C12" s="20">
        <v>1797</v>
      </c>
      <c r="D12" s="21">
        <v>453</v>
      </c>
      <c r="E12" s="22">
        <f t="shared" si="1"/>
        <v>25.208681135225376</v>
      </c>
      <c r="F12" s="22">
        <v>99.858555520291816</v>
      </c>
      <c r="G12" s="23">
        <v>90.873067847465023</v>
      </c>
      <c r="H12" s="24">
        <v>109.49212367108329</v>
      </c>
    </row>
    <row r="13" spans="2:9" ht="23.25" customHeight="1" thickTop="1" thickBot="1" x14ac:dyDescent="0.2">
      <c r="B13" s="25" t="s">
        <v>12</v>
      </c>
      <c r="C13" s="26">
        <f>SUM(C6:C12)</f>
        <v>212855</v>
      </c>
      <c r="D13" s="27">
        <f>SUM(D6:D12)</f>
        <v>62366</v>
      </c>
      <c r="E13" s="28">
        <f t="shared" si="1"/>
        <v>29.299758051255548</v>
      </c>
      <c r="F13" s="28">
        <v>100</v>
      </c>
      <c r="G13" s="29" t="s">
        <v>3</v>
      </c>
      <c r="H13" s="30" t="s">
        <v>3</v>
      </c>
    </row>
    <row r="14" spans="2:9" ht="7.5" customHeight="1" thickBot="1" x14ac:dyDescent="0.2">
      <c r="B14" s="31"/>
      <c r="C14" s="31"/>
      <c r="D14" s="31"/>
      <c r="E14" s="31"/>
      <c r="F14" s="31"/>
    </row>
    <row r="15" spans="2:9" ht="16.5" customHeight="1" x14ac:dyDescent="0.15">
      <c r="B15" s="79" t="s">
        <v>18</v>
      </c>
      <c r="C15" s="81" t="s">
        <v>4</v>
      </c>
      <c r="D15" s="83" t="s">
        <v>15</v>
      </c>
      <c r="E15" s="83" t="s">
        <v>16</v>
      </c>
      <c r="F15" s="83" t="s">
        <v>17</v>
      </c>
      <c r="G15" s="83" t="s">
        <v>0</v>
      </c>
      <c r="H15" s="85"/>
    </row>
    <row r="16" spans="2:9" ht="16.5" customHeight="1" thickBot="1" x14ac:dyDescent="0.2">
      <c r="B16" s="80"/>
      <c r="C16" s="82"/>
      <c r="D16" s="84"/>
      <c r="E16" s="84"/>
      <c r="F16" s="84"/>
      <c r="G16" s="5" t="s">
        <v>1</v>
      </c>
      <c r="H16" s="6" t="s">
        <v>2</v>
      </c>
    </row>
    <row r="17" spans="2:9" ht="23.25" customHeight="1" x14ac:dyDescent="0.15">
      <c r="B17" s="7" t="s">
        <v>5</v>
      </c>
      <c r="C17" s="32">
        <v>91302</v>
      </c>
      <c r="D17" s="33">
        <v>12072</v>
      </c>
      <c r="E17" s="10">
        <f>D17/C17*100</f>
        <v>13.222054281395806</v>
      </c>
      <c r="F17" s="10">
        <v>106.12557676712953</v>
      </c>
      <c r="G17" s="34">
        <v>104.24075959093837</v>
      </c>
      <c r="H17" s="35">
        <v>108.03591702019085</v>
      </c>
    </row>
    <row r="18" spans="2:9" ht="23.25" customHeight="1" x14ac:dyDescent="0.15">
      <c r="B18" s="13" t="s">
        <v>6</v>
      </c>
      <c r="C18" s="36">
        <v>96895</v>
      </c>
      <c r="D18" s="37">
        <v>7048</v>
      </c>
      <c r="E18" s="10">
        <f t="shared" ref="E18:E23" si="2">D18/C18*100</f>
        <v>7.2738531399969037</v>
      </c>
      <c r="F18" s="16">
        <v>94.501536366267445</v>
      </c>
      <c r="G18" s="38">
        <v>92.307974577100978</v>
      </c>
      <c r="H18" s="39">
        <v>96.734063186876824</v>
      </c>
    </row>
    <row r="19" spans="2:9" ht="23.25" customHeight="1" x14ac:dyDescent="0.15">
      <c r="B19" s="13" t="s">
        <v>7</v>
      </c>
      <c r="C19" s="36">
        <v>1606</v>
      </c>
      <c r="D19" s="37">
        <v>81</v>
      </c>
      <c r="E19" s="10">
        <f t="shared" si="2"/>
        <v>5.0435865504358652</v>
      </c>
      <c r="F19" s="16">
        <v>82.591544388792713</v>
      </c>
      <c r="G19" s="38">
        <v>65.58714511871004</v>
      </c>
      <c r="H19" s="39">
        <v>102.65537667994671</v>
      </c>
    </row>
    <row r="20" spans="2:9" ht="23.25" customHeight="1" x14ac:dyDescent="0.15">
      <c r="B20" s="13" t="s">
        <v>8</v>
      </c>
      <c r="C20" s="36">
        <v>5572</v>
      </c>
      <c r="D20" s="37">
        <v>352</v>
      </c>
      <c r="E20" s="10">
        <f t="shared" si="2"/>
        <v>6.3173007896625988</v>
      </c>
      <c r="F20" s="16">
        <v>95.599757156108609</v>
      </c>
      <c r="G20" s="38">
        <v>85.872044348668027</v>
      </c>
      <c r="H20" s="39">
        <v>106.12757795322385</v>
      </c>
    </row>
    <row r="21" spans="2:9" ht="23.25" customHeight="1" x14ac:dyDescent="0.15">
      <c r="B21" s="13" t="s">
        <v>9</v>
      </c>
      <c r="C21" s="36">
        <v>6798</v>
      </c>
      <c r="D21" s="37">
        <v>268</v>
      </c>
      <c r="E21" s="10">
        <f t="shared" si="2"/>
        <v>3.9423359811709324</v>
      </c>
      <c r="F21" s="16">
        <v>59.0195767239559</v>
      </c>
      <c r="G21" s="38">
        <v>52.164010215598033</v>
      </c>
      <c r="H21" s="39">
        <v>66.525556823565154</v>
      </c>
    </row>
    <row r="22" spans="2:9" ht="23.25" customHeight="1" x14ac:dyDescent="0.15">
      <c r="B22" s="13" t="s">
        <v>10</v>
      </c>
      <c r="C22" s="36">
        <v>2655</v>
      </c>
      <c r="D22" s="37">
        <v>114</v>
      </c>
      <c r="E22" s="10">
        <f t="shared" si="2"/>
        <v>4.2937853107344628</v>
      </c>
      <c r="F22" s="16">
        <v>70.33657616385841</v>
      </c>
      <c r="G22" s="38">
        <v>58.017716065293136</v>
      </c>
      <c r="H22" s="39">
        <v>84.496656629683571</v>
      </c>
    </row>
    <row r="23" spans="2:9" ht="23.25" customHeight="1" thickBot="1" x14ac:dyDescent="0.2">
      <c r="B23" s="19" t="s">
        <v>11</v>
      </c>
      <c r="C23" s="40">
        <v>861</v>
      </c>
      <c r="D23" s="41">
        <v>33</v>
      </c>
      <c r="E23" s="42">
        <f t="shared" si="2"/>
        <v>3.8327526132404177</v>
      </c>
      <c r="F23" s="22">
        <v>63.124334054260537</v>
      </c>
      <c r="G23" s="43">
        <v>43.444489368055599</v>
      </c>
      <c r="H23" s="44">
        <v>88.6533834767678</v>
      </c>
    </row>
    <row r="24" spans="2:9" ht="23.25" customHeight="1" thickTop="1" thickBot="1" x14ac:dyDescent="0.2">
      <c r="B24" s="25" t="s">
        <v>12</v>
      </c>
      <c r="C24" s="45">
        <f>SUM(C17:C23)</f>
        <v>205689</v>
      </c>
      <c r="D24" s="45">
        <f>SUM(D17:D23)</f>
        <v>19968</v>
      </c>
      <c r="E24" s="46">
        <f>D24/C24*100</f>
        <v>9.7078599244490462</v>
      </c>
      <c r="F24" s="28">
        <v>100</v>
      </c>
      <c r="G24" s="29" t="s">
        <v>3</v>
      </c>
      <c r="H24" s="30" t="s">
        <v>3</v>
      </c>
    </row>
    <row r="25" spans="2:9" x14ac:dyDescent="0.15">
      <c r="B25" s="31" t="s">
        <v>19</v>
      </c>
      <c r="C25" s="31"/>
      <c r="D25" s="31"/>
      <c r="E25" s="31"/>
      <c r="F25" s="31"/>
    </row>
    <row r="26" spans="2:9" ht="7.5" customHeight="1" x14ac:dyDescent="0.15"/>
    <row r="27" spans="2:9" ht="13.5" customHeight="1" thickBot="1" x14ac:dyDescent="0.2">
      <c r="B27" s="47" t="s">
        <v>20</v>
      </c>
      <c r="C27" s="48"/>
      <c r="D27" s="48"/>
      <c r="E27" s="89"/>
      <c r="F27" s="89"/>
      <c r="H27" s="49" t="s">
        <v>29</v>
      </c>
      <c r="I27" s="50"/>
    </row>
    <row r="28" spans="2:9" ht="16.5" customHeight="1" x14ac:dyDescent="0.15">
      <c r="B28" s="79" t="s">
        <v>14</v>
      </c>
      <c r="C28" s="81" t="s">
        <v>4</v>
      </c>
      <c r="D28" s="83" t="s">
        <v>15</v>
      </c>
      <c r="E28" s="83" t="s">
        <v>16</v>
      </c>
      <c r="F28" s="83" t="s">
        <v>17</v>
      </c>
      <c r="G28" s="83" t="s">
        <v>0</v>
      </c>
      <c r="H28" s="85"/>
    </row>
    <row r="29" spans="2:9" ht="16.5" customHeight="1" thickBot="1" x14ac:dyDescent="0.2">
      <c r="B29" s="80"/>
      <c r="C29" s="82"/>
      <c r="D29" s="84"/>
      <c r="E29" s="84"/>
      <c r="F29" s="84"/>
      <c r="G29" s="5" t="s">
        <v>1</v>
      </c>
      <c r="H29" s="6" t="s">
        <v>2</v>
      </c>
    </row>
    <row r="30" spans="2:9" ht="23.25" customHeight="1" x14ac:dyDescent="0.15">
      <c r="B30" s="7" t="s">
        <v>5</v>
      </c>
      <c r="C30" s="32">
        <v>69378</v>
      </c>
      <c r="D30" s="33">
        <v>35976</v>
      </c>
      <c r="E30" s="10">
        <f>D30/C30*100</f>
        <v>51.855054916544155</v>
      </c>
      <c r="F30" s="10">
        <v>102.39915722699931</v>
      </c>
      <c r="G30" s="34">
        <v>101.34370857516137</v>
      </c>
      <c r="H30" s="35">
        <v>103.46285895290278</v>
      </c>
    </row>
    <row r="31" spans="2:9" ht="23.25" customHeight="1" x14ac:dyDescent="0.15">
      <c r="B31" s="13" t="s">
        <v>6</v>
      </c>
      <c r="C31" s="36">
        <v>122274</v>
      </c>
      <c r="D31" s="37">
        <v>55114</v>
      </c>
      <c r="E31" s="10">
        <f t="shared" ref="E31:E36" si="3">D31/C31*100</f>
        <v>45.074177666552167</v>
      </c>
      <c r="F31" s="16">
        <v>99.438745718668088</v>
      </c>
      <c r="G31" s="38">
        <v>98.610259689559172</v>
      </c>
      <c r="H31" s="39">
        <v>100.27246145751792</v>
      </c>
    </row>
    <row r="32" spans="2:9" ht="23.25" customHeight="1" x14ac:dyDescent="0.15">
      <c r="B32" s="13" t="s">
        <v>7</v>
      </c>
      <c r="C32" s="36">
        <v>2669</v>
      </c>
      <c r="D32" s="37">
        <v>1043</v>
      </c>
      <c r="E32" s="10">
        <f t="shared" si="3"/>
        <v>39.078306481828399</v>
      </c>
      <c r="F32" s="16">
        <v>87.998108987491491</v>
      </c>
      <c r="G32" s="38">
        <v>82.737859552402597</v>
      </c>
      <c r="H32" s="39">
        <v>93.505102260979129</v>
      </c>
    </row>
    <row r="33" spans="2:8" ht="23.25" customHeight="1" x14ac:dyDescent="0.15">
      <c r="B33" s="13" t="s">
        <v>8</v>
      </c>
      <c r="C33" s="36">
        <v>5985</v>
      </c>
      <c r="D33" s="37">
        <v>2613</v>
      </c>
      <c r="E33" s="10">
        <f t="shared" si="3"/>
        <v>43.659147869674186</v>
      </c>
      <c r="F33" s="16">
        <v>99.673916453323784</v>
      </c>
      <c r="G33" s="38">
        <v>95.88836373449594</v>
      </c>
      <c r="H33" s="39">
        <v>103.57060538778383</v>
      </c>
    </row>
    <row r="34" spans="2:8" ht="23.25" customHeight="1" x14ac:dyDescent="0.15">
      <c r="B34" s="13" t="s">
        <v>9</v>
      </c>
      <c r="C34" s="36">
        <v>6975</v>
      </c>
      <c r="D34" s="37">
        <v>2960</v>
      </c>
      <c r="E34" s="10">
        <f t="shared" si="3"/>
        <v>42.437275985663078</v>
      </c>
      <c r="F34" s="16">
        <v>93.846789199066777</v>
      </c>
      <c r="G34" s="38">
        <v>90.496031295847345</v>
      </c>
      <c r="H34" s="39">
        <v>97.289882851143261</v>
      </c>
    </row>
    <row r="35" spans="2:8" ht="23.25" customHeight="1" x14ac:dyDescent="0.15">
      <c r="B35" s="13" t="s">
        <v>10</v>
      </c>
      <c r="C35" s="36">
        <v>3800</v>
      </c>
      <c r="D35" s="37">
        <v>1477</v>
      </c>
      <c r="E35" s="10">
        <f t="shared" si="3"/>
        <v>38.868421052631582</v>
      </c>
      <c r="F35" s="16">
        <v>88.331194792036698</v>
      </c>
      <c r="G35" s="38">
        <v>83.883235325716598</v>
      </c>
      <c r="H35" s="39">
        <v>92.953768604843489</v>
      </c>
    </row>
    <row r="36" spans="2:8" ht="23.25" customHeight="1" thickBot="1" x14ac:dyDescent="0.2">
      <c r="B36" s="19" t="s">
        <v>11</v>
      </c>
      <c r="C36" s="51">
        <v>1797</v>
      </c>
      <c r="D36" s="41">
        <v>789</v>
      </c>
      <c r="E36" s="42">
        <f t="shared" si="3"/>
        <v>43.906510851419036</v>
      </c>
      <c r="F36" s="22">
        <v>101.04650412066827</v>
      </c>
      <c r="G36" s="43">
        <v>94.117700731878671</v>
      </c>
      <c r="H36" s="44">
        <v>108.35042373900937</v>
      </c>
    </row>
    <row r="37" spans="2:8" ht="23.25" customHeight="1" thickTop="1" thickBot="1" x14ac:dyDescent="0.2">
      <c r="B37" s="25" t="s">
        <v>12</v>
      </c>
      <c r="C37" s="52">
        <f>SUM(C30:C36)</f>
        <v>212878</v>
      </c>
      <c r="D37" s="52">
        <f>SUM(D30:D36)</f>
        <v>99972</v>
      </c>
      <c r="E37" s="46">
        <f>D37/C37*100</f>
        <v>46.962109753004064</v>
      </c>
      <c r="F37" s="28">
        <v>100</v>
      </c>
      <c r="G37" s="29" t="s">
        <v>3</v>
      </c>
      <c r="H37" s="30" t="s">
        <v>3</v>
      </c>
    </row>
    <row r="38" spans="2:8" ht="7.5" customHeight="1" thickBot="1" x14ac:dyDescent="0.2">
      <c r="B38" s="31"/>
      <c r="C38" s="31"/>
      <c r="D38" s="31"/>
      <c r="E38" s="31"/>
      <c r="F38" s="31"/>
    </row>
    <row r="39" spans="2:8" ht="15" customHeight="1" x14ac:dyDescent="0.15">
      <c r="B39" s="79" t="s">
        <v>18</v>
      </c>
      <c r="C39" s="81" t="s">
        <v>4</v>
      </c>
      <c r="D39" s="83" t="s">
        <v>15</v>
      </c>
      <c r="E39" s="83" t="s">
        <v>16</v>
      </c>
      <c r="F39" s="83" t="s">
        <v>17</v>
      </c>
      <c r="G39" s="83" t="s">
        <v>0</v>
      </c>
      <c r="H39" s="85"/>
    </row>
    <row r="40" spans="2:8" ht="15" customHeight="1" thickBot="1" x14ac:dyDescent="0.2">
      <c r="B40" s="80"/>
      <c r="C40" s="82"/>
      <c r="D40" s="84"/>
      <c r="E40" s="84"/>
      <c r="F40" s="84"/>
      <c r="G40" s="5" t="s">
        <v>1</v>
      </c>
      <c r="H40" s="6" t="s">
        <v>2</v>
      </c>
    </row>
    <row r="41" spans="2:8" ht="23.25" customHeight="1" x14ac:dyDescent="0.15">
      <c r="B41" s="7" t="s">
        <v>5</v>
      </c>
      <c r="C41" s="32">
        <v>91302</v>
      </c>
      <c r="D41" s="33">
        <v>17632</v>
      </c>
      <c r="E41" s="10">
        <f>D41/C41*100</f>
        <v>19.311734682701363</v>
      </c>
      <c r="F41" s="10">
        <v>102.80763474563199</v>
      </c>
      <c r="G41" s="34">
        <v>101.29565765337534</v>
      </c>
      <c r="H41" s="35">
        <v>104.33653129891547</v>
      </c>
    </row>
    <row r="42" spans="2:8" ht="23.25" customHeight="1" x14ac:dyDescent="0.15">
      <c r="B42" s="13" t="s">
        <v>6</v>
      </c>
      <c r="C42" s="36">
        <v>98078</v>
      </c>
      <c r="D42" s="37">
        <v>13549</v>
      </c>
      <c r="E42" s="10">
        <f t="shared" ref="E42:E47" si="4">D42/C42*100</f>
        <v>13.814514977874753</v>
      </c>
      <c r="F42" s="16">
        <v>98.916576276495178</v>
      </c>
      <c r="G42" s="38">
        <v>97.257898106195725</v>
      </c>
      <c r="H42" s="39">
        <v>100.59644681470596</v>
      </c>
    </row>
    <row r="43" spans="2:8" ht="23.25" customHeight="1" x14ac:dyDescent="0.15">
      <c r="B43" s="13" t="s">
        <v>7</v>
      </c>
      <c r="C43" s="36">
        <v>1606</v>
      </c>
      <c r="D43" s="37">
        <v>190</v>
      </c>
      <c r="E43" s="10">
        <f t="shared" si="4"/>
        <v>11.830635118306351</v>
      </c>
      <c r="F43" s="16">
        <v>95.604679238794915</v>
      </c>
      <c r="G43" s="38">
        <v>82.492380889663508</v>
      </c>
      <c r="H43" s="39">
        <v>110.20857566873009</v>
      </c>
    </row>
    <row r="44" spans="2:8" ht="23.25" customHeight="1" x14ac:dyDescent="0.15">
      <c r="B44" s="13" t="s">
        <v>8</v>
      </c>
      <c r="C44" s="36">
        <v>5572</v>
      </c>
      <c r="D44" s="37">
        <v>669</v>
      </c>
      <c r="E44" s="10">
        <f t="shared" si="4"/>
        <v>12.006460875807608</v>
      </c>
      <c r="F44" s="16">
        <v>93.547629859077091</v>
      </c>
      <c r="G44" s="38">
        <v>86.592053400446446</v>
      </c>
      <c r="H44" s="39">
        <v>100.91318893731311</v>
      </c>
    </row>
    <row r="45" spans="2:8" ht="23.25" customHeight="1" x14ac:dyDescent="0.15">
      <c r="B45" s="13" t="s">
        <v>9</v>
      </c>
      <c r="C45" s="36">
        <v>6798</v>
      </c>
      <c r="D45" s="37">
        <v>681</v>
      </c>
      <c r="E45" s="10">
        <f t="shared" si="4"/>
        <v>10.017652250661961</v>
      </c>
      <c r="F45" s="16">
        <v>76.576306578563276</v>
      </c>
      <c r="G45" s="38">
        <v>70.932029382102527</v>
      </c>
      <c r="H45" s="39">
        <v>82.550236952897635</v>
      </c>
    </row>
    <row r="46" spans="2:8" ht="23.25" customHeight="1" x14ac:dyDescent="0.15">
      <c r="B46" s="13" t="s">
        <v>10</v>
      </c>
      <c r="C46" s="36">
        <v>2655</v>
      </c>
      <c r="D46" s="37">
        <v>265</v>
      </c>
      <c r="E46" s="10">
        <f t="shared" si="4"/>
        <v>9.9811676082862526</v>
      </c>
      <c r="F46" s="16">
        <v>80.85789611883061</v>
      </c>
      <c r="G46" s="38">
        <v>71.414283921513515</v>
      </c>
      <c r="H46" s="39">
        <v>91.202774674205102</v>
      </c>
    </row>
    <row r="47" spans="2:8" ht="23.25" customHeight="1" thickBot="1" x14ac:dyDescent="0.2">
      <c r="B47" s="19" t="s">
        <v>11</v>
      </c>
      <c r="C47" s="40">
        <v>861</v>
      </c>
      <c r="D47" s="41">
        <v>99</v>
      </c>
      <c r="E47" s="42">
        <f t="shared" si="4"/>
        <v>11.498257839721255</v>
      </c>
      <c r="F47" s="22">
        <v>93.221546613870814</v>
      </c>
      <c r="G47" s="43">
        <v>75.763792937266828</v>
      </c>
      <c r="H47" s="44">
        <v>113.49535278097501</v>
      </c>
    </row>
    <row r="48" spans="2:8" ht="23.25" customHeight="1" thickTop="1" thickBot="1" x14ac:dyDescent="0.2">
      <c r="B48" s="25" t="s">
        <v>12</v>
      </c>
      <c r="C48" s="45">
        <f>SUM(C41:C47)</f>
        <v>206872</v>
      </c>
      <c r="D48" s="45">
        <f>SUM(D41:D47)</f>
        <v>33085</v>
      </c>
      <c r="E48" s="46">
        <f>D48/C48*100</f>
        <v>15.992981167098497</v>
      </c>
      <c r="F48" s="28">
        <v>100</v>
      </c>
      <c r="G48" s="29" t="s">
        <v>3</v>
      </c>
      <c r="H48" s="30" t="s">
        <v>3</v>
      </c>
    </row>
    <row r="49" spans="2:9" x14ac:dyDescent="0.15">
      <c r="B49" s="31" t="s">
        <v>19</v>
      </c>
      <c r="C49" s="31"/>
      <c r="D49" s="31"/>
      <c r="E49" s="31"/>
      <c r="F49" s="31"/>
    </row>
    <row r="50" spans="2:9" ht="17.25" x14ac:dyDescent="0.15">
      <c r="B50" s="86" t="s">
        <v>31</v>
      </c>
      <c r="C50" s="86"/>
      <c r="D50" s="86"/>
      <c r="E50" s="86"/>
      <c r="F50" s="86"/>
      <c r="G50" s="86"/>
      <c r="H50" s="86"/>
    </row>
    <row r="51" spans="2:9" ht="7.5" customHeight="1" x14ac:dyDescent="0.15"/>
    <row r="52" spans="2:9" ht="13.5" customHeight="1" thickBot="1" x14ac:dyDescent="0.2">
      <c r="B52" s="90" t="s">
        <v>21</v>
      </c>
      <c r="C52" s="90"/>
      <c r="D52" s="90"/>
      <c r="E52" s="89"/>
      <c r="F52" s="89"/>
      <c r="H52" s="3" t="s">
        <v>29</v>
      </c>
      <c r="I52" s="53"/>
    </row>
    <row r="53" spans="2:9" ht="16.5" customHeight="1" x14ac:dyDescent="0.15">
      <c r="B53" s="79" t="s">
        <v>14</v>
      </c>
      <c r="C53" s="81" t="s">
        <v>4</v>
      </c>
      <c r="D53" s="83" t="s">
        <v>15</v>
      </c>
      <c r="E53" s="83" t="s">
        <v>16</v>
      </c>
      <c r="F53" s="83" t="s">
        <v>17</v>
      </c>
      <c r="G53" s="83" t="s">
        <v>0</v>
      </c>
      <c r="H53" s="85"/>
    </row>
    <row r="54" spans="2:9" ht="16.5" customHeight="1" thickBot="1" x14ac:dyDescent="0.2">
      <c r="B54" s="80"/>
      <c r="C54" s="82"/>
      <c r="D54" s="84"/>
      <c r="E54" s="84"/>
      <c r="F54" s="84"/>
      <c r="G54" s="5" t="s">
        <v>1</v>
      </c>
      <c r="H54" s="6" t="s">
        <v>2</v>
      </c>
    </row>
    <row r="55" spans="2:9" ht="23.25" customHeight="1" x14ac:dyDescent="0.15">
      <c r="B55" s="7" t="s">
        <v>5</v>
      </c>
      <c r="C55" s="8">
        <v>69378</v>
      </c>
      <c r="D55" s="9">
        <v>39193</v>
      </c>
      <c r="E55" s="10">
        <f>D55/C55*100</f>
        <v>56.491971518348763</v>
      </c>
      <c r="F55" s="10">
        <v>102.16856488561818</v>
      </c>
      <c r="G55" s="34">
        <v>101.15952860084371</v>
      </c>
      <c r="H55" s="35">
        <v>103.18515920108865</v>
      </c>
    </row>
    <row r="56" spans="2:9" ht="23.25" customHeight="1" x14ac:dyDescent="0.15">
      <c r="B56" s="13" t="s">
        <v>6</v>
      </c>
      <c r="C56" s="14">
        <v>122293</v>
      </c>
      <c r="D56" s="15">
        <v>63838</v>
      </c>
      <c r="E56" s="10">
        <f t="shared" ref="E56:E61" si="5">D56/C56*100</f>
        <v>52.200861864538439</v>
      </c>
      <c r="F56" s="16">
        <v>98.994513519210656</v>
      </c>
      <c r="G56" s="38">
        <v>98.228042835074433</v>
      </c>
      <c r="H56" s="39">
        <v>99.76547860108397</v>
      </c>
    </row>
    <row r="57" spans="2:9" ht="23.25" customHeight="1" x14ac:dyDescent="0.15">
      <c r="B57" s="13" t="s">
        <v>7</v>
      </c>
      <c r="C57" s="14">
        <v>2669</v>
      </c>
      <c r="D57" s="15">
        <v>1347</v>
      </c>
      <c r="E57" s="10">
        <f t="shared" si="5"/>
        <v>50.46834020232297</v>
      </c>
      <c r="F57" s="16">
        <v>96.404106408451213</v>
      </c>
      <c r="G57" s="38">
        <v>91.323849990984456</v>
      </c>
      <c r="H57" s="39">
        <v>101.69341318595821</v>
      </c>
    </row>
    <row r="58" spans="2:9" ht="23.25" customHeight="1" x14ac:dyDescent="0.15">
      <c r="B58" s="13" t="s">
        <v>8</v>
      </c>
      <c r="C58" s="14">
        <v>5985</v>
      </c>
      <c r="D58" s="15">
        <v>3030</v>
      </c>
      <c r="E58" s="10">
        <f t="shared" si="5"/>
        <v>50.626566416040099</v>
      </c>
      <c r="F58" s="16">
        <v>97.38779914325923</v>
      </c>
      <c r="G58" s="38">
        <v>93.950651289375401</v>
      </c>
      <c r="H58" s="39">
        <v>100.91854641147788</v>
      </c>
    </row>
    <row r="59" spans="2:9" ht="23.25" customHeight="1" x14ac:dyDescent="0.15">
      <c r="B59" s="13" t="s">
        <v>9</v>
      </c>
      <c r="C59" s="14">
        <v>6975</v>
      </c>
      <c r="D59" s="15">
        <v>3782</v>
      </c>
      <c r="E59" s="10">
        <f t="shared" si="5"/>
        <v>54.222222222222229</v>
      </c>
      <c r="F59" s="16">
        <v>102.68727212844023</v>
      </c>
      <c r="G59" s="38">
        <v>99.440315345045889</v>
      </c>
      <c r="H59" s="39">
        <v>106.01324758557602</v>
      </c>
    </row>
    <row r="60" spans="2:9" ht="23.25" customHeight="1" x14ac:dyDescent="0.15">
      <c r="B60" s="13" t="s">
        <v>10</v>
      </c>
      <c r="C60" s="14">
        <v>3808</v>
      </c>
      <c r="D60" s="15">
        <v>1856</v>
      </c>
      <c r="E60" s="10">
        <f t="shared" si="5"/>
        <v>48.739495798319325</v>
      </c>
      <c r="F60" s="16">
        <v>93.481016762977319</v>
      </c>
      <c r="G60" s="38">
        <v>89.275952316032232</v>
      </c>
      <c r="H60" s="39">
        <v>97.833003158925976</v>
      </c>
    </row>
    <row r="61" spans="2:9" ht="23.25" customHeight="1" thickBot="1" x14ac:dyDescent="0.2">
      <c r="B61" s="19" t="s">
        <v>11</v>
      </c>
      <c r="C61" s="54">
        <v>1797</v>
      </c>
      <c r="D61" s="55">
        <v>910</v>
      </c>
      <c r="E61" s="42">
        <f t="shared" si="5"/>
        <v>50.639955481357823</v>
      </c>
      <c r="F61" s="22">
        <v>97.690778471086205</v>
      </c>
      <c r="G61" s="43">
        <v>91.445709009326322</v>
      </c>
      <c r="H61" s="44">
        <v>104.25003107703763</v>
      </c>
    </row>
    <row r="62" spans="2:9" ht="23.25" customHeight="1" thickTop="1" thickBot="1" x14ac:dyDescent="0.2">
      <c r="B62" s="25" t="s">
        <v>12</v>
      </c>
      <c r="C62" s="56">
        <f>SUM(C55:C61)</f>
        <v>212905</v>
      </c>
      <c r="D62" s="57">
        <f>SUM(D55:D61)</f>
        <v>113956</v>
      </c>
      <c r="E62" s="46">
        <f>D62/C62*100</f>
        <v>53.524341842605864</v>
      </c>
      <c r="F62" s="28">
        <v>100</v>
      </c>
      <c r="G62" s="29" t="s">
        <v>3</v>
      </c>
      <c r="H62" s="30" t="s">
        <v>3</v>
      </c>
    </row>
    <row r="63" spans="2:9" ht="7.5" customHeight="1" thickBot="1" x14ac:dyDescent="0.2">
      <c r="B63" s="31"/>
      <c r="C63" s="31"/>
      <c r="D63" s="31"/>
      <c r="E63" s="31"/>
      <c r="F63" s="31"/>
    </row>
    <row r="64" spans="2:9" ht="16.5" customHeight="1" x14ac:dyDescent="0.15">
      <c r="B64" s="79" t="s">
        <v>18</v>
      </c>
      <c r="C64" s="81" t="s">
        <v>4</v>
      </c>
      <c r="D64" s="83" t="s">
        <v>15</v>
      </c>
      <c r="E64" s="83" t="s">
        <v>16</v>
      </c>
      <c r="F64" s="83" t="s">
        <v>17</v>
      </c>
      <c r="G64" s="83" t="s">
        <v>0</v>
      </c>
      <c r="H64" s="85"/>
    </row>
    <row r="65" spans="2:9" ht="16.5" customHeight="1" thickBot="1" x14ac:dyDescent="0.2">
      <c r="B65" s="80"/>
      <c r="C65" s="82"/>
      <c r="D65" s="84"/>
      <c r="E65" s="84"/>
      <c r="F65" s="84"/>
      <c r="G65" s="5" t="s">
        <v>1</v>
      </c>
      <c r="H65" s="6" t="s">
        <v>2</v>
      </c>
    </row>
    <row r="66" spans="2:9" ht="23.25" customHeight="1" x14ac:dyDescent="0.15">
      <c r="B66" s="7" t="s">
        <v>5</v>
      </c>
      <c r="C66" s="32">
        <v>91302</v>
      </c>
      <c r="D66" s="33">
        <v>19454</v>
      </c>
      <c r="E66" s="10">
        <f>D66/C66*100</f>
        <v>21.307309807014086</v>
      </c>
      <c r="F66" s="10">
        <v>101.97099549108253</v>
      </c>
      <c r="G66" s="34">
        <v>100.54302535220208</v>
      </c>
      <c r="H66" s="35">
        <v>103.41417382417745</v>
      </c>
    </row>
    <row r="67" spans="2:9" ht="23.25" customHeight="1" x14ac:dyDescent="0.15">
      <c r="B67" s="13" t="s">
        <v>6</v>
      </c>
      <c r="C67" s="36">
        <v>98167</v>
      </c>
      <c r="D67" s="37">
        <v>17037</v>
      </c>
      <c r="E67" s="10">
        <f t="shared" ref="E67:E72" si="6">D67/C67*100</f>
        <v>17.355119337455559</v>
      </c>
      <c r="F67" s="16">
        <v>99.251681464491099</v>
      </c>
      <c r="G67" s="38">
        <v>97.766825216359919</v>
      </c>
      <c r="H67" s="39">
        <v>100.75344315511947</v>
      </c>
    </row>
    <row r="68" spans="2:9" ht="23.25" customHeight="1" x14ac:dyDescent="0.15">
      <c r="B68" s="13" t="s">
        <v>7</v>
      </c>
      <c r="C68" s="36">
        <v>1606</v>
      </c>
      <c r="D68" s="37">
        <v>264</v>
      </c>
      <c r="E68" s="10">
        <f t="shared" si="6"/>
        <v>16.43835616438356</v>
      </c>
      <c r="F68" s="16">
        <v>100.33947008010952</v>
      </c>
      <c r="G68" s="38">
        <v>88.599071127035998</v>
      </c>
      <c r="H68" s="39">
        <v>113.20256134391411</v>
      </c>
    </row>
    <row r="69" spans="2:9" ht="23.25" customHeight="1" x14ac:dyDescent="0.15">
      <c r="B69" s="13" t="s">
        <v>8</v>
      </c>
      <c r="C69" s="36">
        <v>5572</v>
      </c>
      <c r="D69" s="37">
        <v>885</v>
      </c>
      <c r="E69" s="10">
        <f t="shared" si="6"/>
        <v>15.882986360373295</v>
      </c>
      <c r="F69" s="16">
        <v>95.112872012779789</v>
      </c>
      <c r="G69" s="38">
        <v>88.948741750731259</v>
      </c>
      <c r="H69" s="39">
        <v>101.59158388619427</v>
      </c>
    </row>
    <row r="70" spans="2:9" ht="23.25" customHeight="1" x14ac:dyDescent="0.15">
      <c r="B70" s="13" t="s">
        <v>9</v>
      </c>
      <c r="C70" s="36">
        <v>6798</v>
      </c>
      <c r="D70" s="37">
        <v>1012</v>
      </c>
      <c r="E70" s="10">
        <f t="shared" si="6"/>
        <v>14.886731391585762</v>
      </c>
      <c r="F70" s="16">
        <v>88.195407977688163</v>
      </c>
      <c r="G70" s="38">
        <v>82.844474364250786</v>
      </c>
      <c r="H70" s="39">
        <v>93.801253595149902</v>
      </c>
    </row>
    <row r="71" spans="2:9" ht="23.25" customHeight="1" x14ac:dyDescent="0.15">
      <c r="B71" s="13" t="s">
        <v>10</v>
      </c>
      <c r="C71" s="36">
        <v>2717</v>
      </c>
      <c r="D71" s="37">
        <v>385</v>
      </c>
      <c r="E71" s="10">
        <f t="shared" si="6"/>
        <v>14.17004048582996</v>
      </c>
      <c r="F71" s="16">
        <v>86.570616089437991</v>
      </c>
      <c r="G71" s="38">
        <v>78.137723291301796</v>
      </c>
      <c r="H71" s="39">
        <v>95.66544295974262</v>
      </c>
    </row>
    <row r="72" spans="2:9" ht="23.25" customHeight="1" thickBot="1" x14ac:dyDescent="0.2">
      <c r="B72" s="19" t="s">
        <v>11</v>
      </c>
      <c r="C72" s="40">
        <v>861</v>
      </c>
      <c r="D72" s="41">
        <v>133</v>
      </c>
      <c r="E72" s="42">
        <f t="shared" si="6"/>
        <v>15.447154471544716</v>
      </c>
      <c r="F72" s="22">
        <v>94.448279510092377</v>
      </c>
      <c r="G72" s="43">
        <v>79.078175799143153</v>
      </c>
      <c r="H72" s="44">
        <v>111.93295335846483</v>
      </c>
    </row>
    <row r="73" spans="2:9" ht="23.25" customHeight="1" thickTop="1" thickBot="1" x14ac:dyDescent="0.2">
      <c r="B73" s="25" t="s">
        <v>12</v>
      </c>
      <c r="C73" s="45">
        <f>SUM(C66:C72)</f>
        <v>207023</v>
      </c>
      <c r="D73" s="45">
        <f>SUM(D66:D72)</f>
        <v>39170</v>
      </c>
      <c r="E73" s="46">
        <f>D73/C73*100</f>
        <v>18.920603024784686</v>
      </c>
      <c r="F73" s="28">
        <v>100</v>
      </c>
      <c r="G73" s="29" t="s">
        <v>3</v>
      </c>
      <c r="H73" s="30" t="s">
        <v>3</v>
      </c>
    </row>
    <row r="74" spans="2:9" x14ac:dyDescent="0.15">
      <c r="B74" s="31" t="s">
        <v>19</v>
      </c>
      <c r="C74" s="31"/>
      <c r="D74" s="31"/>
      <c r="E74" s="31"/>
      <c r="F74" s="31"/>
    </row>
    <row r="75" spans="2:9" ht="7.5" customHeight="1" x14ac:dyDescent="0.15"/>
    <row r="76" spans="2:9" ht="13.5" customHeight="1" thickBot="1" x14ac:dyDescent="0.2">
      <c r="B76" s="47" t="s">
        <v>22</v>
      </c>
      <c r="C76" s="48"/>
      <c r="D76" s="48"/>
      <c r="E76" s="89"/>
      <c r="F76" s="89"/>
      <c r="H76" s="3" t="s">
        <v>29</v>
      </c>
      <c r="I76" s="53"/>
    </row>
    <row r="77" spans="2:9" ht="16.5" customHeight="1" x14ac:dyDescent="0.15">
      <c r="B77" s="79" t="s">
        <v>14</v>
      </c>
      <c r="C77" s="81" t="s">
        <v>4</v>
      </c>
      <c r="D77" s="83" t="s">
        <v>15</v>
      </c>
      <c r="E77" s="83" t="s">
        <v>16</v>
      </c>
      <c r="F77" s="83" t="s">
        <v>17</v>
      </c>
      <c r="G77" s="83" t="s">
        <v>0</v>
      </c>
      <c r="H77" s="85"/>
    </row>
    <row r="78" spans="2:9" ht="16.5" customHeight="1" thickBot="1" x14ac:dyDescent="0.2">
      <c r="B78" s="80"/>
      <c r="C78" s="82"/>
      <c r="D78" s="84"/>
      <c r="E78" s="84"/>
      <c r="F78" s="84"/>
      <c r="G78" s="5" t="s">
        <v>1</v>
      </c>
      <c r="H78" s="6" t="s">
        <v>2</v>
      </c>
    </row>
    <row r="79" spans="2:9" ht="23.25" customHeight="1" x14ac:dyDescent="0.15">
      <c r="B79" s="7" t="s">
        <v>5</v>
      </c>
      <c r="C79" s="32">
        <v>69378</v>
      </c>
      <c r="D79" s="33">
        <v>24965</v>
      </c>
      <c r="E79" s="10">
        <f>D79/C79*100</f>
        <v>35.984029519444206</v>
      </c>
      <c r="F79" s="10">
        <v>99.829185814076453</v>
      </c>
      <c r="G79" s="34">
        <v>98.594614827838782</v>
      </c>
      <c r="H79" s="35">
        <v>101.07535559586012</v>
      </c>
    </row>
    <row r="80" spans="2:9" ht="23.25" customHeight="1" x14ac:dyDescent="0.15">
      <c r="B80" s="13" t="s">
        <v>6</v>
      </c>
      <c r="C80" s="36">
        <v>122251</v>
      </c>
      <c r="D80" s="37">
        <v>47503</v>
      </c>
      <c r="E80" s="10">
        <f t="shared" ref="E80:E85" si="7">D80/C80*100</f>
        <v>38.856941865506215</v>
      </c>
      <c r="F80" s="16">
        <v>100.07833729123092</v>
      </c>
      <c r="G80" s="38">
        <v>99.180348591003209</v>
      </c>
      <c r="H80" s="39">
        <v>100.98243331704383</v>
      </c>
    </row>
    <row r="81" spans="2:8" ht="23.25" customHeight="1" x14ac:dyDescent="0.15">
      <c r="B81" s="13" t="s">
        <v>7</v>
      </c>
      <c r="C81" s="36">
        <v>2669</v>
      </c>
      <c r="D81" s="37">
        <v>959</v>
      </c>
      <c r="E81" s="10">
        <f t="shared" si="7"/>
        <v>35.931060322218059</v>
      </c>
      <c r="F81" s="16">
        <v>90.707825464701386</v>
      </c>
      <c r="G81" s="38">
        <v>85.056832716837093</v>
      </c>
      <c r="H81" s="39">
        <v>96.635559451560923</v>
      </c>
    </row>
    <row r="82" spans="2:8" ht="23.25" customHeight="1" x14ac:dyDescent="0.15">
      <c r="B82" s="13" t="s">
        <v>8</v>
      </c>
      <c r="C82" s="36">
        <v>5985</v>
      </c>
      <c r="D82" s="37">
        <v>2403</v>
      </c>
      <c r="E82" s="10">
        <f t="shared" si="7"/>
        <v>40.150375939849624</v>
      </c>
      <c r="F82" s="16">
        <v>101.59162306313686</v>
      </c>
      <c r="G82" s="38">
        <v>97.569827613369483</v>
      </c>
      <c r="H82" s="39">
        <v>105.7366264778571</v>
      </c>
    </row>
    <row r="83" spans="2:8" ht="23.25" customHeight="1" x14ac:dyDescent="0.15">
      <c r="B83" s="13" t="s">
        <v>9</v>
      </c>
      <c r="C83" s="36">
        <v>6972</v>
      </c>
      <c r="D83" s="37">
        <v>2888</v>
      </c>
      <c r="E83" s="10">
        <f t="shared" si="7"/>
        <v>41.422834193918526</v>
      </c>
      <c r="F83" s="16">
        <v>104.74987350507045</v>
      </c>
      <c r="G83" s="38">
        <v>100.96391467224406</v>
      </c>
      <c r="H83" s="39">
        <v>108.64147309189426</v>
      </c>
    </row>
    <row r="84" spans="2:8" ht="23.25" customHeight="1" x14ac:dyDescent="0.15">
      <c r="B84" s="13" t="s">
        <v>10</v>
      </c>
      <c r="C84" s="36">
        <v>3808</v>
      </c>
      <c r="D84" s="37">
        <v>1332</v>
      </c>
      <c r="E84" s="10">
        <f t="shared" si="7"/>
        <v>34.97899159663865</v>
      </c>
      <c r="F84" s="16">
        <v>88.056844415587705</v>
      </c>
      <c r="G84" s="38">
        <v>83.390765529776743</v>
      </c>
      <c r="H84" s="39">
        <v>92.916032915800642</v>
      </c>
    </row>
    <row r="85" spans="2:8" ht="23.25" customHeight="1" thickBot="1" x14ac:dyDescent="0.2">
      <c r="B85" s="19" t="s">
        <v>11</v>
      </c>
      <c r="C85" s="51">
        <v>1797</v>
      </c>
      <c r="D85" s="41">
        <v>831</v>
      </c>
      <c r="E85" s="42">
        <f t="shared" si="7"/>
        <v>46.243739565943237</v>
      </c>
      <c r="F85" s="22">
        <v>116.19608295088028</v>
      </c>
      <c r="G85" s="43">
        <v>108.42890604199454</v>
      </c>
      <c r="H85" s="44">
        <v>124.37269175027964</v>
      </c>
    </row>
    <row r="86" spans="2:8" ht="23.25" customHeight="1" thickTop="1" thickBot="1" x14ac:dyDescent="0.2">
      <c r="B86" s="25" t="s">
        <v>12</v>
      </c>
      <c r="C86" s="52">
        <f>SUM(C79:C85)</f>
        <v>212860</v>
      </c>
      <c r="D86" s="52">
        <f>SUM(D79:D85)</f>
        <v>80881</v>
      </c>
      <c r="E86" s="46">
        <f>D86/C86*100</f>
        <v>37.997275204359667</v>
      </c>
      <c r="F86" s="28">
        <v>100</v>
      </c>
      <c r="G86" s="29" t="s">
        <v>3</v>
      </c>
      <c r="H86" s="30" t="s">
        <v>3</v>
      </c>
    </row>
    <row r="87" spans="2:8" ht="7.5" customHeight="1" thickBot="1" x14ac:dyDescent="0.2">
      <c r="B87" s="31"/>
      <c r="C87" s="31"/>
      <c r="D87" s="31"/>
      <c r="E87" s="31"/>
      <c r="F87" s="31"/>
    </row>
    <row r="88" spans="2:8" ht="16.5" customHeight="1" x14ac:dyDescent="0.15">
      <c r="B88" s="79" t="s">
        <v>18</v>
      </c>
      <c r="C88" s="81" t="s">
        <v>4</v>
      </c>
      <c r="D88" s="83" t="s">
        <v>15</v>
      </c>
      <c r="E88" s="83" t="s">
        <v>16</v>
      </c>
      <c r="F88" s="83" t="s">
        <v>17</v>
      </c>
      <c r="G88" s="83" t="s">
        <v>0</v>
      </c>
      <c r="H88" s="85"/>
    </row>
    <row r="89" spans="2:8" ht="16.5" customHeight="1" thickBot="1" x14ac:dyDescent="0.2">
      <c r="B89" s="80"/>
      <c r="C89" s="82"/>
      <c r="D89" s="84"/>
      <c r="E89" s="84"/>
      <c r="F89" s="84"/>
      <c r="G89" s="5" t="s">
        <v>1</v>
      </c>
      <c r="H89" s="6" t="s">
        <v>2</v>
      </c>
    </row>
    <row r="90" spans="2:8" ht="23.25" customHeight="1" x14ac:dyDescent="0.15">
      <c r="B90" s="7" t="s">
        <v>5</v>
      </c>
      <c r="C90" s="32">
        <v>91302</v>
      </c>
      <c r="D90" s="33">
        <v>23354</v>
      </c>
      <c r="E90" s="10">
        <f>D90/C90*100</f>
        <v>25.578848218001799</v>
      </c>
      <c r="F90" s="10">
        <v>99.958717140059974</v>
      </c>
      <c r="G90" s="34">
        <v>98.680751813303701</v>
      </c>
      <c r="H90" s="35">
        <v>101.24909835348429</v>
      </c>
    </row>
    <row r="91" spans="2:8" ht="23.25" customHeight="1" x14ac:dyDescent="0.15">
      <c r="B91" s="13" t="s">
        <v>6</v>
      </c>
      <c r="C91" s="36">
        <v>98286</v>
      </c>
      <c r="D91" s="37">
        <v>24132</v>
      </c>
      <c r="E91" s="10">
        <f t="shared" ref="E91:E96" si="8">D91/C91*100</f>
        <v>24.552835602222085</v>
      </c>
      <c r="F91" s="16">
        <v>101.73674908520825</v>
      </c>
      <c r="G91" s="38">
        <v>100.45712422018548</v>
      </c>
      <c r="H91" s="39">
        <v>103.02860284820184</v>
      </c>
    </row>
    <row r="92" spans="2:8" ht="23.25" customHeight="1" x14ac:dyDescent="0.15">
      <c r="B92" s="13" t="s">
        <v>7</v>
      </c>
      <c r="C92" s="36">
        <v>1606</v>
      </c>
      <c r="D92" s="37">
        <v>358</v>
      </c>
      <c r="E92" s="10">
        <f t="shared" si="8"/>
        <v>22.291407222914074</v>
      </c>
      <c r="F92" s="16">
        <v>94.107594220894271</v>
      </c>
      <c r="G92" s="38">
        <v>84.610151478156681</v>
      </c>
      <c r="H92" s="39">
        <v>104.37934343353162</v>
      </c>
    </row>
    <row r="93" spans="2:8" ht="23.25" customHeight="1" x14ac:dyDescent="0.15">
      <c r="B93" s="13" t="s">
        <v>8</v>
      </c>
      <c r="C93" s="36">
        <v>5572</v>
      </c>
      <c r="D93" s="37">
        <v>1334</v>
      </c>
      <c r="E93" s="10">
        <f t="shared" si="8"/>
        <v>23.94113424264178</v>
      </c>
      <c r="F93" s="16">
        <v>100.52482158332245</v>
      </c>
      <c r="G93" s="38">
        <v>95.20201265921537</v>
      </c>
      <c r="H93" s="39">
        <v>106.06775051916965</v>
      </c>
    </row>
    <row r="94" spans="2:8" ht="23.25" customHeight="1" x14ac:dyDescent="0.15">
      <c r="B94" s="13" t="s">
        <v>9</v>
      </c>
      <c r="C94" s="36">
        <v>6797</v>
      </c>
      <c r="D94" s="37">
        <v>1403</v>
      </c>
      <c r="E94" s="10">
        <f t="shared" si="8"/>
        <v>20.641459467412094</v>
      </c>
      <c r="F94" s="16">
        <v>86.41360053180928</v>
      </c>
      <c r="G94" s="38">
        <v>81.95041444215849</v>
      </c>
      <c r="H94" s="39">
        <v>91.056660592201069</v>
      </c>
    </row>
    <row r="95" spans="2:8" ht="23.25" customHeight="1" x14ac:dyDescent="0.15">
      <c r="B95" s="13" t="s">
        <v>10</v>
      </c>
      <c r="C95" s="36">
        <v>2717</v>
      </c>
      <c r="D95" s="37">
        <v>505</v>
      </c>
      <c r="E95" s="10">
        <f t="shared" si="8"/>
        <v>18.586676481413321</v>
      </c>
      <c r="F95" s="16">
        <v>78.486899622159072</v>
      </c>
      <c r="G95" s="38">
        <v>71.789626448243752</v>
      </c>
      <c r="H95" s="39">
        <v>85.640730055826495</v>
      </c>
    </row>
    <row r="96" spans="2:8" ht="23.25" customHeight="1" thickBot="1" x14ac:dyDescent="0.2">
      <c r="B96" s="19" t="s">
        <v>11</v>
      </c>
      <c r="C96" s="40">
        <v>861</v>
      </c>
      <c r="D96" s="41">
        <v>176</v>
      </c>
      <c r="E96" s="42">
        <f t="shared" si="8"/>
        <v>20.441347270615566</v>
      </c>
      <c r="F96" s="22">
        <v>86.33592782417179</v>
      </c>
      <c r="G96" s="43">
        <v>74.050749001037573</v>
      </c>
      <c r="H96" s="44">
        <v>100.07655688481596</v>
      </c>
    </row>
    <row r="97" spans="2:8" ht="23.25" customHeight="1" thickTop="1" thickBot="1" x14ac:dyDescent="0.2">
      <c r="B97" s="25" t="s">
        <v>12</v>
      </c>
      <c r="C97" s="45">
        <f>SUM(C90:C96)</f>
        <v>207141</v>
      </c>
      <c r="D97" s="45">
        <f>SUM(D90:D96)</f>
        <v>51262</v>
      </c>
      <c r="E97" s="46">
        <f>D97/C97*100</f>
        <v>24.747394286983262</v>
      </c>
      <c r="F97" s="28">
        <v>100</v>
      </c>
      <c r="G97" s="29" t="s">
        <v>3</v>
      </c>
      <c r="H97" s="30" t="s">
        <v>3</v>
      </c>
    </row>
    <row r="98" spans="2:8" x14ac:dyDescent="0.15">
      <c r="B98" s="31" t="s">
        <v>19</v>
      </c>
      <c r="C98" s="31"/>
      <c r="D98" s="31"/>
      <c r="E98" s="31"/>
      <c r="F98" s="31"/>
    </row>
    <row r="99" spans="2:8" ht="17.25" x14ac:dyDescent="0.15">
      <c r="B99" s="86" t="s">
        <v>31</v>
      </c>
      <c r="C99" s="86"/>
      <c r="D99" s="86"/>
      <c r="E99" s="86"/>
      <c r="F99" s="86"/>
      <c r="G99" s="86"/>
      <c r="H99" s="86"/>
    </row>
    <row r="100" spans="2:8" ht="7.5" customHeight="1" x14ac:dyDescent="0.15"/>
    <row r="101" spans="2:8" ht="13.5" customHeight="1" thickBot="1" x14ac:dyDescent="0.2">
      <c r="B101" s="90" t="s">
        <v>23</v>
      </c>
      <c r="C101" s="90"/>
      <c r="D101" s="90"/>
      <c r="E101" s="89"/>
      <c r="F101" s="89"/>
      <c r="H101" s="3" t="s">
        <v>29</v>
      </c>
    </row>
    <row r="102" spans="2:8" ht="16.5" customHeight="1" x14ac:dyDescent="0.15">
      <c r="B102" s="79" t="s">
        <v>14</v>
      </c>
      <c r="C102" s="81" t="s">
        <v>4</v>
      </c>
      <c r="D102" s="83" t="s">
        <v>15</v>
      </c>
      <c r="E102" s="83" t="s">
        <v>16</v>
      </c>
      <c r="F102" s="91" t="s">
        <v>17</v>
      </c>
      <c r="G102" s="93" t="s">
        <v>0</v>
      </c>
      <c r="H102" s="94"/>
    </row>
    <row r="103" spans="2:8" ht="16.5" customHeight="1" thickBot="1" x14ac:dyDescent="0.2">
      <c r="B103" s="80"/>
      <c r="C103" s="82"/>
      <c r="D103" s="84"/>
      <c r="E103" s="84"/>
      <c r="F103" s="92"/>
      <c r="G103" s="5" t="s">
        <v>1</v>
      </c>
      <c r="H103" s="6" t="s">
        <v>2</v>
      </c>
    </row>
    <row r="104" spans="2:8" ht="23.25" customHeight="1" x14ac:dyDescent="0.15">
      <c r="B104" s="7" t="s">
        <v>5</v>
      </c>
      <c r="C104" s="8">
        <v>69378</v>
      </c>
      <c r="D104" s="9">
        <v>36069</v>
      </c>
      <c r="E104" s="10">
        <f>D104/C104*100</f>
        <v>51.989103173916803</v>
      </c>
      <c r="F104" s="10">
        <v>94.688250451145024</v>
      </c>
      <c r="G104" s="34">
        <v>93.713535473995165</v>
      </c>
      <c r="H104" s="35">
        <v>95.670577331011742</v>
      </c>
    </row>
    <row r="105" spans="2:8" ht="23.25" customHeight="1" x14ac:dyDescent="0.15">
      <c r="B105" s="13" t="s">
        <v>6</v>
      </c>
      <c r="C105" s="14">
        <v>122381</v>
      </c>
      <c r="D105" s="15">
        <v>63717</v>
      </c>
      <c r="E105" s="10">
        <f t="shared" ref="E105:E110" si="9">D105/C105*100</f>
        <v>52.064454449628613</v>
      </c>
      <c r="F105" s="16">
        <v>103.43951844331552</v>
      </c>
      <c r="G105" s="38">
        <v>102.63787342431495</v>
      </c>
      <c r="H105" s="39">
        <v>104.24586858953909</v>
      </c>
    </row>
    <row r="106" spans="2:8" ht="23.25" customHeight="1" x14ac:dyDescent="0.15">
      <c r="B106" s="13" t="s">
        <v>7</v>
      </c>
      <c r="C106" s="14">
        <v>2669</v>
      </c>
      <c r="D106" s="15">
        <v>996</v>
      </c>
      <c r="E106" s="10">
        <f t="shared" si="9"/>
        <v>37.31734732109404</v>
      </c>
      <c r="F106" s="16">
        <v>74.721263468462197</v>
      </c>
      <c r="G106" s="38">
        <v>70.152125849189574</v>
      </c>
      <c r="H106" s="39">
        <v>79.509856234912576</v>
      </c>
    </row>
    <row r="107" spans="2:8" ht="23.25" customHeight="1" x14ac:dyDescent="0.15">
      <c r="B107" s="13" t="s">
        <v>8</v>
      </c>
      <c r="C107" s="14">
        <v>5985</v>
      </c>
      <c r="D107" s="15">
        <v>3007</v>
      </c>
      <c r="E107" s="10">
        <f t="shared" si="9"/>
        <v>50.242272347535511</v>
      </c>
      <c r="F107" s="16">
        <v>102.66573181324875</v>
      </c>
      <c r="G107" s="38">
        <v>99.028600340378034</v>
      </c>
      <c r="H107" s="39">
        <v>106.40229234786948</v>
      </c>
    </row>
    <row r="108" spans="2:8" ht="23.25" customHeight="1" x14ac:dyDescent="0.15">
      <c r="B108" s="13" t="s">
        <v>9</v>
      </c>
      <c r="C108" s="14">
        <v>6974</v>
      </c>
      <c r="D108" s="15">
        <v>3293</v>
      </c>
      <c r="E108" s="10">
        <f t="shared" si="9"/>
        <v>47.218239174075137</v>
      </c>
      <c r="F108" s="16">
        <v>92.505614885592152</v>
      </c>
      <c r="G108" s="38">
        <v>89.372726723967403</v>
      </c>
      <c r="H108" s="39">
        <v>95.720289273821777</v>
      </c>
    </row>
    <row r="109" spans="2:8" ht="23.25" customHeight="1" x14ac:dyDescent="0.15">
      <c r="B109" s="13" t="s">
        <v>10</v>
      </c>
      <c r="C109" s="14">
        <v>3808</v>
      </c>
      <c r="D109" s="15">
        <v>1683</v>
      </c>
      <c r="E109" s="10">
        <f t="shared" si="9"/>
        <v>44.196428571428569</v>
      </c>
      <c r="F109" s="16">
        <v>89.318387562987056</v>
      </c>
      <c r="G109" s="38">
        <v>85.101538889482782</v>
      </c>
      <c r="H109" s="39">
        <v>93.690105764824963</v>
      </c>
    </row>
    <row r="110" spans="2:8" ht="23.25" customHeight="1" thickBot="1" x14ac:dyDescent="0.2">
      <c r="B110" s="19" t="s">
        <v>11</v>
      </c>
      <c r="C110" s="54">
        <v>1797</v>
      </c>
      <c r="D110" s="55">
        <v>1508</v>
      </c>
      <c r="E110" s="42">
        <f t="shared" si="9"/>
        <v>83.917640511964393</v>
      </c>
      <c r="F110" s="22">
        <v>172.0708940412193</v>
      </c>
      <c r="G110" s="43">
        <v>163.49456715274519</v>
      </c>
      <c r="H110" s="44">
        <v>180.98035085399133</v>
      </c>
    </row>
    <row r="111" spans="2:8" ht="23.25" customHeight="1" thickTop="1" thickBot="1" x14ac:dyDescent="0.2">
      <c r="B111" s="25" t="s">
        <v>12</v>
      </c>
      <c r="C111" s="56">
        <f>SUM(C104:C110)</f>
        <v>212992</v>
      </c>
      <c r="D111" s="57">
        <f>SUM(D104:D110)</f>
        <v>110273</v>
      </c>
      <c r="E111" s="46">
        <f>D111/C111*100</f>
        <v>51.77330603966346</v>
      </c>
      <c r="F111" s="28">
        <v>100</v>
      </c>
      <c r="G111" s="29" t="s">
        <v>3</v>
      </c>
      <c r="H111" s="30" t="s">
        <v>3</v>
      </c>
    </row>
    <row r="112" spans="2:8" ht="7.5" customHeight="1" thickBot="1" x14ac:dyDescent="0.2">
      <c r="B112" s="31"/>
      <c r="C112" s="31"/>
      <c r="D112" s="31"/>
      <c r="E112" s="31"/>
      <c r="F112" s="31"/>
    </row>
    <row r="113" spans="2:9" ht="16.5" customHeight="1" x14ac:dyDescent="0.15">
      <c r="B113" s="79" t="s">
        <v>18</v>
      </c>
      <c r="C113" s="81" t="s">
        <v>4</v>
      </c>
      <c r="D113" s="83" t="s">
        <v>15</v>
      </c>
      <c r="E113" s="83" t="s">
        <v>16</v>
      </c>
      <c r="F113" s="83" t="s">
        <v>17</v>
      </c>
      <c r="G113" s="83" t="s">
        <v>0</v>
      </c>
      <c r="H113" s="85"/>
    </row>
    <row r="114" spans="2:9" ht="16.5" customHeight="1" thickBot="1" x14ac:dyDescent="0.2">
      <c r="B114" s="80"/>
      <c r="C114" s="82"/>
      <c r="D114" s="84"/>
      <c r="E114" s="84"/>
      <c r="F114" s="84"/>
      <c r="G114" s="5" t="s">
        <v>1</v>
      </c>
      <c r="H114" s="6" t="s">
        <v>2</v>
      </c>
    </row>
    <row r="115" spans="2:9" ht="23.25" customHeight="1" x14ac:dyDescent="0.15">
      <c r="B115" s="7" t="s">
        <v>5</v>
      </c>
      <c r="C115" s="32">
        <v>91302</v>
      </c>
      <c r="D115" s="33">
        <v>41770</v>
      </c>
      <c r="E115" s="10">
        <f>D115/C115*100</f>
        <v>45.749271647937611</v>
      </c>
      <c r="F115" s="10">
        <v>99.201821449742027</v>
      </c>
      <c r="G115" s="34">
        <v>98.252715903936746</v>
      </c>
      <c r="H115" s="35">
        <v>100.15781243793728</v>
      </c>
    </row>
    <row r="116" spans="2:9" ht="23.25" customHeight="1" x14ac:dyDescent="0.15">
      <c r="B116" s="13" t="s">
        <v>6</v>
      </c>
      <c r="C116" s="36">
        <v>98406</v>
      </c>
      <c r="D116" s="37">
        <v>34483</v>
      </c>
      <c r="E116" s="10">
        <f t="shared" ref="E116:E121" si="10">D116/C116*100</f>
        <v>35.041562506351234</v>
      </c>
      <c r="F116" s="16">
        <v>102.99141881962446</v>
      </c>
      <c r="G116" s="38">
        <v>101.90718766862592</v>
      </c>
      <c r="H116" s="39">
        <v>104.08431050661557</v>
      </c>
    </row>
    <row r="117" spans="2:9" ht="23.25" customHeight="1" x14ac:dyDescent="0.15">
      <c r="B117" s="13" t="s">
        <v>7</v>
      </c>
      <c r="C117" s="36">
        <v>1606</v>
      </c>
      <c r="D117" s="37">
        <v>416</v>
      </c>
      <c r="E117" s="10">
        <f t="shared" si="10"/>
        <v>25.90286425902864</v>
      </c>
      <c r="F117" s="16">
        <v>86.845268887405524</v>
      </c>
      <c r="G117" s="38">
        <v>78.698997539218695</v>
      </c>
      <c r="H117" s="39">
        <v>95.60570401215513</v>
      </c>
    </row>
    <row r="118" spans="2:9" ht="23.25" customHeight="1" x14ac:dyDescent="0.15">
      <c r="B118" s="13" t="s">
        <v>8</v>
      </c>
      <c r="C118" s="36">
        <v>5572</v>
      </c>
      <c r="D118" s="37">
        <v>1544</v>
      </c>
      <c r="E118" s="10">
        <f t="shared" si="10"/>
        <v>27.709978463747309</v>
      </c>
      <c r="F118" s="16">
        <v>89.368412602436081</v>
      </c>
      <c r="G118" s="38">
        <v>84.965706622900996</v>
      </c>
      <c r="H118" s="39">
        <v>93.940085154105262</v>
      </c>
    </row>
    <row r="119" spans="2:9" ht="23.25" customHeight="1" x14ac:dyDescent="0.15">
      <c r="B119" s="13" t="s">
        <v>9</v>
      </c>
      <c r="C119" s="36">
        <v>6798</v>
      </c>
      <c r="D119" s="37">
        <v>1766</v>
      </c>
      <c r="E119" s="10">
        <f t="shared" si="10"/>
        <v>25.978228890850254</v>
      </c>
      <c r="F119" s="16">
        <v>81.988984419655765</v>
      </c>
      <c r="G119" s="38">
        <v>78.209144373929064</v>
      </c>
      <c r="H119" s="39">
        <v>85.90427800761006</v>
      </c>
    </row>
    <row r="120" spans="2:9" ht="23.25" customHeight="1" x14ac:dyDescent="0.15">
      <c r="B120" s="13" t="s">
        <v>10</v>
      </c>
      <c r="C120" s="36">
        <v>2717</v>
      </c>
      <c r="D120" s="37">
        <v>643</v>
      </c>
      <c r="E120" s="10">
        <f t="shared" si="10"/>
        <v>23.665807876334192</v>
      </c>
      <c r="F120" s="16">
        <v>79.484380261768777</v>
      </c>
      <c r="G120" s="38">
        <v>73.458478075043445</v>
      </c>
      <c r="H120" s="39">
        <v>85.872809112443306</v>
      </c>
    </row>
    <row r="121" spans="2:9" ht="23.25" customHeight="1" thickBot="1" x14ac:dyDescent="0.2">
      <c r="B121" s="19" t="s">
        <v>11</v>
      </c>
      <c r="C121" s="40">
        <v>861</v>
      </c>
      <c r="D121" s="41">
        <v>391</v>
      </c>
      <c r="E121" s="10">
        <f t="shared" si="10"/>
        <v>45.412311265969798</v>
      </c>
      <c r="F121" s="22">
        <v>152.80385916088233</v>
      </c>
      <c r="G121" s="43">
        <v>138.03087603262378</v>
      </c>
      <c r="H121" s="44">
        <v>168.72713157549714</v>
      </c>
    </row>
    <row r="122" spans="2:9" ht="23.25" customHeight="1" thickTop="1" thickBot="1" x14ac:dyDescent="0.2">
      <c r="B122" s="25" t="s">
        <v>12</v>
      </c>
      <c r="C122" s="45">
        <f>SUM(C115:C121)</f>
        <v>207262</v>
      </c>
      <c r="D122" s="45">
        <f>SUM(D115:D121)</f>
        <v>81013</v>
      </c>
      <c r="E122" s="46">
        <f>D122/C122*100</f>
        <v>39.087242234466515</v>
      </c>
      <c r="F122" s="28">
        <v>100</v>
      </c>
      <c r="G122" s="29" t="s">
        <v>3</v>
      </c>
      <c r="H122" s="30" t="s">
        <v>3</v>
      </c>
    </row>
    <row r="123" spans="2:9" x14ac:dyDescent="0.15">
      <c r="B123" s="31" t="s">
        <v>19</v>
      </c>
      <c r="C123" s="31"/>
      <c r="D123" s="31"/>
      <c r="E123" s="31"/>
      <c r="F123" s="31"/>
    </row>
    <row r="124" spans="2:9" ht="7.5" customHeight="1" x14ac:dyDescent="0.15"/>
    <row r="125" spans="2:9" ht="13.5" customHeight="1" thickBot="1" x14ac:dyDescent="0.2">
      <c r="B125" s="47" t="s">
        <v>24</v>
      </c>
      <c r="C125" s="48"/>
      <c r="D125" s="48"/>
      <c r="E125" s="89"/>
      <c r="F125" s="89"/>
      <c r="H125" s="3" t="s">
        <v>29</v>
      </c>
      <c r="I125" s="53"/>
    </row>
    <row r="126" spans="2:9" ht="16.5" customHeight="1" x14ac:dyDescent="0.15">
      <c r="B126" s="79" t="s">
        <v>14</v>
      </c>
      <c r="C126" s="81" t="s">
        <v>4</v>
      </c>
      <c r="D126" s="83" t="s">
        <v>15</v>
      </c>
      <c r="E126" s="83" t="s">
        <v>16</v>
      </c>
      <c r="F126" s="91" t="s">
        <v>17</v>
      </c>
      <c r="G126" s="93" t="s">
        <v>0</v>
      </c>
      <c r="H126" s="94"/>
    </row>
    <row r="127" spans="2:9" ht="16.5" customHeight="1" thickBot="1" x14ac:dyDescent="0.2">
      <c r="B127" s="80"/>
      <c r="C127" s="82"/>
      <c r="D127" s="84"/>
      <c r="E127" s="84"/>
      <c r="F127" s="92"/>
      <c r="G127" s="5" t="s">
        <v>1</v>
      </c>
      <c r="H127" s="6" t="s">
        <v>2</v>
      </c>
    </row>
    <row r="128" spans="2:9" ht="23.25" customHeight="1" x14ac:dyDescent="0.15">
      <c r="B128" s="7" t="s">
        <v>5</v>
      </c>
      <c r="C128" s="32">
        <v>69378</v>
      </c>
      <c r="D128" s="33">
        <v>48974</v>
      </c>
      <c r="E128" s="10">
        <f>D128/C128*100</f>
        <v>70.590100608261992</v>
      </c>
      <c r="F128" s="10">
        <v>100.32062085170119</v>
      </c>
      <c r="G128" s="34">
        <v>99.434050184240391</v>
      </c>
      <c r="H128" s="35">
        <v>101.2131296052583</v>
      </c>
    </row>
    <row r="129" spans="2:8" ht="23.25" customHeight="1" x14ac:dyDescent="0.15">
      <c r="B129" s="13" t="s">
        <v>6</v>
      </c>
      <c r="C129" s="36">
        <v>34983</v>
      </c>
      <c r="D129" s="37">
        <v>21116</v>
      </c>
      <c r="E129" s="10">
        <f t="shared" ref="E129:E134" si="11">D129/C129*100</f>
        <v>60.360746648372064</v>
      </c>
      <c r="F129" s="16">
        <v>102.21264534516177</v>
      </c>
      <c r="G129" s="38">
        <v>100.83858279944255</v>
      </c>
      <c r="H129" s="39">
        <v>103.60075091904099</v>
      </c>
    </row>
    <row r="130" spans="2:8" ht="23.25" customHeight="1" x14ac:dyDescent="0.15">
      <c r="B130" s="13" t="s">
        <v>7</v>
      </c>
      <c r="C130" s="36">
        <v>955</v>
      </c>
      <c r="D130" s="37">
        <v>501</v>
      </c>
      <c r="E130" s="10">
        <f t="shared" si="11"/>
        <v>52.460732984293188</v>
      </c>
      <c r="F130" s="16">
        <v>90.680024248450309</v>
      </c>
      <c r="G130" s="38">
        <v>82.912176171496554</v>
      </c>
      <c r="H130" s="39">
        <v>98.979599097572446</v>
      </c>
    </row>
    <row r="131" spans="2:8" ht="23.25" customHeight="1" x14ac:dyDescent="0.15">
      <c r="B131" s="13" t="s">
        <v>8</v>
      </c>
      <c r="C131" s="36">
        <v>5985</v>
      </c>
      <c r="D131" s="37">
        <v>2891</v>
      </c>
      <c r="E131" s="10">
        <f t="shared" si="11"/>
        <v>48.304093567251464</v>
      </c>
      <c r="F131" s="16">
        <v>86.749161819413317</v>
      </c>
      <c r="G131" s="38">
        <v>83.615412348344137</v>
      </c>
      <c r="H131" s="39">
        <v>89.970307172535797</v>
      </c>
    </row>
    <row r="132" spans="2:8" ht="23.25" customHeight="1" x14ac:dyDescent="0.15">
      <c r="B132" s="13" t="s">
        <v>9</v>
      </c>
      <c r="C132" s="36">
        <v>5402</v>
      </c>
      <c r="D132" s="37">
        <v>3365</v>
      </c>
      <c r="E132" s="10">
        <f t="shared" si="11"/>
        <v>62.29174379859311</v>
      </c>
      <c r="F132" s="16">
        <v>107.76736753229557</v>
      </c>
      <c r="G132" s="38">
        <v>104.15653539213606</v>
      </c>
      <c r="H132" s="39">
        <v>111.47143463910021</v>
      </c>
    </row>
    <row r="133" spans="2:8" ht="23.25" customHeight="1" x14ac:dyDescent="0.15">
      <c r="B133" s="13" t="s">
        <v>10</v>
      </c>
      <c r="C133" s="36">
        <v>3395</v>
      </c>
      <c r="D133" s="37">
        <v>1759</v>
      </c>
      <c r="E133" s="10">
        <f t="shared" si="11"/>
        <v>51.811487481590582</v>
      </c>
      <c r="F133" s="16">
        <v>93.414540453327504</v>
      </c>
      <c r="G133" s="38">
        <v>89.099501649320231</v>
      </c>
      <c r="H133" s="39">
        <v>97.884525492648663</v>
      </c>
    </row>
    <row r="134" spans="2:8" ht="23.25" customHeight="1" thickBot="1" x14ac:dyDescent="0.2">
      <c r="B134" s="19" t="s">
        <v>11</v>
      </c>
      <c r="C134" s="51">
        <v>1797</v>
      </c>
      <c r="D134" s="41">
        <v>746</v>
      </c>
      <c r="E134" s="42">
        <f t="shared" si="11"/>
        <v>41.513633834168054</v>
      </c>
      <c r="F134" s="22">
        <v>75.730903632265751</v>
      </c>
      <c r="G134" s="43">
        <v>70.393124914774219</v>
      </c>
      <c r="H134" s="44">
        <v>81.366123107670433</v>
      </c>
    </row>
    <row r="135" spans="2:8" ht="23.25" customHeight="1" thickTop="1" thickBot="1" x14ac:dyDescent="0.2">
      <c r="B135" s="25" t="s">
        <v>12</v>
      </c>
      <c r="C135" s="52">
        <f>SUM(C128:C134)</f>
        <v>121895</v>
      </c>
      <c r="D135" s="52">
        <f>SUM(D128:D134)</f>
        <v>79352</v>
      </c>
      <c r="E135" s="46">
        <f>D135/C135*100</f>
        <v>65.098650477870308</v>
      </c>
      <c r="F135" s="28">
        <v>100</v>
      </c>
      <c r="G135" s="29" t="s">
        <v>3</v>
      </c>
      <c r="H135" s="30" t="s">
        <v>3</v>
      </c>
    </row>
    <row r="136" spans="2:8" ht="7.5" customHeight="1" thickBot="1" x14ac:dyDescent="0.2">
      <c r="B136" s="31"/>
      <c r="C136" s="31"/>
      <c r="D136" s="31"/>
      <c r="E136" s="31"/>
      <c r="F136" s="31"/>
    </row>
    <row r="137" spans="2:8" ht="16.5" customHeight="1" x14ac:dyDescent="0.15">
      <c r="B137" s="79" t="s">
        <v>18</v>
      </c>
      <c r="C137" s="81" t="s">
        <v>4</v>
      </c>
      <c r="D137" s="83" t="s">
        <v>15</v>
      </c>
      <c r="E137" s="83" t="s">
        <v>16</v>
      </c>
      <c r="F137" s="83" t="s">
        <v>17</v>
      </c>
      <c r="G137" s="83" t="s">
        <v>0</v>
      </c>
      <c r="H137" s="85"/>
    </row>
    <row r="138" spans="2:8" ht="16.5" customHeight="1" thickBot="1" x14ac:dyDescent="0.2">
      <c r="B138" s="80"/>
      <c r="C138" s="82"/>
      <c r="D138" s="84"/>
      <c r="E138" s="84"/>
      <c r="F138" s="84"/>
      <c r="G138" s="5" t="s">
        <v>1</v>
      </c>
      <c r="H138" s="6" t="s">
        <v>2</v>
      </c>
    </row>
    <row r="139" spans="2:8" ht="23.25" customHeight="1" x14ac:dyDescent="0.15">
      <c r="B139" s="7" t="s">
        <v>5</v>
      </c>
      <c r="C139" s="32">
        <v>91302</v>
      </c>
      <c r="D139" s="33">
        <v>66138</v>
      </c>
      <c r="E139" s="10">
        <f>D139/C139*100</f>
        <v>72.438719852796225</v>
      </c>
      <c r="F139" s="10">
        <v>100.54661734658031</v>
      </c>
      <c r="G139" s="34">
        <v>99.781759700432602</v>
      </c>
      <c r="H139" s="35">
        <v>101.3158810067827</v>
      </c>
    </row>
    <row r="140" spans="2:8" ht="23.25" customHeight="1" x14ac:dyDescent="0.15">
      <c r="B140" s="13" t="s">
        <v>6</v>
      </c>
      <c r="C140" s="36">
        <v>32333</v>
      </c>
      <c r="D140" s="37">
        <v>18198</v>
      </c>
      <c r="E140" s="10">
        <f t="shared" ref="E140:E145" si="12">D140/C140*100</f>
        <v>56.283054464479008</v>
      </c>
      <c r="F140" s="16">
        <v>101.28412229045729</v>
      </c>
      <c r="G140" s="38">
        <v>99.81781465562851</v>
      </c>
      <c r="H140" s="39">
        <v>102.7665795778928</v>
      </c>
    </row>
    <row r="141" spans="2:8" ht="23.25" customHeight="1" x14ac:dyDescent="0.15">
      <c r="B141" s="13" t="s">
        <v>7</v>
      </c>
      <c r="C141" s="36">
        <v>1012</v>
      </c>
      <c r="D141" s="37">
        <v>425</v>
      </c>
      <c r="E141" s="10">
        <f t="shared" si="12"/>
        <v>41.996047430830039</v>
      </c>
      <c r="F141" s="16">
        <v>85.98068021062538</v>
      </c>
      <c r="G141" s="38">
        <v>77.9992686118226</v>
      </c>
      <c r="H141" s="39">
        <v>94.55716374649451</v>
      </c>
    </row>
    <row r="142" spans="2:8" ht="23.25" customHeight="1" x14ac:dyDescent="0.15">
      <c r="B142" s="13" t="s">
        <v>8</v>
      </c>
      <c r="C142" s="36">
        <v>5572</v>
      </c>
      <c r="D142" s="37">
        <v>2215</v>
      </c>
      <c r="E142" s="10">
        <f t="shared" si="12"/>
        <v>39.752333094041639</v>
      </c>
      <c r="F142" s="16">
        <v>79.900491083493435</v>
      </c>
      <c r="G142" s="38">
        <v>76.607272759255551</v>
      </c>
      <c r="H142" s="39">
        <v>83.298865170595619</v>
      </c>
    </row>
    <row r="143" spans="2:8" ht="23.25" customHeight="1" x14ac:dyDescent="0.15">
      <c r="B143" s="13" t="s">
        <v>9</v>
      </c>
      <c r="C143" s="36">
        <v>4943</v>
      </c>
      <c r="D143" s="37">
        <v>2652</v>
      </c>
      <c r="E143" s="10">
        <f t="shared" si="12"/>
        <v>53.651628565648387</v>
      </c>
      <c r="F143" s="16">
        <v>104.5240836844258</v>
      </c>
      <c r="G143" s="38">
        <v>100.58334285492884</v>
      </c>
      <c r="H143" s="39">
        <v>108.57964924298095</v>
      </c>
    </row>
    <row r="144" spans="2:8" ht="23.25" customHeight="1" x14ac:dyDescent="0.15">
      <c r="B144" s="13" t="s">
        <v>10</v>
      </c>
      <c r="C144" s="36">
        <v>2507</v>
      </c>
      <c r="D144" s="37">
        <v>1205</v>
      </c>
      <c r="E144" s="10">
        <f t="shared" si="12"/>
        <v>48.065416832867967</v>
      </c>
      <c r="F144" s="16">
        <v>101.05027422501915</v>
      </c>
      <c r="G144" s="38">
        <v>95.424493530220531</v>
      </c>
      <c r="H144" s="39">
        <v>106.92112932519696</v>
      </c>
    </row>
    <row r="145" spans="2:8" ht="23.25" customHeight="1" thickBot="1" x14ac:dyDescent="0.2">
      <c r="B145" s="19" t="s">
        <v>11</v>
      </c>
      <c r="C145" s="40">
        <v>706</v>
      </c>
      <c r="D145" s="41">
        <v>241</v>
      </c>
      <c r="E145" s="42">
        <f t="shared" si="12"/>
        <v>34.135977337110482</v>
      </c>
      <c r="F145" s="22">
        <v>72.570065769770224</v>
      </c>
      <c r="G145" s="43">
        <v>63.695881137565259</v>
      </c>
      <c r="H145" s="44">
        <v>82.334546953133156</v>
      </c>
    </row>
    <row r="146" spans="2:8" ht="23.25" customHeight="1" thickTop="1" thickBot="1" x14ac:dyDescent="0.2">
      <c r="B146" s="25" t="s">
        <v>12</v>
      </c>
      <c r="C146" s="45">
        <f>SUM(C139:C145)</f>
        <v>138375</v>
      </c>
      <c r="D146" s="45">
        <f>SUM(D139:D145)</f>
        <v>91074</v>
      </c>
      <c r="E146" s="46">
        <f>D146/C146*100</f>
        <v>65.816802168021681</v>
      </c>
      <c r="F146" s="28">
        <v>100</v>
      </c>
      <c r="G146" s="29" t="s">
        <v>3</v>
      </c>
      <c r="H146" s="30" t="s">
        <v>3</v>
      </c>
    </row>
    <row r="147" spans="2:8" x14ac:dyDescent="0.15">
      <c r="B147" s="31" t="s">
        <v>19</v>
      </c>
      <c r="C147" s="31"/>
      <c r="D147" s="31"/>
      <c r="E147" s="31"/>
      <c r="F147" s="31"/>
    </row>
    <row r="148" spans="2:8" ht="17.25" x14ac:dyDescent="0.15">
      <c r="B148" s="86" t="s">
        <v>31</v>
      </c>
      <c r="C148" s="86"/>
      <c r="D148" s="86"/>
      <c r="E148" s="86"/>
      <c r="F148" s="86"/>
      <c r="G148" s="86"/>
      <c r="H148" s="86"/>
    </row>
    <row r="149" spans="2:8" ht="7.5" customHeight="1" x14ac:dyDescent="0.15"/>
    <row r="150" spans="2:8" ht="13.5" customHeight="1" thickBot="1" x14ac:dyDescent="0.2">
      <c r="B150" s="90" t="s">
        <v>25</v>
      </c>
      <c r="C150" s="90"/>
      <c r="D150" s="90"/>
      <c r="G150" s="95" t="s">
        <v>29</v>
      </c>
      <c r="H150" s="95"/>
    </row>
    <row r="151" spans="2:8" ht="16.5" customHeight="1" x14ac:dyDescent="0.15">
      <c r="B151" s="79" t="s">
        <v>14</v>
      </c>
      <c r="C151" s="81" t="s">
        <v>4</v>
      </c>
      <c r="D151" s="83" t="s">
        <v>15</v>
      </c>
      <c r="E151" s="83" t="s">
        <v>16</v>
      </c>
      <c r="F151" s="91" t="s">
        <v>17</v>
      </c>
      <c r="G151" s="93" t="s">
        <v>0</v>
      </c>
      <c r="H151" s="94"/>
    </row>
    <row r="152" spans="2:8" ht="16.5" customHeight="1" thickBot="1" x14ac:dyDescent="0.2">
      <c r="B152" s="80"/>
      <c r="C152" s="82"/>
      <c r="D152" s="84"/>
      <c r="E152" s="84"/>
      <c r="F152" s="92"/>
      <c r="G152" s="5" t="s">
        <v>1</v>
      </c>
      <c r="H152" s="6" t="s">
        <v>2</v>
      </c>
    </row>
    <row r="153" spans="2:8" ht="23.25" customHeight="1" x14ac:dyDescent="0.15">
      <c r="B153" s="7" t="s">
        <v>5</v>
      </c>
      <c r="C153" s="8">
        <v>69378</v>
      </c>
      <c r="D153" s="9">
        <v>20157</v>
      </c>
      <c r="E153" s="10">
        <f>D153/C153*100</f>
        <v>29.053878751189139</v>
      </c>
      <c r="F153" s="10">
        <v>106.31250399237257</v>
      </c>
      <c r="G153" s="34">
        <v>104.84983872725006</v>
      </c>
      <c r="H153" s="35">
        <v>107.7904713177534</v>
      </c>
    </row>
    <row r="154" spans="2:8" ht="23.25" customHeight="1" x14ac:dyDescent="0.15">
      <c r="B154" s="13" t="s">
        <v>6</v>
      </c>
      <c r="C154" s="14">
        <v>121929</v>
      </c>
      <c r="D154" s="15">
        <v>35771</v>
      </c>
      <c r="E154" s="10">
        <f t="shared" ref="E154:E159" si="13">D154/C154*100</f>
        <v>29.33756530439846</v>
      </c>
      <c r="F154" s="16">
        <v>97.96326548078909</v>
      </c>
      <c r="G154" s="38">
        <v>96.950656680525242</v>
      </c>
      <c r="H154" s="39">
        <v>98.983815124174342</v>
      </c>
    </row>
    <row r="155" spans="2:8" ht="23.25" customHeight="1" x14ac:dyDescent="0.15">
      <c r="B155" s="13" t="s">
        <v>7</v>
      </c>
      <c r="C155" s="14">
        <v>2669</v>
      </c>
      <c r="D155" s="15">
        <v>676</v>
      </c>
      <c r="E155" s="10">
        <f t="shared" si="13"/>
        <v>25.327838141626074</v>
      </c>
      <c r="F155" s="16">
        <v>82.268333236354039</v>
      </c>
      <c r="G155" s="38">
        <v>76.182553880902503</v>
      </c>
      <c r="H155" s="39">
        <v>88.710905445884407</v>
      </c>
    </row>
    <row r="156" spans="2:8" ht="23.25" customHeight="1" x14ac:dyDescent="0.15">
      <c r="B156" s="13" t="s">
        <v>8</v>
      </c>
      <c r="C156" s="14">
        <v>5985</v>
      </c>
      <c r="D156" s="15">
        <v>1900</v>
      </c>
      <c r="E156" s="10">
        <f t="shared" si="13"/>
        <v>31.746031746031743</v>
      </c>
      <c r="F156" s="16">
        <v>103.96964196174019</v>
      </c>
      <c r="G156" s="38">
        <v>99.346621960066287</v>
      </c>
      <c r="H156" s="39">
        <v>108.75227013706504</v>
      </c>
    </row>
    <row r="157" spans="2:8" ht="23.25" customHeight="1" x14ac:dyDescent="0.15">
      <c r="B157" s="13" t="s">
        <v>9</v>
      </c>
      <c r="C157" s="14">
        <v>6968</v>
      </c>
      <c r="D157" s="15">
        <v>1952</v>
      </c>
      <c r="E157" s="10">
        <f t="shared" si="13"/>
        <v>28.013777267508612</v>
      </c>
      <c r="F157" s="16">
        <v>90.732823260932093</v>
      </c>
      <c r="G157" s="38">
        <v>86.751877030987217</v>
      </c>
      <c r="H157" s="39">
        <v>94.84933285919999</v>
      </c>
    </row>
    <row r="158" spans="2:8" ht="23.25" customHeight="1" x14ac:dyDescent="0.15">
      <c r="B158" s="13" t="s">
        <v>10</v>
      </c>
      <c r="C158" s="14">
        <v>3808</v>
      </c>
      <c r="D158" s="15">
        <v>1069</v>
      </c>
      <c r="E158" s="10">
        <f t="shared" si="13"/>
        <v>28.07247899159664</v>
      </c>
      <c r="F158" s="16">
        <v>91.004499386684429</v>
      </c>
      <c r="G158" s="38">
        <v>85.630090745359851</v>
      </c>
      <c r="H158" s="39">
        <v>96.627844230230679</v>
      </c>
    </row>
    <row r="159" spans="2:8" ht="23.25" customHeight="1" thickBot="1" x14ac:dyDescent="0.2">
      <c r="B159" s="19" t="s">
        <v>11</v>
      </c>
      <c r="C159" s="54">
        <v>1797</v>
      </c>
      <c r="D159" s="55">
        <v>479</v>
      </c>
      <c r="E159" s="42">
        <f t="shared" si="13"/>
        <v>26.655537006121317</v>
      </c>
      <c r="F159" s="22">
        <v>86.469036953951175</v>
      </c>
      <c r="G159" s="43">
        <v>78.897570247870661</v>
      </c>
      <c r="H159" s="44">
        <v>94.57100157494223</v>
      </c>
    </row>
    <row r="160" spans="2:8" ht="23.25" customHeight="1" thickTop="1" thickBot="1" x14ac:dyDescent="0.2">
      <c r="B160" s="25" t="s">
        <v>12</v>
      </c>
      <c r="C160" s="56">
        <f>SUM(C153:C159)</f>
        <v>212534</v>
      </c>
      <c r="D160" s="57">
        <f>SUM(D153:D159)</f>
        <v>62004</v>
      </c>
      <c r="E160" s="46">
        <f>D160/C160*100</f>
        <v>29.17368515155222</v>
      </c>
      <c r="F160" s="28">
        <v>100</v>
      </c>
      <c r="G160" s="29" t="s">
        <v>3</v>
      </c>
      <c r="H160" s="30" t="s">
        <v>3</v>
      </c>
    </row>
    <row r="161" spans="2:8" ht="7.5" customHeight="1" thickBot="1" x14ac:dyDescent="0.2">
      <c r="B161" s="31"/>
      <c r="C161" s="31"/>
      <c r="D161" s="31"/>
      <c r="E161" s="31"/>
      <c r="F161" s="31"/>
    </row>
    <row r="162" spans="2:8" ht="16.5" customHeight="1" x14ac:dyDescent="0.15">
      <c r="B162" s="79" t="s">
        <v>18</v>
      </c>
      <c r="C162" s="81" t="s">
        <v>4</v>
      </c>
      <c r="D162" s="83" t="s">
        <v>15</v>
      </c>
      <c r="E162" s="83" t="s">
        <v>16</v>
      </c>
      <c r="F162" s="83" t="s">
        <v>17</v>
      </c>
      <c r="G162" s="83" t="s">
        <v>0</v>
      </c>
      <c r="H162" s="85"/>
    </row>
    <row r="163" spans="2:8" ht="16.5" customHeight="1" thickBot="1" x14ac:dyDescent="0.2">
      <c r="B163" s="80"/>
      <c r="C163" s="82"/>
      <c r="D163" s="84"/>
      <c r="E163" s="84"/>
      <c r="F163" s="84"/>
      <c r="G163" s="5" t="s">
        <v>1</v>
      </c>
      <c r="H163" s="6" t="s">
        <v>2</v>
      </c>
    </row>
    <row r="164" spans="2:8" ht="23.25" customHeight="1" x14ac:dyDescent="0.15">
      <c r="B164" s="7" t="s">
        <v>5</v>
      </c>
      <c r="C164" s="32">
        <v>91302</v>
      </c>
      <c r="D164" s="33">
        <v>14866</v>
      </c>
      <c r="E164" s="10">
        <f>D164/C164*100</f>
        <v>16.282228209677776</v>
      </c>
      <c r="F164" s="10">
        <v>106.73393507890762</v>
      </c>
      <c r="G164" s="34">
        <v>105.02496518631827</v>
      </c>
      <c r="H164" s="35">
        <v>108.46374360129181</v>
      </c>
    </row>
    <row r="165" spans="2:8" ht="23.25" customHeight="1" x14ac:dyDescent="0.15">
      <c r="B165" s="13" t="s">
        <v>6</v>
      </c>
      <c r="C165" s="36">
        <v>97725</v>
      </c>
      <c r="D165" s="37">
        <v>10824</v>
      </c>
      <c r="E165" s="10">
        <f t="shared" ref="E165:E171" si="14">D165/C165*100</f>
        <v>11.075978511128167</v>
      </c>
      <c r="F165" s="16">
        <v>94.114758189939735</v>
      </c>
      <c r="G165" s="38">
        <v>92.349961489787489</v>
      </c>
      <c r="H165" s="39">
        <v>95.90480345207159</v>
      </c>
    </row>
    <row r="166" spans="2:8" ht="23.25" customHeight="1" x14ac:dyDescent="0.15">
      <c r="B166" s="13" t="s">
        <v>7</v>
      </c>
      <c r="C166" s="36">
        <v>1606</v>
      </c>
      <c r="D166" s="37">
        <v>135</v>
      </c>
      <c r="E166" s="10">
        <f t="shared" si="14"/>
        <v>8.4059775840597766</v>
      </c>
      <c r="F166" s="16">
        <v>80.236001647112246</v>
      </c>
      <c r="G166" s="38">
        <v>67.271497048829914</v>
      </c>
      <c r="H166" s="39">
        <v>94.96990933893953</v>
      </c>
    </row>
    <row r="167" spans="2:8" ht="23.25" customHeight="1" x14ac:dyDescent="0.15">
      <c r="B167" s="13" t="s">
        <v>8</v>
      </c>
      <c r="C167" s="36">
        <v>5572</v>
      </c>
      <c r="D167" s="37">
        <v>603</v>
      </c>
      <c r="E167" s="10">
        <f t="shared" si="14"/>
        <v>10.821966977745873</v>
      </c>
      <c r="F167" s="16">
        <v>100.0691667938235</v>
      </c>
      <c r="G167" s="38">
        <v>92.24012860755829</v>
      </c>
      <c r="H167" s="39">
        <v>108.38510016471254</v>
      </c>
    </row>
    <row r="168" spans="2:8" ht="23.25" customHeight="1" x14ac:dyDescent="0.15">
      <c r="B168" s="13" t="s">
        <v>9</v>
      </c>
      <c r="C168" s="36">
        <v>6797</v>
      </c>
      <c r="D168" s="37">
        <v>633</v>
      </c>
      <c r="E168" s="10">
        <f t="shared" si="14"/>
        <v>9.3129321759599826</v>
      </c>
      <c r="F168" s="16">
        <v>83.674100152473486</v>
      </c>
      <c r="G168" s="38">
        <v>77.281644369525978</v>
      </c>
      <c r="H168" s="39">
        <v>90.454260310824026</v>
      </c>
    </row>
    <row r="169" spans="2:8" ht="23.25" customHeight="1" x14ac:dyDescent="0.15">
      <c r="B169" s="13" t="s">
        <v>10</v>
      </c>
      <c r="C169" s="36">
        <v>2717</v>
      </c>
      <c r="D169" s="37">
        <v>208</v>
      </c>
      <c r="E169" s="10">
        <f t="shared" si="14"/>
        <v>7.6555023923444976</v>
      </c>
      <c r="F169" s="16">
        <v>73.281728331086413</v>
      </c>
      <c r="G169" s="38">
        <v>63.659988188883837</v>
      </c>
      <c r="H169" s="39">
        <v>83.946776794534031</v>
      </c>
    </row>
    <row r="170" spans="2:8" ht="23.25" customHeight="1" thickBot="1" x14ac:dyDescent="0.2">
      <c r="B170" s="19" t="s">
        <v>11</v>
      </c>
      <c r="C170" s="40">
        <v>861</v>
      </c>
      <c r="D170" s="41">
        <v>61</v>
      </c>
      <c r="E170" s="42">
        <f t="shared" si="14"/>
        <v>7.0847851335656218</v>
      </c>
      <c r="F170" s="22">
        <v>67.871163031806788</v>
      </c>
      <c r="G170" s="43">
        <v>51.912978599249598</v>
      </c>
      <c r="H170" s="44">
        <v>87.185191225779718</v>
      </c>
    </row>
    <row r="171" spans="2:8" ht="23.25" customHeight="1" thickTop="1" thickBot="1" x14ac:dyDescent="0.2">
      <c r="B171" s="25" t="s">
        <v>12</v>
      </c>
      <c r="C171" s="45">
        <f>SUM(C164:C170)</f>
        <v>206580</v>
      </c>
      <c r="D171" s="45">
        <f>SUM(D164:D170)</f>
        <v>27330</v>
      </c>
      <c r="E171" s="46">
        <f t="shared" si="14"/>
        <v>13.229741504501888</v>
      </c>
      <c r="F171" s="28">
        <v>100</v>
      </c>
      <c r="G171" s="29" t="s">
        <v>3</v>
      </c>
      <c r="H171" s="30" t="s">
        <v>3</v>
      </c>
    </row>
    <row r="172" spans="2:8" x14ac:dyDescent="0.15">
      <c r="B172" s="31" t="s">
        <v>19</v>
      </c>
      <c r="C172" s="31"/>
      <c r="D172" s="31"/>
      <c r="E172" s="31"/>
      <c r="F172" s="31"/>
    </row>
    <row r="173" spans="2:8" ht="7.5" customHeight="1" x14ac:dyDescent="0.15"/>
    <row r="174" spans="2:8" ht="13.5" customHeight="1" thickBot="1" x14ac:dyDescent="0.2">
      <c r="B174" s="47" t="s">
        <v>26</v>
      </c>
      <c r="C174" s="48"/>
      <c r="D174" s="48"/>
      <c r="G174" s="95" t="s">
        <v>29</v>
      </c>
      <c r="H174" s="95"/>
    </row>
    <row r="175" spans="2:8" ht="16.5" customHeight="1" x14ac:dyDescent="0.15">
      <c r="B175" s="79" t="s">
        <v>14</v>
      </c>
      <c r="C175" s="81" t="s">
        <v>4</v>
      </c>
      <c r="D175" s="83" t="s">
        <v>15</v>
      </c>
      <c r="E175" s="83" t="s">
        <v>16</v>
      </c>
      <c r="F175" s="91" t="s">
        <v>17</v>
      </c>
      <c r="G175" s="93" t="s">
        <v>0</v>
      </c>
      <c r="H175" s="94"/>
    </row>
    <row r="176" spans="2:8" ht="16.5" customHeight="1" thickBot="1" x14ac:dyDescent="0.2">
      <c r="B176" s="80"/>
      <c r="C176" s="82"/>
      <c r="D176" s="84"/>
      <c r="E176" s="84"/>
      <c r="F176" s="92"/>
      <c r="G176" s="5" t="s">
        <v>1</v>
      </c>
      <c r="H176" s="6" t="s">
        <v>2</v>
      </c>
    </row>
    <row r="177" spans="2:8" ht="23.25" customHeight="1" x14ac:dyDescent="0.15">
      <c r="B177" s="7" t="s">
        <v>5</v>
      </c>
      <c r="C177" s="32">
        <v>69378</v>
      </c>
      <c r="D177" s="33">
        <v>14242</v>
      </c>
      <c r="E177" s="10">
        <f>D177/C177*100</f>
        <v>20.528121306466026</v>
      </c>
      <c r="F177" s="10">
        <v>92.999599104949027</v>
      </c>
      <c r="G177" s="34">
        <v>91.478396773283961</v>
      </c>
      <c r="H177" s="35">
        <v>94.539755260101543</v>
      </c>
    </row>
    <row r="178" spans="2:8" ht="23.25" customHeight="1" x14ac:dyDescent="0.15">
      <c r="B178" s="13" t="s">
        <v>6</v>
      </c>
      <c r="C178" s="36">
        <v>121988</v>
      </c>
      <c r="D178" s="37">
        <v>35717</v>
      </c>
      <c r="E178" s="10">
        <f t="shared" ref="E178:E184" si="15">D178/C178*100</f>
        <v>29.279109420598747</v>
      </c>
      <c r="F178" s="16">
        <v>103.50761711034137</v>
      </c>
      <c r="G178" s="38">
        <v>102.43689205297761</v>
      </c>
      <c r="H178" s="39">
        <v>104.58674512905792</v>
      </c>
    </row>
    <row r="179" spans="2:8" ht="23.25" customHeight="1" x14ac:dyDescent="0.15">
      <c r="B179" s="13" t="s">
        <v>7</v>
      </c>
      <c r="C179" s="36">
        <v>2669</v>
      </c>
      <c r="D179" s="37">
        <v>780</v>
      </c>
      <c r="E179" s="10">
        <f t="shared" si="15"/>
        <v>29.224428624953163</v>
      </c>
      <c r="F179" s="16">
        <v>97.438267630216885</v>
      </c>
      <c r="G179" s="38">
        <v>90.719131209655529</v>
      </c>
      <c r="H179" s="39">
        <v>104.52332375735742</v>
      </c>
    </row>
    <row r="180" spans="2:8" ht="23.25" customHeight="1" x14ac:dyDescent="0.15">
      <c r="B180" s="13" t="s">
        <v>8</v>
      </c>
      <c r="C180" s="36">
        <v>5985</v>
      </c>
      <c r="D180" s="37">
        <v>1768</v>
      </c>
      <c r="E180" s="10">
        <f t="shared" si="15"/>
        <v>29.540517961570593</v>
      </c>
      <c r="F180" s="16">
        <v>98.79446364229004</v>
      </c>
      <c r="G180" s="38">
        <v>94.24240736556051</v>
      </c>
      <c r="H180" s="39">
        <v>103.5095523343855</v>
      </c>
    </row>
    <row r="181" spans="2:8" ht="23.25" customHeight="1" x14ac:dyDescent="0.15">
      <c r="B181" s="13" t="s">
        <v>9</v>
      </c>
      <c r="C181" s="36">
        <v>6974</v>
      </c>
      <c r="D181" s="37">
        <v>2108</v>
      </c>
      <c r="E181" s="10">
        <f t="shared" si="15"/>
        <v>30.226555778606251</v>
      </c>
      <c r="F181" s="16">
        <v>101.70515387917092</v>
      </c>
      <c r="G181" s="38">
        <v>97.40927671470763</v>
      </c>
      <c r="H181" s="39">
        <v>106.14170274130663</v>
      </c>
    </row>
    <row r="182" spans="2:8" ht="23.25" customHeight="1" x14ac:dyDescent="0.15">
      <c r="B182" s="13" t="s">
        <v>10</v>
      </c>
      <c r="C182" s="36">
        <v>3808</v>
      </c>
      <c r="D182" s="37">
        <v>1006</v>
      </c>
      <c r="E182" s="10">
        <f t="shared" si="15"/>
        <v>26.418067226890756</v>
      </c>
      <c r="F182" s="16">
        <v>87.243969334723076</v>
      </c>
      <c r="G182" s="38">
        <v>81.935245661443716</v>
      </c>
      <c r="H182" s="39">
        <v>92.806366852419274</v>
      </c>
    </row>
    <row r="183" spans="2:8" ht="23.25" customHeight="1" thickBot="1" x14ac:dyDescent="0.2">
      <c r="B183" s="19" t="s">
        <v>11</v>
      </c>
      <c r="C183" s="51">
        <v>1797</v>
      </c>
      <c r="D183" s="41">
        <v>564</v>
      </c>
      <c r="E183" s="42">
        <f t="shared" si="15"/>
        <v>31.385642737896497</v>
      </c>
      <c r="F183" s="22">
        <v>102.82791792315751</v>
      </c>
      <c r="G183" s="43">
        <v>94.515299591327604</v>
      </c>
      <c r="H183" s="44">
        <v>111.67569360113644</v>
      </c>
    </row>
    <row r="184" spans="2:8" ht="23.25" customHeight="1" thickTop="1" thickBot="1" x14ac:dyDescent="0.2">
      <c r="B184" s="25" t="s">
        <v>12</v>
      </c>
      <c r="C184" s="52">
        <f>SUM(C177:C183)</f>
        <v>212599</v>
      </c>
      <c r="D184" s="52">
        <f>SUM(D177:D183)</f>
        <v>56185</v>
      </c>
      <c r="E184" s="46">
        <f t="shared" si="15"/>
        <v>26.427687806621858</v>
      </c>
      <c r="F184" s="28">
        <v>100</v>
      </c>
      <c r="G184" s="29" t="s">
        <v>3</v>
      </c>
      <c r="H184" s="30" t="s">
        <v>3</v>
      </c>
    </row>
    <row r="185" spans="2:8" ht="7.5" customHeight="1" thickBot="1" x14ac:dyDescent="0.2">
      <c r="B185" s="31"/>
      <c r="C185" s="31"/>
      <c r="D185" s="31"/>
      <c r="E185" s="31"/>
      <c r="F185" s="31"/>
    </row>
    <row r="186" spans="2:8" ht="16.5" customHeight="1" x14ac:dyDescent="0.15">
      <c r="B186" s="79" t="s">
        <v>18</v>
      </c>
      <c r="C186" s="81" t="s">
        <v>4</v>
      </c>
      <c r="D186" s="83" t="s">
        <v>15</v>
      </c>
      <c r="E186" s="83" t="s">
        <v>16</v>
      </c>
      <c r="F186" s="83" t="s">
        <v>17</v>
      </c>
      <c r="G186" s="83" t="s">
        <v>0</v>
      </c>
      <c r="H186" s="85"/>
    </row>
    <row r="187" spans="2:8" ht="16.5" customHeight="1" thickBot="1" x14ac:dyDescent="0.2">
      <c r="B187" s="80"/>
      <c r="C187" s="82"/>
      <c r="D187" s="84"/>
      <c r="E187" s="84"/>
      <c r="F187" s="84"/>
      <c r="G187" s="5" t="s">
        <v>1</v>
      </c>
      <c r="H187" s="6" t="s">
        <v>2</v>
      </c>
    </row>
    <row r="188" spans="2:8" ht="23.25" customHeight="1" x14ac:dyDescent="0.15">
      <c r="B188" s="7" t="s">
        <v>5</v>
      </c>
      <c r="C188" s="32">
        <v>91302</v>
      </c>
      <c r="D188" s="33">
        <v>26876</v>
      </c>
      <c r="E188" s="10">
        <f>D188/C188*100</f>
        <v>29.436375983001469</v>
      </c>
      <c r="F188" s="10">
        <v>97.442729785964445</v>
      </c>
      <c r="G188" s="34">
        <v>96.281174762887673</v>
      </c>
      <c r="H188" s="35">
        <v>98.614800509539975</v>
      </c>
    </row>
    <row r="189" spans="2:8" ht="23.25" customHeight="1" x14ac:dyDescent="0.15">
      <c r="B189" s="13" t="s">
        <v>6</v>
      </c>
      <c r="C189" s="36">
        <v>98113</v>
      </c>
      <c r="D189" s="37">
        <v>27782</v>
      </c>
      <c r="E189" s="10">
        <f t="shared" ref="E189:E195" si="16">D189/C189*100</f>
        <v>28.316329130696239</v>
      </c>
      <c r="F189" s="16">
        <v>103.1380052943239</v>
      </c>
      <c r="G189" s="38">
        <v>101.92871438685245</v>
      </c>
      <c r="H189" s="39">
        <v>104.35806318267483</v>
      </c>
    </row>
    <row r="190" spans="2:8" ht="23.25" customHeight="1" x14ac:dyDescent="0.15">
      <c r="B190" s="13" t="s">
        <v>7</v>
      </c>
      <c r="C190" s="36">
        <v>1606</v>
      </c>
      <c r="D190" s="37">
        <v>413</v>
      </c>
      <c r="E190" s="10">
        <f t="shared" si="16"/>
        <v>25.716064757160645</v>
      </c>
      <c r="F190" s="16">
        <v>99.143352828084602</v>
      </c>
      <c r="G190" s="38">
        <v>89.810613429014523</v>
      </c>
      <c r="H190" s="39">
        <v>109.18236108364391</v>
      </c>
    </row>
    <row r="191" spans="2:8" ht="23.25" customHeight="1" x14ac:dyDescent="0.15">
      <c r="B191" s="13" t="s">
        <v>8</v>
      </c>
      <c r="C191" s="36">
        <v>5572</v>
      </c>
      <c r="D191" s="37">
        <v>1400</v>
      </c>
      <c r="E191" s="10">
        <f t="shared" si="16"/>
        <v>25.125628140703515</v>
      </c>
      <c r="F191" s="16">
        <v>96.939400483200146</v>
      </c>
      <c r="G191" s="38">
        <v>91.92727529641779</v>
      </c>
      <c r="H191" s="39">
        <v>102.15374389916225</v>
      </c>
    </row>
    <row r="192" spans="2:8" ht="23.25" customHeight="1" x14ac:dyDescent="0.15">
      <c r="B192" s="13" t="s">
        <v>9</v>
      </c>
      <c r="C192" s="36">
        <v>6796</v>
      </c>
      <c r="D192" s="37">
        <v>1861</v>
      </c>
      <c r="E192" s="10">
        <f t="shared" si="16"/>
        <v>27.383755150088284</v>
      </c>
      <c r="F192" s="16">
        <v>98.705308798080893</v>
      </c>
      <c r="G192" s="38">
        <v>94.271140091106361</v>
      </c>
      <c r="H192" s="39">
        <v>103.29419194788078</v>
      </c>
    </row>
    <row r="193" spans="2:8" ht="23.25" customHeight="1" x14ac:dyDescent="0.15">
      <c r="B193" s="13" t="s">
        <v>10</v>
      </c>
      <c r="C193" s="36">
        <v>2717</v>
      </c>
      <c r="D193" s="37">
        <v>646</v>
      </c>
      <c r="E193" s="10">
        <f t="shared" si="16"/>
        <v>23.776223776223777</v>
      </c>
      <c r="F193" s="16">
        <v>92.521901266400022</v>
      </c>
      <c r="G193" s="38">
        <v>85.52357922044618</v>
      </c>
      <c r="H193" s="39">
        <v>99.940241499723683</v>
      </c>
    </row>
    <row r="194" spans="2:8" ht="23.25" customHeight="1" thickBot="1" x14ac:dyDescent="0.2">
      <c r="B194" s="19" t="s">
        <v>11</v>
      </c>
      <c r="C194" s="40">
        <v>861</v>
      </c>
      <c r="D194" s="41">
        <v>207</v>
      </c>
      <c r="E194" s="42">
        <f t="shared" si="16"/>
        <v>24.041811846689896</v>
      </c>
      <c r="F194" s="22">
        <v>93.011269811896966</v>
      </c>
      <c r="G194" s="43">
        <v>80.770665136971047</v>
      </c>
      <c r="H194" s="44">
        <v>106.5825396882866</v>
      </c>
    </row>
    <row r="195" spans="2:8" ht="23.25" customHeight="1" thickTop="1" thickBot="1" x14ac:dyDescent="0.2">
      <c r="B195" s="25" t="s">
        <v>12</v>
      </c>
      <c r="C195" s="45">
        <f>SUM(C188:C194)</f>
        <v>206967</v>
      </c>
      <c r="D195" s="45">
        <f>SUM(D188:D194)</f>
        <v>59185</v>
      </c>
      <c r="E195" s="46">
        <f t="shared" si="16"/>
        <v>28.596346277425873</v>
      </c>
      <c r="F195" s="28">
        <v>100</v>
      </c>
      <c r="G195" s="29" t="s">
        <v>3</v>
      </c>
      <c r="H195" s="30" t="s">
        <v>3</v>
      </c>
    </row>
    <row r="196" spans="2:8" x14ac:dyDescent="0.15">
      <c r="B196" s="31" t="s">
        <v>19</v>
      </c>
      <c r="C196" s="31"/>
      <c r="D196" s="31"/>
      <c r="E196" s="31"/>
      <c r="F196" s="31"/>
    </row>
    <row r="197" spans="2:8" ht="17.25" x14ac:dyDescent="0.15">
      <c r="B197" s="86" t="s">
        <v>30</v>
      </c>
      <c r="C197" s="86"/>
      <c r="D197" s="86"/>
      <c r="E197" s="86"/>
      <c r="F197" s="86"/>
      <c r="G197" s="86"/>
      <c r="H197" s="86"/>
    </row>
    <row r="198" spans="2:8" ht="7.5" customHeight="1" x14ac:dyDescent="0.15"/>
    <row r="199" spans="2:8" ht="13.5" customHeight="1" thickBot="1" x14ac:dyDescent="0.2">
      <c r="B199" s="47" t="s">
        <v>27</v>
      </c>
      <c r="C199" s="58"/>
      <c r="D199" s="58"/>
      <c r="G199" s="95" t="s">
        <v>29</v>
      </c>
      <c r="H199" s="95"/>
    </row>
    <row r="200" spans="2:8" ht="16.5" customHeight="1" x14ac:dyDescent="0.15">
      <c r="B200" s="79" t="s">
        <v>14</v>
      </c>
      <c r="C200" s="81" t="s">
        <v>4</v>
      </c>
      <c r="D200" s="83" t="s">
        <v>15</v>
      </c>
      <c r="E200" s="83" t="s">
        <v>16</v>
      </c>
      <c r="F200" s="91" t="s">
        <v>17</v>
      </c>
      <c r="G200" s="93" t="s">
        <v>0</v>
      </c>
      <c r="H200" s="94"/>
    </row>
    <row r="201" spans="2:8" ht="16.5" customHeight="1" thickBot="1" x14ac:dyDescent="0.2">
      <c r="B201" s="80"/>
      <c r="C201" s="82"/>
      <c r="D201" s="84"/>
      <c r="E201" s="84"/>
      <c r="F201" s="92"/>
      <c r="G201" s="5" t="s">
        <v>1</v>
      </c>
      <c r="H201" s="6" t="s">
        <v>2</v>
      </c>
    </row>
    <row r="202" spans="2:8" ht="23.1" customHeight="1" x14ac:dyDescent="0.15">
      <c r="B202" s="59" t="s">
        <v>5</v>
      </c>
      <c r="C202" s="60">
        <v>69378</v>
      </c>
      <c r="D202" s="61">
        <v>18090</v>
      </c>
      <c r="E202" s="10">
        <f>D202/C202*100</f>
        <v>26.074548127648534</v>
      </c>
      <c r="F202" s="10">
        <v>94.803755367006175</v>
      </c>
      <c r="G202" s="34">
        <v>93.42718901583055</v>
      </c>
      <c r="H202" s="35">
        <v>96.19552844278995</v>
      </c>
    </row>
    <row r="203" spans="2:8" ht="23.1" customHeight="1" x14ac:dyDescent="0.15">
      <c r="B203" s="62" t="s">
        <v>6</v>
      </c>
      <c r="C203" s="63">
        <v>122073</v>
      </c>
      <c r="D203" s="64">
        <v>40841</v>
      </c>
      <c r="E203" s="10">
        <f t="shared" ref="E203:E209" si="17">D203/C203*100</f>
        <v>33.456210628066813</v>
      </c>
      <c r="F203" s="16">
        <v>103.61043581354853</v>
      </c>
      <c r="G203" s="38">
        <v>102.60796725863186</v>
      </c>
      <c r="H203" s="39">
        <v>104.62025952495213</v>
      </c>
    </row>
    <row r="204" spans="2:8" ht="23.1" customHeight="1" x14ac:dyDescent="0.15">
      <c r="B204" s="62" t="s">
        <v>7</v>
      </c>
      <c r="C204" s="63">
        <v>2669</v>
      </c>
      <c r="D204" s="64">
        <v>811</v>
      </c>
      <c r="E204" s="10">
        <f t="shared" si="17"/>
        <v>30.385912326714127</v>
      </c>
      <c r="F204" s="16">
        <v>90.145855096288756</v>
      </c>
      <c r="G204" s="38">
        <v>84.04745688690825</v>
      </c>
      <c r="H204" s="39">
        <v>96.569772750943599</v>
      </c>
    </row>
    <row r="205" spans="2:8" ht="23.1" customHeight="1" x14ac:dyDescent="0.15">
      <c r="B205" s="62" t="s">
        <v>8</v>
      </c>
      <c r="C205" s="63">
        <v>5985</v>
      </c>
      <c r="D205" s="64">
        <v>2157</v>
      </c>
      <c r="E205" s="10">
        <f t="shared" si="17"/>
        <v>36.040100250626566</v>
      </c>
      <c r="F205" s="16">
        <v>108.17425095424227</v>
      </c>
      <c r="G205" s="38">
        <v>103.65677171788867</v>
      </c>
      <c r="H205" s="39">
        <v>112.83793853203731</v>
      </c>
    </row>
    <row r="206" spans="2:8" ht="23.1" customHeight="1" x14ac:dyDescent="0.15">
      <c r="B206" s="62" t="s">
        <v>9</v>
      </c>
      <c r="C206" s="63">
        <v>6974</v>
      </c>
      <c r="D206" s="64">
        <v>1986</v>
      </c>
      <c r="E206" s="10">
        <f t="shared" si="17"/>
        <v>28.477201032406079</v>
      </c>
      <c r="F206" s="16">
        <v>84.165780410551761</v>
      </c>
      <c r="G206" s="38">
        <v>80.504362370601527</v>
      </c>
      <c r="H206" s="39">
        <v>87.950789191415694</v>
      </c>
    </row>
    <row r="207" spans="2:8" ht="23.1" customHeight="1" x14ac:dyDescent="0.15">
      <c r="B207" s="62" t="s">
        <v>10</v>
      </c>
      <c r="C207" s="63">
        <v>3808</v>
      </c>
      <c r="D207" s="64">
        <v>1247</v>
      </c>
      <c r="E207" s="10">
        <f t="shared" si="17"/>
        <v>32.746848739495796</v>
      </c>
      <c r="F207" s="16">
        <v>96.821887312498717</v>
      </c>
      <c r="G207" s="38">
        <v>91.521785242418218</v>
      </c>
      <c r="H207" s="39">
        <v>102.34886312722772</v>
      </c>
    </row>
    <row r="208" spans="2:8" ht="23.1" customHeight="1" thickBot="1" x14ac:dyDescent="0.2">
      <c r="B208" s="65" t="s">
        <v>11</v>
      </c>
      <c r="C208" s="66">
        <v>1797</v>
      </c>
      <c r="D208" s="67">
        <v>516</v>
      </c>
      <c r="E208" s="42">
        <f t="shared" si="17"/>
        <v>28.714524207011689</v>
      </c>
      <c r="F208" s="22">
        <v>84.950230041739758</v>
      </c>
      <c r="G208" s="43">
        <v>77.777409651033196</v>
      </c>
      <c r="H208" s="44">
        <v>92.606595100255078</v>
      </c>
    </row>
    <row r="209" spans="2:8" ht="23.1" customHeight="1" thickTop="1" thickBot="1" x14ac:dyDescent="0.2">
      <c r="B209" s="68" t="s">
        <v>12</v>
      </c>
      <c r="C209" s="69">
        <f>SUM(C202:C208)</f>
        <v>212684</v>
      </c>
      <c r="D209" s="70">
        <f>SUM(D202:D208)</f>
        <v>65648</v>
      </c>
      <c r="E209" s="46">
        <f t="shared" si="17"/>
        <v>30.866449756446183</v>
      </c>
      <c r="F209" s="28">
        <v>100</v>
      </c>
      <c r="G209" s="29" t="s">
        <v>3</v>
      </c>
      <c r="H209" s="30" t="s">
        <v>3</v>
      </c>
    </row>
    <row r="210" spans="2:8" ht="14.25" thickBot="1" x14ac:dyDescent="0.2"/>
    <row r="211" spans="2:8" ht="16.5" customHeight="1" x14ac:dyDescent="0.15">
      <c r="B211" s="79" t="s">
        <v>18</v>
      </c>
      <c r="C211" s="81" t="s">
        <v>4</v>
      </c>
      <c r="D211" s="83" t="s">
        <v>15</v>
      </c>
      <c r="E211" s="83" t="s">
        <v>16</v>
      </c>
      <c r="F211" s="83" t="s">
        <v>17</v>
      </c>
      <c r="G211" s="83" t="s">
        <v>0</v>
      </c>
      <c r="H211" s="85"/>
    </row>
    <row r="212" spans="2:8" ht="16.5" customHeight="1" thickBot="1" x14ac:dyDescent="0.2">
      <c r="B212" s="80"/>
      <c r="C212" s="82"/>
      <c r="D212" s="84"/>
      <c r="E212" s="84"/>
      <c r="F212" s="84"/>
      <c r="G212" s="5" t="s">
        <v>1</v>
      </c>
      <c r="H212" s="6" t="s">
        <v>2</v>
      </c>
    </row>
    <row r="213" spans="2:8" ht="23.1" customHeight="1" x14ac:dyDescent="0.15">
      <c r="B213" s="59" t="s">
        <v>5</v>
      </c>
      <c r="C213" s="71">
        <v>91302</v>
      </c>
      <c r="D213" s="72">
        <v>7231</v>
      </c>
      <c r="E213" s="10">
        <f>D213/C213*100</f>
        <v>7.9198703204749075</v>
      </c>
      <c r="F213" s="10">
        <v>96.143517940302544</v>
      </c>
      <c r="G213" s="34">
        <v>93.940099783865691</v>
      </c>
      <c r="H213" s="35">
        <v>98.385572937012952</v>
      </c>
    </row>
    <row r="214" spans="2:8" ht="23.1" customHeight="1" x14ac:dyDescent="0.15">
      <c r="B214" s="62" t="s">
        <v>6</v>
      </c>
      <c r="C214" s="73">
        <v>96490</v>
      </c>
      <c r="D214" s="64">
        <v>8873</v>
      </c>
      <c r="E214" s="10">
        <f t="shared" ref="E214:E219" si="18">D214/C214*100</f>
        <v>9.1957715825474136</v>
      </c>
      <c r="F214" s="16">
        <v>105.64481135638657</v>
      </c>
      <c r="G214" s="38">
        <v>103.45789958353906</v>
      </c>
      <c r="H214" s="39">
        <v>107.86630837880767</v>
      </c>
    </row>
    <row r="215" spans="2:8" ht="23.1" customHeight="1" x14ac:dyDescent="0.15">
      <c r="B215" s="62" t="s">
        <v>7</v>
      </c>
      <c r="C215" s="73">
        <v>1606</v>
      </c>
      <c r="D215" s="64">
        <v>130</v>
      </c>
      <c r="E215" s="10">
        <f t="shared" si="18"/>
        <v>8.0946450809464512</v>
      </c>
      <c r="F215" s="16">
        <v>93.043674219508048</v>
      </c>
      <c r="G215" s="38">
        <v>77.736327744055373</v>
      </c>
      <c r="H215" s="39">
        <v>110.48288478592734</v>
      </c>
    </row>
    <row r="216" spans="2:8" ht="23.1" customHeight="1" x14ac:dyDescent="0.15">
      <c r="B216" s="62" t="s">
        <v>8</v>
      </c>
      <c r="C216" s="73">
        <v>5572</v>
      </c>
      <c r="D216" s="64">
        <v>465</v>
      </c>
      <c r="E216" s="10">
        <f t="shared" si="18"/>
        <v>8.34529791816224</v>
      </c>
      <c r="F216" s="16">
        <v>98.019626391126707</v>
      </c>
      <c r="G216" s="38">
        <v>89.311494132625839</v>
      </c>
      <c r="H216" s="39">
        <v>107.34736444477873</v>
      </c>
    </row>
    <row r="217" spans="2:8" ht="23.1" customHeight="1" x14ac:dyDescent="0.15">
      <c r="B217" s="62" t="s">
        <v>9</v>
      </c>
      <c r="C217" s="73">
        <v>6797</v>
      </c>
      <c r="D217" s="64">
        <v>520</v>
      </c>
      <c r="E217" s="10">
        <f t="shared" si="18"/>
        <v>7.6504340150066197</v>
      </c>
      <c r="F217" s="16">
        <v>83.560242172877963</v>
      </c>
      <c r="G217" s="38">
        <v>76.531377954396532</v>
      </c>
      <c r="H217" s="39">
        <v>91.061054218896786</v>
      </c>
    </row>
    <row r="218" spans="2:8" ht="23.1" customHeight="1" x14ac:dyDescent="0.15">
      <c r="B218" s="62" t="s">
        <v>10</v>
      </c>
      <c r="C218" s="73">
        <v>2717</v>
      </c>
      <c r="D218" s="64">
        <v>176</v>
      </c>
      <c r="E218" s="10">
        <f t="shared" si="18"/>
        <v>6.4777327935222671</v>
      </c>
      <c r="F218" s="16">
        <v>75.248844153677879</v>
      </c>
      <c r="G218" s="38">
        <v>64.541302925363539</v>
      </c>
      <c r="H218" s="39">
        <v>87.224929670053456</v>
      </c>
    </row>
    <row r="219" spans="2:8" ht="23.1" customHeight="1" thickBot="1" x14ac:dyDescent="0.2">
      <c r="B219" s="65" t="s">
        <v>11</v>
      </c>
      <c r="C219" s="74">
        <v>861</v>
      </c>
      <c r="D219" s="75">
        <v>70</v>
      </c>
      <c r="E219" s="10">
        <f t="shared" si="18"/>
        <v>8.1300813008130071</v>
      </c>
      <c r="F219" s="22">
        <v>93.653237798830062</v>
      </c>
      <c r="G219" s="43">
        <v>73.003830320544651</v>
      </c>
      <c r="H219" s="44">
        <v>118.3274094342592</v>
      </c>
    </row>
    <row r="220" spans="2:8" ht="23.1" customHeight="1" thickTop="1" thickBot="1" x14ac:dyDescent="0.2">
      <c r="B220" s="68" t="s">
        <v>12</v>
      </c>
      <c r="C220" s="76">
        <f>SUM(C213:C219)</f>
        <v>205345</v>
      </c>
      <c r="D220" s="77">
        <f>SUM(D213:D219)</f>
        <v>17465</v>
      </c>
      <c r="E220" s="46">
        <f>D220/C220*100</f>
        <v>8.5051985682631663</v>
      </c>
      <c r="F220" s="28">
        <v>100</v>
      </c>
      <c r="G220" s="29" t="s">
        <v>3</v>
      </c>
      <c r="H220" s="30" t="s">
        <v>3</v>
      </c>
    </row>
    <row r="221" spans="2:8" x14ac:dyDescent="0.15">
      <c r="B221" s="78" t="s">
        <v>28</v>
      </c>
    </row>
  </sheetData>
  <mergeCells count="126">
    <mergeCell ref="B211:B212"/>
    <mergeCell ref="C211:C212"/>
    <mergeCell ref="D211:D212"/>
    <mergeCell ref="E211:E212"/>
    <mergeCell ref="F211:F212"/>
    <mergeCell ref="G211:H211"/>
    <mergeCell ref="B197:H197"/>
    <mergeCell ref="G199:H199"/>
    <mergeCell ref="B200:B201"/>
    <mergeCell ref="C200:C201"/>
    <mergeCell ref="D200:D201"/>
    <mergeCell ref="E200:E201"/>
    <mergeCell ref="F200:F201"/>
    <mergeCell ref="G200:H200"/>
    <mergeCell ref="B186:B187"/>
    <mergeCell ref="C186:C187"/>
    <mergeCell ref="D186:D187"/>
    <mergeCell ref="E186:E187"/>
    <mergeCell ref="F186:F187"/>
    <mergeCell ref="G186:H186"/>
    <mergeCell ref="G174:H174"/>
    <mergeCell ref="B175:B176"/>
    <mergeCell ref="C175:C176"/>
    <mergeCell ref="D175:D176"/>
    <mergeCell ref="E175:E176"/>
    <mergeCell ref="F175:F176"/>
    <mergeCell ref="G175:H175"/>
    <mergeCell ref="B162:B163"/>
    <mergeCell ref="C162:C163"/>
    <mergeCell ref="D162:D163"/>
    <mergeCell ref="E162:E163"/>
    <mergeCell ref="F162:F163"/>
    <mergeCell ref="G162:H162"/>
    <mergeCell ref="B148:H148"/>
    <mergeCell ref="B150:D150"/>
    <mergeCell ref="G150:H150"/>
    <mergeCell ref="B151:B152"/>
    <mergeCell ref="C151:C152"/>
    <mergeCell ref="D151:D152"/>
    <mergeCell ref="E151:E152"/>
    <mergeCell ref="F151:F152"/>
    <mergeCell ref="G151:H151"/>
    <mergeCell ref="G126:H126"/>
    <mergeCell ref="B137:B138"/>
    <mergeCell ref="C137:C138"/>
    <mergeCell ref="D137:D138"/>
    <mergeCell ref="E137:E138"/>
    <mergeCell ref="F137:F138"/>
    <mergeCell ref="G137:H137"/>
    <mergeCell ref="E125:F125"/>
    <mergeCell ref="B126:B127"/>
    <mergeCell ref="C126:C127"/>
    <mergeCell ref="D126:D127"/>
    <mergeCell ref="E126:E127"/>
    <mergeCell ref="F126:F127"/>
    <mergeCell ref="B113:B114"/>
    <mergeCell ref="C113:C114"/>
    <mergeCell ref="D113:D114"/>
    <mergeCell ref="E113:E114"/>
    <mergeCell ref="F113:F114"/>
    <mergeCell ref="G113:H113"/>
    <mergeCell ref="B99:H99"/>
    <mergeCell ref="B101:D101"/>
    <mergeCell ref="E101:F101"/>
    <mergeCell ref="B102:B103"/>
    <mergeCell ref="C102:C103"/>
    <mergeCell ref="D102:D103"/>
    <mergeCell ref="E102:E103"/>
    <mergeCell ref="F102:F103"/>
    <mergeCell ref="G102:H102"/>
    <mergeCell ref="G77:H77"/>
    <mergeCell ref="B88:B89"/>
    <mergeCell ref="C88:C89"/>
    <mergeCell ref="D88:D89"/>
    <mergeCell ref="E88:E89"/>
    <mergeCell ref="F88:F89"/>
    <mergeCell ref="G88:H88"/>
    <mergeCell ref="E76:F76"/>
    <mergeCell ref="B77:B78"/>
    <mergeCell ref="C77:C78"/>
    <mergeCell ref="D77:D78"/>
    <mergeCell ref="E77:E78"/>
    <mergeCell ref="F77:F78"/>
    <mergeCell ref="B64:B65"/>
    <mergeCell ref="C64:C65"/>
    <mergeCell ref="D64:D65"/>
    <mergeCell ref="E64:E65"/>
    <mergeCell ref="F64:F65"/>
    <mergeCell ref="G64:H64"/>
    <mergeCell ref="B50:H50"/>
    <mergeCell ref="B52:D52"/>
    <mergeCell ref="E52:F52"/>
    <mergeCell ref="B53:B54"/>
    <mergeCell ref="C53:C54"/>
    <mergeCell ref="D53:D54"/>
    <mergeCell ref="E53:E54"/>
    <mergeCell ref="F53:F54"/>
    <mergeCell ref="G53:H53"/>
    <mergeCell ref="G28:H28"/>
    <mergeCell ref="B39:B40"/>
    <mergeCell ref="C39:C40"/>
    <mergeCell ref="D39:D40"/>
    <mergeCell ref="E39:E40"/>
    <mergeCell ref="F39:F40"/>
    <mergeCell ref="G39:H39"/>
    <mergeCell ref="E27:F27"/>
    <mergeCell ref="B28:B29"/>
    <mergeCell ref="C28:C29"/>
    <mergeCell ref="D28:D29"/>
    <mergeCell ref="E28:E29"/>
    <mergeCell ref="F28:F29"/>
    <mergeCell ref="B15:B16"/>
    <mergeCell ref="C15:C16"/>
    <mergeCell ref="D15:D16"/>
    <mergeCell ref="E15:E16"/>
    <mergeCell ref="F15:F16"/>
    <mergeCell ref="G15:H15"/>
    <mergeCell ref="B1:H1"/>
    <mergeCell ref="B3:D3"/>
    <mergeCell ref="E3:F3"/>
    <mergeCell ref="B4:B5"/>
    <mergeCell ref="C4:C5"/>
    <mergeCell ref="D4:D5"/>
    <mergeCell ref="E4:E5"/>
    <mergeCell ref="F4:F5"/>
    <mergeCell ref="G4:H4"/>
  </mergeCells>
  <phoneticPr fontId="2"/>
  <printOptions horizontalCentered="1"/>
  <pageMargins left="0.31496062992125984" right="0.31496062992125984" top="0.55118110236220474" bottom="0.55118110236220474" header="0.11811023622047245" footer="0.31496062992125984"/>
  <pageSetup paperSize="9" scale="80" firstPageNumber="5" fitToHeight="0" orientation="portrait" r:id="rId1"/>
  <rowBreaks count="4" manualBreakCount="4">
    <brk id="49" max="8" man="1"/>
    <brk id="98" max="8" man="1"/>
    <brk id="147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2020-05-22T02:02:12Z</dcterms:created>
  <dcterms:modified xsi:type="dcterms:W3CDTF">2021-05-11T08:34:14Z</dcterms:modified>
</cp:coreProperties>
</file>