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Ⅵ-21" sheetId="2" r:id="rId1"/>
  </sheets>
  <definedNames>
    <definedName name="__123Graph_A">#REF!</definedName>
    <definedName name="__123Graph_C">#REF!</definedName>
    <definedName name="__123Graph_X">#REF!</definedName>
    <definedName name="_Fill">#REF!</definedName>
    <definedName name="_Fill2">#REF!</definedName>
    <definedName name="_Order1">255</definedName>
    <definedName name="_Order2">0</definedName>
    <definedName name="_wrn.月例報告.">{"月例報告",#N/A,FALSE,"STB"}</definedName>
    <definedName name="AccessDatabase">"C:\Documents and Settings\kawana.OHSAKI\My Documents\作業中\ＤＢらいぶらり.mdb"</definedName>
    <definedName name="eee">{"月例報告",#N/A,FALSE,"STB"}</definedName>
    <definedName name="ｊｒちゅ">#REF!</definedName>
    <definedName name="jythn">#REF!</definedName>
    <definedName name="lll">#REF!</definedName>
    <definedName name="rrr">{"月例報告",#N/A,FALSE,"STB"}</definedName>
    <definedName name="sss">#REF!</definedName>
    <definedName name="wrn.月例報告.">{"月例報告",#N/A,FALSE,"STB"}</definedName>
    <definedName name="死亡数">{"月例報告",#N/A,FALSE,"STB"}</definedName>
    <definedName name="死亡数・死因">{"月例報告",#N/A,FALSE,"STB"}</definedName>
    <definedName name="心疾患">{"月例報告",#N/A,FALSE,"STB"}</definedName>
    <definedName name="心疾患２">{"月例報告",#N/A,FALSE,"STB"}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  <c r="H12" i="2"/>
  <c r="E12" i="2"/>
  <c r="D12" i="2"/>
  <c r="J11" i="2"/>
  <c r="G11" i="2"/>
  <c r="D11" i="2"/>
  <c r="J10" i="2"/>
  <c r="G10" i="2"/>
  <c r="D10" i="2"/>
  <c r="J9" i="2"/>
  <c r="G9" i="2"/>
  <c r="J8" i="2"/>
  <c r="G8" i="2"/>
  <c r="J7" i="2"/>
  <c r="G7" i="2"/>
  <c r="J12" i="2" l="1"/>
  <c r="F12" i="2"/>
  <c r="G12" i="2"/>
  <c r="I12" i="2" s="1"/>
  <c r="L12" i="2"/>
</calcChain>
</file>

<file path=xl/sharedStrings.xml><?xml version="1.0" encoding="utf-8"?>
<sst xmlns="http://schemas.openxmlformats.org/spreadsheetml/2006/main" count="32" uniqueCount="18">
  <si>
    <t>-</t>
    <phoneticPr fontId="3"/>
  </si>
  <si>
    <t>資料：保険者より提供</t>
    <rPh sb="3" eb="6">
      <t>ホケンシャ</t>
    </rPh>
    <rPh sb="8" eb="10">
      <t>テイキョウ</t>
    </rPh>
    <phoneticPr fontId="3"/>
  </si>
  <si>
    <t>保険者名</t>
    <rPh sb="0" eb="3">
      <t>ホケンシャ</t>
    </rPh>
    <rPh sb="3" eb="4">
      <t>メイ</t>
    </rPh>
    <phoneticPr fontId="3"/>
  </si>
  <si>
    <t>総数（40‐74歳）</t>
    <rPh sb="0" eb="2">
      <t>ソウスウ</t>
    </rPh>
    <rPh sb="8" eb="9">
      <t>サイ</t>
    </rPh>
    <phoneticPr fontId="3"/>
  </si>
  <si>
    <t>男性（40‐74歳）</t>
    <rPh sb="0" eb="1">
      <t>オトコ</t>
    </rPh>
    <rPh sb="1" eb="2">
      <t>セイ</t>
    </rPh>
    <rPh sb="8" eb="9">
      <t>サイ</t>
    </rPh>
    <phoneticPr fontId="3"/>
  </si>
  <si>
    <t>女性（40‐74歳）</t>
    <rPh sb="0" eb="2">
      <t>ジョセイ</t>
    </rPh>
    <rPh sb="8" eb="9">
      <t>サイ</t>
    </rPh>
    <phoneticPr fontId="3"/>
  </si>
  <si>
    <t>宮城県国民健康保険
団体連合会</t>
    <rPh sb="0" eb="3">
      <t>ミヤギケン</t>
    </rPh>
    <rPh sb="3" eb="5">
      <t>コクミン</t>
    </rPh>
    <rPh sb="5" eb="7">
      <t>ケンコウ</t>
    </rPh>
    <rPh sb="7" eb="9">
      <t>ホケン</t>
    </rPh>
    <rPh sb="10" eb="12">
      <t>ダンタイ</t>
    </rPh>
    <rPh sb="12" eb="15">
      <t>レンゴウカイ</t>
    </rPh>
    <phoneticPr fontId="3"/>
  </si>
  <si>
    <t>全国健康保険協会
宮城支部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ミヤギ</t>
    </rPh>
    <rPh sb="11" eb="13">
      <t>シブ</t>
    </rPh>
    <phoneticPr fontId="3"/>
  </si>
  <si>
    <t>地方職員共済組合
宮城県支部</t>
    <rPh sb="0" eb="2">
      <t>チホウ</t>
    </rPh>
    <rPh sb="2" eb="4">
      <t>ショクイン</t>
    </rPh>
    <rPh sb="4" eb="6">
      <t>キョウサイ</t>
    </rPh>
    <rPh sb="6" eb="8">
      <t>クミアイ</t>
    </rPh>
    <rPh sb="9" eb="12">
      <t>ミヤギケン</t>
    </rPh>
    <rPh sb="12" eb="14">
      <t>シブ</t>
    </rPh>
    <phoneticPr fontId="3"/>
  </si>
  <si>
    <t>宮城県市町村職員
共済組合</t>
    <rPh sb="0" eb="3">
      <t>ミヤギケン</t>
    </rPh>
    <rPh sb="3" eb="6">
      <t>シチョウソン</t>
    </rPh>
    <rPh sb="6" eb="8">
      <t>ショクイン</t>
    </rPh>
    <rPh sb="9" eb="11">
      <t>キョウサイ</t>
    </rPh>
    <rPh sb="11" eb="13">
      <t>クミアイ</t>
    </rPh>
    <phoneticPr fontId="3"/>
  </si>
  <si>
    <t>公立学校共済組合
宮城支部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ミヤギ</t>
    </rPh>
    <rPh sb="11" eb="13">
      <t>シブ</t>
    </rPh>
    <phoneticPr fontId="3"/>
  </si>
  <si>
    <t>仙台市職員
共済組合</t>
    <rPh sb="0" eb="3">
      <t>センダイシ</t>
    </rPh>
    <rPh sb="3" eb="5">
      <t>ショクイン</t>
    </rPh>
    <rPh sb="6" eb="8">
      <t>キョウサイ</t>
    </rPh>
    <rPh sb="8" eb="10">
      <t>クミアイ</t>
    </rPh>
    <phoneticPr fontId="3"/>
  </si>
  <si>
    <t>警察共済組合
宮城県支部</t>
    <rPh sb="0" eb="2">
      <t>ケイサツ</t>
    </rPh>
    <rPh sb="2" eb="4">
      <t>キョウサイ</t>
    </rPh>
    <rPh sb="4" eb="6">
      <t>クミアイ</t>
    </rPh>
    <rPh sb="7" eb="10">
      <t>ミヤギケン</t>
    </rPh>
    <rPh sb="10" eb="12">
      <t>シブ</t>
    </rPh>
    <phoneticPr fontId="3"/>
  </si>
  <si>
    <t>保険者計</t>
    <rPh sb="0" eb="3">
      <t>ホケンシャ</t>
    </rPh>
    <rPh sb="3" eb="4">
      <t>ケイ</t>
    </rPh>
    <phoneticPr fontId="3"/>
  </si>
  <si>
    <t>特定保健指導
対象者数（人）</t>
    <rPh sb="0" eb="2">
      <t>トクテイ</t>
    </rPh>
    <rPh sb="2" eb="4">
      <t>ホケン</t>
    </rPh>
    <rPh sb="4" eb="6">
      <t>シドウ</t>
    </rPh>
    <rPh sb="7" eb="10">
      <t>タイショウシャ</t>
    </rPh>
    <rPh sb="10" eb="11">
      <t>スウ</t>
    </rPh>
    <rPh sb="12" eb="13">
      <t>ニン</t>
    </rPh>
    <phoneticPr fontId="3"/>
  </si>
  <si>
    <t>特定保健指導
終了者数（人）</t>
    <rPh sb="0" eb="2">
      <t>トクテイ</t>
    </rPh>
    <rPh sb="2" eb="4">
      <t>ホケン</t>
    </rPh>
    <rPh sb="4" eb="6">
      <t>シドウ</t>
    </rPh>
    <rPh sb="7" eb="9">
      <t>シュウリョウ</t>
    </rPh>
    <rPh sb="9" eb="10">
      <t>シャ</t>
    </rPh>
    <rPh sb="10" eb="11">
      <t>スウ</t>
    </rPh>
    <rPh sb="12" eb="13">
      <t>ニン</t>
    </rPh>
    <phoneticPr fontId="3"/>
  </si>
  <si>
    <t>特定保健指導
実施率（％）</t>
    <rPh sb="0" eb="2">
      <t>トクテイ</t>
    </rPh>
    <rPh sb="2" eb="4">
      <t>ホケン</t>
    </rPh>
    <rPh sb="4" eb="6">
      <t>シドウ</t>
    </rPh>
    <rPh sb="7" eb="9">
      <t>ジッシ</t>
    </rPh>
    <rPh sb="9" eb="10">
      <t>リツ</t>
    </rPh>
    <phoneticPr fontId="3"/>
  </si>
  <si>
    <t>21．保険者別特定保健指導実施状況（平成30年度）</t>
    <rPh sb="7" eb="9">
      <t>トクテイ</t>
    </rPh>
    <rPh sb="9" eb="11">
      <t>ホケン</t>
    </rPh>
    <rPh sb="11" eb="13">
      <t>シドウ</t>
    </rPh>
    <rPh sb="13" eb="15">
      <t>ジッシ</t>
    </rPh>
    <rPh sb="15" eb="17">
      <t>ジョウキョウ</t>
    </rPh>
    <rPh sb="18" eb="20">
      <t>ヘイセイ</t>
    </rPh>
    <rPh sb="22" eb="23">
      <t>ネン</t>
    </rPh>
    <rPh sb="23" eb="24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</si>
</sst>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0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/>
    <xf numFmtId="38" fontId="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0" fillId="3" borderId="0" xfId="11" applyFill="1">
      <alignment vertical="center"/>
    </xf>
    <xf numFmtId="0" fontId="10" fillId="0" borderId="0" xfId="11">
      <alignment vertical="center"/>
    </xf>
    <xf numFmtId="0" fontId="6" fillId="2" borderId="5" xfId="11" applyFont="1" applyFill="1" applyBorder="1" applyAlignment="1">
      <alignment horizontal="center" vertical="center" wrapText="1"/>
    </xf>
    <xf numFmtId="176" fontId="7" fillId="3" borderId="7" xfId="11" applyNumberFormat="1" applyFont="1" applyFill="1" applyBorder="1" applyAlignment="1">
      <alignment horizontal="right" vertical="center"/>
    </xf>
    <xf numFmtId="0" fontId="6" fillId="2" borderId="4" xfId="11" applyFont="1" applyFill="1" applyBorder="1" applyAlignment="1">
      <alignment horizontal="center" vertical="center" wrapText="1"/>
    </xf>
    <xf numFmtId="176" fontId="7" fillId="3" borderId="3" xfId="11" applyNumberFormat="1" applyFont="1" applyFill="1" applyBorder="1" applyAlignment="1">
      <alignment horizontal="right" vertical="center"/>
    </xf>
    <xf numFmtId="0" fontId="6" fillId="2" borderId="21" xfId="11" applyFont="1" applyFill="1" applyBorder="1" applyAlignment="1">
      <alignment horizontal="center" vertical="center" wrapText="1"/>
    </xf>
    <xf numFmtId="176" fontId="7" fillId="3" borderId="17" xfId="11" applyNumberFormat="1" applyFont="1" applyFill="1" applyBorder="1" applyAlignment="1">
      <alignment horizontal="right" vertical="center"/>
    </xf>
    <xf numFmtId="0" fontId="4" fillId="2" borderId="24" xfId="11" applyFont="1" applyFill="1" applyBorder="1" applyAlignment="1">
      <alignment horizontal="center" vertical="center"/>
    </xf>
    <xf numFmtId="176" fontId="7" fillId="3" borderId="26" xfId="11" applyNumberFormat="1" applyFont="1" applyFill="1" applyBorder="1" applyAlignment="1">
      <alignment horizontal="right" vertical="center"/>
    </xf>
    <xf numFmtId="0" fontId="8" fillId="3" borderId="0" xfId="11" applyFont="1" applyFill="1" applyBorder="1" applyAlignment="1">
      <alignment vertical="center"/>
    </xf>
    <xf numFmtId="0" fontId="9" fillId="2" borderId="11" xfId="11" applyFont="1" applyFill="1" applyBorder="1" applyAlignment="1">
      <alignment horizontal="center" vertical="center" wrapText="1"/>
    </xf>
    <xf numFmtId="0" fontId="9" fillId="2" borderId="8" xfId="11" applyFont="1" applyFill="1" applyBorder="1" applyAlignment="1">
      <alignment horizontal="center" vertical="center" wrapText="1"/>
    </xf>
    <xf numFmtId="0" fontId="9" fillId="2" borderId="9" xfId="11" applyFont="1" applyFill="1" applyBorder="1" applyAlignment="1">
      <alignment horizontal="center" vertical="center" wrapText="1"/>
    </xf>
    <xf numFmtId="177" fontId="7" fillId="3" borderId="12" xfId="11" applyNumberFormat="1" applyFont="1" applyFill="1" applyBorder="1">
      <alignment vertical="center"/>
    </xf>
    <xf numFmtId="177" fontId="7" fillId="3" borderId="6" xfId="11" applyNumberFormat="1" applyFont="1" applyFill="1" applyBorder="1">
      <alignment vertical="center"/>
    </xf>
    <xf numFmtId="177" fontId="7" fillId="3" borderId="1" xfId="11" applyNumberFormat="1" applyFont="1" applyFill="1" applyBorder="1" applyAlignment="1">
      <alignment horizontal="center" vertical="center"/>
    </xf>
    <xf numFmtId="177" fontId="7" fillId="3" borderId="2" xfId="11" applyNumberFormat="1" applyFont="1" applyFill="1" applyBorder="1" applyAlignment="1">
      <alignment horizontal="center" vertical="center"/>
    </xf>
    <xf numFmtId="176" fontId="7" fillId="3" borderId="3" xfId="11" applyNumberFormat="1" applyFont="1" applyFill="1" applyBorder="1" applyAlignment="1">
      <alignment horizontal="center" vertical="center"/>
    </xf>
    <xf numFmtId="177" fontId="7" fillId="3" borderId="10" xfId="11" applyNumberFormat="1" applyFont="1" applyFill="1" applyBorder="1" applyAlignment="1">
      <alignment horizontal="center" vertical="center"/>
    </xf>
    <xf numFmtId="177" fontId="7" fillId="3" borderId="1" xfId="11" applyNumberFormat="1" applyFont="1" applyFill="1" applyBorder="1">
      <alignment vertical="center"/>
    </xf>
    <xf numFmtId="177" fontId="7" fillId="3" borderId="2" xfId="11" applyNumberFormat="1" applyFont="1" applyFill="1" applyBorder="1">
      <alignment vertical="center"/>
    </xf>
    <xf numFmtId="177" fontId="7" fillId="3" borderId="10" xfId="11" applyNumberFormat="1" applyFont="1" applyFill="1" applyBorder="1">
      <alignment vertical="center"/>
    </xf>
    <xf numFmtId="1" fontId="10" fillId="3" borderId="0" xfId="11" applyNumberFormat="1" applyFill="1">
      <alignment vertical="center"/>
    </xf>
    <xf numFmtId="1" fontId="10" fillId="0" borderId="0" xfId="11" applyNumberFormat="1">
      <alignment vertical="center"/>
    </xf>
    <xf numFmtId="177" fontId="7" fillId="3" borderId="16" xfId="11" applyNumberFormat="1" applyFont="1" applyFill="1" applyBorder="1">
      <alignment vertical="center"/>
    </xf>
    <xf numFmtId="177" fontId="7" fillId="3" borderId="22" xfId="11" applyNumberFormat="1" applyFont="1" applyFill="1" applyBorder="1">
      <alignment vertical="center"/>
    </xf>
    <xf numFmtId="177" fontId="7" fillId="3" borderId="23" xfId="11" applyNumberFormat="1" applyFont="1" applyFill="1" applyBorder="1">
      <alignment vertical="center"/>
    </xf>
    <xf numFmtId="177" fontId="7" fillId="3" borderId="25" xfId="11" applyNumberFormat="1" applyFont="1" applyFill="1" applyBorder="1">
      <alignment vertical="center"/>
    </xf>
    <xf numFmtId="177" fontId="7" fillId="3" borderId="15" xfId="11" applyNumberFormat="1" applyFont="1" applyFill="1" applyBorder="1">
      <alignment vertical="center"/>
    </xf>
    <xf numFmtId="0" fontId="5" fillId="3" borderId="0" xfId="11" applyFont="1" applyFill="1" applyAlignment="1">
      <alignment horizontal="center" vertical="center"/>
    </xf>
    <xf numFmtId="0" fontId="4" fillId="2" borderId="13" xfId="11" applyFont="1" applyFill="1" applyBorder="1" applyAlignment="1">
      <alignment horizontal="center" vertical="center"/>
    </xf>
    <xf numFmtId="0" fontId="4" fillId="2" borderId="14" xfId="11" applyFont="1" applyFill="1" applyBorder="1" applyAlignment="1">
      <alignment horizontal="center" vertical="center"/>
    </xf>
    <xf numFmtId="0" fontId="4" fillId="2" borderId="18" xfId="11" applyFont="1" applyFill="1" applyBorder="1" applyAlignment="1">
      <alignment horizontal="center" vertical="center"/>
    </xf>
    <xf numFmtId="0" fontId="4" fillId="2" borderId="19" xfId="11" applyFont="1" applyFill="1" applyBorder="1" applyAlignment="1">
      <alignment horizontal="center" vertical="center"/>
    </xf>
    <xf numFmtId="0" fontId="4" fillId="2" borderId="20" xfId="11" applyFont="1" applyFill="1" applyBorder="1" applyAlignment="1">
      <alignment horizontal="center" vertical="center"/>
    </xf>
  </cellXfs>
  <cellStyles count="15">
    <cellStyle name="パーセント 2" xfId="6"/>
    <cellStyle name="パーセント 3" xfId="14"/>
    <cellStyle name="桁区切り 3 3" xfId="13"/>
    <cellStyle name="桁区切り 9 3" xfId="4"/>
    <cellStyle name="標準" xfId="0" builtinId="0"/>
    <cellStyle name="標準 10 2" xfId="5"/>
    <cellStyle name="標準 11 5 2" xfId="2"/>
    <cellStyle name="標準 13 4 2" xfId="3"/>
    <cellStyle name="標準 13 5" xfId="1"/>
    <cellStyle name="標準 16" xfId="10"/>
    <cellStyle name="標準 2" xfId="11"/>
    <cellStyle name="標準 2 3 2" xfId="12"/>
    <cellStyle name="標準 21" xfId="9"/>
    <cellStyle name="標準 3 7" xfId="7"/>
    <cellStyle name="標準 4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  <pageSetUpPr fitToPage="1"/>
  </sheetPr>
  <dimension ref="A1:S92"/>
  <sheetViews>
    <sheetView tabSelected="1" view="pageBreakPreview" topLeftCell="B1" zoomScaleNormal="100" zoomScaleSheetLayoutView="100" zoomScalePageLayoutView="90" workbookViewId="0">
      <selection activeCell="G7" sqref="G7"/>
    </sheetView>
  </sheetViews>
  <sheetFormatPr defaultRowHeight="13.5" x14ac:dyDescent="0.15"/>
  <cols>
    <col min="1" max="1" width="9" style="1" customWidth="1"/>
    <col min="2" max="2" width="2.625" style="2" customWidth="1"/>
    <col min="3" max="3" width="18.375" style="2" customWidth="1"/>
    <col min="4" max="5" width="9.625" style="2" customWidth="1"/>
    <col min="6" max="6" width="9.375" style="2" customWidth="1"/>
    <col min="7" max="8" width="9.625" style="2" customWidth="1"/>
    <col min="9" max="9" width="9.375" style="2" customWidth="1"/>
    <col min="10" max="11" width="9.625" style="2" customWidth="1"/>
    <col min="12" max="12" width="9.375" style="2" customWidth="1"/>
    <col min="13" max="13" width="2.125" style="2" customWidth="1"/>
    <col min="14" max="14" width="9" style="2"/>
    <col min="15" max="15" width="17.875" style="2" customWidth="1"/>
    <col min="16" max="20" width="9" style="2"/>
    <col min="21" max="21" width="12.375" style="2" bestFit="1" customWidth="1"/>
    <col min="22" max="16384" width="9" style="2"/>
  </cols>
  <sheetData>
    <row r="1" spans="2:19" ht="15" customHeight="1" x14ac:dyDescent="0.15">
      <c r="B1" s="1"/>
      <c r="C1" s="31" t="s">
        <v>17</v>
      </c>
      <c r="D1" s="31"/>
      <c r="E1" s="31"/>
      <c r="F1" s="31"/>
      <c r="G1" s="31"/>
      <c r="H1" s="31"/>
      <c r="I1" s="31"/>
      <c r="J1" s="31"/>
      <c r="K1" s="31"/>
      <c r="L1" s="31"/>
      <c r="M1" s="1"/>
      <c r="N1" s="1"/>
      <c r="O1" s="1"/>
    </row>
    <row r="2" spans="2:19" ht="13.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9" ht="24.95" customHeight="1" x14ac:dyDescent="0.15">
      <c r="B3" s="1"/>
      <c r="C3" s="32" t="s">
        <v>2</v>
      </c>
      <c r="D3" s="34" t="s">
        <v>3</v>
      </c>
      <c r="E3" s="35"/>
      <c r="F3" s="36"/>
      <c r="G3" s="34" t="s">
        <v>4</v>
      </c>
      <c r="H3" s="35"/>
      <c r="I3" s="36"/>
      <c r="J3" s="34" t="s">
        <v>5</v>
      </c>
      <c r="K3" s="35"/>
      <c r="L3" s="36"/>
      <c r="M3" s="1"/>
      <c r="N3" s="1"/>
      <c r="O3" s="1"/>
    </row>
    <row r="4" spans="2:19" ht="24.95" customHeight="1" thickBot="1" x14ac:dyDescent="0.2">
      <c r="B4" s="1"/>
      <c r="C4" s="33"/>
      <c r="D4" s="12" t="s">
        <v>14</v>
      </c>
      <c r="E4" s="13" t="s">
        <v>15</v>
      </c>
      <c r="F4" s="14" t="s">
        <v>16</v>
      </c>
      <c r="G4" s="12" t="s">
        <v>14</v>
      </c>
      <c r="H4" s="13" t="s">
        <v>15</v>
      </c>
      <c r="I4" s="14" t="s">
        <v>16</v>
      </c>
      <c r="J4" s="12" t="s">
        <v>14</v>
      </c>
      <c r="K4" s="13" t="s">
        <v>15</v>
      </c>
      <c r="L4" s="14" t="s">
        <v>16</v>
      </c>
      <c r="M4" s="1"/>
      <c r="N4" s="1"/>
      <c r="O4" s="1"/>
    </row>
    <row r="5" spans="2:19" ht="24.95" customHeight="1" x14ac:dyDescent="0.15">
      <c r="B5" s="1"/>
      <c r="C5" s="3" t="s">
        <v>6</v>
      </c>
      <c r="D5" s="15">
        <v>22369</v>
      </c>
      <c r="E5" s="16">
        <v>3986</v>
      </c>
      <c r="F5" s="4">
        <v>17.8</v>
      </c>
      <c r="G5" s="15">
        <v>13863</v>
      </c>
      <c r="H5" s="16">
        <v>2216</v>
      </c>
      <c r="I5" s="4">
        <v>16</v>
      </c>
      <c r="J5" s="15">
        <v>8506</v>
      </c>
      <c r="K5" s="16">
        <v>1770</v>
      </c>
      <c r="L5" s="4">
        <v>20.8</v>
      </c>
      <c r="M5" s="1"/>
      <c r="N5" s="1"/>
      <c r="O5" s="1"/>
    </row>
    <row r="6" spans="2:19" ht="24.95" customHeight="1" x14ac:dyDescent="0.15">
      <c r="B6" s="1"/>
      <c r="C6" s="5" t="s">
        <v>7</v>
      </c>
      <c r="D6" s="17" t="s">
        <v>0</v>
      </c>
      <c r="E6" s="18" t="s">
        <v>0</v>
      </c>
      <c r="F6" s="19" t="s">
        <v>0</v>
      </c>
      <c r="G6" s="17" t="s">
        <v>0</v>
      </c>
      <c r="H6" s="18" t="s">
        <v>0</v>
      </c>
      <c r="I6" s="19" t="s">
        <v>0</v>
      </c>
      <c r="J6" s="20" t="s">
        <v>0</v>
      </c>
      <c r="K6" s="18" t="s">
        <v>0</v>
      </c>
      <c r="L6" s="19" t="s">
        <v>0</v>
      </c>
      <c r="M6" s="1"/>
      <c r="N6" s="1"/>
      <c r="O6" s="1"/>
    </row>
    <row r="7" spans="2:19" ht="24.95" customHeight="1" x14ac:dyDescent="0.15">
      <c r="B7" s="1"/>
      <c r="C7" s="5" t="s">
        <v>8</v>
      </c>
      <c r="D7" s="21">
        <v>720</v>
      </c>
      <c r="E7" s="22">
        <v>247</v>
      </c>
      <c r="F7" s="6">
        <v>34.299999999999997</v>
      </c>
      <c r="G7" s="21">
        <f t="shared" ref="G7:G8" si="0">H7/(I7/100)</f>
        <v>548.96907216494856</v>
      </c>
      <c r="H7" s="22">
        <v>213</v>
      </c>
      <c r="I7" s="6">
        <v>38.799999999999997</v>
      </c>
      <c r="J7" s="23">
        <f t="shared" ref="J7:J8" si="1">K7/(L7/100)</f>
        <v>170.85427135678393</v>
      </c>
      <c r="K7" s="22">
        <v>34</v>
      </c>
      <c r="L7" s="6">
        <v>19.899999999999999</v>
      </c>
      <c r="M7" s="1"/>
      <c r="N7" s="1"/>
      <c r="O7" s="24"/>
      <c r="Q7" s="25"/>
      <c r="S7" s="25"/>
    </row>
    <row r="8" spans="2:19" ht="24.95" customHeight="1" x14ac:dyDescent="0.15">
      <c r="B8" s="1"/>
      <c r="C8" s="5" t="s">
        <v>9</v>
      </c>
      <c r="D8" s="21">
        <v>2156</v>
      </c>
      <c r="E8" s="22">
        <v>544</v>
      </c>
      <c r="F8" s="6">
        <v>25.2</v>
      </c>
      <c r="G8" s="21">
        <f t="shared" si="0"/>
        <v>1580.392156862745</v>
      </c>
      <c r="H8" s="22">
        <v>403</v>
      </c>
      <c r="I8" s="6">
        <v>25.5</v>
      </c>
      <c r="J8" s="23">
        <f t="shared" si="1"/>
        <v>575.51020408163265</v>
      </c>
      <c r="K8" s="22">
        <v>141</v>
      </c>
      <c r="L8" s="6">
        <v>24.5</v>
      </c>
      <c r="M8" s="1"/>
      <c r="N8" s="1"/>
      <c r="O8" s="24"/>
      <c r="Q8" s="25"/>
      <c r="S8" s="25"/>
    </row>
    <row r="9" spans="2:19" ht="24.95" customHeight="1" x14ac:dyDescent="0.15">
      <c r="B9" s="1"/>
      <c r="C9" s="5" t="s">
        <v>10</v>
      </c>
      <c r="D9" s="21">
        <v>2530</v>
      </c>
      <c r="E9" s="22">
        <v>990</v>
      </c>
      <c r="F9" s="6">
        <v>39.1</v>
      </c>
      <c r="G9" s="21">
        <f>H9/(I9/100)</f>
        <v>1841.2698412698414</v>
      </c>
      <c r="H9" s="22">
        <v>696</v>
      </c>
      <c r="I9" s="6">
        <v>37.799999999999997</v>
      </c>
      <c r="J9" s="23">
        <f>K9/(L9/100)</f>
        <v>688.52459016393436</v>
      </c>
      <c r="K9" s="22">
        <v>294</v>
      </c>
      <c r="L9" s="6">
        <v>42.7</v>
      </c>
      <c r="M9" s="1"/>
      <c r="N9" s="1"/>
      <c r="O9" s="24"/>
      <c r="Q9" s="25"/>
      <c r="S9" s="25"/>
    </row>
    <row r="10" spans="2:19" ht="24.95" customHeight="1" x14ac:dyDescent="0.15">
      <c r="B10" s="1"/>
      <c r="C10" s="5" t="s">
        <v>11</v>
      </c>
      <c r="D10" s="21">
        <f t="shared" ref="D10:D11" si="2">E10/(F10/100)</f>
        <v>1167.082294264339</v>
      </c>
      <c r="E10" s="22">
        <v>468</v>
      </c>
      <c r="F10" s="6">
        <v>40.1</v>
      </c>
      <c r="G10" s="21">
        <f t="shared" ref="G10:G11" si="3">H10/(I10/100)</f>
        <v>917.2576832151301</v>
      </c>
      <c r="H10" s="22">
        <v>388</v>
      </c>
      <c r="I10" s="6">
        <v>42.3</v>
      </c>
      <c r="J10" s="23">
        <f t="shared" ref="J10:J11" si="4">K10/(L10/100)</f>
        <v>250</v>
      </c>
      <c r="K10" s="22">
        <v>80</v>
      </c>
      <c r="L10" s="6">
        <v>32</v>
      </c>
      <c r="M10" s="1"/>
      <c r="N10" s="1"/>
      <c r="O10" s="24"/>
      <c r="Q10" s="25"/>
      <c r="S10" s="25"/>
    </row>
    <row r="11" spans="2:19" ht="24.95" customHeight="1" thickBot="1" x14ac:dyDescent="0.2">
      <c r="B11" s="1"/>
      <c r="C11" s="7" t="s">
        <v>12</v>
      </c>
      <c r="D11" s="26">
        <f t="shared" si="2"/>
        <v>459.24764890282131</v>
      </c>
      <c r="E11" s="27">
        <v>293</v>
      </c>
      <c r="F11" s="8">
        <v>63.8</v>
      </c>
      <c r="G11" s="26">
        <f t="shared" si="3"/>
        <v>382.88920056100983</v>
      </c>
      <c r="H11" s="27">
        <v>273</v>
      </c>
      <c r="I11" s="8">
        <v>71.3</v>
      </c>
      <c r="J11" s="28">
        <f t="shared" si="4"/>
        <v>76.045627376425855</v>
      </c>
      <c r="K11" s="27">
        <v>20</v>
      </c>
      <c r="L11" s="8">
        <v>26.3</v>
      </c>
      <c r="M11" s="1"/>
      <c r="N11" s="1"/>
      <c r="O11" s="24"/>
      <c r="Q11" s="25"/>
      <c r="S11" s="25"/>
    </row>
    <row r="12" spans="2:19" ht="24.95" customHeight="1" thickTop="1" thickBot="1" x14ac:dyDescent="0.2">
      <c r="B12" s="1"/>
      <c r="C12" s="9" t="s">
        <v>13</v>
      </c>
      <c r="D12" s="29">
        <f>SUM(D5:D11)</f>
        <v>29401.329943167162</v>
      </c>
      <c r="E12" s="30">
        <f>SUM(E5:E11)</f>
        <v>6528</v>
      </c>
      <c r="F12" s="10">
        <f>E12/D12*100</f>
        <v>22.203077250650356</v>
      </c>
      <c r="G12" s="29">
        <f>SUM(G5:G11)</f>
        <v>19133.777954073677</v>
      </c>
      <c r="H12" s="30">
        <f>SUM(H5:H11)</f>
        <v>4189</v>
      </c>
      <c r="I12" s="10">
        <f>H12/G12*100</f>
        <v>21.893219467973083</v>
      </c>
      <c r="J12" s="29">
        <f>SUM(J5:J11)</f>
        <v>10266.934692978777</v>
      </c>
      <c r="K12" s="30">
        <f>SUM(K5:K11)</f>
        <v>2339</v>
      </c>
      <c r="L12" s="10">
        <f>K12/J12*100</f>
        <v>22.781872778440544</v>
      </c>
      <c r="M12" s="1"/>
      <c r="N12" s="1"/>
      <c r="O12" s="1"/>
    </row>
    <row r="13" spans="2:19" x14ac:dyDescent="0.15">
      <c r="B13" s="1"/>
      <c r="C13" s="11" t="s">
        <v>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9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2:19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9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2:15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</sheetData>
  <mergeCells count="5">
    <mergeCell ref="C1:L1"/>
    <mergeCell ref="C3:C4"/>
    <mergeCell ref="D3:F3"/>
    <mergeCell ref="G3:I3"/>
    <mergeCell ref="J3:L3"/>
  </mergeCells>
  <phoneticPr fontId="2"/>
  <printOptions horizontalCentered="1" verticalCentered="1"/>
  <pageMargins left="0.31496062992125984" right="0.31496062992125984" top="0.55118110236220474" bottom="0.55118110236220474" header="0.11811023622047245" footer="0.31496062992125984"/>
  <pageSetup paperSize="9" scale="61" firstPageNumber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Ⅵ-21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2020-05-22T02:02:12Z</dcterms:created>
  <dcterms:modified xsi:type="dcterms:W3CDTF">2021-05-11T08:33:40Z</dcterms:modified>
</cp:coreProperties>
</file>