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AF422BB-C899-45C8-9BC2-37DD49C9238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<sst xmlns="http://schemas.openxmlformats.org/spreadsheetml/2006/main" count="3181" uniqueCount="1058">
  <si>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</si>
  <si>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</si>
  <si>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</si>
  <si>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</si>
  <si>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</si>
  <si>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</si>
  <si>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</si>
  <si>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</si>
  <si>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</si>
  <si>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</si>
  <si>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</si>
  <si>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</si>
  <si>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</si>
  <si>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</si>
  <si>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</si>
  <si>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</si>
  <si>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</si>
  <si>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</si>
  <si>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</si>
  <si>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</si>
  <si>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</si>
  <si>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</si>
  <si>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</si>
  <si>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</si>
  <si>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</si>
  <si>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</si>
  <si>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</si>
  <si>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</si>
  <si>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</si>
  <si>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</si>
  <si>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</si>
  <si>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</si>
  <si>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</si>
  <si>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</si>
  <si>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</si>
  <si>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</si>
  <si>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</si>
  <si>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</si>
  <si>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</si>
  <si>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</si>
  <si>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</si>
  <si>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</si>
  <si>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</si>
  <si>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</si>
  <si>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</si>
  <si>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</si>
  <si>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</si>
  <si>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</si>
  <si>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</si>
  <si>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</si>
  <si>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</si>
  <si>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</si>
  <si>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</si>
  <si>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</si>
  <si>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</si>
  <si>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</si>
  <si>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</si>
  <si>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</si>
  <si>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</si>
  <si>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</si>
  <si>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</si>
  <si>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</si>
  <si>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</si>
  <si>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</si>
  <si>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</si>
  <si>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</si>
  <si>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</si>
  <si>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</si>
  <si>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</si>
  <si>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</si>
  <si>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</si>
  <si>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</si>
  <si>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</si>
  <si>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</si>
  <si>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</si>
  <si>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</si>
  <si>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</si>
  <si>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</si>
  <si>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</si>
  <si>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</si>
  <si>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</si>
  <si>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</si>
  <si>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</si>
  <si>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</si>
  <si>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</si>
  <si>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</si>
  <si>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</si>
  <si>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</si>
  <si>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</si>
  <si>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</si>
  <si>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</si>
  <si>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</si>
  <si>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</si>
  <si>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</si>
  <si>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</si>
  <si>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</si>
  <si>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</si>
  <si>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</si>
  <si>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</si>
  <si>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</si>
  <si>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</si>
  <si>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</si>
  <si>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</si>
  <si>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</si>
  <si>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</si>
  <si>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</si>
  <si>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</si>
  <si>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</si>
  <si>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</si>
  <si>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</si>
  <si>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</si>
  <si>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</si>
  <si>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</si>
  <si>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</si>
  <si>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</si>
  <si>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</si>
  <si>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</si>
  <si>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</si>
  <si>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</si>
  <si>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</si>
  <si>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</si>
  <si>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</si>
  <si>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</si>
  <si>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</si>
  <si>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</si>
  <si>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</si>
  <si>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</si>
  <si>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</si>
  <si>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</si>
  <si>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</si>
  <si>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</si>
  <si>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</si>
  <si>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</si>
  <si>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</si>
  <si>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</si>
  <si>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</si>
  <si>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</si>
  <si>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</si>
  <si>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</si>
  <si>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</si>
  <si>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</si>
  <si>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</si>
  <si>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</si>
  <si>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</si>
  <si>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</si>
  <si>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</si>
  <si>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</si>
  <si>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</si>
  <si>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</si>
  <si>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</si>
  <si>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</si>
  <si>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</si>
  <si>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</si>
  <si>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</si>
  <si>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</si>
  <si>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</si>
  <si>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</si>
  <si>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</si>
  <si>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</si>
  <si>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</si>
  <si>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</si>
  <si>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</si>
  <si>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</si>
  <si>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</si>
  <si>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</si>
  <si>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</si>
  <si>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</si>
  <si>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</si>
  <si>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</si>
  <si>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</si>
  <si>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</si>
  <si>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</si>
  <si>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</si>
  <si>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</si>
  <si>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</si>
  <si>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</si>
  <si>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</si>
  <si>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</si>
  <si>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</si>
  <si>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</si>
  <si>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</si>
  <si>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</si>
  <si>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</si>
  <si>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</si>
  <si>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</si>
  <si>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</si>
  <si>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</si>
  <si>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</si>
  <si>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</si>
  <si>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</si>
  <si>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</si>
  <si>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</si>
  <si>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</si>
  <si>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</si>
  <si>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</si>
  <si>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</si>
  <si>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</si>
  <si>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</si>
  <si>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</si>
  <si>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</si>
  <si>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</si>
  <si>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</si>
  <si>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</si>
  <si>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</si>
  <si>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</si>
  <si>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</si>
  <si>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</si>
  <si>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</si>
  <si>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</si>
  <si>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</si>
  <si>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</si>
  <si>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</si>
  <si>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</si>
  <si>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</si>
  <si>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</si>
  <si>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</si>
  <si>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</si>
  <si>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</si>
  <si>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</si>
  <si>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</si>
  <si>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</si>
  <si>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</si>
  <si>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</si>
  <si>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</si>
  <si>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</si>
  <si>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</si>
  <si>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</si>
  <si>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</si>
  <si>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</si>
  <si>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</si>
  <si>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</si>
  <si>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</si>
  <si>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</si>
  <si>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</si>
  <si>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</si>
  <si>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</si>
  <si>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</si>
  <si>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</si>
  <si>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</si>
  <si>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</si>
  <si>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</si>
  <si>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</si>
  <si>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</si>
  <si>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</si>
  <si>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</si>
  <si>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</si>
  <si>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</si>
  <si>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</si>
  <si>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</si>
  <si>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</si>
  <si>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</si>
  <si>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</si>
  <si>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</si>
  <si>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</si>
  <si>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</si>
  <si>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</si>
  <si>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</si>
  <si>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</si>
  <si>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</si>
  <si>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</si>
  <si>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</si>
  <si>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</si>
  <si>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</si>
  <si>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</si>
  <si>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</si>
  <si>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</si>
  <si>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</si>
  <si>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</si>
  <si>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</si>
  <si>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</si>
  <si>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</si>
  <si>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</si>
  <si>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</si>
  <si>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</si>
  <si>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</si>
  <si>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</si>
  <si>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</si>
  <si>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</si>
  <si>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</si>
  <si>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</si>
  <si>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</si>
  <si>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</si>
  <si>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</si>
  <si>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</si>
  <si>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</si>
  <si>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</si>
  <si>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</si>
  <si>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</si>
  <si>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</si>
  <si>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</si>
  <si>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</si>
  <si>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</si>
  <si>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</si>
  <si>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</si>
  <si>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</si>
  <si>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</si>
  <si>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</si>
  <si>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</si>
  <si>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</si>
  <si>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</si>
  <si>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</si>
  <si>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</si>
  <si>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</si>
  <si>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</si>
  <si>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</si>
  <si>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</si>
  <si>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</si>
  <si>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</si>
  <si>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</si>
  <si>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</si>
  <si>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</si>
  <si>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</si>
  <si>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</si>
  <si>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</si>
  <si>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</si>
  <si>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</si>
  <si>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</si>
  <si>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</si>
  <si>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</si>
  <si>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</si>
  <si>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</si>
  <si>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</si>
  <si>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</si>
  <si>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</si>
  <si>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</si>
  <si>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</si>
  <si>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</si>
  <si>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</si>
  <si>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</si>
  <si>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</si>
  <si>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</si>
  <si>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</si>
  <si>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</si>
  <si>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</si>
  <si>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</si>
  <si>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</si>
  <si>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</si>
  <si>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</si>
  <si>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</si>
  <si>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</si>
  <si>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</si>
  <si>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</si>
  <si>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</si>
  <si>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</si>
  <si>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</si>
  <si>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</si>
  <si>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</si>
  <si>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</si>
  <si>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</si>
  <si>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</si>
  <si>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</si>
  <si>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</si>
  <si>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</si>
  <si>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</si>
  <si>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</si>
  <si>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</si>
  <si>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</si>
  <si>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</si>
  <si>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</si>
  <si>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</si>
  <si>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</si>
  <si>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</si>
  <si>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</si>
  <si>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</si>
  <si>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</si>
  <si>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</si>
  <si>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</si>
  <si>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</si>
  <si>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</si>
  <si>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</si>
  <si>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</si>
  <si>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</si>
  <si>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</si>
  <si>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</si>
  <si>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</si>
  <si>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</si>
  <si>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</si>
  <si>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</si>
  <si>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</si>
  <si>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</si>
  <si>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</si>
  <si>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</si>
  <si>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</si>
  <si>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</si>
  <si>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</si>
  <si>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</si>
  <si>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</si>
  <si>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</si>
  <si>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</si>
  <si>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</si>
  <si>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</si>
  <si>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</si>
  <si>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</si>
  <si>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</si>
  <si>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</si>
  <si>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</si>
  <si>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</si>
  <si>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</si>
  <si>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</si>
  <si>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</si>
  <si>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</si>
  <si>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</si>
  <si>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</si>
  <si>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</si>
  <si>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</si>
  <si>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</si>
  <si>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</si>
  <si>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</si>
  <si>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</si>
  <si>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</si>
  <si>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</si>
  <si>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</si>
  <si>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</si>
  <si>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</si>
  <si>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</si>
  <si>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</si>
  <si>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</si>
  <si>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</si>
  <si>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</si>
  <si>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</si>
  <si>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</si>
  <si>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</si>
  <si>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</si>
  <si>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</si>
  <si>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</si>
  <si>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</si>
  <si>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</si>
  <si>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</si>
  <si>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</si>
  <si>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</si>
  <si>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</si>
  <si>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</si>
  <si>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</si>
  <si>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</si>
  <si>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</si>
  <si>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</si>
  <si>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</si>
  <si>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</si>
  <si>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</si>
  <si>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</si>
  <si>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</si>
  <si>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</si>
  <si>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</si>
  <si>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</si>
  <si>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</si>
  <si>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</si>
  <si>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</si>
  <si>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</si>
  <si>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</si>
  <si>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</si>
  <si>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</si>
  <si>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</si>
  <si>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</si>
  <si>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</si>
  <si>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</si>
  <si>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</si>
  <si>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</si>
  <si>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</si>
  <si>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</si>
  <si>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</si>
  <si>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</si>
  <si>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</si>
  <si>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</si>
  <si>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</si>
  <si>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</si>
  <si>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</si>
  <si>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</si>
  <si>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</si>
  <si>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</si>
  <si>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</si>
  <si>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</si>
  <si>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</si>
  <si>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</si>
  <si>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</si>
  <si>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</si>
  <si>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</si>
  <si>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</si>
  <si>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</si>
  <si>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</si>
  <si>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</si>
  <si>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</si>
  <si>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</si>
  <si>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</si>
  <si>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</si>
  <si>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</si>
  <si>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</si>
  <si>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</si>
  <si>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</si>
  <si>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</si>
  <si>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</si>
  <si>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</si>
  <si>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</si>
  <si>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</si>
  <si>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</si>
  <si>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</si>
  <si>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</si>
  <si>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</si>
  <si>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</si>
  <si>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</si>
  <si>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</si>
  <si>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</si>
  <si>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</si>
  <si>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</si>
  <si>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</si>
  <si>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</si>
  <si>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</si>
  <si>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</si>
  <si>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</si>
  <si>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</si>
  <si>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</si>
  <si>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</si>
  <si>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</si>
  <si>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</si>
  <si>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</si>
  <si>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</si>
  <si>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</si>
  <si>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</si>
  <si>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</si>
  <si>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</si>
  <si>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</si>
  <si>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</si>
  <si>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</si>
  <si>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</si>
  <si>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</si>
  <si>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</si>
  <si>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</si>
  <si>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</si>
  <si>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</si>
  <si>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</si>
  <si>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</si>
  <si>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</si>
  <si>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</si>
  <si>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</si>
  <si>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</si>
  <si>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</si>
  <si>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</si>
  <si>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</si>
  <si>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</si>
  <si>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</si>
  <si>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</si>
  <si>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</si>
  <si>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</si>
  <si>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</si>
  <si>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</si>
  <si>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</si>
  <si>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</si>
  <si>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</si>
  <si>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</si>
  <si>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</si>
  <si>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</si>
  <si>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</si>
  <si>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</si>
  <si>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</si>
  <si>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</si>
  <si>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</si>
  <si>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</si>
  <si>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</si>
  <si>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</si>
  <si>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</si>
  <si>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</si>
  <si>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</si>
  <si>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</si>
  <si>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</si>
  <si>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</si>
  <si>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</si>
  <si>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</si>
  <si>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</si>
  <si>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</si>
  <si>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</si>
  <si>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</si>
  <si>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</si>
  <si>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</si>
  <si>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</si>
  <si>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</si>
  <si>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</si>
  <si>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</si>
  <si>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</si>
  <si>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</si>
  <si>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</si>
  <si>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</si>
  <si>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</si>
  <si>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</si>
  <si>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</si>
  <si>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</si>
  <si>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</si>
  <si>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</si>
  <si>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</si>
  <si>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</si>
  <si>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</si>
  <si>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</si>
  <si>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</si>
  <si>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</si>
  <si>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</si>
  <si>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</si>
  <si>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</si>
  <si>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</si>
  <si>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</si>
  <si>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</si>
  <si>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</si>
  <si>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</si>
  <si>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</si>
  <si>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</si>
  <si>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</si>
  <si>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</si>
  <si>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</si>
  <si>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</si>
  <si>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</si>
  <si>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</si>
  <si>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</si>
  <si>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</si>
  <si>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</si>
  <si>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</si>
  <si>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</si>
  <si>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</si>
  <si>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</si>
  <si>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</si>
  <si>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</si>
  <si>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</si>
  <si>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</si>
  <si>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</si>
  <si>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</si>
  <si>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</si>
  <si>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</si>
  <si>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</si>
  <si>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</si>
  <si>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</si>
  <si>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</si>
  <si>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</si>
  <si>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</si>
  <si>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</si>
  <si>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</si>
  <si>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</si>
  <si>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</si>
  <si>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</si>
  <si>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</si>
  <si>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</si>
  <si>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</si>
  <si>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</si>
  <si>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</si>
  <si>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</si>
  <si>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</si>
  <si>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</si>
  <si>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</si>
  <si>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</si>
  <si>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</si>
  <si>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</si>
  <si>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</si>
  <si>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</si>
  <si>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</si>
  <si>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</si>
  <si>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</si>
  <si>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</si>
  <si>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</si>
  <si>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</si>
  <si>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</si>
  <si>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</si>
  <si>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</si>
  <si>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</si>
  <si>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</si>
  <si>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</si>
  <si>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</si>
  <si>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</si>
  <si>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</si>
  <si>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</si>
  <si>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</si>
  <si>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</si>
  <si>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</si>
  <si>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</si>
  <si>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</si>
  <si>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</si>
  <si>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</si>
  <si>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</si>
  <si>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</si>
  <si>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</si>
  <si>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</si>
  <si>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</si>
  <si>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</si>
  <si>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</si>
  <si>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</si>
  <si>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</si>
  <si>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</si>
  <si>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</si>
  <si>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</si>
  <si>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</si>
  <si>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</si>
  <si>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</si>
  <si>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</si>
  <si>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</si>
  <si>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</si>
  <si>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</si>
  <si>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</si>
  <si>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</si>
  <si>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</si>
  <si>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</si>
  <si>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</si>
  <si>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</si>
  <si>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</si>
  <si>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</si>
  <si>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</si>
  <si>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</si>
  <si>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</si>
  <si>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</si>
  <si>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</si>
  <si>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</si>
  <si>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</si>
  <si>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</si>
  <si>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</si>
  <si>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</si>
  <si>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</si>
  <si>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</si>
  <si>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</si>
  <si>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</si>
  <si>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</si>
  <si>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</si>
  <si>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</si>
  <si>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</si>
  <si>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</si>
  <si>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</si>
  <si>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</si>
  <si>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</si>
  <si>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</si>
  <si>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</si>
  <si>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</si>
  <si>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</si>
  <si>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</si>
  <si>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</si>
  <si>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</si>
  <si>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</si>
  <si>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</si>
  <si>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</si>
  <si>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</si>
  <si>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</si>
  <si>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</si>
  <si>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</si>
  <si>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</si>
  <si>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</si>
  <si>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</si>
  <si>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</si>
  <si>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</si>
  <si>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</si>
  <si>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</si>
  <si>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</si>
  <si>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</si>
  <si>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</si>
  <si>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</si>
  <si>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</si>
  <si>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</si>
  <si>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</si>
  <si>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</si>
  <si>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</si>
  <si>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</si>
  <si>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</si>
  <si>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</si>
  <si>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</si>
  <si>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</si>
  <si>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</si>
  <si>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</si>
  <si>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</si>
  <si>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</si>
  <si>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</si>
  <si>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</si>
  <si>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</si>
  <si>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</si>
  <si>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</si>
  <si>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</si>
  <si>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</si>
  <si>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</si>
  <si>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</si>
  <si>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</si>
  <si>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</si>
  <si>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</si>
  <si>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</si>
  <si>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</si>
  <si>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</si>
  <si>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</si>
  <si>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</si>
  <si>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</si>
  <si>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</si>
  <si>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</si>
  <si>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</si>
  <si>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</si>
  <si>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</si>
  <si>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</si>
  <si>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</si>
  <si>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</si>
  <si>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</si>
  <si>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</si>
  <si>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</si>
  <si>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</si>
  <si>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</si>
  <si>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</si>
  <si>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</si>
  <si>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</si>
  <si>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</si>
  <si>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</si>
  <si>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</si>
  <si>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</si>
  <si>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</si>
  <si>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</si>
  <si>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</si>
  <si>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</si>
  <si>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</si>
  <si>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</si>
  <si>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</si>
  <si>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</si>
  <si>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</si>
  <si>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</si>
  <si>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</si>
  <si>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</si>
  <si>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</si>
  <si>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</si>
  <si>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</si>
  <si>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</si>
  <si>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</si>
  <si>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</si>
  <si>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</si>
  <si>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</si>
  <si>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</si>
  <si>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</si>
  <si>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</si>
  <si>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</si>
  <si>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</si>
  <si>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</si>
  <si>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</si>
  <si>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</si>
  <si>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</si>
  <si>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</si>
  <si>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</si>
  <si>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</si>
  <si>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</si>
  <si>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</si>
  <si>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</si>
  <si>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</si>
  <si>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</si>
  <si>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</si>
  <si>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</si>
  <si>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</si>
  <si>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</si>
  <si>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</si>
  <si>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</si>
  <si>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</si>
  <si>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</si>
  <si>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</si>
  <si>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</si>
  <si>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</si>
  <si>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</si>
  <si>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</si>
  <si>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</si>
  <si>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</si>
  <si>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</si>
  <si>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</si>
  <si>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</si>
  <si>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</si>
  <si>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</si>
  <si>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</si>
  <si>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</si>
  <si>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</si>
  <si>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</si>
  <si>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</si>
  <si>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</si>
  <si>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</si>
  <si>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</si>
  <si>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</si>
  <si>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</si>
  <si>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</si>
  <si>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</si>
  <si>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</si>
  <si>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</si>
  <si>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</si>
  <si>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</si>
  <si>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</si>
  <si>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</si>
  <si>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</si>
  <si>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</si>
  <si>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</si>
  <si>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</si>
  <si>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</si>
  <si>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</si>
  <si>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</si>
  <si>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</si>
  <si>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</si>
  <si>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</si>
  <si>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</si>
  <si>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</si>
  <si>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</si>
  <si>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</si>
  <si>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</si>
  <si>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</si>
  <si>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</si>
  <si>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</si>
  <si>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</si>
  <si>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</si>
  <si>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</si>
  <si>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</si>
  <si>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</si>
  <si>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</si>
  <si>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</si>
  <si>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</si>
  <si>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</si>
  <si>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</si>
  <si>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</si>
  <si>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</si>
  <si>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</si>
  <si>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</si>
  <si>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</si>
  <si>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</si>
  <si>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</si>
  <si>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</si>
  <si>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</si>
  <si>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</si>
  <si>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</si>
  <si>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</si>
  <si>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</si>
  <si>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</si>
  <si>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</si>
  <si>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</si>
  <si>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</si>
  <si>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</si>
  <si>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</si>
  <si>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</si>
  <si>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</si>
  <si>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</si>
  <si>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</si>
  <si>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</si>
  <si>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</si>
  <si>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</si>
  <si>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</si>
  <si>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</si>
  <si>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</si>
  <si>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</si>
  <si>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</si>
  <si>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</si>
  <si>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</si>
  <si>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</si>
  <si>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</si>
  <si>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</si>
  <si>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</si>
  <si>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</si>
  <si>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</si>
  <si>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</si>
  <si>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</si>
  <si>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</si>
  <si>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</si>
  <si>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</si>
  <si>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</si>
  <si>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</si>
  <si>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</si>
  <si>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</si>
  <si>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</si>
  <si>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</si>
  <si>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</si>
  <si>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</si>
  <si>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</si>
  <si>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</si>
  <si>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</si>
  <si>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</si>
  <si>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</si>
  <si>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</si>
  <si>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</si>
  <si>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</si>
  <si>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</si>
  <si>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</si>
  <si>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</si>
  <si>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</si>
  <si>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</si>
  <si>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</si>
  <si>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</si>
  <si>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</si>
  <si>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</si>
  <si>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</si>
  <si>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</si>
  <si>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</si>
  <si>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</si>
  <si>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</si>
  <si>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</si>
  <si>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</si>
  <si>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</si>
  <si>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</si>
  <si>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</si>
  <si>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</si>
  <si>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</si>
  <si>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</si>
  <si>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</si>
  <si>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</si>
  <si>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</si>
  <si>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</si>
  <si>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</si>
  <si>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</si>
  <si>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</si>
  <si>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</si>
  <si>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</si>
  <si>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</si>
  <si>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</si>
  <si>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</si>
  <si>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</si>
  <si>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</si>
  <si>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</si>
  <si>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</si>
  <si>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</si>
  <si>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</si>
  <si>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</si>
  <si>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</si>
  <si>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</si>
  <si>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</si>
  <si>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</si>
  <si>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</si>
  <si>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</si>
  <si>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</si>
  <si>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</si>
  <si>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</si>
  <si>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</si>
  <si>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</si>
  <si>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</si>
  <si>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</si>
  <si>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</si>
  <si>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</si>
  <si>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</si>
  <si>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</si>
  <si>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</si>
  <si>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</si>
  <si>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</si>
  <si>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</si>
  <si>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</si>
  <si>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</si>
  <si>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</si>
  <si>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</si>
  <si>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</si>
  <si>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</si>
  <si>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</si>
  <si>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</si>
  <si>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</si>
  <si>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</si>
  <si>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</si>
  <si>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</si>
  <si>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</si>
  <si>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</si>
  <si>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</si>
  <si>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公益財団法人宮城厚生協会長町病院</t>
    <phoneticPr fontId="3"/>
  </si>
  <si>
    <t>〒982-0011 仙台市太白区長町３丁目７番２６号</t>
    <phoneticPr fontId="3"/>
  </si>
  <si>
    <t>〇</t>
  </si>
  <si>
    <t>公益法人</t>
  </si>
  <si>
    <t>複数の診療科で活用</t>
  </si>
  <si>
    <t>呼吸器内科</t>
  </si>
  <si>
    <t>消化器内科（胃腸内科）</t>
  </si>
  <si>
    <t>糖尿病内科（代謝内科）</t>
  </si>
  <si>
    <t>地域包括ケア入院医療管理料１</t>
  </si>
  <si>
    <t>ＤＰＣ病院ではない</t>
  </si>
  <si>
    <t>有</t>
  </si>
  <si>
    <t>看護必要度Ⅰ</t>
    <phoneticPr fontId="3"/>
  </si>
  <si>
    <t>南２階病棟</t>
  </si>
  <si>
    <t>急性期機能</t>
  </si>
  <si>
    <t>リハビリテーション科</t>
  </si>
  <si>
    <t>回復期ﾘﾊﾋﾞﾘﾃｰｼｮﾝ病棟入院料１</t>
  </si>
  <si>
    <t>-</t>
    <phoneticPr fontId="3"/>
  </si>
  <si>
    <t>体制強化加算１の届出有り</t>
  </si>
  <si>
    <t>南３階病棟</t>
  </si>
  <si>
    <t>回復期機能</t>
  </si>
  <si>
    <t>南４階病棟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</si>
</sst>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7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1049</v>
      </c>
      <c r="M9" s="282" t="s">
        <v>1055</v>
      </c>
      <c r="N9" s="282" t="s">
        <v>1057</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c r="N11" s="25"/>
    </row>
    <row r="12" spans="1:22" s="21" customFormat="1" ht="34.5" customHeight="1">
      <c r="A12" s="244" t="s">
        <v>606</v>
      </c>
      <c r="B12" s="24"/>
      <c r="C12" s="19"/>
      <c r="D12" s="19"/>
      <c r="E12" s="19"/>
      <c r="F12" s="19"/>
      <c r="G12" s="19"/>
      <c r="H12" s="20"/>
      <c r="I12" s="419" t="s">
        <v>4</v>
      </c>
      <c r="J12" s="419"/>
      <c r="K12" s="419"/>
      <c r="L12" s="29"/>
      <c r="M12" s="29" t="s">
        <v>1039</v>
      </c>
      <c r="N12" s="29" t="s">
        <v>1039</v>
      </c>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1049</v>
      </c>
      <c r="M22" s="282" t="s">
        <v>1055</v>
      </c>
      <c r="N22" s="282" t="s">
        <v>1057</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c r="N24" s="25"/>
    </row>
    <row r="25" spans="1:22" s="21" customFormat="1" ht="34.5" customHeight="1">
      <c r="A25" s="244" t="s">
        <v>607</v>
      </c>
      <c r="B25" s="24"/>
      <c r="C25" s="19"/>
      <c r="D25" s="19"/>
      <c r="E25" s="19"/>
      <c r="F25" s="19"/>
      <c r="G25" s="19"/>
      <c r="H25" s="20"/>
      <c r="I25" s="300" t="s">
        <v>4</v>
      </c>
      <c r="J25" s="301"/>
      <c r="K25" s="302"/>
      <c r="L25" s="29"/>
      <c r="M25" s="29" t="s">
        <v>1039</v>
      </c>
      <c r="N25" s="29" t="s">
        <v>1039</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1049</v>
      </c>
      <c r="M35" s="282" t="s">
        <v>1055</v>
      </c>
      <c r="N35" s="282" t="s">
        <v>1057</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1049</v>
      </c>
      <c r="M44" s="282" t="s">
        <v>1055</v>
      </c>
      <c r="N44" s="282" t="s">
        <v>1057</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1055</v>
      </c>
      <c r="N89" s="262" t="s">
        <v>1057</v>
      </c>
    </row>
    <row r="90" spans="1:22" s="21" customFormat="1">
      <c r="A90" s="243"/>
      <c r="B90" s="1"/>
      <c r="C90" s="3"/>
      <c r="D90" s="3"/>
      <c r="E90" s="3"/>
      <c r="F90" s="3"/>
      <c r="G90" s="3"/>
      <c r="H90" s="287"/>
      <c r="I90" s="67" t="s">
        <v>36</v>
      </c>
      <c r="J90" s="68"/>
      <c r="K90" s="69"/>
      <c r="L90" s="262" t="s">
        <v>1050</v>
      </c>
      <c r="M90" s="262" t="s">
        <v>1056</v>
      </c>
      <c r="N90" s="262" t="s">
        <v>1056</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1055</v>
      </c>
      <c r="N97" s="66" t="s">
        <v>1057</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1056</v>
      </c>
      <c r="N98" s="70" t="s">
        <v>1056</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45</v>
      </c>
      <c r="K99" s="237" t="str">
        <f>IF(OR(COUNTIF(L99:N99,"未確認")&gt;0,COUNTIF(L99:N99,"~*")&gt;0),"※","")</f>
        <v/>
      </c>
      <c r="L99" s="258">
        <v>45</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45</v>
      </c>
      <c r="K101" s="237" t="str">
        <f>IF(OR(COUNTIF(L101:N101,"未確認")&gt;0,COUNTIF(L101:N101,"~*")&gt;0),"※","")</f>
        <v/>
      </c>
      <c r="L101" s="258">
        <v>45</v>
      </c>
      <c r="M101" s="258">
        <v>0</v>
      </c>
      <c r="N101" s="258">
        <v>0</v>
      </c>
    </row>
    <row r="102" spans="1:22" s="83" customFormat="1" ht="34.5" customHeight="1">
      <c r="A102" s="244" t="s">
        <v>610</v>
      </c>
      <c r="B102" s="84"/>
      <c r="C102" s="374"/>
      <c r="D102" s="376"/>
      <c r="E102" s="314" t="s">
        <v>612</v>
      </c>
      <c r="F102" s="315"/>
      <c r="G102" s="315"/>
      <c r="H102" s="316"/>
      <c r="I102" s="417"/>
      <c r="J102" s="256">
        <f t="shared" si="0"/>
        <v>45</v>
      </c>
      <c r="K102" s="237" t="str">
        <f t="shared" ref="K102:K111" si="1">IF(OR(COUNTIF(L101:N101,"未確認")&gt;0,COUNTIF(L101:N101,"~*")&gt;0),"※","")</f>
        <v/>
      </c>
      <c r="L102" s="258">
        <v>45</v>
      </c>
      <c r="M102" s="258">
        <v>0</v>
      </c>
      <c r="N102" s="258">
        <v>0</v>
      </c>
    </row>
    <row r="103" spans="1:22" s="83" customFormat="1" ht="34.5" customHeight="1">
      <c r="A103" s="244" t="s">
        <v>613</v>
      </c>
      <c r="B103" s="84"/>
      <c r="C103" s="331" t="s">
        <v>46</v>
      </c>
      <c r="D103" s="333"/>
      <c r="E103" s="331" t="s">
        <v>42</v>
      </c>
      <c r="F103" s="332"/>
      <c r="G103" s="332"/>
      <c r="H103" s="333"/>
      <c r="I103" s="417"/>
      <c r="J103" s="256">
        <f t="shared" si="0"/>
        <v>90</v>
      </c>
      <c r="K103" s="237" t="str">
        <f t="shared" si="1"/>
        <v/>
      </c>
      <c r="L103" s="258">
        <v>0</v>
      </c>
      <c r="M103" s="258">
        <v>45</v>
      </c>
      <c r="N103" s="258">
        <v>45</v>
      </c>
    </row>
    <row r="104" spans="1:22" s="83" customFormat="1" ht="34.5" customHeight="1">
      <c r="A104" s="244" t="s">
        <v>614</v>
      </c>
      <c r="B104" s="84"/>
      <c r="C104" s="393"/>
      <c r="D104" s="394"/>
      <c r="E104" s="425"/>
      <c r="F104" s="426"/>
      <c r="G104" s="317" t="s">
        <v>47</v>
      </c>
      <c r="H104" s="319"/>
      <c r="I104" s="417"/>
      <c r="J104" s="256">
        <f t="shared" si="0"/>
        <v>90</v>
      </c>
      <c r="K104" s="237" t="str">
        <f t="shared" si="1"/>
        <v/>
      </c>
      <c r="L104" s="258">
        <v>0</v>
      </c>
      <c r="M104" s="258">
        <v>45</v>
      </c>
      <c r="N104" s="258">
        <v>45</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90</v>
      </c>
      <c r="K106" s="237" t="str">
        <f t="shared" si="1"/>
        <v/>
      </c>
      <c r="L106" s="258">
        <v>0</v>
      </c>
      <c r="M106" s="258">
        <v>45</v>
      </c>
      <c r="N106" s="258">
        <v>45</v>
      </c>
    </row>
    <row r="107" spans="1:22" s="83" customFormat="1" ht="34.5" customHeight="1">
      <c r="A107" s="244" t="s">
        <v>614</v>
      </c>
      <c r="B107" s="84"/>
      <c r="C107" s="393"/>
      <c r="D107" s="394"/>
      <c r="E107" s="425"/>
      <c r="F107" s="426"/>
      <c r="G107" s="317" t="s">
        <v>47</v>
      </c>
      <c r="H107" s="319"/>
      <c r="I107" s="417"/>
      <c r="J107" s="256">
        <f t="shared" si="0"/>
        <v>90</v>
      </c>
      <c r="K107" s="237" t="str">
        <f t="shared" si="1"/>
        <v/>
      </c>
      <c r="L107" s="258">
        <v>0</v>
      </c>
      <c r="M107" s="258">
        <v>45</v>
      </c>
      <c r="N107" s="258">
        <v>45</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90</v>
      </c>
      <c r="K109" s="237" t="str">
        <f t="shared" si="1"/>
        <v/>
      </c>
      <c r="L109" s="258">
        <v>0</v>
      </c>
      <c r="M109" s="258">
        <v>45</v>
      </c>
      <c r="N109" s="258">
        <v>45</v>
      </c>
    </row>
    <row r="110" spans="1:22" s="83" customFormat="1" ht="34.5" customHeight="1">
      <c r="A110" s="244" t="s">
        <v>614</v>
      </c>
      <c r="B110" s="84"/>
      <c r="C110" s="393"/>
      <c r="D110" s="394"/>
      <c r="E110" s="429"/>
      <c r="F110" s="430"/>
      <c r="G110" s="314" t="s">
        <v>47</v>
      </c>
      <c r="H110" s="316"/>
      <c r="I110" s="417"/>
      <c r="J110" s="256">
        <f t="shared" si="0"/>
        <v>90</v>
      </c>
      <c r="K110" s="237" t="str">
        <f t="shared" si="1"/>
        <v/>
      </c>
      <c r="L110" s="258">
        <v>0</v>
      </c>
      <c r="M110" s="258">
        <v>45</v>
      </c>
      <c r="N110" s="258">
        <v>45</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1056</v>
      </c>
      <c r="N119" s="70" t="s">
        <v>1056</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1051</v>
      </c>
      <c r="N120" s="98" t="s">
        <v>1051</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533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533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1056</v>
      </c>
      <c r="N130" s="70" t="s">
        <v>1056</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1052</v>
      </c>
      <c r="N131" s="98" t="s">
        <v>1052</v>
      </c>
    </row>
    <row r="132" spans="1:22" s="83" customFormat="1" ht="34.5" customHeight="1">
      <c r="A132" s="244" t="s">
        <v>621</v>
      </c>
      <c r="B132" s="84"/>
      <c r="C132" s="295"/>
      <c r="D132" s="297"/>
      <c r="E132" s="317" t="s">
        <v>58</v>
      </c>
      <c r="F132" s="318"/>
      <c r="G132" s="318"/>
      <c r="H132" s="319"/>
      <c r="I132" s="386"/>
      <c r="J132" s="101"/>
      <c r="K132" s="102"/>
      <c r="L132" s="82">
        <v>45</v>
      </c>
      <c r="M132" s="82">
        <v>45</v>
      </c>
      <c r="N132" s="82">
        <v>45</v>
      </c>
    </row>
    <row r="133" spans="1:22" s="83" customFormat="1" ht="67.5" customHeight="1">
      <c r="A133" s="244" t="s">
        <v>622</v>
      </c>
      <c r="B133" s="84"/>
      <c r="C133" s="331" t="s">
        <v>59</v>
      </c>
      <c r="D133" s="332"/>
      <c r="E133" s="332"/>
      <c r="F133" s="332"/>
      <c r="G133" s="332"/>
      <c r="H133" s="333"/>
      <c r="I133" s="386"/>
      <c r="J133" s="101"/>
      <c r="K133" s="102"/>
      <c r="L133" s="259" t="s">
        <v>1045</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12</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1056</v>
      </c>
      <c r="N144" s="70" t="s">
        <v>1056</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72</v>
      </c>
      <c r="K150" s="264" t="str">
        <f t="shared" si="3"/>
        <v/>
      </c>
      <c r="L150" s="117">
        <v>72</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113</v>
      </c>
      <c r="K194" s="264" t="str">
        <f t="shared" si="5"/>
        <v/>
      </c>
      <c r="L194" s="117">
        <v>0</v>
      </c>
      <c r="M194" s="117">
        <v>57</v>
      </c>
      <c r="N194" s="117">
        <v>56</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32</v>
      </c>
      <c r="K204" s="264" t="str">
        <f t="shared" si="5"/>
        <v/>
      </c>
      <c r="L204" s="117">
        <v>32</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1055</v>
      </c>
      <c r="N226" s="66" t="s">
        <v>1057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1056</v>
      </c>
      <c r="N227" s="70" t="s">
        <v>1056</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1056</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1056</v>
      </c>
      <c r="N245" s="70" t="s">
        <v>1056</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1056</v>
      </c>
      <c r="N254" s="137" t="s">
        <v>1056</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1047</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1056</v>
      </c>
      <c r="N264" s="70" t="s">
        <v>1056</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10</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2.4</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64</v>
      </c>
      <c r="K269" s="81" t="str">
        <f t="shared" si="8"/>
        <v/>
      </c>
      <c r="L269" s="147">
        <v>22</v>
      </c>
      <c r="M269" s="147">
        <v>23</v>
      </c>
      <c r="N269" s="147">
        <v>19</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1</v>
      </c>
      <c r="N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13</v>
      </c>
      <c r="K273" s="81" t="str">
        <f t="shared" si="8"/>
        <v/>
      </c>
      <c r="L273" s="147">
        <v>0</v>
      </c>
      <c r="M273" s="147">
        <v>7</v>
      </c>
      <c r="N273" s="147">
        <v>6</v>
      </c>
    </row>
    <row r="274" spans="1:14" s="83" customFormat="1" ht="34.5" customHeight="1">
      <c r="A274" s="249" t="s">
        <v>727</v>
      </c>
      <c r="B274" s="120"/>
      <c r="C274" s="369"/>
      <c r="D274" s="369"/>
      <c r="E274" s="369"/>
      <c r="F274" s="369"/>
      <c r="G274" s="368" t="s">
        <v>148</v>
      </c>
      <c r="H274" s="368"/>
      <c r="I274" s="401"/>
      <c r="J274" s="266">
        <f t="shared" si="9"/>
        <v>1.6</v>
      </c>
      <c r="K274" s="81" t="str">
        <f t="shared" si="8"/>
        <v/>
      </c>
      <c r="L274" s="148">
        <v>0.8</v>
      </c>
      <c r="M274" s="148">
        <v>0</v>
      </c>
      <c r="N274" s="148">
        <v>0.8</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29</v>
      </c>
      <c r="K277" s="81" t="str">
        <f t="shared" si="8"/>
        <v/>
      </c>
      <c r="L277" s="147">
        <v>3</v>
      </c>
      <c r="M277" s="147">
        <v>13</v>
      </c>
      <c r="N277" s="147">
        <v>13</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27</v>
      </c>
      <c r="K279" s="81" t="str">
        <f t="shared" si="8"/>
        <v/>
      </c>
      <c r="L279" s="147">
        <v>0</v>
      </c>
      <c r="M279" s="147">
        <v>13</v>
      </c>
      <c r="N279" s="147">
        <v>14</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10</v>
      </c>
      <c r="K281" s="81" t="str">
        <f t="shared" si="8"/>
        <v/>
      </c>
      <c r="L281" s="147">
        <v>0</v>
      </c>
      <c r="M281" s="147">
        <v>6</v>
      </c>
      <c r="N281" s="147">
        <v>4</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3</v>
      </c>
      <c r="K283" s="81" t="str">
        <f t="shared" si="8"/>
        <v/>
      </c>
      <c r="L283" s="147">
        <v>1</v>
      </c>
      <c r="M283" s="147">
        <v>1</v>
      </c>
      <c r="N283" s="147">
        <v>1</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4</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7</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0.9</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10</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1.7</v>
      </c>
      <c r="N298" s="148">
        <v>1.8</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0.4</v>
      </c>
      <c r="N302" s="148">
        <v>10.1</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v>
      </c>
      <c r="N305" s="147">
        <v>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1</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1056</v>
      </c>
      <c r="N323" s="137" t="s">
        <v>1056</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5</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5</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1056</v>
      </c>
      <c r="N343" s="137" t="s">
        <v>1056</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row>
    <row r="368" spans="1:22" s="118" customFormat="1" ht="20.25" customHeight="1">
      <c r="A368" s="243"/>
      <c r="B368" s="1"/>
      <c r="C368" s="3"/>
      <c r="D368" s="3"/>
      <c r="E368" s="3"/>
      <c r="F368" s="3"/>
      <c r="G368" s="3"/>
      <c r="H368" s="287"/>
      <c r="I368" s="67" t="s">
        <v>36</v>
      </c>
      <c r="J368" s="170"/>
      <c r="K368" s="79"/>
      <c r="L368" s="137" t="s">
        <v>1050</v>
      </c>
      <c r="M368" s="137" t="s">
        <v>1056</v>
      </c>
      <c r="N368" s="137" t="s">
        <v>1056</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1056</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1299</v>
      </c>
      <c r="K392" s="81" t="str">
        <f t="shared" ref="K392:K397" si="12">IF(OR(COUNTIF(L392:N392,"未確認")&gt;0,COUNTIF(L392:N392,"~*")&gt;0),"※","")</f>
        <v/>
      </c>
      <c r="L392" s="147">
        <v>918</v>
      </c>
      <c r="M392" s="147">
        <v>174</v>
      </c>
      <c r="N392" s="147">
        <v>207</v>
      </c>
    </row>
    <row r="393" spans="1:22" s="83" customFormat="1" ht="34.5" customHeight="1">
      <c r="A393" s="249" t="s">
        <v>773</v>
      </c>
      <c r="B393" s="84"/>
      <c r="C393" s="367"/>
      <c r="D393" s="377"/>
      <c r="E393" s="317" t="s">
        <v>224</v>
      </c>
      <c r="F393" s="318"/>
      <c r="G393" s="318"/>
      <c r="H393" s="319"/>
      <c r="I393" s="340"/>
      <c r="J393" s="140">
        <f t="shared" si="11"/>
        <v>924</v>
      </c>
      <c r="K393" s="81" t="str">
        <f t="shared" si="12"/>
        <v/>
      </c>
      <c r="L393" s="147">
        <v>543</v>
      </c>
      <c r="M393" s="147">
        <v>174</v>
      </c>
      <c r="N393" s="147">
        <v>207</v>
      </c>
    </row>
    <row r="394" spans="1:22" s="83" customFormat="1" ht="34.5" customHeight="1">
      <c r="A394" s="250" t="s">
        <v>774</v>
      </c>
      <c r="B394" s="84"/>
      <c r="C394" s="367"/>
      <c r="D394" s="378"/>
      <c r="E394" s="317" t="s">
        <v>225</v>
      </c>
      <c r="F394" s="318"/>
      <c r="G394" s="318"/>
      <c r="H394" s="319"/>
      <c r="I394" s="340"/>
      <c r="J394" s="140">
        <f t="shared" si="11"/>
        <v>372</v>
      </c>
      <c r="K394" s="81" t="str">
        <f t="shared" si="12"/>
        <v/>
      </c>
      <c r="L394" s="147">
        <v>372</v>
      </c>
      <c r="M394" s="147">
        <v>0</v>
      </c>
      <c r="N394" s="147">
        <v>0</v>
      </c>
    </row>
    <row r="395" spans="1:22" s="83" customFormat="1" ht="34.5" customHeight="1">
      <c r="A395" s="250" t="s">
        <v>775</v>
      </c>
      <c r="B395" s="84"/>
      <c r="C395" s="367"/>
      <c r="D395" s="379"/>
      <c r="E395" s="317" t="s">
        <v>226</v>
      </c>
      <c r="F395" s="318"/>
      <c r="G395" s="318"/>
      <c r="H395" s="319"/>
      <c r="I395" s="340"/>
      <c r="J395" s="140">
        <f t="shared" si="11"/>
        <v>3</v>
      </c>
      <c r="K395" s="81" t="str">
        <f t="shared" si="12"/>
        <v/>
      </c>
      <c r="L395" s="147">
        <v>3</v>
      </c>
      <c r="M395" s="147">
        <v>0</v>
      </c>
      <c r="N395" s="147">
        <v>0</v>
      </c>
    </row>
    <row r="396" spans="1:22" s="83" customFormat="1" ht="34.5" customHeight="1">
      <c r="A396" s="250" t="s">
        <v>776</v>
      </c>
      <c r="B396" s="1"/>
      <c r="C396" s="367"/>
      <c r="D396" s="317" t="s">
        <v>227</v>
      </c>
      <c r="E396" s="318"/>
      <c r="F396" s="318"/>
      <c r="G396" s="318"/>
      <c r="H396" s="319"/>
      <c r="I396" s="340"/>
      <c r="J396" s="140">
        <f t="shared" si="11"/>
        <v>50684</v>
      </c>
      <c r="K396" s="81" t="str">
        <f t="shared" si="12"/>
        <v/>
      </c>
      <c r="L396" s="147">
        <v>18390</v>
      </c>
      <c r="M396" s="147">
        <v>16280</v>
      </c>
      <c r="N396" s="147">
        <v>16014</v>
      </c>
    </row>
    <row r="397" spans="1:22" s="83" customFormat="1" ht="34.5" customHeight="1">
      <c r="A397" s="250" t="s">
        <v>777</v>
      </c>
      <c r="B397" s="119"/>
      <c r="C397" s="367"/>
      <c r="D397" s="317" t="s">
        <v>228</v>
      </c>
      <c r="E397" s="318"/>
      <c r="F397" s="318"/>
      <c r="G397" s="318"/>
      <c r="H397" s="319"/>
      <c r="I397" s="341"/>
      <c r="J397" s="140">
        <f t="shared" si="11"/>
        <v>1364</v>
      </c>
      <c r="K397" s="81" t="str">
        <f t="shared" si="12"/>
        <v/>
      </c>
      <c r="L397" s="147">
        <v>1021</v>
      </c>
      <c r="M397" s="147">
        <v>154</v>
      </c>
      <c r="N397" s="147">
        <v>189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1056</v>
      </c>
      <c r="N404" s="70" t="s">
        <v>1056</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1299</v>
      </c>
      <c r="K405" s="81" t="str">
        <f t="shared" ref="K405:K422" si="14">IF(OR(COUNTIF(L405:N405,"未確認")&gt;0,COUNTIF(L405:N405,"~*")&gt;0),"※","")</f>
        <v/>
      </c>
      <c r="L405" s="147">
        <v>918</v>
      </c>
      <c r="M405" s="147">
        <v>174</v>
      </c>
      <c r="N405" s="147">
        <v>207</v>
      </c>
    </row>
    <row r="406" spans="1:22" s="83" customFormat="1" ht="34.5" customHeight="1">
      <c r="A406" s="251" t="s">
        <v>779</v>
      </c>
      <c r="B406" s="119"/>
      <c r="C406" s="366"/>
      <c r="D406" s="372" t="s">
        <v>233</v>
      </c>
      <c r="E406" s="374" t="s">
        <v>234</v>
      </c>
      <c r="F406" s="375"/>
      <c r="G406" s="375"/>
      <c r="H406" s="376"/>
      <c r="I406" s="358"/>
      <c r="J406" s="140">
        <f t="shared" si="13"/>
        <v>146</v>
      </c>
      <c r="K406" s="81" t="str">
        <f t="shared" si="14"/>
        <v/>
      </c>
      <c r="L406" s="147">
        <v>35</v>
      </c>
      <c r="M406" s="147">
        <v>51</v>
      </c>
      <c r="N406" s="147">
        <v>60</v>
      </c>
    </row>
    <row r="407" spans="1:22" s="83" customFormat="1" ht="34.5" customHeight="1">
      <c r="A407" s="251" t="s">
        <v>780</v>
      </c>
      <c r="B407" s="119"/>
      <c r="C407" s="366"/>
      <c r="D407" s="366"/>
      <c r="E407" s="317" t="s">
        <v>235</v>
      </c>
      <c r="F407" s="318"/>
      <c r="G407" s="318"/>
      <c r="H407" s="319"/>
      <c r="I407" s="358"/>
      <c r="J407" s="140">
        <f t="shared" si="13"/>
        <v>661</v>
      </c>
      <c r="K407" s="81" t="str">
        <f t="shared" si="14"/>
        <v/>
      </c>
      <c r="L407" s="147">
        <v>661</v>
      </c>
      <c r="M407" s="147">
        <v>0</v>
      </c>
      <c r="N407" s="147">
        <v>0</v>
      </c>
    </row>
    <row r="408" spans="1:22" s="83" customFormat="1" ht="34.5" customHeight="1">
      <c r="A408" s="251" t="s">
        <v>781</v>
      </c>
      <c r="B408" s="119"/>
      <c r="C408" s="366"/>
      <c r="D408" s="366"/>
      <c r="E408" s="317" t="s">
        <v>236</v>
      </c>
      <c r="F408" s="318"/>
      <c r="G408" s="318"/>
      <c r="H408" s="319"/>
      <c r="I408" s="358"/>
      <c r="J408" s="140">
        <f t="shared" si="13"/>
        <v>450</v>
      </c>
      <c r="K408" s="81" t="str">
        <f t="shared" si="14"/>
        <v/>
      </c>
      <c r="L408" s="147">
        <v>180</v>
      </c>
      <c r="M408" s="147">
        <v>123</v>
      </c>
      <c r="N408" s="147">
        <v>147</v>
      </c>
    </row>
    <row r="409" spans="1:22" s="83" customFormat="1" ht="34.5" customHeight="1">
      <c r="A409" s="251" t="s">
        <v>782</v>
      </c>
      <c r="B409" s="119"/>
      <c r="C409" s="366"/>
      <c r="D409" s="366"/>
      <c r="E409" s="314" t="s">
        <v>989</v>
      </c>
      <c r="F409" s="315"/>
      <c r="G409" s="315"/>
      <c r="H409" s="316"/>
      <c r="I409" s="358"/>
      <c r="J409" s="140">
        <f t="shared" si="13"/>
        <v>42</v>
      </c>
      <c r="K409" s="81" t="str">
        <f t="shared" si="14"/>
        <v/>
      </c>
      <c r="L409" s="147">
        <v>42</v>
      </c>
      <c r="M409" s="147">
        <v>0</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1364</v>
      </c>
      <c r="K413" s="81" t="str">
        <f t="shared" si="14"/>
        <v/>
      </c>
      <c r="L413" s="147">
        <v>1021</v>
      </c>
      <c r="M413" s="147">
        <v>154</v>
      </c>
      <c r="N413" s="147">
        <v>189</v>
      </c>
    </row>
    <row r="414" spans="1:22" s="83" customFormat="1" ht="34.5" customHeight="1">
      <c r="A414" s="251" t="s">
        <v>787</v>
      </c>
      <c r="B414" s="119"/>
      <c r="C414" s="366"/>
      <c r="D414" s="372" t="s">
        <v>240</v>
      </c>
      <c r="E414" s="374" t="s">
        <v>241</v>
      </c>
      <c r="F414" s="375"/>
      <c r="G414" s="375"/>
      <c r="H414" s="376"/>
      <c r="I414" s="358"/>
      <c r="J414" s="140">
        <f t="shared" si="13"/>
        <v>295</v>
      </c>
      <c r="K414" s="81" t="str">
        <f t="shared" si="14"/>
        <v/>
      </c>
      <c r="L414" s="147">
        <v>295</v>
      </c>
      <c r="M414" s="147">
        <v>0</v>
      </c>
      <c r="N414" s="147">
        <v>0</v>
      </c>
    </row>
    <row r="415" spans="1:22" s="83" customFormat="1" ht="34.5" customHeight="1">
      <c r="A415" s="251" t="s">
        <v>788</v>
      </c>
      <c r="B415" s="119"/>
      <c r="C415" s="366"/>
      <c r="D415" s="366"/>
      <c r="E415" s="317" t="s">
        <v>242</v>
      </c>
      <c r="F415" s="318"/>
      <c r="G415" s="318"/>
      <c r="H415" s="319"/>
      <c r="I415" s="358"/>
      <c r="J415" s="140">
        <f t="shared" si="13"/>
        <v>716</v>
      </c>
      <c r="K415" s="81" t="str">
        <f t="shared" si="14"/>
        <v/>
      </c>
      <c r="L415" s="147">
        <v>470</v>
      </c>
      <c r="M415" s="147">
        <v>114</v>
      </c>
      <c r="N415" s="147">
        <v>132</v>
      </c>
    </row>
    <row r="416" spans="1:22" s="83" customFormat="1" ht="34.5" customHeight="1">
      <c r="A416" s="251" t="s">
        <v>789</v>
      </c>
      <c r="B416" s="119"/>
      <c r="C416" s="366"/>
      <c r="D416" s="366"/>
      <c r="E416" s="317" t="s">
        <v>243</v>
      </c>
      <c r="F416" s="318"/>
      <c r="G416" s="318"/>
      <c r="H416" s="319"/>
      <c r="I416" s="358"/>
      <c r="J416" s="140">
        <f t="shared" si="13"/>
        <v>123</v>
      </c>
      <c r="K416" s="81" t="str">
        <f t="shared" si="14"/>
        <v/>
      </c>
      <c r="L416" s="147">
        <v>103</v>
      </c>
      <c r="M416" s="147">
        <v>9</v>
      </c>
      <c r="N416" s="147">
        <v>11</v>
      </c>
    </row>
    <row r="417" spans="1:22" s="83" customFormat="1" ht="34.5" customHeight="1">
      <c r="A417" s="251" t="s">
        <v>790</v>
      </c>
      <c r="B417" s="119"/>
      <c r="C417" s="366"/>
      <c r="D417" s="366"/>
      <c r="E417" s="317" t="s">
        <v>244</v>
      </c>
      <c r="F417" s="318"/>
      <c r="G417" s="318"/>
      <c r="H417" s="319"/>
      <c r="I417" s="358"/>
      <c r="J417" s="140">
        <f t="shared" si="13"/>
        <v>79</v>
      </c>
      <c r="K417" s="81" t="str">
        <f t="shared" si="14"/>
        <v/>
      </c>
      <c r="L417" s="147">
        <v>33</v>
      </c>
      <c r="M417" s="147">
        <v>19</v>
      </c>
      <c r="N417" s="147">
        <v>27</v>
      </c>
    </row>
    <row r="418" spans="1:22" s="83" customFormat="1" ht="34.5" customHeight="1">
      <c r="A418" s="251" t="s">
        <v>791</v>
      </c>
      <c r="B418" s="119"/>
      <c r="C418" s="366"/>
      <c r="D418" s="366"/>
      <c r="E418" s="317" t="s">
        <v>245</v>
      </c>
      <c r="F418" s="318"/>
      <c r="G418" s="318"/>
      <c r="H418" s="319"/>
      <c r="I418" s="358"/>
      <c r="J418" s="140">
        <f t="shared" si="13"/>
        <v>28</v>
      </c>
      <c r="K418" s="81" t="str">
        <f t="shared" si="14"/>
        <v/>
      </c>
      <c r="L418" s="147">
        <v>20</v>
      </c>
      <c r="M418" s="147">
        <v>6</v>
      </c>
      <c r="N418" s="147">
        <v>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62</v>
      </c>
      <c r="K420" s="81" t="str">
        <f t="shared" si="14"/>
        <v/>
      </c>
      <c r="L420" s="147">
        <v>48</v>
      </c>
      <c r="M420" s="147">
        <v>3</v>
      </c>
      <c r="N420" s="147">
        <v>11</v>
      </c>
    </row>
    <row r="421" spans="1:22" s="83" customFormat="1" ht="34.5" customHeight="1">
      <c r="A421" s="251" t="s">
        <v>794</v>
      </c>
      <c r="B421" s="119"/>
      <c r="C421" s="366"/>
      <c r="D421" s="366"/>
      <c r="E421" s="317" t="s">
        <v>247</v>
      </c>
      <c r="F421" s="318"/>
      <c r="G421" s="318"/>
      <c r="H421" s="319"/>
      <c r="I421" s="358"/>
      <c r="J421" s="140">
        <f t="shared" si="13"/>
        <v>35</v>
      </c>
      <c r="K421" s="81" t="str">
        <f t="shared" si="14"/>
        <v/>
      </c>
      <c r="L421" s="147">
        <v>35</v>
      </c>
      <c r="M421" s="147">
        <v>0</v>
      </c>
      <c r="N421" s="147">
        <v>0</v>
      </c>
    </row>
    <row r="422" spans="1:22" s="83" customFormat="1" ht="34.5" customHeight="1">
      <c r="A422" s="251" t="s">
        <v>795</v>
      </c>
      <c r="B422" s="119"/>
      <c r="C422" s="366"/>
      <c r="D422" s="366"/>
      <c r="E422" s="317" t="s">
        <v>166</v>
      </c>
      <c r="F422" s="318"/>
      <c r="G422" s="318"/>
      <c r="H422" s="319"/>
      <c r="I422" s="359"/>
      <c r="J422" s="140">
        <f t="shared" si="13"/>
        <v>26</v>
      </c>
      <c r="K422" s="81" t="str">
        <f t="shared" si="14"/>
        <v/>
      </c>
      <c r="L422" s="147">
        <v>17</v>
      </c>
      <c r="M422" s="147">
        <v>3</v>
      </c>
      <c r="N422" s="147">
        <v>6</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1056</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1069</v>
      </c>
      <c r="K430" s="193" t="str">
        <f>IF(OR(COUNTIF(L430:N430,"未確認")&gt;0,COUNTIF(L430:N430,"~*")&gt;0),"※","")</f>
        <v/>
      </c>
      <c r="L430" s="147">
        <v>726</v>
      </c>
      <c r="M430" s="147">
        <v>154</v>
      </c>
      <c r="N430" s="147">
        <v>189</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69</v>
      </c>
      <c r="K431" s="193" t="str">
        <f>IF(OR(COUNTIF(L431:N431,"未確認")&gt;0,COUNTIF(L431:N431,"~*")&gt;0),"※","")</f>
        <v/>
      </c>
      <c r="L431" s="147">
        <v>67</v>
      </c>
      <c r="M431" s="147">
        <v>0</v>
      </c>
      <c r="N431" s="147">
        <v>2</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27</v>
      </c>
      <c r="K432" s="193" t="str">
        <f>IF(OR(COUNTIF(L432:N432,"未確認")&gt;0,COUNTIF(L432:N432,"~*")&gt;0),"※","")</f>
        <v/>
      </c>
      <c r="L432" s="147">
        <v>25</v>
      </c>
      <c r="M432" s="147">
        <v>0</v>
      </c>
      <c r="N432" s="147">
        <v>2</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968</v>
      </c>
      <c r="K433" s="193" t="str">
        <f>IF(OR(COUNTIF(L433:N433,"未確認")&gt;0,COUNTIF(L433:N433,"~*")&gt;0),"※","")</f>
        <v/>
      </c>
      <c r="L433" s="147">
        <v>629</v>
      </c>
      <c r="M433" s="147">
        <v>154</v>
      </c>
      <c r="N433" s="147">
        <v>185</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5</v>
      </c>
      <c r="K434" s="193" t="str">
        <f>IF(OR(COUNTIF(L434:N434,"未確認")&gt;0,COUNTIF(L434:N434,"~*")&gt;0),"※","")</f>
        <v/>
      </c>
      <c r="L434" s="147">
        <v>5</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1056</v>
      </c>
      <c r="N442" s="70" t="s">
        <v>1056</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10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18</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15</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3</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1056</v>
      </c>
      <c r="N467" s="70" t="s">
        <v>1056</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1056</v>
      </c>
      <c r="N503" s="70" t="s">
        <v>1056</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1056</v>
      </c>
      <c r="N515" s="70" t="s">
        <v>1056</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1056</v>
      </c>
      <c r="N521" s="70" t="s">
        <v>1056</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1056</v>
      </c>
      <c r="N526" s="70" t="s">
        <v>1056</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1056</v>
      </c>
      <c r="N531" s="70" t="s">
        <v>1056</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67</v>
      </c>
      <c r="K534" s="201" t="str">
        <f t="shared" si="23"/>
        <v/>
      </c>
      <c r="L534" s="117">
        <v>19</v>
      </c>
      <c r="M534" s="117">
        <v>25</v>
      </c>
      <c r="N534" s="117">
        <v>23</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row>
    <row r="544" spans="1:22" s="1" customFormat="1" ht="20.25" customHeight="1">
      <c r="A544" s="243"/>
      <c r="C544" s="62"/>
      <c r="D544" s="3"/>
      <c r="E544" s="3"/>
      <c r="F544" s="3"/>
      <c r="G544" s="3"/>
      <c r="H544" s="287"/>
      <c r="I544" s="67" t="s">
        <v>36</v>
      </c>
      <c r="J544" s="68"/>
      <c r="K544" s="186"/>
      <c r="L544" s="70" t="s">
        <v>1050</v>
      </c>
      <c r="M544" s="70" t="s">
        <v>1056</v>
      </c>
      <c r="N544" s="70" t="s">
        <v>1056</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1048</v>
      </c>
      <c r="M558" s="211" t="s">
        <v>1053</v>
      </c>
      <c r="N558" s="211" t="s">
        <v>1053</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18.5</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v>11</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v>11</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v>1.2</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v>0</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v>10.3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v>15</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18.399999999999999</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v>0</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v>0</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v>0</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v>0</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v>0</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v>0</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row>
    <row r="589" spans="1:22" s="1" customFormat="1" ht="20.25" customHeight="1">
      <c r="A589" s="243"/>
      <c r="C589" s="62"/>
      <c r="D589" s="3"/>
      <c r="E589" s="3"/>
      <c r="F589" s="3"/>
      <c r="G589" s="3"/>
      <c r="H589" s="287"/>
      <c r="I589" s="67" t="s">
        <v>36</v>
      </c>
      <c r="J589" s="68"/>
      <c r="K589" s="186"/>
      <c r="L589" s="70" t="s">
        <v>1050</v>
      </c>
      <c r="M589" s="70" t="s">
        <v>1056</v>
      </c>
      <c r="N589" s="70" t="s">
        <v>1056</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150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30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145</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23</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167</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1056</v>
      </c>
      <c r="N612" s="70" t="s">
        <v>1056</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11</v>
      </c>
      <c r="K613" s="201" t="str">
        <f t="shared" ref="K613:K623" si="29">IF(OR(COUNTIF(L613:N613,"未確認")&gt;0,COUNTIF(L613:N613,"*")&gt;0),"※","")</f>
        <v>※</v>
      </c>
      <c r="L613" s="117" t="s">
        <v>541</v>
      </c>
      <c r="M613" s="117" t="s">
        <v>541</v>
      </c>
      <c r="N613" s="117">
        <v>11</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24</v>
      </c>
      <c r="K618" s="201" t="str">
        <f t="shared" si="29"/>
        <v/>
      </c>
      <c r="L618" s="117">
        <v>24</v>
      </c>
      <c r="M618" s="117">
        <v>0</v>
      </c>
      <c r="N618" s="117">
        <v>0</v>
      </c>
    </row>
    <row r="619" spans="1:22" s="118" customFormat="1" ht="84" customHeight="1">
      <c r="A619" s="252" t="s">
        <v>912</v>
      </c>
      <c r="B619" s="119"/>
      <c r="C619" s="314" t="s">
        <v>1025</v>
      </c>
      <c r="D619" s="315"/>
      <c r="E619" s="315"/>
      <c r="F619" s="315"/>
      <c r="G619" s="315"/>
      <c r="H619" s="316"/>
      <c r="I619" s="138" t="s">
        <v>1029</v>
      </c>
      <c r="J619" s="116" t="str">
        <f t="shared" si="28"/>
        <v>*</v>
      </c>
      <c r="K619" s="201" t="str">
        <f t="shared" si="29"/>
        <v>※</v>
      </c>
      <c r="L619" s="117">
        <v>0</v>
      </c>
      <c r="M619" s="117" t="s">
        <v>541</v>
      </c>
      <c r="N619" s="117" t="s">
        <v>541</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1056</v>
      </c>
      <c r="N630" s="70" t="s">
        <v>1056</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14</v>
      </c>
      <c r="K632" s="201" t="str">
        <f t="shared" si="31"/>
        <v/>
      </c>
      <c r="L632" s="117">
        <v>14</v>
      </c>
      <c r="M632" s="117">
        <v>0</v>
      </c>
      <c r="N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1056</v>
      </c>
      <c r="N645" s="70" t="s">
        <v>1056</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144</v>
      </c>
      <c r="K646" s="201" t="str">
        <f t="shared" ref="K646:K660" si="33">IF(OR(COUNTIF(L646:N646,"未確認")&gt;0,COUNTIF(L646:N646,"*")&gt;0),"※","")</f>
        <v/>
      </c>
      <c r="L646" s="117">
        <v>31</v>
      </c>
      <c r="M646" s="117">
        <v>57</v>
      </c>
      <c r="N646" s="117">
        <v>56</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105</v>
      </c>
      <c r="K648" s="201" t="str">
        <f t="shared" si="33"/>
        <v>※</v>
      </c>
      <c r="L648" s="117" t="s">
        <v>541</v>
      </c>
      <c r="M648" s="117">
        <v>53</v>
      </c>
      <c r="N648" s="117">
        <v>52</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c r="N650" s="117" t="s">
        <v>541</v>
      </c>
    </row>
    <row r="651" spans="1:22" s="118" customFormat="1" ht="70" customHeight="1">
      <c r="A651" s="252" t="s">
        <v>930</v>
      </c>
      <c r="B651" s="84"/>
      <c r="C651" s="188"/>
      <c r="D651" s="221"/>
      <c r="E651" s="317" t="s">
        <v>942</v>
      </c>
      <c r="F651" s="318"/>
      <c r="G651" s="318"/>
      <c r="H651" s="319"/>
      <c r="I651" s="122" t="s">
        <v>460</v>
      </c>
      <c r="J651" s="116">
        <f t="shared" si="32"/>
        <v>18</v>
      </c>
      <c r="K651" s="201" t="str">
        <f t="shared" si="33"/>
        <v/>
      </c>
      <c r="L651" s="117">
        <v>18</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21</v>
      </c>
      <c r="K655" s="201" t="str">
        <f t="shared" si="33"/>
        <v>※</v>
      </c>
      <c r="L655" s="117">
        <v>21</v>
      </c>
      <c r="M655" s="117" t="s">
        <v>541</v>
      </c>
      <c r="N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15</v>
      </c>
      <c r="K657" s="201" t="str">
        <f t="shared" si="33"/>
        <v>※</v>
      </c>
      <c r="L657" s="117">
        <v>15</v>
      </c>
      <c r="M657" s="117" t="s">
        <v>541</v>
      </c>
      <c r="N657" s="117">
        <v>0</v>
      </c>
    </row>
    <row r="658" spans="1:22" s="118" customFormat="1" ht="56.15" customHeight="1">
      <c r="A658" s="252" t="s">
        <v>946</v>
      </c>
      <c r="B658" s="84"/>
      <c r="C658" s="317" t="s">
        <v>471</v>
      </c>
      <c r="D658" s="318"/>
      <c r="E658" s="318"/>
      <c r="F658" s="318"/>
      <c r="G658" s="318"/>
      <c r="H658" s="319"/>
      <c r="I658" s="122" t="s">
        <v>472</v>
      </c>
      <c r="J658" s="116">
        <f t="shared" si="32"/>
        <v>31</v>
      </c>
      <c r="K658" s="201" t="str">
        <f t="shared" si="33"/>
        <v>※</v>
      </c>
      <c r="L658" s="117" t="s">
        <v>541</v>
      </c>
      <c r="M658" s="117">
        <v>17</v>
      </c>
      <c r="N658" s="117">
        <v>14</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1056</v>
      </c>
      <c r="N666" s="70" t="s">
        <v>1056</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1054</v>
      </c>
      <c r="N667" s="225" t="s">
        <v>1054</v>
      </c>
    </row>
    <row r="668" spans="1:22" s="83" customFormat="1" ht="56.15" customHeight="1">
      <c r="A668" s="251" t="s">
        <v>951</v>
      </c>
      <c r="B668" s="84"/>
      <c r="C668" s="314" t="s">
        <v>481</v>
      </c>
      <c r="D668" s="315"/>
      <c r="E668" s="315"/>
      <c r="F668" s="315"/>
      <c r="G668" s="315"/>
      <c r="H668" s="316"/>
      <c r="I668" s="138" t="s">
        <v>482</v>
      </c>
      <c r="J668" s="223"/>
      <c r="K668" s="224"/>
      <c r="L668" s="225" t="s">
        <v>533</v>
      </c>
      <c r="M668" s="225">
        <v>100</v>
      </c>
      <c r="N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v>7.2</v>
      </c>
      <c r="N669" s="225">
        <v>7.3</v>
      </c>
    </row>
    <row r="670" spans="1:22" s="83" customFormat="1" ht="60" customHeight="1">
      <c r="A670" s="251" t="s">
        <v>953</v>
      </c>
      <c r="B670" s="84"/>
      <c r="C670" s="320" t="s">
        <v>485</v>
      </c>
      <c r="D670" s="321"/>
      <c r="E670" s="321"/>
      <c r="F670" s="321"/>
      <c r="G670" s="321"/>
      <c r="H670" s="322"/>
      <c r="I670" s="323" t="s">
        <v>1030</v>
      </c>
      <c r="J670" s="223"/>
      <c r="K670" s="224"/>
      <c r="L670" s="225" t="s">
        <v>533</v>
      </c>
      <c r="M670" s="225">
        <v>154</v>
      </c>
      <c r="N670" s="225">
        <v>189</v>
      </c>
    </row>
    <row r="671" spans="1:22" s="83" customFormat="1" ht="35.15" customHeight="1">
      <c r="A671" s="251" t="s">
        <v>954</v>
      </c>
      <c r="B671" s="84"/>
      <c r="C671" s="227"/>
      <c r="D671" s="228"/>
      <c r="E671" s="320" t="s">
        <v>487</v>
      </c>
      <c r="F671" s="321"/>
      <c r="G671" s="321"/>
      <c r="H671" s="322"/>
      <c r="I671" s="324"/>
      <c r="J671" s="223"/>
      <c r="K671" s="224"/>
      <c r="L671" s="225" t="s">
        <v>533</v>
      </c>
      <c r="M671" s="225">
        <v>71</v>
      </c>
      <c r="N671" s="225">
        <v>68</v>
      </c>
    </row>
    <row r="672" spans="1:22" s="83" customFormat="1" ht="25.75" customHeight="1">
      <c r="A672" s="251" t="s">
        <v>955</v>
      </c>
      <c r="B672" s="84"/>
      <c r="C672" s="229"/>
      <c r="D672" s="286"/>
      <c r="E672" s="326"/>
      <c r="F672" s="327"/>
      <c r="G672" s="328" t="s">
        <v>1003</v>
      </c>
      <c r="H672" s="329"/>
      <c r="I672" s="325"/>
      <c r="J672" s="223"/>
      <c r="K672" s="224"/>
      <c r="L672" s="225" t="s">
        <v>533</v>
      </c>
      <c r="M672" s="225">
        <v>41</v>
      </c>
      <c r="N672" s="225">
        <v>32</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v>85</v>
      </c>
      <c r="N673" s="225">
        <v>104</v>
      </c>
    </row>
    <row r="674" spans="1:22" s="115" customFormat="1" ht="34.5" customHeight="1">
      <c r="A674" s="251" t="s">
        <v>957</v>
      </c>
      <c r="B674" s="84"/>
      <c r="C674" s="289"/>
      <c r="D674" s="291"/>
      <c r="E674" s="314" t="s">
        <v>1004</v>
      </c>
      <c r="F674" s="315"/>
      <c r="G674" s="315"/>
      <c r="H674" s="316"/>
      <c r="I674" s="330"/>
      <c r="J674" s="223"/>
      <c r="K674" s="224"/>
      <c r="L674" s="225" t="s">
        <v>533</v>
      </c>
      <c r="M674" s="225">
        <v>81</v>
      </c>
      <c r="N674" s="225">
        <v>98</v>
      </c>
    </row>
    <row r="675" spans="1:22" s="83" customFormat="1" ht="56.15" customHeight="1">
      <c r="A675" s="251" t="s">
        <v>958</v>
      </c>
      <c r="B675" s="84"/>
      <c r="C675" s="314" t="s">
        <v>1005</v>
      </c>
      <c r="D675" s="315"/>
      <c r="E675" s="315"/>
      <c r="F675" s="315"/>
      <c r="G675" s="315"/>
      <c r="H675" s="316"/>
      <c r="I675" s="138" t="s">
        <v>492</v>
      </c>
      <c r="J675" s="223"/>
      <c r="K675" s="224"/>
      <c r="L675" s="225" t="s">
        <v>533</v>
      </c>
      <c r="M675" s="225">
        <v>39.200000000000003</v>
      </c>
      <c r="N675" s="225">
        <v>39.1</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1056</v>
      </c>
      <c r="N682" s="70" t="s">
        <v>1056</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1056</v>
      </c>
      <c r="N692" s="70" t="s">
        <v>1056</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1056</v>
      </c>
      <c r="N705" s="70" t="s">
        <v>1056</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A04E460-B9BE-4EDB-A796-458013877F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2019-11-15T09:42:49Z</dcterms:modified>
</cp:coreProperties>
</file>