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9E9CC4E-F57B-42E6-BFB4-DD31B4558BC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<sst xmlns="http://schemas.openxmlformats.org/spreadsheetml/2006/main" count="3083" uniqueCount="1053">
  <si>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</si>
  <si>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</si>
  <si>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</si>
  <si>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</si>
  <si>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</si>
  <si>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</si>
  <si>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</si>
  <si>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</si>
  <si>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</si>
  <si>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</si>
  <si>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</si>
  <si>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</si>
  <si>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</si>
  <si>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</si>
  <si>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</si>
  <si>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</si>
  <si>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</si>
  <si>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</si>
  <si>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</si>
  <si>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</si>
  <si>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</si>
  <si>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</si>
  <si>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</si>
  <si>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</si>
  <si>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</si>
  <si>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</si>
  <si>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</si>
  <si>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</si>
  <si>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</si>
  <si>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</si>
  <si>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</si>
  <si>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</si>
  <si>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</si>
  <si>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</si>
  <si>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</si>
  <si>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</si>
  <si>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</si>
  <si>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</si>
  <si>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</si>
  <si>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</si>
  <si>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</si>
  <si>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</si>
  <si>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</si>
  <si>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</si>
  <si>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</si>
  <si>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</si>
  <si>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</si>
  <si>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</si>
  <si>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</si>
  <si>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</si>
  <si>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</si>
  <si>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</si>
  <si>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</si>
  <si>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</si>
  <si>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</si>
  <si>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</si>
  <si>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</si>
  <si>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</si>
  <si>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</si>
  <si>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</si>
  <si>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</si>
  <si>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</si>
  <si>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</si>
  <si>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</si>
  <si>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</si>
  <si>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</si>
  <si>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</si>
  <si>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</si>
  <si>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</si>
  <si>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</si>
  <si>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</si>
  <si>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</si>
  <si>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</si>
  <si>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</si>
  <si>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</si>
  <si>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</si>
  <si>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</si>
  <si>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</si>
  <si>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</si>
  <si>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</si>
  <si>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</si>
  <si>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</si>
  <si>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</si>
  <si>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</si>
  <si>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</si>
  <si>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</si>
  <si>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</si>
  <si>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</si>
  <si>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</si>
  <si>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</si>
  <si>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</si>
  <si>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</si>
  <si>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</si>
  <si>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</si>
  <si>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</si>
  <si>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</si>
  <si>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</si>
  <si>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</si>
  <si>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</si>
  <si>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</si>
  <si>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</si>
  <si>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</si>
  <si>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</si>
  <si>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</si>
  <si>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</si>
  <si>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</si>
  <si>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</si>
  <si>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</si>
  <si>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</si>
  <si>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</si>
  <si>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</si>
  <si>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</si>
  <si>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</si>
  <si>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</si>
  <si>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</si>
  <si>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</si>
  <si>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</si>
  <si>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</si>
  <si>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</si>
  <si>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</si>
  <si>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</si>
  <si>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</si>
  <si>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</si>
  <si>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</si>
  <si>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</si>
  <si>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</si>
  <si>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</si>
  <si>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</si>
  <si>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</si>
  <si>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</si>
  <si>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</si>
  <si>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</si>
  <si>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</si>
  <si>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</si>
  <si>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</si>
  <si>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</si>
  <si>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</si>
  <si>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</si>
  <si>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</si>
  <si>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</si>
  <si>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</si>
  <si>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</si>
  <si>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</si>
  <si>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</si>
  <si>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</si>
  <si>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</si>
  <si>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</si>
  <si>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</si>
  <si>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</si>
  <si>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</si>
  <si>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</si>
  <si>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</si>
  <si>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</si>
  <si>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</si>
  <si>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</si>
  <si>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</si>
  <si>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</si>
  <si>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</si>
  <si>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</si>
  <si>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</si>
  <si>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</si>
  <si>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</si>
  <si>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</si>
  <si>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</si>
  <si>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</si>
  <si>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</si>
  <si>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</si>
  <si>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</si>
  <si>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</si>
  <si>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</si>
  <si>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</si>
  <si>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</si>
  <si>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</si>
  <si>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</si>
  <si>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</si>
  <si>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</si>
  <si>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</si>
  <si>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</si>
  <si>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</si>
  <si>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</si>
  <si>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</si>
  <si>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</si>
  <si>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</si>
  <si>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</si>
  <si>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</si>
  <si>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</si>
  <si>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</si>
  <si>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</si>
  <si>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</si>
  <si>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</si>
  <si>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</si>
  <si>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</si>
  <si>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</si>
  <si>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</si>
  <si>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</si>
  <si>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</si>
  <si>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</si>
  <si>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</si>
  <si>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</si>
  <si>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</si>
  <si>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</si>
  <si>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</si>
  <si>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</si>
  <si>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</si>
  <si>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</si>
  <si>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</si>
  <si>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</si>
  <si>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</si>
  <si>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</si>
  <si>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</si>
  <si>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</si>
  <si>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</si>
  <si>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</si>
  <si>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</si>
  <si>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</si>
  <si>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</si>
  <si>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</si>
  <si>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</si>
  <si>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</si>
  <si>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</si>
  <si>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</si>
  <si>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</si>
  <si>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</si>
  <si>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</si>
  <si>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</si>
  <si>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</si>
  <si>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</si>
  <si>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</si>
  <si>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</si>
  <si>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</si>
  <si>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</si>
  <si>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</si>
  <si>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</si>
  <si>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</si>
  <si>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</si>
  <si>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</si>
  <si>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</si>
  <si>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</si>
  <si>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</si>
  <si>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</si>
  <si>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</si>
  <si>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</si>
  <si>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</si>
  <si>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</si>
  <si>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</si>
  <si>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</si>
  <si>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</si>
  <si>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</si>
  <si>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</si>
  <si>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</si>
  <si>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</si>
  <si>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</si>
  <si>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</si>
  <si>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</si>
  <si>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</si>
  <si>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</si>
  <si>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</si>
  <si>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</si>
  <si>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</si>
  <si>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</si>
  <si>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</si>
  <si>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</si>
  <si>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</si>
  <si>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</si>
  <si>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</si>
  <si>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</si>
  <si>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</si>
  <si>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</si>
  <si>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</si>
  <si>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</si>
  <si>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</si>
  <si>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</si>
  <si>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</si>
  <si>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</si>
  <si>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</si>
  <si>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</si>
  <si>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</si>
  <si>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</si>
  <si>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</si>
  <si>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</si>
  <si>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</si>
  <si>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</si>
  <si>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</si>
  <si>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</si>
  <si>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</si>
  <si>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</si>
  <si>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</si>
  <si>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</si>
  <si>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</si>
  <si>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</si>
  <si>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</si>
  <si>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</si>
  <si>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</si>
  <si>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</si>
  <si>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</si>
  <si>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</si>
  <si>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</si>
  <si>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</si>
  <si>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</si>
  <si>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</si>
  <si>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</si>
  <si>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</si>
  <si>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</si>
  <si>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</si>
  <si>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</si>
  <si>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</si>
  <si>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</si>
  <si>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</si>
  <si>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</si>
  <si>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</si>
  <si>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</si>
  <si>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</si>
  <si>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</si>
  <si>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</si>
  <si>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</si>
  <si>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</si>
  <si>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</si>
  <si>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</si>
  <si>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</si>
  <si>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</si>
  <si>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</si>
  <si>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</si>
  <si>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</si>
  <si>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</si>
  <si>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</si>
  <si>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</si>
  <si>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</si>
  <si>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</si>
  <si>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</si>
  <si>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</si>
  <si>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</si>
  <si>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</si>
  <si>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</si>
  <si>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</si>
  <si>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</si>
  <si>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</si>
  <si>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</si>
  <si>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</si>
  <si>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</si>
  <si>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</si>
  <si>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</si>
  <si>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</si>
  <si>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</si>
  <si>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</si>
  <si>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</si>
  <si>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</si>
  <si>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</si>
  <si>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</si>
  <si>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</si>
  <si>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</si>
  <si>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</si>
  <si>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</si>
  <si>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</si>
  <si>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</si>
  <si>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</si>
  <si>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</si>
  <si>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</si>
  <si>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</si>
  <si>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</si>
  <si>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</si>
  <si>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</si>
  <si>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</si>
  <si>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</si>
  <si>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</si>
  <si>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</si>
  <si>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</si>
  <si>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</si>
  <si>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</si>
  <si>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</si>
  <si>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</si>
  <si>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</si>
  <si>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</si>
  <si>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</si>
  <si>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</si>
  <si>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</si>
  <si>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</si>
  <si>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</si>
  <si>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</si>
  <si>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</si>
  <si>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</si>
  <si>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</si>
  <si>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</si>
  <si>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</si>
  <si>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</si>
  <si>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</si>
  <si>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</si>
  <si>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</si>
  <si>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</si>
  <si>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</si>
  <si>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</si>
  <si>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</si>
  <si>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</si>
  <si>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</si>
  <si>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</si>
  <si>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</si>
  <si>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</si>
  <si>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</si>
  <si>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</si>
  <si>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</si>
  <si>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</si>
  <si>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</si>
  <si>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</si>
  <si>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</si>
  <si>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</si>
  <si>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</si>
  <si>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</si>
  <si>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</si>
  <si>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</si>
  <si>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</si>
  <si>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</si>
  <si>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</si>
  <si>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</si>
  <si>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</si>
  <si>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</si>
  <si>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</si>
  <si>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</si>
  <si>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</si>
  <si>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</si>
  <si>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</si>
  <si>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</si>
  <si>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</si>
  <si>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</si>
  <si>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</si>
  <si>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</si>
  <si>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</si>
  <si>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</si>
  <si>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</si>
  <si>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</si>
  <si>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</si>
  <si>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</si>
  <si>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</si>
  <si>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</si>
  <si>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</si>
  <si>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</si>
  <si>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</si>
  <si>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</si>
  <si>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</si>
  <si>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</si>
  <si>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</si>
  <si>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</si>
  <si>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</si>
  <si>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</si>
  <si>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</si>
  <si>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</si>
  <si>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</si>
  <si>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</si>
  <si>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</si>
  <si>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</si>
  <si>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</si>
  <si>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</si>
  <si>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</si>
  <si>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</si>
  <si>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</si>
  <si>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</si>
  <si>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</si>
  <si>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</si>
  <si>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</si>
  <si>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</si>
  <si>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</si>
  <si>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</si>
  <si>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</si>
  <si>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</si>
  <si>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</si>
  <si>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</si>
  <si>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</si>
  <si>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</si>
  <si>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</si>
  <si>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</si>
  <si>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</si>
  <si>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</si>
  <si>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</si>
  <si>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</si>
  <si>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</si>
  <si>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</si>
  <si>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</si>
  <si>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</si>
  <si>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</si>
  <si>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</si>
  <si>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</si>
  <si>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</si>
  <si>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</si>
  <si>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</si>
  <si>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</si>
  <si>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</si>
  <si>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</si>
  <si>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</si>
  <si>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</si>
  <si>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</si>
  <si>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</si>
  <si>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</si>
  <si>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</si>
  <si>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</si>
  <si>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</si>
  <si>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</si>
  <si>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</si>
  <si>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</si>
  <si>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</si>
  <si>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</si>
  <si>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</si>
  <si>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</si>
  <si>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</si>
  <si>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</si>
  <si>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</si>
  <si>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</si>
  <si>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</si>
  <si>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</si>
  <si>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</si>
  <si>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</si>
  <si>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</si>
  <si>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</si>
  <si>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</si>
  <si>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</si>
  <si>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</si>
  <si>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</si>
  <si>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</si>
  <si>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</si>
  <si>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</si>
  <si>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</si>
  <si>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</si>
  <si>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</si>
  <si>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</si>
  <si>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</si>
  <si>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</si>
  <si>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</si>
  <si>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</si>
  <si>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</si>
  <si>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</si>
  <si>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</si>
  <si>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</si>
  <si>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</si>
  <si>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</si>
  <si>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</si>
  <si>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</si>
  <si>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</si>
  <si>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</si>
  <si>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</si>
  <si>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</si>
  <si>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</si>
  <si>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</si>
  <si>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</si>
  <si>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</si>
  <si>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</si>
  <si>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</si>
  <si>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</si>
  <si>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</si>
  <si>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</si>
  <si>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</si>
  <si>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</si>
  <si>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</si>
  <si>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</si>
  <si>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</si>
  <si>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</si>
  <si>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</si>
  <si>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</si>
  <si>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</si>
  <si>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</si>
  <si>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</si>
  <si>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</si>
  <si>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</si>
  <si>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</si>
  <si>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</si>
  <si>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</si>
  <si>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</si>
  <si>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</si>
  <si>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</si>
  <si>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</si>
  <si>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</si>
  <si>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</si>
  <si>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</si>
  <si>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</si>
  <si>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</si>
  <si>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</si>
  <si>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</si>
  <si>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</si>
  <si>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</si>
  <si>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</si>
  <si>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</si>
  <si>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</si>
  <si>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</si>
  <si>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</si>
  <si>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</si>
  <si>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</si>
  <si>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</si>
  <si>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</si>
  <si>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</si>
  <si>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</si>
  <si>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</si>
  <si>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</si>
  <si>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</si>
  <si>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</si>
  <si>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</si>
  <si>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</si>
  <si>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</si>
  <si>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</si>
  <si>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</si>
  <si>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</si>
  <si>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</si>
  <si>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</si>
  <si>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</si>
  <si>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</si>
  <si>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</si>
  <si>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</si>
  <si>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</si>
  <si>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</si>
  <si>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</si>
  <si>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</si>
  <si>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</si>
  <si>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</si>
  <si>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</si>
  <si>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</si>
  <si>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</si>
  <si>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</si>
  <si>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</si>
  <si>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</si>
  <si>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</si>
  <si>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</si>
  <si>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</si>
  <si>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</si>
  <si>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</si>
  <si>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</si>
  <si>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</si>
  <si>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</si>
  <si>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</si>
  <si>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</si>
  <si>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</si>
  <si>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</si>
  <si>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</si>
  <si>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</si>
  <si>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</si>
  <si>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</si>
  <si>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</si>
  <si>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</si>
  <si>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</si>
  <si>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</si>
  <si>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</si>
  <si>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</si>
  <si>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</si>
  <si>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</si>
  <si>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</si>
  <si>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</si>
  <si>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</si>
  <si>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</si>
  <si>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</si>
  <si>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</si>
  <si>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</si>
  <si>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</si>
  <si>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</si>
  <si>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</si>
  <si>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</si>
  <si>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</si>
  <si>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</si>
  <si>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</si>
  <si>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</si>
  <si>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</si>
  <si>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</si>
  <si>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</si>
  <si>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</si>
  <si>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</si>
  <si>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</si>
  <si>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</si>
  <si>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</si>
  <si>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</si>
  <si>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</si>
  <si>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</si>
  <si>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</si>
  <si>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</si>
  <si>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</si>
  <si>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</si>
  <si>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</si>
  <si>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</si>
  <si>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</si>
  <si>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</si>
  <si>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</si>
  <si>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</si>
  <si>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</si>
  <si>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</si>
  <si>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</si>
  <si>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</si>
  <si>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</si>
  <si>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</si>
  <si>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</si>
  <si>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</si>
  <si>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</si>
  <si>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</si>
  <si>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</si>
  <si>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</si>
  <si>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</si>
  <si>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</si>
  <si>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</si>
  <si>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</si>
  <si>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</si>
  <si>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</si>
  <si>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</si>
  <si>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</si>
  <si>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</si>
  <si>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</si>
  <si>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</si>
  <si>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</si>
  <si>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</si>
  <si>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</si>
  <si>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</si>
  <si>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</si>
  <si>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</si>
  <si>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</si>
  <si>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</si>
  <si>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</si>
  <si>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</si>
  <si>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</si>
  <si>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</si>
  <si>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</si>
  <si>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</si>
  <si>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</si>
  <si>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</si>
  <si>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</si>
  <si>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</si>
  <si>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</si>
  <si>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</si>
  <si>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</si>
  <si>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</si>
  <si>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</si>
  <si>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</si>
  <si>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</si>
  <si>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</si>
  <si>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</si>
  <si>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</si>
  <si>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</si>
  <si>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</si>
  <si>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</si>
  <si>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</si>
  <si>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</si>
  <si>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</si>
  <si>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</si>
  <si>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</si>
  <si>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</si>
  <si>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</si>
  <si>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</si>
  <si>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</si>
  <si>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</si>
  <si>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</si>
  <si>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</si>
  <si>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</si>
  <si>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</si>
  <si>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</si>
  <si>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</si>
  <si>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</si>
  <si>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</si>
  <si>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</si>
  <si>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</si>
  <si>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</si>
  <si>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</si>
  <si>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</si>
  <si>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</si>
  <si>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</si>
  <si>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</si>
  <si>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</si>
  <si>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</si>
  <si>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</si>
  <si>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</si>
  <si>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</si>
  <si>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</si>
  <si>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</si>
  <si>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</si>
  <si>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</si>
  <si>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</si>
  <si>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</si>
  <si>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</si>
  <si>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</si>
  <si>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</si>
  <si>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</si>
  <si>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</si>
  <si>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</si>
  <si>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</si>
  <si>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</si>
  <si>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</si>
  <si>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</si>
  <si>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</si>
  <si>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</si>
  <si>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</si>
  <si>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</si>
  <si>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</si>
  <si>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</si>
  <si>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</si>
  <si>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</si>
  <si>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</si>
  <si>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</si>
  <si>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</si>
  <si>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</si>
  <si>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</si>
  <si>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</si>
  <si>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</si>
  <si>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</si>
  <si>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</si>
  <si>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</si>
  <si>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</si>
  <si>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</si>
  <si>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</si>
  <si>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</si>
  <si>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</si>
  <si>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</si>
  <si>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</si>
  <si>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</si>
  <si>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</si>
  <si>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</si>
  <si>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</si>
  <si>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</si>
  <si>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</si>
  <si>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</si>
  <si>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</si>
  <si>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</si>
  <si>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</si>
  <si>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</si>
  <si>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</si>
  <si>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</si>
  <si>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</si>
  <si>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</si>
  <si>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</si>
  <si>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</si>
  <si>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</si>
  <si>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</si>
  <si>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</si>
  <si>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</si>
  <si>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</si>
  <si>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</si>
  <si>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</si>
  <si>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</si>
  <si>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</si>
  <si>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</si>
  <si>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</si>
  <si>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</si>
  <si>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</si>
  <si>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</si>
  <si>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</si>
  <si>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</si>
  <si>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</si>
  <si>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</si>
  <si>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</si>
  <si>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</si>
  <si>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</si>
  <si>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</si>
  <si>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</si>
  <si>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</si>
  <si>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</si>
  <si>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</si>
  <si>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</si>
  <si>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</si>
  <si>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</si>
  <si>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</si>
  <si>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</si>
  <si>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</si>
  <si>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</si>
  <si>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</si>
  <si>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</si>
  <si>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</si>
  <si>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</si>
  <si>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</si>
  <si>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</si>
  <si>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</si>
  <si>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</si>
  <si>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</si>
  <si>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</si>
  <si>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</si>
  <si>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</si>
  <si>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</si>
  <si>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</si>
  <si>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</si>
  <si>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</si>
  <si>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</si>
  <si>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</si>
  <si>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</si>
  <si>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</si>
  <si>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</si>
  <si>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</si>
  <si>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</si>
  <si>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</si>
  <si>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</si>
  <si>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</si>
  <si>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</si>
  <si>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</si>
  <si>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</si>
  <si>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</si>
  <si>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</si>
  <si>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</si>
  <si>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</si>
  <si>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</si>
  <si>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</si>
  <si>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</si>
  <si>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</si>
  <si>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</si>
  <si>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</si>
  <si>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</si>
  <si>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</si>
  <si>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</si>
  <si>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</si>
  <si>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</si>
  <si>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</si>
  <si>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</si>
  <si>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</si>
  <si>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</si>
  <si>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</si>
  <si>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</si>
  <si>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</si>
  <si>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</si>
  <si>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</si>
  <si>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</si>
  <si>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</si>
  <si>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</si>
  <si>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</si>
  <si>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</si>
  <si>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</si>
  <si>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</si>
  <si>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</si>
  <si>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</si>
  <si>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</si>
  <si>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</si>
  <si>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</si>
  <si>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</si>
  <si>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</si>
  <si>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</si>
  <si>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</si>
  <si>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</si>
  <si>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</si>
  <si>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</si>
  <si>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</si>
  <si>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</si>
  <si>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</si>
  <si>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</si>
  <si>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</si>
  <si>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</si>
  <si>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</si>
  <si>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</si>
  <si>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</si>
  <si>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</si>
  <si>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</si>
  <si>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</si>
  <si>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</si>
  <si>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</si>
  <si>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</si>
  <si>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</si>
  <si>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</si>
  <si>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</si>
  <si>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</si>
  <si>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</si>
  <si>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</si>
  <si>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</si>
  <si>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</si>
  <si>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</si>
  <si>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</si>
  <si>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</si>
  <si>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</si>
  <si>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</si>
  <si>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</si>
  <si>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</si>
  <si>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</si>
  <si>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</si>
  <si>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</si>
  <si>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</si>
  <si>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</si>
  <si>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</si>
  <si>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</si>
  <si>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</si>
  <si>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</si>
  <si>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</si>
  <si>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</si>
  <si>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</si>
  <si>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</si>
  <si>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</si>
  <si>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</si>
  <si>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</si>
  <si>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</si>
  <si>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</si>
  <si>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</si>
  <si>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</si>
  <si>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</si>
  <si>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</si>
  <si>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</si>
  <si>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</si>
  <si>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</si>
  <si>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</si>
  <si>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</si>
  <si>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</si>
  <si>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</si>
  <si>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</si>
  <si>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</si>
  <si>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</si>
  <si>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</si>
  <si>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</si>
  <si>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</si>
  <si>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</si>
  <si>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</si>
  <si>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</si>
  <si>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</si>
  <si>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</si>
  <si>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</si>
  <si>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</si>
  <si>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</si>
  <si>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</si>
  <si>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</si>
  <si>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</si>
  <si>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</si>
  <si>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</si>
  <si>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</si>
  <si>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</si>
  <si>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</si>
  <si>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</si>
  <si>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</si>
  <si>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</si>
  <si>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</si>
  <si>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</si>
  <si>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</si>
  <si>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</si>
  <si>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</si>
  <si>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</si>
  <si>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</si>
  <si>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</si>
  <si>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</si>
  <si>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</si>
  <si>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</si>
  <si>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</si>
  <si>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</si>
  <si>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</si>
  <si>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</si>
  <si>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</si>
  <si>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</si>
  <si>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</si>
  <si>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</si>
  <si>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</si>
  <si>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</si>
  <si>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</si>
  <si>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</si>
  <si>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</si>
  <si>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</si>
  <si>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</si>
  <si>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</si>
  <si>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</si>
  <si>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</si>
  <si>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</si>
  <si>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</si>
  <si>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一般財団法人周行会　内科佐藤病院</t>
    <phoneticPr fontId="3"/>
  </si>
  <si>
    <t>〒980-0011 仙台市青葉区上杉２－３－１７</t>
    <phoneticPr fontId="3"/>
  </si>
  <si>
    <t>〇</t>
  </si>
  <si>
    <t>2019年7月</t>
  </si>
  <si>
    <t>その他の法人</t>
  </si>
  <si>
    <t>内科</t>
  </si>
  <si>
    <t>ＤＰＣ病院ではない</t>
  </si>
  <si>
    <t>有</t>
  </si>
  <si>
    <t>-</t>
    <phoneticPr fontId="3"/>
  </si>
  <si>
    <t>三階病棟（慢性期病棟01）</t>
  </si>
  <si>
    <t>慢性期機能</t>
  </si>
  <si>
    <t>リハビリテーション科</t>
  </si>
  <si>
    <t>回復期ﾘﾊﾋﾞﾘﾃｰｼｮﾝ病棟入院料１</t>
  </si>
  <si>
    <t>体制強化加算１の届出有り</t>
  </si>
  <si>
    <t>四階病棟（回復期病棟01）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</si>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</sst>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4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1046</v>
      </c>
      <c r="M9" s="282" t="s">
        <v>1051</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t="s">
        <v>1039</v>
      </c>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1046</v>
      </c>
      <c r="M22" s="282" t="s">
        <v>1051</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t="s">
        <v>1039</v>
      </c>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1046</v>
      </c>
      <c r="M35" s="282" t="s">
        <v>1051</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1046</v>
      </c>
      <c r="M44" s="282" t="s">
        <v>1051</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t="s">
        <v>1039</v>
      </c>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t="s">
        <v>1039</v>
      </c>
    </row>
    <row r="53" spans="1:13" s="21" customFormat="1" ht="34.5" customHeight="1">
      <c r="A53" s="278" t="s">
        <v>984</v>
      </c>
      <c r="B53" s="17"/>
      <c r="C53" s="19"/>
      <c r="D53" s="19"/>
      <c r="E53" s="19"/>
      <c r="F53" s="19"/>
      <c r="G53" s="19"/>
      <c r="H53" s="20"/>
      <c r="I53" s="306" t="s">
        <v>985</v>
      </c>
      <c r="J53" s="306"/>
      <c r="K53" s="306"/>
      <c r="L53" s="29" t="s">
        <v>1040</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1046</v>
      </c>
      <c r="M89" s="262" t="s">
        <v>1051</v>
      </c>
    </row>
    <row r="90" spans="1:22" s="21" customFormat="1">
      <c r="A90" s="243"/>
      <c r="B90" s="1"/>
      <c r="C90" s="3"/>
      <c r="D90" s="3"/>
      <c r="E90" s="3"/>
      <c r="F90" s="3"/>
      <c r="G90" s="3"/>
      <c r="H90" s="287"/>
      <c r="I90" s="67" t="s">
        <v>36</v>
      </c>
      <c r="J90" s="68"/>
      <c r="K90" s="69"/>
      <c r="L90" s="262" t="s">
        <v>1047</v>
      </c>
      <c r="M90" s="262" t="s">
        <v>1052</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1052</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3"/>
      <c r="D100" s="394"/>
      <c r="E100" s="406"/>
      <c r="F100" s="407"/>
      <c r="G100" s="412" t="s">
        <v>44</v>
      </c>
      <c r="H100" s="414"/>
      <c r="I100" s="417"/>
      <c r="J100" s="256">
        <f t="shared" si="0"/>
        <v>40</v>
      </c>
      <c r="K100" s="237" t="str">
        <f>IF(OR(COUNTIF(L100:M100,"未確認")&gt;0,COUNTIF(L100:M100,"~*")&gt;0),"※","")</f>
        <v/>
      </c>
      <c r="L100" s="258">
        <v>40</v>
      </c>
      <c r="M100" s="258">
        <v>0</v>
      </c>
    </row>
    <row r="101" spans="1:22" s="83" customFormat="1" ht="34.5" customHeight="1">
      <c r="A101" s="244" t="s">
        <v>610</v>
      </c>
      <c r="B101" s="84"/>
      <c r="C101" s="393"/>
      <c r="D101" s="394"/>
      <c r="E101" s="317" t="s">
        <v>45</v>
      </c>
      <c r="F101" s="318"/>
      <c r="G101" s="318"/>
      <c r="H101" s="319"/>
      <c r="I101" s="417"/>
      <c r="J101" s="256">
        <f t="shared" si="0"/>
        <v>40</v>
      </c>
      <c r="K101" s="237" t="str">
        <f>IF(OR(COUNTIF(L101:M101,"未確認")&gt;0,COUNTIF(L101:M101,"~*")&gt;0),"※","")</f>
        <v/>
      </c>
      <c r="L101" s="258">
        <v>40</v>
      </c>
      <c r="M101" s="258">
        <v>0</v>
      </c>
    </row>
    <row r="102" spans="1:22" s="83" customFormat="1" ht="34.5" customHeight="1">
      <c r="A102" s="244" t="s">
        <v>610</v>
      </c>
      <c r="B102" s="84"/>
      <c r="C102" s="374"/>
      <c r="D102" s="376"/>
      <c r="E102" s="314" t="s">
        <v>612</v>
      </c>
      <c r="F102" s="315"/>
      <c r="G102" s="315"/>
      <c r="H102" s="316"/>
      <c r="I102" s="417"/>
      <c r="J102" s="256">
        <f t="shared" si="0"/>
        <v>40</v>
      </c>
      <c r="K102" s="237" t="str">
        <f t="shared" ref="K102:K111" si="1">IF(OR(COUNTIF(L101:M101,"未確認")&gt;0,COUNTIF(L101:M101,"~*")&gt;0),"※","")</f>
        <v/>
      </c>
      <c r="L102" s="258">
        <v>40</v>
      </c>
      <c r="M102" s="258">
        <v>0</v>
      </c>
    </row>
    <row r="103" spans="1:22" s="83" customFormat="1" ht="34.5" customHeight="1">
      <c r="A103" s="244" t="s">
        <v>613</v>
      </c>
      <c r="B103" s="84"/>
      <c r="C103" s="331" t="s">
        <v>46</v>
      </c>
      <c r="D103" s="333"/>
      <c r="E103" s="331" t="s">
        <v>42</v>
      </c>
      <c r="F103" s="332"/>
      <c r="G103" s="332"/>
      <c r="H103" s="333"/>
      <c r="I103" s="417"/>
      <c r="J103" s="256">
        <f t="shared" si="0"/>
        <v>41</v>
      </c>
      <c r="K103" s="237" t="str">
        <f t="shared" si="1"/>
        <v/>
      </c>
      <c r="L103" s="258">
        <v>0</v>
      </c>
      <c r="M103" s="258">
        <v>41</v>
      </c>
    </row>
    <row r="104" spans="1:22" s="83" customFormat="1" ht="34.5" customHeight="1">
      <c r="A104" s="244" t="s">
        <v>614</v>
      </c>
      <c r="B104" s="84"/>
      <c r="C104" s="393"/>
      <c r="D104" s="394"/>
      <c r="E104" s="425"/>
      <c r="F104" s="426"/>
      <c r="G104" s="317" t="s">
        <v>47</v>
      </c>
      <c r="H104" s="319"/>
      <c r="I104" s="417"/>
      <c r="J104" s="256">
        <f t="shared" si="0"/>
        <v>41</v>
      </c>
      <c r="K104" s="237" t="str">
        <f t="shared" si="1"/>
        <v/>
      </c>
      <c r="L104" s="258">
        <v>0</v>
      </c>
      <c r="M104" s="258">
        <v>41</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41</v>
      </c>
      <c r="K106" s="237" t="str">
        <f t="shared" si="1"/>
        <v/>
      </c>
      <c r="L106" s="258">
        <v>0</v>
      </c>
      <c r="M106" s="258">
        <v>41</v>
      </c>
    </row>
    <row r="107" spans="1:22" s="83" customFormat="1" ht="34.5" customHeight="1">
      <c r="A107" s="244" t="s">
        <v>614</v>
      </c>
      <c r="B107" s="84"/>
      <c r="C107" s="393"/>
      <c r="D107" s="394"/>
      <c r="E107" s="425"/>
      <c r="F107" s="426"/>
      <c r="G107" s="317" t="s">
        <v>47</v>
      </c>
      <c r="H107" s="319"/>
      <c r="I107" s="417"/>
      <c r="J107" s="256">
        <f t="shared" si="0"/>
        <v>41</v>
      </c>
      <c r="K107" s="237" t="str">
        <f t="shared" si="1"/>
        <v/>
      </c>
      <c r="L107" s="258">
        <v>0</v>
      </c>
      <c r="M107" s="258">
        <v>41</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41</v>
      </c>
      <c r="K109" s="237" t="str">
        <f t="shared" si="1"/>
        <v/>
      </c>
      <c r="L109" s="258">
        <v>0</v>
      </c>
      <c r="M109" s="258">
        <v>41</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1052</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1048</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1052</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535</v>
      </c>
      <c r="M131" s="98" t="s">
        <v>1049</v>
      </c>
    </row>
    <row r="132" spans="1:22" s="83" customFormat="1" ht="34.5" customHeight="1">
      <c r="A132" s="244" t="s">
        <v>621</v>
      </c>
      <c r="B132" s="84"/>
      <c r="C132" s="295"/>
      <c r="D132" s="297"/>
      <c r="E132" s="317" t="s">
        <v>58</v>
      </c>
      <c r="F132" s="318"/>
      <c r="G132" s="318"/>
      <c r="H132" s="319"/>
      <c r="I132" s="386"/>
      <c r="J132" s="101"/>
      <c r="K132" s="102"/>
      <c r="L132" s="82">
        <v>40</v>
      </c>
      <c r="M132" s="82">
        <v>41</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1052</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84</v>
      </c>
      <c r="K167" s="264" t="str">
        <f t="shared" si="3"/>
        <v/>
      </c>
      <c r="L167" s="117">
        <v>84</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53</v>
      </c>
      <c r="K194" s="264" t="str">
        <f t="shared" si="5"/>
        <v/>
      </c>
      <c r="L194" s="117">
        <v>0</v>
      </c>
      <c r="M194" s="117">
        <v>53</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1052</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1052</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1044</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1052</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1052</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1044</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1052</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2.84</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45</v>
      </c>
      <c r="K269" s="81" t="str">
        <f t="shared" si="8"/>
        <v/>
      </c>
      <c r="L269" s="147">
        <v>25</v>
      </c>
      <c r="M269" s="147">
        <v>20</v>
      </c>
    </row>
    <row r="270" spans="1:22" s="83" customFormat="1" ht="34.5" customHeight="1">
      <c r="A270" s="249" t="s">
        <v>725</v>
      </c>
      <c r="B270" s="120"/>
      <c r="C270" s="368"/>
      <c r="D270" s="368"/>
      <c r="E270" s="368"/>
      <c r="F270" s="368"/>
      <c r="G270" s="368" t="s">
        <v>148</v>
      </c>
      <c r="H270" s="368"/>
      <c r="I270" s="401"/>
      <c r="J270" s="266">
        <f t="shared" si="9"/>
        <v>0.9</v>
      </c>
      <c r="K270" s="81" t="str">
        <f t="shared" si="8"/>
        <v/>
      </c>
      <c r="L270" s="148">
        <v>0.9</v>
      </c>
      <c r="M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8</v>
      </c>
      <c r="K273" s="81" t="str">
        <f t="shared" si="8"/>
        <v/>
      </c>
      <c r="L273" s="147">
        <v>2</v>
      </c>
      <c r="M273" s="147">
        <v>6</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2</v>
      </c>
      <c r="K277" s="81" t="str">
        <f t="shared" si="8"/>
        <v/>
      </c>
      <c r="L277" s="147">
        <v>0</v>
      </c>
      <c r="M277" s="147">
        <v>2</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3</v>
      </c>
      <c r="K279" s="81" t="str">
        <f t="shared" si="8"/>
        <v/>
      </c>
      <c r="L279" s="147">
        <v>0</v>
      </c>
      <c r="M279" s="147">
        <v>3</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4</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6</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1052</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0.5</v>
      </c>
      <c r="K328" s="81"/>
      <c r="L328" s="269"/>
      <c r="M328" s="161"/>
    </row>
    <row r="329" spans="1:22" s="83" customFormat="1" ht="34.5" customHeight="1">
      <c r="A329" s="249" t="s">
        <v>750</v>
      </c>
      <c r="B329" s="159"/>
      <c r="C329" s="368"/>
      <c r="D329" s="368"/>
      <c r="E329" s="368"/>
      <c r="F329" s="369"/>
      <c r="G329" s="368" t="s">
        <v>176</v>
      </c>
      <c r="H329" s="288" t="s">
        <v>173</v>
      </c>
      <c r="I329" s="351"/>
      <c r="J329" s="266">
        <v>3</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2</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1052</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row>
    <row r="368" spans="1:22" s="118" customFormat="1" ht="20.25" customHeight="1">
      <c r="A368" s="243"/>
      <c r="B368" s="1"/>
      <c r="C368" s="3"/>
      <c r="D368" s="3"/>
      <c r="E368" s="3"/>
      <c r="F368" s="3"/>
      <c r="G368" s="3"/>
      <c r="H368" s="287"/>
      <c r="I368" s="67" t="s">
        <v>36</v>
      </c>
      <c r="J368" s="170"/>
      <c r="K368" s="79"/>
      <c r="L368" s="137" t="s">
        <v>1047</v>
      </c>
      <c r="M368" s="137" t="s">
        <v>1052</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1052</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732</v>
      </c>
      <c r="K392" s="81" t="str">
        <f t="shared" ref="K392:K397" si="12">IF(OR(COUNTIF(L392:M392,"未確認")&gt;0,COUNTIF(L392:M392,"~*")&gt;0),"※","")</f>
        <v/>
      </c>
      <c r="L392" s="147">
        <v>529</v>
      </c>
      <c r="M392" s="147">
        <v>203</v>
      </c>
    </row>
    <row r="393" spans="1:22" s="83" customFormat="1" ht="34.5" customHeight="1">
      <c r="A393" s="249" t="s">
        <v>773</v>
      </c>
      <c r="B393" s="84"/>
      <c r="C393" s="367"/>
      <c r="D393" s="377"/>
      <c r="E393" s="317" t="s">
        <v>224</v>
      </c>
      <c r="F393" s="318"/>
      <c r="G393" s="318"/>
      <c r="H393" s="319"/>
      <c r="I393" s="340"/>
      <c r="J393" s="140">
        <f t="shared" si="11"/>
        <v>354</v>
      </c>
      <c r="K393" s="81" t="str">
        <f t="shared" si="12"/>
        <v/>
      </c>
      <c r="L393" s="147">
        <v>151</v>
      </c>
      <c r="M393" s="147">
        <v>203</v>
      </c>
    </row>
    <row r="394" spans="1:22" s="83" customFormat="1" ht="34.5" customHeight="1">
      <c r="A394" s="250" t="s">
        <v>774</v>
      </c>
      <c r="B394" s="84"/>
      <c r="C394" s="367"/>
      <c r="D394" s="378"/>
      <c r="E394" s="317" t="s">
        <v>225</v>
      </c>
      <c r="F394" s="318"/>
      <c r="G394" s="318"/>
      <c r="H394" s="319"/>
      <c r="I394" s="340"/>
      <c r="J394" s="140">
        <f t="shared" si="11"/>
        <v>260</v>
      </c>
      <c r="K394" s="81" t="str">
        <f t="shared" si="12"/>
        <v/>
      </c>
      <c r="L394" s="147">
        <v>260</v>
      </c>
      <c r="M394" s="147">
        <v>0</v>
      </c>
    </row>
    <row r="395" spans="1:22" s="83" customFormat="1" ht="34.5" customHeight="1">
      <c r="A395" s="250" t="s">
        <v>775</v>
      </c>
      <c r="B395" s="84"/>
      <c r="C395" s="367"/>
      <c r="D395" s="379"/>
      <c r="E395" s="317" t="s">
        <v>226</v>
      </c>
      <c r="F395" s="318"/>
      <c r="G395" s="318"/>
      <c r="H395" s="319"/>
      <c r="I395" s="340"/>
      <c r="J395" s="140">
        <f t="shared" si="11"/>
        <v>118</v>
      </c>
      <c r="K395" s="81" t="str">
        <f t="shared" si="12"/>
        <v/>
      </c>
      <c r="L395" s="147">
        <v>118</v>
      </c>
      <c r="M395" s="147">
        <v>0</v>
      </c>
    </row>
    <row r="396" spans="1:22" s="83" customFormat="1" ht="34.5" customHeight="1">
      <c r="A396" s="250" t="s">
        <v>776</v>
      </c>
      <c r="B396" s="1"/>
      <c r="C396" s="367"/>
      <c r="D396" s="317" t="s">
        <v>227</v>
      </c>
      <c r="E396" s="318"/>
      <c r="F396" s="318"/>
      <c r="G396" s="318"/>
      <c r="H396" s="319"/>
      <c r="I396" s="340"/>
      <c r="J396" s="140">
        <f t="shared" si="11"/>
        <v>27567</v>
      </c>
      <c r="K396" s="81" t="str">
        <f t="shared" si="12"/>
        <v/>
      </c>
      <c r="L396" s="147">
        <v>13479</v>
      </c>
      <c r="M396" s="147">
        <v>14088</v>
      </c>
    </row>
    <row r="397" spans="1:22" s="83" customFormat="1" ht="34.5" customHeight="1">
      <c r="A397" s="250" t="s">
        <v>777</v>
      </c>
      <c r="B397" s="119"/>
      <c r="C397" s="367"/>
      <c r="D397" s="317" t="s">
        <v>228</v>
      </c>
      <c r="E397" s="318"/>
      <c r="F397" s="318"/>
      <c r="G397" s="318"/>
      <c r="H397" s="319"/>
      <c r="I397" s="341"/>
      <c r="J397" s="140">
        <f t="shared" si="11"/>
        <v>730</v>
      </c>
      <c r="K397" s="81" t="str">
        <f t="shared" si="12"/>
        <v/>
      </c>
      <c r="L397" s="147">
        <v>524</v>
      </c>
      <c r="M397" s="147">
        <v>206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1052</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732</v>
      </c>
      <c r="K405" s="81" t="str">
        <f t="shared" ref="K405:K422" si="14">IF(OR(COUNTIF(L405:M405,"未確認")&gt;0,COUNTIF(L405:M405,"~*")&gt;0),"※","")</f>
        <v/>
      </c>
      <c r="L405" s="147">
        <v>529</v>
      </c>
      <c r="M405" s="147">
        <v>203</v>
      </c>
    </row>
    <row r="406" spans="1:22" s="83" customFormat="1" ht="34.5" customHeight="1">
      <c r="A406" s="251" t="s">
        <v>779</v>
      </c>
      <c r="B406" s="119"/>
      <c r="C406" s="366"/>
      <c r="D406" s="372" t="s">
        <v>233</v>
      </c>
      <c r="E406" s="374" t="s">
        <v>234</v>
      </c>
      <c r="F406" s="375"/>
      <c r="G406" s="375"/>
      <c r="H406" s="376"/>
      <c r="I406" s="358"/>
      <c r="J406" s="140">
        <f t="shared" si="13"/>
        <v>45</v>
      </c>
      <c r="K406" s="81" t="str">
        <f t="shared" si="14"/>
        <v/>
      </c>
      <c r="L406" s="147">
        <v>22</v>
      </c>
      <c r="M406" s="147">
        <v>23</v>
      </c>
    </row>
    <row r="407" spans="1:22" s="83" customFormat="1" ht="34.5" customHeight="1">
      <c r="A407" s="251" t="s">
        <v>780</v>
      </c>
      <c r="B407" s="119"/>
      <c r="C407" s="366"/>
      <c r="D407" s="366"/>
      <c r="E407" s="317" t="s">
        <v>235</v>
      </c>
      <c r="F407" s="318"/>
      <c r="G407" s="318"/>
      <c r="H407" s="319"/>
      <c r="I407" s="358"/>
      <c r="J407" s="140">
        <f t="shared" si="13"/>
        <v>381</v>
      </c>
      <c r="K407" s="81" t="str">
        <f t="shared" si="14"/>
        <v/>
      </c>
      <c r="L407" s="147">
        <v>377</v>
      </c>
      <c r="M407" s="147">
        <v>4</v>
      </c>
    </row>
    <row r="408" spans="1:22" s="83" customFormat="1" ht="34.5" customHeight="1">
      <c r="A408" s="251" t="s">
        <v>781</v>
      </c>
      <c r="B408" s="119"/>
      <c r="C408" s="366"/>
      <c r="D408" s="366"/>
      <c r="E408" s="317" t="s">
        <v>236</v>
      </c>
      <c r="F408" s="318"/>
      <c r="G408" s="318"/>
      <c r="H408" s="319"/>
      <c r="I408" s="358"/>
      <c r="J408" s="140">
        <f t="shared" si="13"/>
        <v>259</v>
      </c>
      <c r="K408" s="81" t="str">
        <f t="shared" si="14"/>
        <v/>
      </c>
      <c r="L408" s="147">
        <v>83</v>
      </c>
      <c r="M408" s="147">
        <v>176</v>
      </c>
    </row>
    <row r="409" spans="1:22" s="83" customFormat="1" ht="34.5" customHeight="1">
      <c r="A409" s="251" t="s">
        <v>782</v>
      </c>
      <c r="B409" s="119"/>
      <c r="C409" s="366"/>
      <c r="D409" s="366"/>
      <c r="E409" s="314" t="s">
        <v>989</v>
      </c>
      <c r="F409" s="315"/>
      <c r="G409" s="315"/>
      <c r="H409" s="316"/>
      <c r="I409" s="358"/>
      <c r="J409" s="140">
        <f t="shared" si="13"/>
        <v>47</v>
      </c>
      <c r="K409" s="81" t="str">
        <f t="shared" si="14"/>
        <v/>
      </c>
      <c r="L409" s="147">
        <v>47</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731</v>
      </c>
      <c r="K413" s="81" t="str">
        <f t="shared" si="14"/>
        <v/>
      </c>
      <c r="L413" s="147">
        <v>529</v>
      </c>
      <c r="M413" s="147">
        <v>202</v>
      </c>
    </row>
    <row r="414" spans="1:22" s="83" customFormat="1" ht="34.5" customHeight="1">
      <c r="A414" s="251" t="s">
        <v>787</v>
      </c>
      <c r="B414" s="119"/>
      <c r="C414" s="366"/>
      <c r="D414" s="372" t="s">
        <v>240</v>
      </c>
      <c r="E414" s="374" t="s">
        <v>241</v>
      </c>
      <c r="F414" s="375"/>
      <c r="G414" s="375"/>
      <c r="H414" s="376"/>
      <c r="I414" s="358"/>
      <c r="J414" s="140">
        <f t="shared" si="13"/>
        <v>45</v>
      </c>
      <c r="K414" s="81" t="str">
        <f t="shared" si="14"/>
        <v/>
      </c>
      <c r="L414" s="147">
        <v>25</v>
      </c>
      <c r="M414" s="147">
        <v>20</v>
      </c>
    </row>
    <row r="415" spans="1:22" s="83" customFormat="1" ht="34.5" customHeight="1">
      <c r="A415" s="251" t="s">
        <v>788</v>
      </c>
      <c r="B415" s="119"/>
      <c r="C415" s="366"/>
      <c r="D415" s="366"/>
      <c r="E415" s="317" t="s">
        <v>242</v>
      </c>
      <c r="F415" s="318"/>
      <c r="G415" s="318"/>
      <c r="H415" s="319"/>
      <c r="I415" s="358"/>
      <c r="J415" s="140">
        <f t="shared" si="13"/>
        <v>392</v>
      </c>
      <c r="K415" s="81" t="str">
        <f t="shared" si="14"/>
        <v/>
      </c>
      <c r="L415" s="147">
        <v>278</v>
      </c>
      <c r="M415" s="147">
        <v>114</v>
      </c>
    </row>
    <row r="416" spans="1:22" s="83" customFormat="1" ht="34.5" customHeight="1">
      <c r="A416" s="251" t="s">
        <v>789</v>
      </c>
      <c r="B416" s="119"/>
      <c r="C416" s="366"/>
      <c r="D416" s="366"/>
      <c r="E416" s="317" t="s">
        <v>243</v>
      </c>
      <c r="F416" s="318"/>
      <c r="G416" s="318"/>
      <c r="H416" s="319"/>
      <c r="I416" s="358"/>
      <c r="J416" s="140">
        <f t="shared" si="13"/>
        <v>67</v>
      </c>
      <c r="K416" s="81" t="str">
        <f t="shared" si="14"/>
        <v/>
      </c>
      <c r="L416" s="147">
        <v>54</v>
      </c>
      <c r="M416" s="147">
        <v>13</v>
      </c>
    </row>
    <row r="417" spans="1:22" s="83" customFormat="1" ht="34.5" customHeight="1">
      <c r="A417" s="251" t="s">
        <v>790</v>
      </c>
      <c r="B417" s="119"/>
      <c r="C417" s="366"/>
      <c r="D417" s="366"/>
      <c r="E417" s="317" t="s">
        <v>244</v>
      </c>
      <c r="F417" s="318"/>
      <c r="G417" s="318"/>
      <c r="H417" s="319"/>
      <c r="I417" s="358"/>
      <c r="J417" s="140">
        <f t="shared" si="13"/>
        <v>49</v>
      </c>
      <c r="K417" s="81" t="str">
        <f t="shared" si="14"/>
        <v/>
      </c>
      <c r="L417" s="147">
        <v>34</v>
      </c>
      <c r="M417" s="147">
        <v>15</v>
      </c>
    </row>
    <row r="418" spans="1:22" s="83" customFormat="1" ht="34.5" customHeight="1">
      <c r="A418" s="251" t="s">
        <v>791</v>
      </c>
      <c r="B418" s="119"/>
      <c r="C418" s="366"/>
      <c r="D418" s="366"/>
      <c r="E418" s="317" t="s">
        <v>245</v>
      </c>
      <c r="F418" s="318"/>
      <c r="G418" s="318"/>
      <c r="H418" s="319"/>
      <c r="I418" s="358"/>
      <c r="J418" s="140">
        <f t="shared" si="13"/>
        <v>31</v>
      </c>
      <c r="K418" s="81" t="str">
        <f t="shared" si="14"/>
        <v/>
      </c>
      <c r="L418" s="147">
        <v>14</v>
      </c>
      <c r="M418" s="147">
        <v>17</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76</v>
      </c>
      <c r="K420" s="81" t="str">
        <f t="shared" si="14"/>
        <v/>
      </c>
      <c r="L420" s="147">
        <v>53</v>
      </c>
      <c r="M420" s="147">
        <v>23</v>
      </c>
    </row>
    <row r="421" spans="1:22" s="83" customFormat="1" ht="34.5" customHeight="1">
      <c r="A421" s="251" t="s">
        <v>794</v>
      </c>
      <c r="B421" s="119"/>
      <c r="C421" s="366"/>
      <c r="D421" s="366"/>
      <c r="E421" s="317" t="s">
        <v>247</v>
      </c>
      <c r="F421" s="318"/>
      <c r="G421" s="318"/>
      <c r="H421" s="319"/>
      <c r="I421" s="358"/>
      <c r="J421" s="140">
        <f t="shared" si="13"/>
        <v>71</v>
      </c>
      <c r="K421" s="81" t="str">
        <f t="shared" si="14"/>
        <v/>
      </c>
      <c r="L421" s="147">
        <v>71</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1052</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686</v>
      </c>
      <c r="K430" s="193" t="str">
        <f>IF(OR(COUNTIF(L430:M430,"未確認")&gt;0,COUNTIF(L430:M430,"~*")&gt;0),"※","")</f>
        <v/>
      </c>
      <c r="L430" s="147">
        <v>504</v>
      </c>
      <c r="M430" s="147">
        <v>182</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48</v>
      </c>
      <c r="K431" s="193" t="str">
        <f>IF(OR(COUNTIF(L431:M431,"未確認")&gt;0,COUNTIF(L431:M431,"~*")&gt;0),"※","")</f>
        <v/>
      </c>
      <c r="L431" s="147">
        <v>45</v>
      </c>
      <c r="M431" s="147">
        <v>3</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57</v>
      </c>
      <c r="K432" s="193" t="str">
        <f>IF(OR(COUNTIF(L432:M432,"未確認")&gt;0,COUNTIF(L432:M432,"~*")&gt;0),"※","")</f>
        <v/>
      </c>
      <c r="L432" s="147">
        <v>32</v>
      </c>
      <c r="M432" s="147">
        <v>25</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579</v>
      </c>
      <c r="K433" s="193" t="str">
        <f>IF(OR(COUNTIF(L433:M433,"未確認")&gt;0,COUNTIF(L433:M433,"~*")&gt;0),"※","")</f>
        <v/>
      </c>
      <c r="L433" s="147">
        <v>426</v>
      </c>
      <c r="M433" s="147">
        <v>153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2</v>
      </c>
      <c r="K434" s="193" t="str">
        <f>IF(OR(COUNTIF(L434:M434,"未確認")&gt;0,COUNTIF(L434:M434,"~*")&gt;0),"※","")</f>
        <v/>
      </c>
      <c r="L434" s="147">
        <v>1</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1052</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5</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3</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2</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7</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2</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5</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1052</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1052</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1052</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1052</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1052</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1052</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79</v>
      </c>
      <c r="K535" s="201" t="str">
        <f t="shared" si="23"/>
        <v/>
      </c>
      <c r="L535" s="117">
        <v>52</v>
      </c>
      <c r="M535" s="117">
        <v>27</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row>
    <row r="544" spans="1:22" s="1" customFormat="1" ht="20.25" customHeight="1">
      <c r="A544" s="243"/>
      <c r="C544" s="62"/>
      <c r="D544" s="3"/>
      <c r="E544" s="3"/>
      <c r="F544" s="3"/>
      <c r="G544" s="3"/>
      <c r="H544" s="287"/>
      <c r="I544" s="67" t="s">
        <v>36</v>
      </c>
      <c r="J544" s="68"/>
      <c r="K544" s="186"/>
      <c r="L544" s="70" t="s">
        <v>1047</v>
      </c>
      <c r="M544" s="70" t="s">
        <v>1052</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1045</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row>
    <row r="589" spans="1:22" s="1" customFormat="1" ht="20.25" customHeight="1">
      <c r="A589" s="243"/>
      <c r="C589" s="62"/>
      <c r="D589" s="3"/>
      <c r="E589" s="3"/>
      <c r="F589" s="3"/>
      <c r="G589" s="3"/>
      <c r="H589" s="287"/>
      <c r="I589" s="67" t="s">
        <v>36</v>
      </c>
      <c r="J589" s="68"/>
      <c r="K589" s="186"/>
      <c r="L589" s="70" t="s">
        <v>1047</v>
      </c>
      <c r="M589" s="70" t="s">
        <v>1052</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221</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310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59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201</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1052</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1052</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15</v>
      </c>
      <c r="K631" s="201" t="str">
        <f t="shared" ref="K631:K638" si="31">IF(OR(COUNTIF(L631:M631,"未確認")&gt;0,COUNTIF(L631:M631,"*")&gt;0),"※","")</f>
        <v/>
      </c>
      <c r="L631" s="117">
        <v>15</v>
      </c>
      <c r="M631" s="117">
        <v>0</v>
      </c>
    </row>
    <row r="632" spans="1:22" s="118" customFormat="1" ht="56.15" customHeight="1">
      <c r="A632" s="252" t="s">
        <v>918</v>
      </c>
      <c r="B632" s="119"/>
      <c r="C632" s="317" t="s">
        <v>434</v>
      </c>
      <c r="D632" s="318"/>
      <c r="E632" s="318"/>
      <c r="F632" s="318"/>
      <c r="G632" s="318"/>
      <c r="H632" s="319"/>
      <c r="I632" s="122" t="s">
        <v>435</v>
      </c>
      <c r="J632" s="116">
        <f t="shared" si="30"/>
        <v>17</v>
      </c>
      <c r="K632" s="201" t="str">
        <f t="shared" si="31"/>
        <v/>
      </c>
      <c r="L632" s="117">
        <v>17</v>
      </c>
      <c r="M632" s="117">
        <v>0</v>
      </c>
    </row>
    <row r="633" spans="1:22" s="118" customFormat="1" ht="56">
      <c r="A633" s="252" t="s">
        <v>919</v>
      </c>
      <c r="B633" s="119"/>
      <c r="C633" s="317" t="s">
        <v>436</v>
      </c>
      <c r="D633" s="318"/>
      <c r="E633" s="318"/>
      <c r="F633" s="318"/>
      <c r="G633" s="318"/>
      <c r="H633" s="319"/>
      <c r="I633" s="122" t="s">
        <v>437</v>
      </c>
      <c r="J633" s="116">
        <f t="shared" si="30"/>
        <v>27</v>
      </c>
      <c r="K633" s="201" t="str">
        <f t="shared" si="31"/>
        <v/>
      </c>
      <c r="L633" s="117">
        <v>27</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1052</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53</v>
      </c>
      <c r="K646" s="201" t="str">
        <f t="shared" ref="K646:K660" si="33">IF(OR(COUNTIF(L646:M646,"未確認")&gt;0,COUNTIF(L646:M646,"*")&gt;0),"※","")</f>
        <v/>
      </c>
      <c r="L646" s="117">
        <v>0</v>
      </c>
      <c r="M646" s="117">
        <v>53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29</v>
      </c>
      <c r="K648" s="201" t="str">
        <f t="shared" si="33"/>
        <v/>
      </c>
      <c r="L648" s="117">
        <v>0</v>
      </c>
      <c r="M648" s="117">
        <v>29</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24</v>
      </c>
      <c r="K650" s="201" t="str">
        <f t="shared" si="33"/>
        <v/>
      </c>
      <c r="L650" s="117">
        <v>0</v>
      </c>
      <c r="M650" s="117">
        <v>24</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11</v>
      </c>
      <c r="K655" s="201" t="str">
        <f t="shared" si="33"/>
        <v/>
      </c>
      <c r="L655" s="117">
        <v>0</v>
      </c>
      <c r="M655" s="117">
        <v>11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v>0</v>
      </c>
      <c r="M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1052</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1050</v>
      </c>
    </row>
    <row r="668" spans="1:22" s="83" customFormat="1" ht="56.15" customHeight="1">
      <c r="A668" s="251" t="s">
        <v>951</v>
      </c>
      <c r="B668" s="84"/>
      <c r="C668" s="314" t="s">
        <v>481</v>
      </c>
      <c r="D668" s="315"/>
      <c r="E668" s="315"/>
      <c r="F668" s="315"/>
      <c r="G668" s="315"/>
      <c r="H668" s="316"/>
      <c r="I668" s="138" t="s">
        <v>482</v>
      </c>
      <c r="J668" s="223"/>
      <c r="K668" s="224"/>
      <c r="L668" s="225" t="s">
        <v>533</v>
      </c>
      <c r="M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v>8.8000000000000007</v>
      </c>
    </row>
    <row r="670" spans="1:22" s="83" customFormat="1" ht="60" customHeight="1">
      <c r="A670" s="251" t="s">
        <v>953</v>
      </c>
      <c r="B670" s="84"/>
      <c r="C670" s="320" t="s">
        <v>485</v>
      </c>
      <c r="D670" s="321"/>
      <c r="E670" s="321"/>
      <c r="F670" s="321"/>
      <c r="G670" s="321"/>
      <c r="H670" s="322"/>
      <c r="I670" s="323" t="s">
        <v>1030</v>
      </c>
      <c r="J670" s="223"/>
      <c r="K670" s="224"/>
      <c r="L670" s="225" t="s">
        <v>533</v>
      </c>
      <c r="M670" s="225">
        <v>174</v>
      </c>
    </row>
    <row r="671" spans="1:22" s="83" customFormat="1" ht="35.15" customHeight="1">
      <c r="A671" s="251" t="s">
        <v>954</v>
      </c>
      <c r="B671" s="84"/>
      <c r="C671" s="227"/>
      <c r="D671" s="228"/>
      <c r="E671" s="320" t="s">
        <v>487</v>
      </c>
      <c r="F671" s="321"/>
      <c r="G671" s="321"/>
      <c r="H671" s="322"/>
      <c r="I671" s="324"/>
      <c r="J671" s="223"/>
      <c r="K671" s="224"/>
      <c r="L671" s="225" t="s">
        <v>533</v>
      </c>
      <c r="M671" s="225">
        <v>62</v>
      </c>
    </row>
    <row r="672" spans="1:22" s="83" customFormat="1" ht="25.75" customHeight="1">
      <c r="A672" s="251" t="s">
        <v>955</v>
      </c>
      <c r="B672" s="84"/>
      <c r="C672" s="229"/>
      <c r="D672" s="286"/>
      <c r="E672" s="326"/>
      <c r="F672" s="327"/>
      <c r="G672" s="328" t="s">
        <v>1003</v>
      </c>
      <c r="H672" s="329"/>
      <c r="I672" s="325"/>
      <c r="J672" s="223"/>
      <c r="K672" s="224"/>
      <c r="L672" s="225" t="s">
        <v>533</v>
      </c>
      <c r="M672" s="225">
        <v>37</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v>105</v>
      </c>
    </row>
    <row r="674" spans="1:22" s="115" customFormat="1" ht="34.5" customHeight="1">
      <c r="A674" s="251" t="s">
        <v>957</v>
      </c>
      <c r="B674" s="84"/>
      <c r="C674" s="289"/>
      <c r="D674" s="291"/>
      <c r="E674" s="314" t="s">
        <v>1004</v>
      </c>
      <c r="F674" s="315"/>
      <c r="G674" s="315"/>
      <c r="H674" s="316"/>
      <c r="I674" s="330"/>
      <c r="J674" s="223"/>
      <c r="K674" s="224"/>
      <c r="L674" s="225" t="s">
        <v>533</v>
      </c>
      <c r="M674" s="225">
        <v>93</v>
      </c>
    </row>
    <row r="675" spans="1:22" s="83" customFormat="1" ht="56.15" customHeight="1">
      <c r="A675" s="251" t="s">
        <v>958</v>
      </c>
      <c r="B675" s="84"/>
      <c r="C675" s="314" t="s">
        <v>1005</v>
      </c>
      <c r="D675" s="315"/>
      <c r="E675" s="315"/>
      <c r="F675" s="315"/>
      <c r="G675" s="315"/>
      <c r="H675" s="316"/>
      <c r="I675" s="138" t="s">
        <v>492</v>
      </c>
      <c r="J675" s="223"/>
      <c r="K675" s="224"/>
      <c r="L675" s="225" t="s">
        <v>533</v>
      </c>
      <c r="M675" s="225">
        <v>45.7</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1052</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1052</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1052</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5AF623-20FB-490F-9428-5BBBFE39B9A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2019-11-15T09:43:26Z</dcterms:modified>
</cp:coreProperties>
</file>