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8754FD04-61A9-4C10-85A5-1B2DE509A1C8}"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<sst xmlns="http://schemas.openxmlformats.org/spreadsheetml/2006/main" count="3203" uniqueCount="1044">
  <si>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</si>
  <si>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</si>
  <si>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</si>
  <si>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</si>
  <si>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</si>
  <si>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</si>
  <si>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</si>
  <si>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</si>
  <si>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</si>
  <si>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</si>
  <si>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</si>
  <si>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</si>
  <si>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</si>
  <si>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</si>
  <si>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</si>
  <si>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</si>
  <si>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</si>
  <si>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</si>
  <si>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</si>
  <si>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</si>
  <si>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</si>
  <si>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</si>
  <si>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</si>
  <si>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</si>
  <si>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</si>
  <si>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</si>
  <si>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</si>
  <si>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</si>
  <si>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</si>
  <si>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</si>
  <si>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</si>
  <si>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</si>
  <si>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</si>
  <si>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</si>
  <si>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</si>
  <si>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</si>
  <si>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</si>
  <si>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</si>
  <si>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</si>
  <si>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</si>
  <si>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</si>
  <si>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</si>
  <si>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</si>
  <si>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</si>
  <si>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</si>
  <si>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</si>
  <si>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</si>
  <si>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</si>
  <si>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</si>
  <si>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</si>
  <si>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</si>
  <si>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</si>
  <si>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</si>
  <si>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</si>
  <si>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</si>
  <si>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</si>
  <si>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</si>
  <si>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</si>
  <si>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</si>
  <si>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</si>
  <si>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</si>
  <si>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</si>
  <si>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</si>
  <si>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</si>
  <si>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</si>
  <si>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</si>
  <si>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</si>
  <si>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</si>
  <si>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</si>
  <si>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</si>
  <si>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</si>
  <si>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</si>
  <si>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</si>
  <si>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</si>
  <si>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</si>
  <si>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</si>
  <si>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</si>
  <si>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</si>
  <si>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</si>
  <si>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</si>
  <si>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</si>
  <si>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</si>
  <si>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</si>
  <si>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</si>
  <si>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</si>
  <si>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</si>
  <si>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</si>
  <si>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</si>
  <si>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</si>
  <si>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</si>
  <si>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</si>
  <si>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</si>
  <si>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</si>
  <si>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</si>
  <si>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</si>
  <si>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</si>
  <si>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</si>
  <si>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</si>
  <si>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</si>
  <si>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</si>
  <si>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</si>
  <si>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</si>
  <si>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</si>
  <si>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</si>
  <si>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</si>
  <si>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</si>
  <si>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</si>
  <si>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</si>
  <si>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</si>
  <si>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</si>
  <si>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</si>
  <si>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</si>
  <si>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</si>
  <si>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</si>
  <si>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</si>
  <si>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</si>
  <si>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</si>
  <si>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</si>
  <si>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</si>
  <si>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</si>
  <si>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</si>
  <si>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</si>
  <si>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</si>
  <si>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</si>
  <si>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</si>
  <si>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</si>
  <si>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</si>
  <si>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</si>
  <si>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</si>
  <si>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</si>
  <si>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</si>
  <si>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</si>
  <si>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</si>
  <si>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</si>
  <si>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</si>
  <si>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</si>
  <si>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</si>
  <si>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</si>
  <si>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</si>
  <si>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</si>
  <si>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</si>
  <si>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</si>
  <si>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</si>
  <si>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</si>
  <si>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</si>
  <si>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</si>
  <si>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</si>
  <si>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</si>
  <si>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</si>
  <si>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</si>
  <si>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</si>
  <si>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</si>
  <si>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</si>
  <si>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</si>
  <si>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</si>
  <si>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</si>
  <si>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</si>
  <si>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</si>
  <si>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</si>
  <si>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</si>
  <si>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</si>
  <si>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</si>
  <si>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</si>
  <si>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</si>
  <si>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</si>
  <si>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</si>
  <si>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</si>
  <si>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</si>
  <si>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</si>
  <si>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</si>
  <si>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</si>
  <si>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</si>
  <si>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</si>
  <si>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</si>
  <si>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</si>
  <si>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</si>
  <si>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</si>
  <si>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</si>
  <si>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</si>
  <si>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</si>
  <si>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</si>
  <si>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</si>
  <si>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</si>
  <si>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</si>
  <si>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</si>
  <si>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</si>
  <si>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</si>
  <si>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</si>
  <si>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</si>
  <si>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</si>
  <si>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</si>
  <si>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</si>
  <si>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</si>
  <si>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</si>
  <si>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</si>
  <si>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</si>
  <si>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</si>
  <si>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</si>
  <si>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</si>
  <si>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</si>
  <si>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</si>
  <si>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</si>
  <si>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</si>
  <si>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</si>
  <si>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</si>
  <si>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</si>
  <si>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</si>
  <si>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</si>
  <si>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</si>
  <si>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</si>
  <si>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</si>
  <si>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</si>
  <si>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</si>
  <si>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</si>
  <si>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</si>
  <si>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</si>
  <si>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</si>
  <si>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</si>
  <si>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</si>
  <si>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</si>
  <si>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</si>
  <si>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</si>
  <si>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</si>
  <si>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</si>
  <si>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</si>
  <si>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</si>
  <si>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</si>
  <si>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</si>
  <si>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</si>
  <si>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</si>
  <si>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</si>
  <si>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</si>
  <si>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</si>
  <si>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</si>
  <si>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</si>
  <si>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</si>
  <si>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</si>
  <si>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</si>
  <si>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</si>
  <si>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</si>
  <si>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</si>
  <si>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</si>
  <si>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</si>
  <si>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</si>
  <si>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</si>
  <si>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</si>
  <si>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</si>
  <si>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</si>
  <si>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</si>
  <si>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</si>
  <si>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</si>
  <si>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</si>
  <si>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</si>
  <si>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</si>
  <si>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</si>
  <si>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</si>
  <si>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</si>
  <si>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</si>
  <si>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</si>
  <si>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</si>
  <si>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</si>
  <si>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</si>
  <si>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</si>
  <si>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</si>
  <si>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</si>
  <si>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</si>
  <si>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</si>
  <si>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</si>
  <si>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</si>
  <si>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</si>
  <si>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</si>
  <si>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</si>
  <si>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</si>
  <si>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</si>
  <si>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</si>
  <si>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</si>
  <si>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</si>
  <si>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</si>
  <si>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</si>
  <si>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</si>
  <si>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</si>
  <si>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</si>
  <si>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</si>
  <si>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</si>
  <si>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</si>
  <si>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</si>
  <si>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</si>
  <si>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</si>
  <si>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</si>
  <si>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</si>
  <si>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</si>
  <si>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</si>
  <si>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</si>
  <si>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</si>
  <si>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</si>
  <si>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</si>
  <si>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</si>
  <si>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</si>
  <si>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</si>
  <si>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</si>
  <si>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</si>
  <si>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</si>
  <si>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</si>
  <si>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</si>
  <si>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</si>
  <si>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</si>
  <si>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</si>
  <si>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</si>
  <si>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</si>
  <si>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</si>
  <si>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</si>
  <si>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</si>
  <si>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</si>
  <si>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</si>
  <si>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</si>
  <si>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</si>
  <si>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</si>
  <si>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</si>
  <si>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</si>
  <si>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</si>
  <si>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</si>
  <si>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</si>
  <si>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</si>
  <si>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</si>
  <si>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</si>
  <si>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</si>
  <si>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</si>
  <si>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</si>
  <si>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</si>
  <si>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</si>
  <si>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</si>
  <si>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</si>
  <si>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</si>
  <si>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</si>
  <si>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</si>
  <si>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</si>
  <si>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</si>
  <si>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</si>
  <si>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</si>
  <si>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</si>
  <si>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</si>
  <si>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</si>
  <si>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</si>
  <si>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</si>
  <si>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</si>
  <si>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</si>
  <si>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</si>
  <si>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</si>
  <si>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</si>
  <si>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</si>
  <si>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</si>
  <si>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</si>
  <si>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</si>
  <si>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</si>
  <si>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</si>
  <si>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</si>
  <si>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</si>
  <si>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</si>
  <si>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</si>
  <si>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</si>
  <si>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</si>
  <si>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</si>
  <si>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</si>
  <si>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</si>
  <si>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</si>
  <si>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</si>
  <si>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</si>
  <si>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</si>
  <si>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</si>
  <si>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</si>
  <si>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</si>
  <si>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</si>
  <si>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</si>
  <si>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</si>
  <si>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</si>
  <si>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</si>
  <si>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</si>
  <si>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</si>
  <si>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</si>
  <si>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</si>
  <si>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</si>
  <si>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</si>
  <si>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</si>
  <si>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</si>
  <si>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</si>
  <si>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</si>
  <si>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</si>
  <si>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</si>
  <si>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</si>
  <si>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</si>
  <si>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</si>
  <si>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</si>
  <si>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</si>
  <si>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</si>
  <si>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</si>
  <si>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</si>
  <si>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</si>
  <si>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</si>
  <si>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</si>
  <si>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</si>
  <si>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</si>
  <si>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</si>
  <si>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</si>
  <si>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</si>
  <si>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</si>
  <si>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</si>
  <si>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</si>
  <si>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</si>
  <si>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</si>
  <si>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</si>
  <si>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</si>
  <si>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</si>
  <si>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</si>
  <si>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</si>
  <si>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</si>
  <si>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</si>
  <si>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</si>
  <si>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</si>
  <si>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</si>
  <si>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</si>
  <si>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</si>
  <si>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</si>
  <si>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</si>
  <si>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</si>
  <si>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</si>
  <si>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</si>
  <si>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</si>
  <si>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</si>
  <si>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</si>
  <si>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</si>
  <si>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</si>
  <si>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</si>
  <si>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</si>
  <si>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</si>
  <si>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</si>
  <si>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</si>
  <si>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</si>
  <si>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</si>
  <si>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</si>
  <si>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</si>
  <si>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</si>
  <si>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</si>
  <si>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</si>
  <si>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</si>
  <si>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</si>
  <si>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</si>
  <si>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</si>
  <si>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</si>
  <si>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</si>
  <si>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</si>
  <si>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</si>
  <si>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</si>
  <si>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</si>
  <si>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</si>
  <si>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</si>
  <si>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</si>
  <si>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</si>
  <si>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</si>
  <si>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</si>
  <si>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</si>
  <si>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</si>
  <si>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</si>
  <si>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</si>
  <si>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</si>
  <si>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</si>
  <si>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</si>
  <si>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</si>
  <si>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</si>
  <si>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</si>
  <si>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</si>
  <si>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</si>
  <si>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</si>
  <si>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</si>
  <si>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</si>
  <si>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</si>
  <si>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</si>
  <si>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</si>
  <si>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</si>
  <si>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</si>
  <si>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</si>
  <si>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</si>
  <si>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</si>
  <si>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</si>
  <si>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</si>
  <si>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</si>
  <si>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</si>
  <si>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</si>
  <si>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</si>
  <si>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</si>
  <si>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</si>
  <si>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</si>
  <si>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</si>
  <si>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</si>
  <si>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</si>
  <si>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</si>
  <si>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</si>
  <si>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</si>
  <si>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</si>
  <si>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</si>
  <si>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</si>
  <si>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</si>
  <si>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</si>
  <si>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</si>
  <si>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</si>
  <si>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</si>
  <si>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</si>
  <si>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</si>
  <si>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</si>
  <si>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</si>
  <si>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</si>
  <si>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</si>
  <si>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</si>
  <si>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</si>
  <si>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</si>
  <si>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</si>
  <si>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</si>
  <si>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</si>
  <si>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</si>
  <si>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</si>
  <si>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</si>
  <si>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</si>
  <si>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</si>
  <si>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</si>
  <si>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</si>
  <si>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</si>
  <si>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</si>
  <si>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</si>
  <si>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</si>
  <si>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</si>
  <si>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</si>
  <si>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</si>
  <si>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</si>
  <si>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</si>
  <si>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</si>
  <si>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</si>
  <si>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</si>
  <si>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</si>
  <si>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</si>
  <si>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</si>
  <si>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</si>
  <si>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</si>
  <si>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</si>
  <si>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</si>
  <si>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</si>
  <si>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</si>
  <si>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</si>
  <si>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</si>
  <si>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</si>
  <si>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</si>
  <si>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</si>
  <si>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</si>
  <si>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</si>
  <si>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</si>
  <si>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</si>
  <si>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</si>
  <si>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</si>
  <si>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</si>
  <si>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</si>
  <si>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</si>
  <si>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</si>
  <si>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</si>
  <si>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</si>
  <si>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</si>
  <si>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</si>
  <si>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</si>
  <si>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</si>
  <si>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</si>
  <si>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</si>
  <si>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</si>
  <si>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</si>
  <si>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</si>
  <si>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</si>
  <si>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</si>
  <si>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</si>
  <si>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</si>
  <si>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</si>
  <si>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</si>
  <si>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</si>
  <si>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</si>
  <si>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</si>
  <si>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</si>
  <si>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</si>
  <si>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</si>
  <si>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</si>
  <si>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</si>
  <si>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</si>
  <si>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</si>
  <si>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</si>
  <si>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</si>
  <si>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</si>
  <si>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</si>
  <si>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</si>
  <si>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</si>
  <si>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</si>
  <si>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</si>
  <si>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</si>
  <si>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</si>
  <si>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</si>
  <si>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</si>
  <si>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</si>
  <si>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</si>
  <si>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</si>
  <si>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</si>
  <si>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</si>
  <si>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</si>
  <si>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</si>
  <si>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</si>
  <si>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</si>
  <si>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</si>
  <si>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</si>
  <si>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</si>
  <si>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</si>
  <si>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</si>
  <si>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</si>
  <si>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</si>
  <si>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</si>
  <si>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</si>
  <si>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</si>
  <si>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</si>
  <si>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</si>
  <si>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</si>
  <si>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</si>
  <si>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</si>
  <si>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</si>
  <si>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</si>
  <si>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</si>
  <si>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</si>
  <si>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</si>
  <si>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</si>
  <si>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</si>
  <si>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</si>
  <si>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</si>
  <si>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</si>
  <si>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</si>
  <si>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</si>
  <si>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</si>
  <si>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</si>
  <si>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</si>
  <si>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</si>
  <si>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</si>
  <si>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</si>
  <si>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</si>
  <si>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</si>
  <si>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</si>
  <si>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</si>
  <si>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</si>
  <si>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</si>
  <si>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</si>
  <si>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</si>
  <si>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</si>
  <si>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</si>
  <si>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</si>
  <si>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</si>
  <si>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</si>
  <si>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</si>
  <si>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</si>
  <si>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</si>
  <si>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</si>
  <si>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</si>
  <si>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</si>
  <si>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</si>
  <si>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</si>
  <si>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</si>
  <si>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</si>
  <si>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</si>
  <si>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</si>
  <si>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</si>
  <si>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</si>
  <si>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</si>
  <si>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</si>
  <si>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</si>
  <si>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</si>
  <si>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</si>
  <si>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</si>
  <si>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</si>
  <si>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</si>
  <si>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</si>
  <si>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</si>
  <si>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</si>
  <si>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</si>
  <si>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</si>
  <si>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</si>
  <si>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</si>
  <si>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</si>
  <si>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</si>
  <si>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</si>
  <si>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</si>
  <si>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</si>
  <si>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</si>
  <si>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</si>
  <si>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</si>
  <si>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</si>
  <si>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</si>
  <si>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</si>
  <si>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</si>
  <si>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</si>
  <si>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</si>
  <si>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</si>
  <si>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</si>
  <si>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</si>
  <si>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</si>
  <si>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</si>
  <si>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</si>
  <si>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</si>
  <si>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</si>
  <si>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</si>
  <si>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</si>
  <si>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</si>
  <si>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</si>
  <si>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</si>
  <si>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</si>
  <si>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</si>
  <si>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</si>
  <si>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</si>
  <si>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</si>
  <si>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</si>
  <si>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</si>
  <si>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</si>
  <si>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</si>
  <si>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</si>
  <si>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</si>
  <si>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</si>
  <si>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</si>
  <si>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</si>
  <si>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</si>
  <si>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</si>
  <si>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</si>
  <si>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</si>
  <si>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</si>
  <si>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</si>
  <si>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</si>
  <si>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</si>
  <si>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</si>
  <si>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</si>
  <si>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</si>
  <si>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</si>
  <si>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</si>
  <si>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</si>
  <si>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</si>
  <si>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</si>
  <si>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</si>
  <si>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</si>
  <si>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</si>
  <si>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</si>
  <si>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</si>
  <si>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</si>
  <si>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</si>
  <si>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</si>
  <si>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</si>
  <si>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</si>
  <si>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</si>
  <si>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</si>
  <si>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</si>
  <si>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</si>
  <si>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</si>
  <si>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</si>
  <si>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</si>
  <si>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</si>
  <si>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</si>
  <si>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</si>
  <si>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</si>
  <si>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</si>
  <si>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</si>
  <si>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</si>
  <si>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</si>
  <si>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</si>
  <si>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</si>
  <si>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</si>
  <si>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</si>
  <si>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</si>
  <si>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</si>
  <si>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</si>
  <si>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</si>
  <si>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</si>
  <si>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</si>
  <si>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</si>
  <si>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</si>
  <si>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</si>
  <si>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</si>
  <si>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</si>
  <si>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</si>
  <si>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</si>
  <si>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</si>
  <si>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</si>
  <si>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</si>
  <si>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</si>
  <si>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</si>
  <si>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</si>
  <si>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</si>
  <si>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</si>
  <si>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</si>
  <si>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</si>
  <si>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</si>
  <si>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</si>
  <si>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</si>
  <si>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</si>
  <si>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</si>
  <si>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</si>
  <si>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</si>
  <si>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</si>
  <si>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</si>
  <si>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</si>
  <si>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</si>
  <si>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</si>
  <si>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</si>
  <si>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</si>
  <si>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</si>
  <si>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</si>
  <si>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</si>
  <si>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</si>
  <si>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</si>
  <si>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</si>
  <si>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</si>
  <si>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</si>
  <si>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</si>
  <si>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</si>
  <si>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</si>
  <si>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</si>
  <si>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</si>
  <si>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</si>
  <si>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</si>
  <si>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</si>
  <si>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</si>
  <si>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</si>
  <si>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</si>
  <si>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</si>
  <si>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</si>
  <si>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</si>
  <si>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</si>
  <si>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</si>
  <si>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</si>
  <si>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</si>
  <si>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</si>
  <si>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</si>
  <si>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</si>
  <si>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</si>
  <si>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</si>
  <si>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</si>
  <si>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</si>
  <si>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</si>
  <si>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</si>
  <si>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</si>
  <si>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</si>
  <si>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</si>
  <si>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</si>
  <si>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</si>
  <si>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</si>
  <si>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</si>
  <si>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</si>
  <si>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</si>
  <si>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</si>
  <si>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</si>
  <si>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</si>
  <si>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</si>
  <si>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</si>
  <si>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</si>
  <si>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</si>
  <si>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</si>
  <si>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</si>
  <si>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</si>
  <si>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</si>
  <si>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</si>
  <si>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</si>
  <si>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</si>
  <si>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</si>
  <si>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</si>
  <si>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</si>
  <si>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</si>
  <si>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</si>
  <si>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</si>
  <si>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</si>
  <si>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</si>
  <si>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</si>
  <si>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</si>
  <si>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</si>
  <si>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</si>
  <si>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</si>
  <si>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</si>
  <si>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</si>
  <si>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</si>
  <si>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</si>
  <si>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</si>
  <si>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</si>
  <si>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</si>
  <si>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</si>
  <si>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</si>
  <si>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</si>
  <si>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</si>
  <si>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</si>
  <si>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</si>
  <si>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</si>
  <si>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</si>
  <si>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</si>
  <si>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</si>
  <si>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</si>
  <si>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</si>
  <si>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</si>
  <si>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</si>
  <si>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</si>
  <si>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</si>
  <si>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</si>
  <si>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</si>
  <si>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</si>
  <si>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</si>
  <si>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</si>
  <si>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</si>
  <si>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</si>
  <si>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</si>
  <si>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</si>
  <si>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</si>
  <si>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</si>
  <si>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</si>
  <si>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</si>
  <si>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</si>
  <si>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</si>
  <si>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</si>
  <si>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</si>
  <si>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</si>
  <si>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</si>
  <si>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</si>
  <si>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</si>
  <si>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</si>
  <si>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</si>
  <si>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</si>
  <si>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</si>
  <si>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</si>
  <si>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</si>
  <si>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</si>
  <si>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</si>
  <si>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</si>
  <si>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</si>
  <si>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</si>
  <si>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</si>
  <si>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</si>
  <si>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</si>
  <si>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</si>
  <si>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</si>
  <si>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</si>
  <si>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</si>
  <si>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</si>
  <si>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</si>
  <si>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</si>
  <si>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</si>
  <si>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</si>
  <si>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</si>
  <si>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</si>
  <si>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</si>
  <si>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</si>
  <si>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</si>
  <si>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</si>
  <si>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</si>
  <si>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</si>
  <si>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</si>
  <si>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</si>
  <si>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</si>
  <si>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</si>
  <si>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</si>
  <si>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</si>
  <si>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</si>
  <si>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</si>
  <si>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</si>
  <si>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</si>
  <si>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</si>
  <si>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</si>
  <si>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</si>
  <si>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</si>
  <si>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</si>
  <si>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</si>
  <si>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</si>
  <si>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</si>
  <si>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</si>
  <si>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</si>
  <si>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</si>
  <si>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</si>
  <si>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</si>
  <si>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</si>
  <si>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</si>
  <si>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</si>
  <si>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</si>
  <si>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</si>
  <si>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</si>
  <si>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</si>
  <si>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</si>
  <si>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</si>
  <si>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</si>
  <si>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</si>
  <si>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</si>
  <si>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</si>
  <si>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</si>
  <si>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</si>
  <si>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</si>
  <si>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</si>
  <si>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</si>
  <si>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</si>
  <si>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</si>
  <si>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</si>
  <si>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</si>
  <si>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</si>
  <si>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</si>
  <si>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</si>
  <si>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</si>
  <si>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</si>
  <si>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</si>
  <si>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</si>
  <si>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</si>
  <si>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</si>
  <si>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</si>
  <si>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</si>
  <si>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</si>
  <si>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</si>
  <si>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</si>
  <si>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</si>
  <si>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</si>
  <si>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</si>
  <si>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</si>
  <si>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</si>
  <si>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</si>
  <si>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</si>
  <si>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</si>
  <si>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</si>
  <si>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</si>
  <si>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</si>
  <si>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</si>
  <si>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</si>
  <si>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</si>
  <si>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</si>
  <si>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</si>
  <si>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</si>
  <si>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</si>
  <si>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</si>
  <si>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</si>
  <si>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</si>
  <si>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</si>
  <si>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</si>
  <si>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</si>
  <si>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</si>
  <si>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</si>
  <si>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仙台エコー医療療育センター</t>
    <phoneticPr fontId="3"/>
  </si>
  <si>
    <t>〒989-3212 仙台市青葉区芋沢字横前１－１</t>
    <phoneticPr fontId="3"/>
  </si>
  <si>
    <t>〇</t>
  </si>
  <si>
    <t>社会福祉法人</t>
  </si>
  <si>
    <t>ＤＰＣ病院ではない</t>
  </si>
  <si>
    <t>-</t>
    <phoneticPr fontId="3"/>
  </si>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</sst>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900004&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525</v>
      </c>
      <c r="M9" s="282" t="s">
        <v>527</v>
      </c>
      <c r="N9" s="282" t="s">
        <v>528</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c r="M11" s="25"/>
      <c r="N11" s="25"/>
    </row>
    <row r="12" spans="1:22" s="21" customFormat="1" ht="34.5" customHeight="1">
      <c r="A12" s="244" t="s">
        <v>606</v>
      </c>
      <c r="B12" s="24"/>
      <c r="C12" s="19"/>
      <c r="D12" s="19"/>
      <c r="E12" s="19"/>
      <c r="F12" s="19"/>
      <c r="G12" s="19"/>
      <c r="H12" s="20"/>
      <c r="I12" s="419" t="s">
        <v>4</v>
      </c>
      <c r="J12" s="419"/>
      <c r="K12" s="419"/>
      <c r="L12" s="29"/>
      <c r="M12" s="29"/>
      <c r="N12" s="29"/>
    </row>
    <row r="13" spans="1:22" s="21" customFormat="1" ht="34.5" customHeight="1">
      <c r="A13" s="244" t="s">
        <v>606</v>
      </c>
      <c r="B13" s="17"/>
      <c r="C13" s="19"/>
      <c r="D13" s="19"/>
      <c r="E13" s="19"/>
      <c r="F13" s="19"/>
      <c r="G13" s="19"/>
      <c r="H13" s="20"/>
      <c r="I13" s="419" t="s">
        <v>5</v>
      </c>
      <c r="J13" s="419"/>
      <c r="K13" s="419"/>
      <c r="L13" s="28" t="s">
        <v>1039</v>
      </c>
      <c r="M13" s="28" t="s">
        <v>1039</v>
      </c>
      <c r="N13" s="28" t="s">
        <v>1039</v>
      </c>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525</v>
      </c>
      <c r="M22" s="282" t="s">
        <v>527</v>
      </c>
      <c r="N22" s="282" t="s">
        <v>528</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c r="M24" s="25"/>
      <c r="N24" s="25"/>
    </row>
    <row r="25" spans="1:22" s="21" customFormat="1" ht="34.5" customHeight="1">
      <c r="A25" s="244" t="s">
        <v>607</v>
      </c>
      <c r="B25" s="24"/>
      <c r="C25" s="19"/>
      <c r="D25" s="19"/>
      <c r="E25" s="19"/>
      <c r="F25" s="19"/>
      <c r="G25" s="19"/>
      <c r="H25" s="20"/>
      <c r="I25" s="300" t="s">
        <v>4</v>
      </c>
      <c r="J25" s="301"/>
      <c r="K25" s="302"/>
      <c r="L25" s="29"/>
      <c r="M25" s="29"/>
      <c r="N25" s="29"/>
    </row>
    <row r="26" spans="1:22" s="21" customFormat="1" ht="34.5" customHeight="1">
      <c r="A26" s="244" t="s">
        <v>607</v>
      </c>
      <c r="B26" s="17"/>
      <c r="C26" s="19"/>
      <c r="D26" s="19"/>
      <c r="E26" s="19"/>
      <c r="F26" s="19"/>
      <c r="G26" s="19"/>
      <c r="H26" s="20"/>
      <c r="I26" s="300" t="s">
        <v>5</v>
      </c>
      <c r="J26" s="301"/>
      <c r="K26" s="302"/>
      <c r="L26" s="28" t="s">
        <v>1039</v>
      </c>
      <c r="M26" s="28" t="s">
        <v>1039</v>
      </c>
      <c r="N26" s="28" t="s">
        <v>1039</v>
      </c>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525</v>
      </c>
      <c r="M35" s="282" t="s">
        <v>527</v>
      </c>
      <c r="N35" s="282" t="s">
        <v>528</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525</v>
      </c>
      <c r="M44" s="282" t="s">
        <v>527</v>
      </c>
      <c r="N44" s="282" t="s">
        <v>528</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525</v>
      </c>
      <c r="M89" s="262" t="s">
        <v>527</v>
      </c>
      <c r="N89" s="262" t="s">
        <v>528</v>
      </c>
    </row>
    <row r="90" spans="1:22" s="21" customFormat="1">
      <c r="A90" s="243"/>
      <c r="B90" s="1"/>
      <c r="C90" s="3"/>
      <c r="D90" s="3"/>
      <c r="E90" s="3"/>
      <c r="F90" s="3"/>
      <c r="G90" s="3"/>
      <c r="H90" s="287"/>
      <c r="I90" s="67" t="s">
        <v>36</v>
      </c>
      <c r="J90" s="68"/>
      <c r="K90" s="69"/>
      <c r="L90" s="262" t="s">
        <v>1043</v>
      </c>
      <c r="M90" s="262" t="s">
        <v>1043</v>
      </c>
      <c r="N90" s="262" t="s">
        <v>1043</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525</v>
      </c>
      <c r="M97" s="66" t="s">
        <v>527</v>
      </c>
      <c r="N97" s="66" t="s">
        <v>528</v>
      </c>
      <c r="O97" s="8"/>
      <c r="P97" s="8"/>
      <c r="Q97" s="8"/>
      <c r="R97" s="8"/>
      <c r="S97" s="8"/>
      <c r="T97" s="8"/>
      <c r="U97" s="8"/>
      <c r="V97" s="8"/>
    </row>
    <row r="98" spans="1:22" ht="20.25" customHeight="1">
      <c r="A98" s="243"/>
      <c r="B98" s="1"/>
      <c r="C98" s="62"/>
      <c r="D98" s="3"/>
      <c r="F98" s="3"/>
      <c r="G98" s="3"/>
      <c r="H98" s="287"/>
      <c r="I98" s="67" t="s">
        <v>40</v>
      </c>
      <c r="J98" s="68"/>
      <c r="K98" s="79"/>
      <c r="L98" s="70" t="s">
        <v>1043</v>
      </c>
      <c r="M98" s="70" t="s">
        <v>1043</v>
      </c>
      <c r="N98" s="70" t="s">
        <v>1043</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120</v>
      </c>
      <c r="K99" s="237" t="str">
        <f>IF(OR(COUNTIF(L99:N99,"未確認")&gt;0,COUNTIF(L99:N99,"~*")&gt;0),"※","")</f>
        <v/>
      </c>
      <c r="L99" s="258">
        <v>42</v>
      </c>
      <c r="M99" s="258">
        <v>42</v>
      </c>
      <c r="N99" s="258">
        <v>36</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120</v>
      </c>
      <c r="K101" s="237" t="str">
        <f>IF(OR(COUNTIF(L101:N101,"未確認")&gt;0,COUNTIF(L101:N101,"~*")&gt;0),"※","")</f>
        <v/>
      </c>
      <c r="L101" s="258">
        <v>42</v>
      </c>
      <c r="M101" s="258">
        <v>42</v>
      </c>
      <c r="N101" s="258">
        <v>36</v>
      </c>
    </row>
    <row r="102" spans="1:22" s="83" customFormat="1" ht="34.5" customHeight="1">
      <c r="A102" s="244" t="s">
        <v>610</v>
      </c>
      <c r="B102" s="84"/>
      <c r="C102" s="374"/>
      <c r="D102" s="376"/>
      <c r="E102" s="314" t="s">
        <v>612</v>
      </c>
      <c r="F102" s="315"/>
      <c r="G102" s="315"/>
      <c r="H102" s="316"/>
      <c r="I102" s="417"/>
      <c r="J102" s="256">
        <f t="shared" si="0"/>
        <v>120</v>
      </c>
      <c r="K102" s="237" t="str">
        <f t="shared" ref="K102:K111" si="1">IF(OR(COUNTIF(L101:N101,"未確認")&gt;0,COUNTIF(L101:N101,"~*")&gt;0),"※","")</f>
        <v/>
      </c>
      <c r="L102" s="258">
        <v>40</v>
      </c>
      <c r="M102" s="258">
        <v>40</v>
      </c>
      <c r="N102" s="258">
        <v>40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525</v>
      </c>
      <c r="M118" s="66" t="s">
        <v>527</v>
      </c>
      <c r="N118" s="66" t="s">
        <v>528</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1043</v>
      </c>
      <c r="M119" s="70" t="s">
        <v>1043</v>
      </c>
      <c r="N119" s="70" t="s">
        <v>1043</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534</v>
      </c>
      <c r="M120" s="98" t="s">
        <v>534</v>
      </c>
      <c r="N120" s="98" t="s">
        <v>534</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525</v>
      </c>
      <c r="M129" s="66" t="s">
        <v>527</v>
      </c>
      <c r="N129" s="66" t="s">
        <v>528</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1043</v>
      </c>
      <c r="M130" s="70" t="s">
        <v>1043</v>
      </c>
      <c r="N130" s="70" t="s">
        <v>1043</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639</v>
      </c>
      <c r="M131" s="98" t="s">
        <v>535</v>
      </c>
      <c r="N131" s="98" t="s">
        <v>639</v>
      </c>
    </row>
    <row r="132" spans="1:22" s="83" customFormat="1" ht="34.5" customHeight="1">
      <c r="A132" s="244" t="s">
        <v>621</v>
      </c>
      <c r="B132" s="84"/>
      <c r="C132" s="295"/>
      <c r="D132" s="297"/>
      <c r="E132" s="317" t="s">
        <v>58</v>
      </c>
      <c r="F132" s="318"/>
      <c r="G132" s="318"/>
      <c r="H132" s="319"/>
      <c r="I132" s="386"/>
      <c r="J132" s="101"/>
      <c r="K132" s="102"/>
      <c r="L132" s="82">
        <v>42</v>
      </c>
      <c r="M132" s="82">
        <v>42</v>
      </c>
      <c r="N132" s="82">
        <v>36</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525</v>
      </c>
      <c r="M143" s="66" t="s">
        <v>527</v>
      </c>
      <c r="N143" s="66" t="s">
        <v>528</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1043</v>
      </c>
      <c r="M144" s="70" t="s">
        <v>1043</v>
      </c>
      <c r="N144" s="70" t="s">
        <v>1043</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row>
    <row r="157" spans="1:14"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36</v>
      </c>
      <c r="K167" s="264" t="str">
        <f t="shared" si="3"/>
        <v/>
      </c>
      <c r="L167" s="117">
        <v>0</v>
      </c>
      <c r="M167" s="117">
        <v>36</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71</v>
      </c>
      <c r="K209" s="264" t="str">
        <f t="shared" ref="K209:K240" si="7">IF(OR(COUNTIF(L209:N209,"未確認")&gt;0,COUNTIF(L209:N209,"~*")&gt;0),"※","")</f>
        <v/>
      </c>
      <c r="L209" s="117">
        <v>37</v>
      </c>
      <c r="M209" s="117">
        <v>0</v>
      </c>
      <c r="N209" s="117">
        <v>34</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525</v>
      </c>
      <c r="M226" s="66" t="s">
        <v>527</v>
      </c>
      <c r="N226" s="66" t="s">
        <v>528</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1043</v>
      </c>
      <c r="M227" s="70" t="s">
        <v>1043</v>
      </c>
      <c r="N227" s="70" t="s">
        <v>1043</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1041</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525</v>
      </c>
      <c r="M234" s="66" t="s">
        <v>527</v>
      </c>
      <c r="N234" s="66" t="s">
        <v>528</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1043</v>
      </c>
      <c r="M235" s="70" t="s">
        <v>1043</v>
      </c>
      <c r="N235" s="70" t="s">
        <v>1043</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525</v>
      </c>
      <c r="M244" s="66" t="s">
        <v>527</v>
      </c>
      <c r="N244" s="66" t="s">
        <v>528</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1043</v>
      </c>
      <c r="M245" s="70" t="s">
        <v>1043</v>
      </c>
      <c r="N245" s="70" t="s">
        <v>1043</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525</v>
      </c>
      <c r="M253" s="66" t="s">
        <v>527</v>
      </c>
      <c r="N253" s="66" t="s">
        <v>528</v>
      </c>
      <c r="O253" s="8"/>
      <c r="P253" s="8"/>
      <c r="Q253" s="8"/>
      <c r="R253" s="8"/>
      <c r="S253" s="8"/>
      <c r="T253" s="8"/>
      <c r="U253" s="8"/>
      <c r="V253" s="8"/>
    </row>
    <row r="254" spans="1:22">
      <c r="A254" s="243"/>
      <c r="B254" s="1"/>
      <c r="C254" s="62"/>
      <c r="D254" s="3"/>
      <c r="F254" s="3"/>
      <c r="G254" s="3"/>
      <c r="H254" s="287"/>
      <c r="I254" s="67" t="s">
        <v>36</v>
      </c>
      <c r="J254" s="68"/>
      <c r="K254" s="79"/>
      <c r="L254" s="70" t="s">
        <v>1043</v>
      </c>
      <c r="M254" s="137" t="s">
        <v>1043</v>
      </c>
      <c r="N254" s="137" t="s">
        <v>1043</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525</v>
      </c>
      <c r="M263" s="66" t="s">
        <v>527</v>
      </c>
      <c r="N263" s="66" t="s">
        <v>528</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1043</v>
      </c>
      <c r="M264" s="70" t="s">
        <v>1043</v>
      </c>
      <c r="N264" s="70" t="s">
        <v>1043</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4</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2.7</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1</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0.1</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45</v>
      </c>
      <c r="K269" s="81" t="str">
        <f t="shared" si="8"/>
        <v/>
      </c>
      <c r="L269" s="147">
        <v>9</v>
      </c>
      <c r="M269" s="147">
        <v>22</v>
      </c>
      <c r="N269" s="147">
        <v>14</v>
      </c>
    </row>
    <row r="270" spans="1:22" s="83" customFormat="1" ht="34.5" customHeight="1">
      <c r="A270" s="249" t="s">
        <v>725</v>
      </c>
      <c r="B270" s="120"/>
      <c r="C270" s="368"/>
      <c r="D270" s="368"/>
      <c r="E270" s="368"/>
      <c r="F270" s="368"/>
      <c r="G270" s="368" t="s">
        <v>148</v>
      </c>
      <c r="H270" s="368"/>
      <c r="I270" s="401"/>
      <c r="J270" s="266">
        <f t="shared" si="9"/>
        <v>1.6</v>
      </c>
      <c r="K270" s="81" t="str">
        <f t="shared" si="8"/>
        <v/>
      </c>
      <c r="L270" s="148">
        <v>0.8</v>
      </c>
      <c r="M270" s="148">
        <v>0</v>
      </c>
      <c r="N270" s="148">
        <v>0.8</v>
      </c>
    </row>
    <row r="271" spans="1:22" s="83" customFormat="1" ht="34.5" customHeight="1">
      <c r="A271" s="249" t="s">
        <v>726</v>
      </c>
      <c r="B271" s="120"/>
      <c r="C271" s="368" t="s">
        <v>151</v>
      </c>
      <c r="D271" s="369"/>
      <c r="E271" s="369"/>
      <c r="F271" s="369"/>
      <c r="G271" s="368" t="s">
        <v>146</v>
      </c>
      <c r="H271" s="368"/>
      <c r="I271" s="401"/>
      <c r="J271" s="266">
        <f t="shared" si="9"/>
        <v>10</v>
      </c>
      <c r="K271" s="81" t="str">
        <f t="shared" si="8"/>
        <v/>
      </c>
      <c r="L271" s="147">
        <v>3</v>
      </c>
      <c r="M271" s="147">
        <v>3</v>
      </c>
      <c r="N271" s="147">
        <v>4</v>
      </c>
    </row>
    <row r="272" spans="1:22" s="83" customFormat="1" ht="34.5" customHeight="1">
      <c r="A272" s="249" t="s">
        <v>726</v>
      </c>
      <c r="B272" s="120"/>
      <c r="C272" s="369"/>
      <c r="D272" s="369"/>
      <c r="E272" s="369"/>
      <c r="F272" s="369"/>
      <c r="G272" s="368" t="s">
        <v>148</v>
      </c>
      <c r="H272" s="368"/>
      <c r="I272" s="401"/>
      <c r="J272" s="266">
        <f t="shared" si="9"/>
        <v>1.4</v>
      </c>
      <c r="K272" s="81" t="str">
        <f t="shared" si="8"/>
        <v/>
      </c>
      <c r="L272" s="148">
        <v>0</v>
      </c>
      <c r="M272" s="148">
        <v>0.9</v>
      </c>
      <c r="N272" s="148">
        <v>0.5</v>
      </c>
    </row>
    <row r="273" spans="1:14" s="83" customFormat="1" ht="34.5" customHeight="1">
      <c r="A273" s="249" t="s">
        <v>727</v>
      </c>
      <c r="B273" s="120"/>
      <c r="C273" s="368" t="s">
        <v>152</v>
      </c>
      <c r="D273" s="369"/>
      <c r="E273" s="369"/>
      <c r="F273" s="369"/>
      <c r="G273" s="368" t="s">
        <v>146</v>
      </c>
      <c r="H273" s="368"/>
      <c r="I273" s="401"/>
      <c r="J273" s="266">
        <f t="shared" si="9"/>
        <v>59</v>
      </c>
      <c r="K273" s="81" t="str">
        <f t="shared" si="8"/>
        <v/>
      </c>
      <c r="L273" s="147">
        <v>26</v>
      </c>
      <c r="M273" s="147">
        <v>15</v>
      </c>
      <c r="N273" s="147">
        <v>18</v>
      </c>
    </row>
    <row r="274" spans="1:14"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c r="N274" s="148">
        <v>0</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1</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1</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0.5</v>
      </c>
      <c r="N298" s="148">
        <v>0.4</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525</v>
      </c>
      <c r="M322" s="66" t="s">
        <v>527</v>
      </c>
      <c r="N322" s="66" t="s">
        <v>528</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1043</v>
      </c>
      <c r="M323" s="137" t="s">
        <v>1043</v>
      </c>
      <c r="N323" s="137" t="s">
        <v>1043</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0</v>
      </c>
      <c r="K328" s="81"/>
      <c r="L328" s="269"/>
      <c r="M328" s="161"/>
      <c r="N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525</v>
      </c>
      <c r="M342" s="66" t="s">
        <v>527</v>
      </c>
      <c r="N342" s="66" t="s">
        <v>528</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1043</v>
      </c>
      <c r="M343" s="137" t="s">
        <v>1043</v>
      </c>
      <c r="N343" s="137" t="s">
        <v>1043</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0</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1</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0</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525</v>
      </c>
      <c r="M367" s="66" t="s">
        <v>527</v>
      </c>
      <c r="N367" s="66" t="s">
        <v>528</v>
      </c>
    </row>
    <row r="368" spans="1:22" s="118" customFormat="1" ht="20.25" customHeight="1">
      <c r="A368" s="243"/>
      <c r="B368" s="1"/>
      <c r="C368" s="3"/>
      <c r="D368" s="3"/>
      <c r="E368" s="3"/>
      <c r="F368" s="3"/>
      <c r="G368" s="3"/>
      <c r="H368" s="287"/>
      <c r="I368" s="67" t="s">
        <v>36</v>
      </c>
      <c r="J368" s="170"/>
      <c r="K368" s="79"/>
      <c r="L368" s="137" t="s">
        <v>1043</v>
      </c>
      <c r="M368" s="137" t="s">
        <v>1043</v>
      </c>
      <c r="N368" s="137" t="s">
        <v>1043</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525</v>
      </c>
      <c r="M390" s="66" t="s">
        <v>527</v>
      </c>
      <c r="N390" s="66" t="s">
        <v>528</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1043</v>
      </c>
      <c r="M391" s="70" t="s">
        <v>1043</v>
      </c>
      <c r="N391" s="70" t="s">
        <v>1043</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422</v>
      </c>
      <c r="K392" s="81" t="str">
        <f t="shared" ref="K392:K397" si="12">IF(OR(COUNTIF(L392:N392,"未確認")&gt;0,COUNTIF(L392:N392,"~*")&gt;0),"※","")</f>
        <v/>
      </c>
      <c r="L392" s="147">
        <v>162</v>
      </c>
      <c r="M392" s="147">
        <v>108</v>
      </c>
      <c r="N392" s="147">
        <v>152</v>
      </c>
    </row>
    <row r="393" spans="1:22" s="83" customFormat="1" ht="34.5" customHeight="1">
      <c r="A393" s="249" t="s">
        <v>773</v>
      </c>
      <c r="B393" s="84"/>
      <c r="C393" s="367"/>
      <c r="D393" s="377"/>
      <c r="E393" s="317" t="s">
        <v>224</v>
      </c>
      <c r="F393" s="318"/>
      <c r="G393" s="318"/>
      <c r="H393" s="319"/>
      <c r="I393" s="340"/>
      <c r="J393" s="140">
        <f t="shared" si="11"/>
        <v>411</v>
      </c>
      <c r="K393" s="81" t="str">
        <f t="shared" si="12"/>
        <v/>
      </c>
      <c r="L393" s="147">
        <v>158</v>
      </c>
      <c r="M393" s="147">
        <v>105</v>
      </c>
      <c r="N393" s="147">
        <v>148</v>
      </c>
    </row>
    <row r="394" spans="1:22" s="83" customFormat="1" ht="34.5" customHeight="1">
      <c r="A394" s="250" t="s">
        <v>774</v>
      </c>
      <c r="B394" s="84"/>
      <c r="C394" s="367"/>
      <c r="D394" s="378"/>
      <c r="E394" s="317" t="s">
        <v>225</v>
      </c>
      <c r="F394" s="318"/>
      <c r="G394" s="318"/>
      <c r="H394" s="319"/>
      <c r="I394" s="340"/>
      <c r="J394" s="140">
        <f t="shared" si="11"/>
        <v>11</v>
      </c>
      <c r="K394" s="81" t="str">
        <f t="shared" si="12"/>
        <v/>
      </c>
      <c r="L394" s="147">
        <v>4</v>
      </c>
      <c r="M394" s="147">
        <v>3</v>
      </c>
      <c r="N394" s="147">
        <v>4</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c r="N395" s="147">
        <v>0</v>
      </c>
    </row>
    <row r="396" spans="1:22" s="83" customFormat="1" ht="34.5" customHeight="1">
      <c r="A396" s="250" t="s">
        <v>776</v>
      </c>
      <c r="B396" s="1"/>
      <c r="C396" s="367"/>
      <c r="D396" s="317" t="s">
        <v>227</v>
      </c>
      <c r="E396" s="318"/>
      <c r="F396" s="318"/>
      <c r="G396" s="318"/>
      <c r="H396" s="319"/>
      <c r="I396" s="340"/>
      <c r="J396" s="140">
        <f t="shared" si="11"/>
        <v>41537</v>
      </c>
      <c r="K396" s="81" t="str">
        <f t="shared" si="12"/>
        <v/>
      </c>
      <c r="L396" s="147">
        <v>14324</v>
      </c>
      <c r="M396" s="147">
        <v>14355</v>
      </c>
      <c r="N396" s="147">
        <v>12858</v>
      </c>
    </row>
    <row r="397" spans="1:22" s="83" customFormat="1" ht="34.5" customHeight="1">
      <c r="A397" s="250" t="s">
        <v>777</v>
      </c>
      <c r="B397" s="119"/>
      <c r="C397" s="367"/>
      <c r="D397" s="317" t="s">
        <v>228</v>
      </c>
      <c r="E397" s="318"/>
      <c r="F397" s="318"/>
      <c r="G397" s="318"/>
      <c r="H397" s="319"/>
      <c r="I397" s="341"/>
      <c r="J397" s="140">
        <f t="shared" si="11"/>
        <v>421</v>
      </c>
      <c r="K397" s="81" t="str">
        <f t="shared" si="12"/>
        <v/>
      </c>
      <c r="L397" s="147">
        <v>161</v>
      </c>
      <c r="M397" s="147">
        <v>109</v>
      </c>
      <c r="N397" s="147">
        <v>151</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525</v>
      </c>
      <c r="M403" s="66" t="s">
        <v>527</v>
      </c>
      <c r="N403" s="66" t="s">
        <v>528</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1043</v>
      </c>
      <c r="M404" s="70" t="s">
        <v>1043</v>
      </c>
      <c r="N404" s="70" t="s">
        <v>1043</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421</v>
      </c>
      <c r="K405" s="81" t="str">
        <f t="shared" ref="K405:K422" si="14">IF(OR(COUNTIF(L405:N405,"未確認")&gt;0,COUNTIF(L405:N405,"~*")&gt;0),"※","")</f>
        <v/>
      </c>
      <c r="L405" s="147">
        <v>162</v>
      </c>
      <c r="M405" s="147">
        <v>108</v>
      </c>
      <c r="N405" s="147">
        <v>151</v>
      </c>
    </row>
    <row r="406" spans="1:22" s="83" customFormat="1" ht="34.5" customHeight="1">
      <c r="A406" s="251" t="s">
        <v>779</v>
      </c>
      <c r="B406" s="119"/>
      <c r="C406" s="366"/>
      <c r="D406" s="372" t="s">
        <v>233</v>
      </c>
      <c r="E406" s="374" t="s">
        <v>234</v>
      </c>
      <c r="F406" s="375"/>
      <c r="G406" s="375"/>
      <c r="H406" s="376"/>
      <c r="I406" s="358"/>
      <c r="J406" s="140">
        <f t="shared" si="13"/>
        <v>0</v>
      </c>
      <c r="K406" s="81" t="str">
        <f t="shared" si="14"/>
        <v/>
      </c>
      <c r="L406" s="147">
        <v>0</v>
      </c>
      <c r="M406" s="147">
        <v>0</v>
      </c>
      <c r="N406" s="147">
        <v>0</v>
      </c>
    </row>
    <row r="407" spans="1:22" s="83" customFormat="1" ht="34.5" customHeight="1">
      <c r="A407" s="251" t="s">
        <v>780</v>
      </c>
      <c r="B407" s="119"/>
      <c r="C407" s="366"/>
      <c r="D407" s="366"/>
      <c r="E407" s="317" t="s">
        <v>235</v>
      </c>
      <c r="F407" s="318"/>
      <c r="G407" s="318"/>
      <c r="H407" s="319"/>
      <c r="I407" s="358"/>
      <c r="J407" s="140">
        <f t="shared" si="13"/>
        <v>414</v>
      </c>
      <c r="K407" s="81" t="str">
        <f t="shared" si="14"/>
        <v/>
      </c>
      <c r="L407" s="147">
        <v>159</v>
      </c>
      <c r="M407" s="147">
        <v>104</v>
      </c>
      <c r="N407" s="147">
        <v>151</v>
      </c>
    </row>
    <row r="408" spans="1:22" s="83" customFormat="1" ht="34.5" customHeight="1">
      <c r="A408" s="251" t="s">
        <v>781</v>
      </c>
      <c r="B408" s="119"/>
      <c r="C408" s="366"/>
      <c r="D408" s="366"/>
      <c r="E408" s="317" t="s">
        <v>236</v>
      </c>
      <c r="F408" s="318"/>
      <c r="G408" s="318"/>
      <c r="H408" s="319"/>
      <c r="I408" s="358"/>
      <c r="J408" s="140">
        <f t="shared" si="13"/>
        <v>7</v>
      </c>
      <c r="K408" s="81" t="str">
        <f t="shared" si="14"/>
        <v/>
      </c>
      <c r="L408" s="147">
        <v>3</v>
      </c>
      <c r="M408" s="147">
        <v>4</v>
      </c>
      <c r="N408" s="147">
        <v>0</v>
      </c>
    </row>
    <row r="409" spans="1:22" s="83" customFormat="1" ht="34.5" customHeight="1">
      <c r="A409" s="251" t="s">
        <v>782</v>
      </c>
      <c r="B409" s="119"/>
      <c r="C409" s="366"/>
      <c r="D409" s="366"/>
      <c r="E409" s="314" t="s">
        <v>989</v>
      </c>
      <c r="F409" s="315"/>
      <c r="G409" s="315"/>
      <c r="H409" s="316"/>
      <c r="I409" s="358"/>
      <c r="J409" s="140">
        <f t="shared" si="13"/>
        <v>0</v>
      </c>
      <c r="K409" s="81" t="str">
        <f t="shared" si="14"/>
        <v/>
      </c>
      <c r="L409" s="147">
        <v>0</v>
      </c>
      <c r="M409" s="147">
        <v>0</v>
      </c>
      <c r="N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421</v>
      </c>
      <c r="K413" s="81" t="str">
        <f t="shared" si="14"/>
        <v/>
      </c>
      <c r="L413" s="147">
        <v>161</v>
      </c>
      <c r="M413" s="147">
        <v>109</v>
      </c>
      <c r="N413" s="147">
        <v>151</v>
      </c>
    </row>
    <row r="414" spans="1:22" s="83" customFormat="1" ht="34.5" customHeight="1">
      <c r="A414" s="251" t="s">
        <v>787</v>
      </c>
      <c r="B414" s="119"/>
      <c r="C414" s="366"/>
      <c r="D414" s="372" t="s">
        <v>240</v>
      </c>
      <c r="E414" s="374" t="s">
        <v>241</v>
      </c>
      <c r="F414" s="375"/>
      <c r="G414" s="375"/>
      <c r="H414" s="376"/>
      <c r="I414" s="358"/>
      <c r="J414" s="140">
        <f t="shared" si="13"/>
        <v>0</v>
      </c>
      <c r="K414" s="81" t="str">
        <f t="shared" si="14"/>
        <v/>
      </c>
      <c r="L414" s="147">
        <v>0</v>
      </c>
      <c r="M414" s="147">
        <v>0</v>
      </c>
      <c r="N414" s="147">
        <v>0</v>
      </c>
    </row>
    <row r="415" spans="1:22" s="83" customFormat="1" ht="34.5" customHeight="1">
      <c r="A415" s="251" t="s">
        <v>788</v>
      </c>
      <c r="B415" s="119"/>
      <c r="C415" s="366"/>
      <c r="D415" s="366"/>
      <c r="E415" s="317" t="s">
        <v>242</v>
      </c>
      <c r="F415" s="318"/>
      <c r="G415" s="318"/>
      <c r="H415" s="319"/>
      <c r="I415" s="358"/>
      <c r="J415" s="140">
        <f t="shared" si="13"/>
        <v>408</v>
      </c>
      <c r="K415" s="81" t="str">
        <f t="shared" si="14"/>
        <v/>
      </c>
      <c r="L415" s="147">
        <v>157</v>
      </c>
      <c r="M415" s="147">
        <v>103</v>
      </c>
      <c r="N415" s="147">
        <v>148</v>
      </c>
    </row>
    <row r="416" spans="1:22" s="83" customFormat="1" ht="34.5" customHeight="1">
      <c r="A416" s="251" t="s">
        <v>789</v>
      </c>
      <c r="B416" s="119"/>
      <c r="C416" s="366"/>
      <c r="D416" s="366"/>
      <c r="E416" s="317" t="s">
        <v>243</v>
      </c>
      <c r="F416" s="318"/>
      <c r="G416" s="318"/>
      <c r="H416" s="319"/>
      <c r="I416" s="358"/>
      <c r="J416" s="140">
        <f t="shared" si="13"/>
        <v>9</v>
      </c>
      <c r="K416" s="81" t="str">
        <f t="shared" si="14"/>
        <v/>
      </c>
      <c r="L416" s="147">
        <v>3</v>
      </c>
      <c r="M416" s="147">
        <v>4</v>
      </c>
      <c r="N416" s="147">
        <v>2</v>
      </c>
    </row>
    <row r="417" spans="1:22" s="83" customFormat="1" ht="34.5" customHeight="1">
      <c r="A417" s="251" t="s">
        <v>790</v>
      </c>
      <c r="B417" s="119"/>
      <c r="C417" s="366"/>
      <c r="D417" s="366"/>
      <c r="E417" s="317" t="s">
        <v>244</v>
      </c>
      <c r="F417" s="318"/>
      <c r="G417" s="318"/>
      <c r="H417" s="319"/>
      <c r="I417" s="358"/>
      <c r="J417" s="140">
        <f t="shared" si="13"/>
        <v>0</v>
      </c>
      <c r="K417" s="81" t="str">
        <f t="shared" si="14"/>
        <v/>
      </c>
      <c r="L417" s="147">
        <v>0</v>
      </c>
      <c r="M417" s="147">
        <v>0</v>
      </c>
      <c r="N417" s="147">
        <v>0</v>
      </c>
    </row>
    <row r="418" spans="1:22" s="83" customFormat="1" ht="34.5" customHeight="1">
      <c r="A418" s="251" t="s">
        <v>791</v>
      </c>
      <c r="B418" s="119"/>
      <c r="C418" s="366"/>
      <c r="D418" s="366"/>
      <c r="E418" s="317" t="s">
        <v>245</v>
      </c>
      <c r="F418" s="318"/>
      <c r="G418" s="318"/>
      <c r="H418" s="319"/>
      <c r="I418" s="358"/>
      <c r="J418" s="140">
        <f t="shared" si="13"/>
        <v>0</v>
      </c>
      <c r="K418" s="81" t="str">
        <f t="shared" si="14"/>
        <v/>
      </c>
      <c r="L418" s="147">
        <v>0</v>
      </c>
      <c r="M418" s="147">
        <v>0</v>
      </c>
      <c r="N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1</v>
      </c>
      <c r="K420" s="81" t="str">
        <f t="shared" si="14"/>
        <v/>
      </c>
      <c r="L420" s="147">
        <v>0</v>
      </c>
      <c r="M420" s="147">
        <v>1</v>
      </c>
      <c r="N420" s="147">
        <v>0</v>
      </c>
    </row>
    <row r="421" spans="1:22" s="83" customFormat="1" ht="34.5" customHeight="1">
      <c r="A421" s="251" t="s">
        <v>794</v>
      </c>
      <c r="B421" s="119"/>
      <c r="C421" s="366"/>
      <c r="D421" s="366"/>
      <c r="E421" s="317" t="s">
        <v>247</v>
      </c>
      <c r="F421" s="318"/>
      <c r="G421" s="318"/>
      <c r="H421" s="319"/>
      <c r="I421" s="358"/>
      <c r="J421" s="140">
        <f t="shared" si="13"/>
        <v>3</v>
      </c>
      <c r="K421" s="81" t="str">
        <f t="shared" si="14"/>
        <v/>
      </c>
      <c r="L421" s="147">
        <v>1</v>
      </c>
      <c r="M421" s="147">
        <v>1</v>
      </c>
      <c r="N421" s="147">
        <v>1</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525</v>
      </c>
      <c r="M428" s="66" t="s">
        <v>527</v>
      </c>
      <c r="N428" s="66" t="s">
        <v>528</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1043</v>
      </c>
      <c r="M429" s="70" t="s">
        <v>1043</v>
      </c>
      <c r="N429" s="70" t="s">
        <v>1043</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421</v>
      </c>
      <c r="K430" s="193" t="str">
        <f>IF(OR(COUNTIF(L430:N430,"未確認")&gt;0,COUNTIF(L430:N430,"~*")&gt;0),"※","")</f>
        <v/>
      </c>
      <c r="L430" s="147">
        <v>161</v>
      </c>
      <c r="M430" s="147">
        <v>109</v>
      </c>
      <c r="N430" s="147">
        <v>151</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419</v>
      </c>
      <c r="K432" s="193" t="str">
        <f>IF(OR(COUNTIF(L432:N432,"未確認")&gt;0,COUNTIF(L432:N432,"~*")&gt;0),"※","")</f>
        <v/>
      </c>
      <c r="L432" s="147">
        <v>161</v>
      </c>
      <c r="M432" s="147">
        <v>108</v>
      </c>
      <c r="N432" s="147">
        <v>150</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2</v>
      </c>
      <c r="K433" s="193" t="str">
        <f>IF(OR(COUNTIF(L433:N433,"未確認")&gt;0,COUNTIF(L433:N433,"~*")&gt;0),"※","")</f>
        <v/>
      </c>
      <c r="L433" s="147">
        <v>0</v>
      </c>
      <c r="M433" s="147">
        <v>1</v>
      </c>
      <c r="N433" s="147">
        <v>1</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525</v>
      </c>
      <c r="M441" s="66" t="s">
        <v>527</v>
      </c>
      <c r="N441" s="66" t="s">
        <v>528</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1043</v>
      </c>
      <c r="M442" s="70" t="s">
        <v>1043</v>
      </c>
      <c r="N442" s="70" t="s">
        <v>1043</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525</v>
      </c>
      <c r="M466" s="66" t="s">
        <v>527</v>
      </c>
      <c r="N466" s="66" t="s">
        <v>528</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1043</v>
      </c>
      <c r="M467" s="70" t="s">
        <v>1043</v>
      </c>
      <c r="N467" s="70" t="s">
        <v>1043</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525</v>
      </c>
      <c r="M502" s="66" t="s">
        <v>527</v>
      </c>
      <c r="N502" s="66" t="s">
        <v>528</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1043</v>
      </c>
      <c r="M503" s="70" t="s">
        <v>1043</v>
      </c>
      <c r="N503" s="70" t="s">
        <v>1043</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525</v>
      </c>
      <c r="M514" s="66" t="s">
        <v>527</v>
      </c>
      <c r="N514" s="66" t="s">
        <v>528</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1043</v>
      </c>
      <c r="M515" s="70" t="s">
        <v>1043</v>
      </c>
      <c r="N515" s="70" t="s">
        <v>1043</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525</v>
      </c>
      <c r="M520" s="66" t="s">
        <v>527</v>
      </c>
      <c r="N520" s="66" t="s">
        <v>528</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1043</v>
      </c>
      <c r="M521" s="70" t="s">
        <v>1043</v>
      </c>
      <c r="N521" s="70" t="s">
        <v>1043</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525</v>
      </c>
      <c r="M525" s="66" t="s">
        <v>527</v>
      </c>
      <c r="N525" s="66" t="s">
        <v>528</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1043</v>
      </c>
      <c r="M526" s="70" t="s">
        <v>1043</v>
      </c>
      <c r="N526" s="70" t="s">
        <v>1043</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525</v>
      </c>
      <c r="M530" s="66" t="s">
        <v>527</v>
      </c>
      <c r="N530" s="66" t="s">
        <v>528</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1043</v>
      </c>
      <c r="M531" s="70" t="s">
        <v>1043</v>
      </c>
      <c r="N531" s="70" t="s">
        <v>1043</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525</v>
      </c>
      <c r="M543" s="66" t="s">
        <v>527</v>
      </c>
      <c r="N543" s="66" t="s">
        <v>528</v>
      </c>
    </row>
    <row r="544" spans="1:22" s="1" customFormat="1" ht="20.25" customHeight="1">
      <c r="A544" s="243"/>
      <c r="C544" s="62"/>
      <c r="D544" s="3"/>
      <c r="E544" s="3"/>
      <c r="F544" s="3"/>
      <c r="G544" s="3"/>
      <c r="H544" s="287"/>
      <c r="I544" s="67" t="s">
        <v>36</v>
      </c>
      <c r="J544" s="68"/>
      <c r="K544" s="186"/>
      <c r="L544" s="70" t="s">
        <v>1043</v>
      </c>
      <c r="M544" s="70" t="s">
        <v>1043</v>
      </c>
      <c r="N544" s="70" t="s">
        <v>1043</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1042</v>
      </c>
      <c r="M558" s="211" t="s">
        <v>1042</v>
      </c>
      <c r="N558" s="211" t="s">
        <v>1042</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t="s">
        <v>533</v>
      </c>
      <c r="M560" s="211" t="s">
        <v>533</v>
      </c>
      <c r="N560" s="211" t="s">
        <v>533</v>
      </c>
    </row>
    <row r="561" spans="1:14" s="91" customFormat="1" ht="34.5" customHeight="1">
      <c r="A561" s="251" t="s">
        <v>871</v>
      </c>
      <c r="B561" s="119"/>
      <c r="C561" s="209"/>
      <c r="D561" s="328" t="s">
        <v>377</v>
      </c>
      <c r="E561" s="339"/>
      <c r="F561" s="339"/>
      <c r="G561" s="339"/>
      <c r="H561" s="329"/>
      <c r="I561" s="340"/>
      <c r="J561" s="207"/>
      <c r="K561" s="210"/>
      <c r="L561" s="211" t="s">
        <v>533</v>
      </c>
      <c r="M561" s="211" t="s">
        <v>533</v>
      </c>
      <c r="N561" s="211" t="s">
        <v>533</v>
      </c>
    </row>
    <row r="562" spans="1:14" s="91" customFormat="1" ht="34.5" customHeight="1">
      <c r="A562" s="251" t="s">
        <v>872</v>
      </c>
      <c r="B562" s="119"/>
      <c r="C562" s="209"/>
      <c r="D562" s="328" t="s">
        <v>992</v>
      </c>
      <c r="E562" s="339"/>
      <c r="F562" s="339"/>
      <c r="G562" s="339"/>
      <c r="H562" s="329"/>
      <c r="I562" s="340"/>
      <c r="J562" s="207"/>
      <c r="K562" s="210"/>
      <c r="L562" s="211" t="s">
        <v>533</v>
      </c>
      <c r="M562" s="211" t="s">
        <v>533</v>
      </c>
      <c r="N562" s="211" t="s">
        <v>533</v>
      </c>
    </row>
    <row r="563" spans="1:14" s="91" customFormat="1" ht="34.5" customHeight="1">
      <c r="A563" s="251" t="s">
        <v>873</v>
      </c>
      <c r="B563" s="119"/>
      <c r="C563" s="209"/>
      <c r="D563" s="328" t="s">
        <v>379</v>
      </c>
      <c r="E563" s="339"/>
      <c r="F563" s="339"/>
      <c r="G563" s="339"/>
      <c r="H563" s="329"/>
      <c r="I563" s="340"/>
      <c r="J563" s="207"/>
      <c r="K563" s="210"/>
      <c r="L563" s="211" t="s">
        <v>533</v>
      </c>
      <c r="M563" s="211" t="s">
        <v>533</v>
      </c>
      <c r="N563" s="211" t="s">
        <v>533</v>
      </c>
    </row>
    <row r="564" spans="1:14" s="91" customFormat="1" ht="34.5" customHeight="1">
      <c r="A564" s="251" t="s">
        <v>874</v>
      </c>
      <c r="B564" s="119"/>
      <c r="C564" s="209"/>
      <c r="D564" s="328" t="s">
        <v>380</v>
      </c>
      <c r="E564" s="339"/>
      <c r="F564" s="339"/>
      <c r="G564" s="339"/>
      <c r="H564" s="329"/>
      <c r="I564" s="340"/>
      <c r="J564" s="207"/>
      <c r="K564" s="210"/>
      <c r="L564" s="211" t="s">
        <v>533</v>
      </c>
      <c r="M564" s="211" t="s">
        <v>533</v>
      </c>
      <c r="N564" s="211" t="s">
        <v>533</v>
      </c>
    </row>
    <row r="565" spans="1:14" s="91" customFormat="1" ht="34.5" customHeight="1">
      <c r="A565" s="251" t="s">
        <v>875</v>
      </c>
      <c r="B565" s="119"/>
      <c r="C565" s="280"/>
      <c r="D565" s="328" t="s">
        <v>869</v>
      </c>
      <c r="E565" s="339"/>
      <c r="F565" s="339"/>
      <c r="G565" s="339"/>
      <c r="H565" s="329"/>
      <c r="I565" s="340"/>
      <c r="J565" s="207"/>
      <c r="K565" s="210"/>
      <c r="L565" s="211" t="s">
        <v>533</v>
      </c>
      <c r="M565" s="211" t="s">
        <v>533</v>
      </c>
      <c r="N565" s="211" t="s">
        <v>533</v>
      </c>
    </row>
    <row r="566" spans="1:14" s="91" customFormat="1" ht="34.5" customHeight="1">
      <c r="A566" s="251" t="s">
        <v>876</v>
      </c>
      <c r="B566" s="119"/>
      <c r="C566" s="285"/>
      <c r="D566" s="328" t="s">
        <v>993</v>
      </c>
      <c r="E566" s="339"/>
      <c r="F566" s="339"/>
      <c r="G566" s="339"/>
      <c r="H566" s="329"/>
      <c r="I566" s="340"/>
      <c r="J566" s="213"/>
      <c r="K566" s="214"/>
      <c r="L566" s="211" t="s">
        <v>533</v>
      </c>
      <c r="M566" s="211" t="s">
        <v>533</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t="s">
        <v>533</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t="s">
        <v>533</v>
      </c>
      <c r="M569" s="211" t="s">
        <v>533</v>
      </c>
      <c r="N569" s="211" t="s">
        <v>533</v>
      </c>
    </row>
    <row r="570" spans="1:14" s="91" customFormat="1" ht="34.5" customHeight="1">
      <c r="A570" s="251" t="s">
        <v>879</v>
      </c>
      <c r="B570" s="119"/>
      <c r="C570" s="209"/>
      <c r="D570" s="328" t="s">
        <v>992</v>
      </c>
      <c r="E570" s="339"/>
      <c r="F570" s="339"/>
      <c r="G570" s="339"/>
      <c r="H570" s="329"/>
      <c r="I570" s="340"/>
      <c r="J570" s="207"/>
      <c r="K570" s="210"/>
      <c r="L570" s="211" t="s">
        <v>533</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t="s">
        <v>533</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t="s">
        <v>533</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t="s">
        <v>533</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t="s">
        <v>533</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t="s">
        <v>533</v>
      </c>
      <c r="M576" s="211" t="s">
        <v>533</v>
      </c>
      <c r="N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525</v>
      </c>
      <c r="M588" s="66" t="s">
        <v>527</v>
      </c>
      <c r="N588" s="66" t="s">
        <v>528</v>
      </c>
    </row>
    <row r="589" spans="1:22" s="1" customFormat="1" ht="20.25" customHeight="1">
      <c r="A589" s="243"/>
      <c r="C589" s="62"/>
      <c r="D589" s="3"/>
      <c r="E589" s="3"/>
      <c r="F589" s="3"/>
      <c r="G589" s="3"/>
      <c r="H589" s="287"/>
      <c r="I589" s="67" t="s">
        <v>36</v>
      </c>
      <c r="J589" s="68"/>
      <c r="K589" s="186"/>
      <c r="L589" s="70" t="s">
        <v>1043</v>
      </c>
      <c r="M589" s="70" t="s">
        <v>1043</v>
      </c>
      <c r="N589" s="70" t="s">
        <v>1043</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t="s">
        <v>540</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v>0</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v>0</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0</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t="s">
        <v>540</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525</v>
      </c>
      <c r="M611" s="66" t="s">
        <v>527</v>
      </c>
      <c r="N611" s="66" t="s">
        <v>528</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1043</v>
      </c>
      <c r="M612" s="70" t="s">
        <v>1043</v>
      </c>
      <c r="N612" s="70" t="s">
        <v>1043</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c r="N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c r="N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525</v>
      </c>
      <c r="M629" s="66" t="s">
        <v>527</v>
      </c>
      <c r="N629" s="66" t="s">
        <v>528</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1043</v>
      </c>
      <c r="M630" s="70" t="s">
        <v>1043</v>
      </c>
      <c r="N630" s="70" t="s">
        <v>1043</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v>0</v>
      </c>
      <c r="M631" s="117" t="s">
        <v>541</v>
      </c>
      <c r="N631" s="117">
        <v>0</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
      </c>
      <c r="L632" s="117">
        <v>0</v>
      </c>
      <c r="M632" s="117">
        <v>0</v>
      </c>
      <c r="N632" s="117">
        <v>0</v>
      </c>
    </row>
    <row r="633" spans="1:22" s="118" customFormat="1" ht="56">
      <c r="A633" s="252" t="s">
        <v>919</v>
      </c>
      <c r="B633" s="119"/>
      <c r="C633" s="317" t="s">
        <v>436</v>
      </c>
      <c r="D633" s="318"/>
      <c r="E633" s="318"/>
      <c r="F633" s="318"/>
      <c r="G633" s="318"/>
      <c r="H633" s="319"/>
      <c r="I633" s="122" t="s">
        <v>437</v>
      </c>
      <c r="J633" s="116" t="str">
        <f t="shared" si="30"/>
        <v>*</v>
      </c>
      <c r="K633" s="201" t="str">
        <f t="shared" si="31"/>
        <v>※</v>
      </c>
      <c r="L633" s="117">
        <v>0</v>
      </c>
      <c r="M633" s="117" t="s">
        <v>541</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c r="N635" s="117">
        <v>0</v>
      </c>
    </row>
    <row r="636" spans="1:22" s="118" customFormat="1" ht="70" customHeight="1">
      <c r="A636" s="252" t="s">
        <v>922</v>
      </c>
      <c r="B636" s="119"/>
      <c r="C636" s="317" t="s">
        <v>442</v>
      </c>
      <c r="D636" s="318"/>
      <c r="E636" s="318"/>
      <c r="F636" s="318"/>
      <c r="G636" s="318"/>
      <c r="H636" s="319"/>
      <c r="I636" s="122" t="s">
        <v>443</v>
      </c>
      <c r="J636" s="116">
        <f t="shared" si="30"/>
        <v>12</v>
      </c>
      <c r="K636" s="201" t="str">
        <f t="shared" si="31"/>
        <v/>
      </c>
      <c r="L636" s="117">
        <v>0</v>
      </c>
      <c r="M636" s="117">
        <v>12</v>
      </c>
      <c r="N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525</v>
      </c>
      <c r="M644" s="66" t="s">
        <v>527</v>
      </c>
      <c r="N644" s="66" t="s">
        <v>528</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1043</v>
      </c>
      <c r="M645" s="70" t="s">
        <v>1043</v>
      </c>
      <c r="N645" s="70" t="s">
        <v>1043</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33</v>
      </c>
      <c r="K646" s="201" t="str">
        <f t="shared" ref="K646:K660" si="33">IF(OR(COUNTIF(L646:N646,"未確認")&gt;0,COUNTIF(L646:N646,"*")&gt;0),"※","")</f>
        <v/>
      </c>
      <c r="L646" s="117">
        <v>0</v>
      </c>
      <c r="M646" s="117">
        <v>33</v>
      </c>
      <c r="N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f t="shared" si="32"/>
        <v>27</v>
      </c>
      <c r="K648" s="201" t="str">
        <f t="shared" si="33"/>
        <v/>
      </c>
      <c r="L648" s="117">
        <v>0</v>
      </c>
      <c r="M648" s="117">
        <v>27</v>
      </c>
      <c r="N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c r="N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17" t="s">
        <v>943</v>
      </c>
      <c r="F652" s="318"/>
      <c r="G652" s="318"/>
      <c r="H652" s="319"/>
      <c r="I652" s="122" t="s">
        <v>462</v>
      </c>
      <c r="J652" s="116" t="str">
        <f t="shared" si="32"/>
        <v>*</v>
      </c>
      <c r="K652" s="201" t="str">
        <f t="shared" si="33"/>
        <v>※</v>
      </c>
      <c r="L652" s="117">
        <v>0</v>
      </c>
      <c r="M652" s="117" t="s">
        <v>541</v>
      </c>
      <c r="N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c r="N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525</v>
      </c>
      <c r="M665" s="66" t="s">
        <v>527</v>
      </c>
      <c r="N665" s="66" t="s">
        <v>528</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1043</v>
      </c>
      <c r="M666" s="70" t="s">
        <v>1043</v>
      </c>
      <c r="N666" s="70" t="s">
        <v>1043</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525</v>
      </c>
      <c r="M681" s="66" t="s">
        <v>527</v>
      </c>
      <c r="N681" s="66" t="s">
        <v>528</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1043</v>
      </c>
      <c r="M682" s="70" t="s">
        <v>1043</v>
      </c>
      <c r="N682" s="70" t="s">
        <v>1043</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17" t="s">
        <v>498</v>
      </c>
      <c r="D684" s="318"/>
      <c r="E684" s="318"/>
      <c r="F684" s="318"/>
      <c r="G684" s="318"/>
      <c r="H684" s="319"/>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525</v>
      </c>
      <c r="M691" s="66" t="s">
        <v>527</v>
      </c>
      <c r="N691" s="66" t="s">
        <v>528</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1043</v>
      </c>
      <c r="M692" s="70" t="s">
        <v>1043</v>
      </c>
      <c r="N692" s="70" t="s">
        <v>1043</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36</v>
      </c>
      <c r="K694" s="201" t="str">
        <f>IF(OR(COUNTIF(L694:N694,"未確認")&gt;0,COUNTIF(L694:N694,"*")&gt;0),"※","")</f>
        <v/>
      </c>
      <c r="L694" s="117">
        <v>0</v>
      </c>
      <c r="M694" s="117">
        <v>36</v>
      </c>
      <c r="N694" s="117">
        <v>0</v>
      </c>
    </row>
    <row r="695" spans="1:22" s="118" customFormat="1" ht="70" customHeight="1">
      <c r="A695" s="252" t="s">
        <v>965</v>
      </c>
      <c r="B695" s="119"/>
      <c r="C695" s="314" t="s">
        <v>1006</v>
      </c>
      <c r="D695" s="315"/>
      <c r="E695" s="315"/>
      <c r="F695" s="315"/>
      <c r="G695" s="315"/>
      <c r="H695" s="316"/>
      <c r="I695" s="122" t="s">
        <v>508</v>
      </c>
      <c r="J695" s="116">
        <f>IF(SUM(L695:N695)=0,IF(COUNTIF(L695:N695,"未確認")&gt;0,"未確認",IF(COUNTIF(L695:N695,"~*")&gt;0,"*",SUM(L695:N695))),SUM(L695:N695))</f>
        <v>27</v>
      </c>
      <c r="K695" s="201" t="str">
        <f>IF(OR(COUNTIF(L695:N695,"未確認")&gt;0,COUNTIF(L695:N695,"*")&gt;0),"※","")</f>
        <v>※</v>
      </c>
      <c r="L695" s="117" t="s">
        <v>541</v>
      </c>
      <c r="M695" s="117">
        <v>27</v>
      </c>
      <c r="N695" s="117" t="s">
        <v>541</v>
      </c>
    </row>
    <row r="696" spans="1:22" s="118" customFormat="1" ht="56.15" customHeight="1">
      <c r="A696" s="246" t="s">
        <v>966</v>
      </c>
      <c r="B696" s="119"/>
      <c r="C696" s="317" t="s">
        <v>509</v>
      </c>
      <c r="D696" s="318"/>
      <c r="E696" s="318"/>
      <c r="F696" s="318"/>
      <c r="G696" s="318"/>
      <c r="H696" s="319"/>
      <c r="I696" s="122" t="s">
        <v>510</v>
      </c>
      <c r="J696" s="116" t="str">
        <f>IF(SUM(L696:N696)=0,IF(COUNTIF(L696:N696,"未確認")&gt;0,"未確認",IF(COUNTIF(L696:N696,"~*")&gt;0,"*",SUM(L696:N696))),SUM(L696:N696))</f>
        <v>*</v>
      </c>
      <c r="K696" s="201" t="str">
        <f>IF(OR(COUNTIF(L696:N696,"未確認")&gt;0,COUNTIF(L696:N696,"*")&gt;0),"※","")</f>
        <v>※</v>
      </c>
      <c r="L696" s="117">
        <v>0</v>
      </c>
      <c r="M696" s="117" t="s">
        <v>541</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525</v>
      </c>
      <c r="M704" s="66" t="s">
        <v>527</v>
      </c>
      <c r="N704" s="66" t="s">
        <v>528</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1043</v>
      </c>
      <c r="M705" s="70" t="s">
        <v>1043</v>
      </c>
      <c r="N705" s="70" t="s">
        <v>1043</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DF2A0B8-A98B-4A15-AEE7-306F644681D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2019-11-15T09:43:11Z</dcterms:modified>
</cp:coreProperties>
</file>