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31BAC903-A9E0-4D77-A3E8-0F6FBA1863D7}"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<sst xmlns="http://schemas.openxmlformats.org/spreadsheetml/2006/main" count="3144" uniqueCount="1062">
  <si>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</si>
  <si>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</si>
  <si>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</si>
  <si>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</si>
  <si>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</si>
  <si>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</si>
  <si>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</si>
  <si>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</si>
  <si>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</si>
  <si>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</si>
  <si>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</si>
  <si>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</si>
  <si>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</si>
  <si>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</si>
  <si>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</si>
  <si>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</si>
  <si>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</si>
  <si>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</si>
  <si>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</si>
  <si>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</si>
  <si>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</si>
  <si>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</si>
  <si>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</si>
  <si>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</si>
  <si>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</si>
  <si>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</si>
  <si>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</si>
  <si>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</si>
  <si>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</si>
  <si>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</si>
  <si>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</si>
  <si>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</si>
  <si>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</si>
  <si>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</si>
  <si>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</si>
  <si>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</si>
  <si>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</si>
  <si>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</si>
  <si>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</si>
  <si>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</si>
  <si>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</si>
  <si>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</si>
  <si>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</si>
  <si>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</si>
  <si>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</si>
  <si>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</si>
  <si>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</si>
  <si>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</si>
  <si>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</si>
  <si>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</si>
  <si>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</si>
  <si>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</si>
  <si>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</si>
  <si>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</si>
  <si>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</si>
  <si>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</si>
  <si>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</si>
  <si>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</si>
  <si>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</si>
  <si>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</si>
  <si>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</si>
  <si>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</si>
  <si>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</si>
  <si>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</si>
  <si>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</si>
  <si>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</si>
  <si>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</si>
  <si>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</si>
  <si>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</si>
  <si>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</si>
  <si>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</si>
  <si>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</si>
  <si>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</si>
  <si>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</si>
  <si>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</si>
  <si>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</si>
  <si>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</si>
  <si>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</si>
  <si>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</si>
  <si>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</si>
  <si>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</si>
  <si>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</si>
  <si>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</si>
  <si>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</si>
  <si>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</si>
  <si>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</si>
  <si>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</si>
  <si>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</si>
  <si>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</si>
  <si>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</si>
  <si>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</si>
  <si>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</si>
  <si>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</si>
  <si>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</si>
  <si>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</si>
  <si>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</si>
  <si>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</si>
  <si>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</si>
  <si>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</si>
  <si>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</si>
  <si>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</si>
  <si>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</si>
  <si>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</si>
  <si>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</si>
  <si>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</si>
  <si>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</si>
  <si>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</si>
  <si>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</si>
  <si>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</si>
  <si>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</si>
  <si>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</si>
  <si>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</si>
  <si>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</si>
  <si>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</si>
  <si>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</si>
  <si>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</si>
  <si>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</si>
  <si>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</si>
  <si>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</si>
  <si>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</si>
  <si>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</si>
  <si>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</si>
  <si>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</si>
  <si>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</si>
  <si>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</si>
  <si>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</si>
  <si>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</si>
  <si>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</si>
  <si>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</si>
  <si>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</si>
  <si>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</si>
  <si>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</si>
  <si>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</si>
  <si>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</si>
  <si>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</si>
  <si>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</si>
  <si>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</si>
  <si>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</si>
  <si>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</si>
  <si>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</si>
  <si>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</si>
  <si>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</si>
  <si>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</si>
  <si>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</si>
  <si>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</si>
  <si>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</si>
  <si>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</si>
  <si>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</si>
  <si>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</si>
  <si>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</si>
  <si>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</si>
  <si>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</si>
  <si>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</si>
  <si>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</si>
  <si>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</si>
  <si>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</si>
  <si>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</si>
  <si>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</si>
  <si>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</si>
  <si>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</si>
  <si>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</si>
  <si>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</si>
  <si>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</si>
  <si>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</si>
  <si>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</si>
  <si>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</si>
  <si>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</si>
  <si>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</si>
  <si>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</si>
  <si>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</si>
  <si>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</si>
  <si>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</si>
  <si>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</si>
  <si>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</si>
  <si>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</si>
  <si>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</si>
  <si>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</si>
  <si>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</si>
  <si>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</si>
  <si>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</si>
  <si>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</si>
  <si>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</si>
  <si>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</si>
  <si>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</si>
  <si>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</si>
  <si>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</si>
  <si>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</si>
  <si>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</si>
  <si>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</si>
  <si>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</si>
  <si>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</si>
  <si>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</si>
  <si>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</si>
  <si>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</si>
  <si>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</si>
  <si>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</si>
  <si>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</si>
  <si>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</si>
  <si>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</si>
  <si>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</si>
  <si>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</si>
  <si>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</si>
  <si>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</si>
  <si>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</si>
  <si>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</si>
  <si>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</si>
  <si>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</si>
  <si>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</si>
  <si>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</si>
  <si>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</si>
  <si>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</si>
  <si>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</si>
  <si>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</si>
  <si>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</si>
  <si>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</si>
  <si>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</si>
  <si>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</si>
  <si>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</si>
  <si>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</si>
  <si>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</si>
  <si>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</si>
  <si>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</si>
  <si>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</si>
  <si>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</si>
  <si>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</si>
  <si>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</si>
  <si>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</si>
  <si>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</si>
  <si>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</si>
  <si>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</si>
  <si>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</si>
  <si>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</si>
  <si>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</si>
  <si>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</si>
  <si>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</si>
  <si>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</si>
  <si>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</si>
  <si>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</si>
  <si>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</si>
  <si>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</si>
  <si>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</si>
  <si>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</si>
  <si>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</si>
  <si>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</si>
  <si>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</si>
  <si>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</si>
  <si>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</si>
  <si>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</si>
  <si>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</si>
  <si>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</si>
  <si>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</si>
  <si>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</si>
  <si>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</si>
  <si>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</si>
  <si>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</si>
  <si>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</si>
  <si>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</si>
  <si>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</si>
  <si>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</si>
  <si>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</si>
  <si>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</si>
  <si>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</si>
  <si>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</si>
  <si>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</si>
  <si>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</si>
  <si>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</si>
  <si>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</si>
  <si>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</si>
  <si>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</si>
  <si>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</si>
  <si>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</si>
  <si>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</si>
  <si>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</si>
  <si>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</si>
  <si>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</si>
  <si>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</si>
  <si>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</si>
  <si>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</si>
  <si>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</si>
  <si>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</si>
  <si>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</si>
  <si>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</si>
  <si>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</si>
  <si>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</si>
  <si>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</si>
  <si>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</si>
  <si>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</si>
  <si>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</si>
  <si>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</si>
  <si>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</si>
  <si>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</si>
  <si>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</si>
  <si>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</si>
  <si>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</si>
  <si>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</si>
  <si>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</si>
  <si>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</si>
  <si>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</si>
  <si>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</si>
  <si>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</si>
  <si>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</si>
  <si>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</si>
  <si>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</si>
  <si>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</si>
  <si>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</si>
  <si>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</si>
  <si>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</si>
  <si>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</si>
  <si>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</si>
  <si>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</si>
  <si>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</si>
  <si>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</si>
  <si>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</si>
  <si>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</si>
  <si>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</si>
  <si>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</si>
  <si>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</si>
  <si>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</si>
  <si>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</si>
  <si>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</si>
  <si>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</si>
  <si>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</si>
  <si>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</si>
  <si>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</si>
  <si>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</si>
  <si>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</si>
  <si>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</si>
  <si>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</si>
  <si>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</si>
  <si>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</si>
  <si>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</si>
  <si>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</si>
  <si>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</si>
  <si>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</si>
  <si>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</si>
  <si>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</si>
  <si>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</si>
  <si>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</si>
  <si>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</si>
  <si>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</si>
  <si>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</si>
  <si>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</si>
  <si>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</si>
  <si>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</si>
  <si>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</si>
  <si>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</si>
  <si>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</si>
  <si>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</si>
  <si>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</si>
  <si>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</si>
  <si>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</si>
  <si>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</si>
  <si>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</si>
  <si>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</si>
  <si>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</si>
  <si>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</si>
  <si>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</si>
  <si>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</si>
  <si>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</si>
  <si>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</si>
  <si>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</si>
  <si>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</si>
  <si>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</si>
  <si>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</si>
  <si>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</si>
  <si>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</si>
  <si>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</si>
  <si>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</si>
  <si>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</si>
  <si>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</si>
  <si>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</si>
  <si>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</si>
  <si>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</si>
  <si>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</si>
  <si>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</si>
  <si>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</si>
  <si>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</si>
  <si>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</si>
  <si>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</si>
  <si>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</si>
  <si>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</si>
  <si>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</si>
  <si>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</si>
  <si>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</si>
  <si>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</si>
  <si>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</si>
  <si>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</si>
  <si>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</si>
  <si>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</si>
  <si>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</si>
  <si>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</si>
  <si>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</si>
  <si>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</si>
  <si>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</si>
  <si>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</si>
  <si>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</si>
  <si>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</si>
  <si>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</si>
  <si>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</si>
  <si>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</si>
  <si>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</si>
  <si>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</si>
  <si>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</si>
  <si>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</si>
  <si>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</si>
  <si>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</si>
  <si>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</si>
  <si>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</si>
  <si>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</si>
  <si>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</si>
  <si>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</si>
  <si>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</si>
  <si>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</si>
  <si>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</si>
  <si>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</si>
  <si>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</si>
  <si>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</si>
  <si>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</si>
  <si>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</si>
  <si>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</si>
  <si>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</si>
  <si>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</si>
  <si>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</si>
  <si>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</si>
  <si>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</si>
  <si>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</si>
  <si>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</si>
  <si>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</si>
  <si>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</si>
  <si>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</si>
  <si>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</si>
  <si>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</si>
  <si>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</si>
  <si>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</si>
  <si>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</si>
  <si>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</si>
  <si>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</si>
  <si>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</si>
  <si>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</si>
  <si>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</si>
  <si>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</si>
  <si>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</si>
  <si>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</si>
  <si>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</si>
  <si>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</si>
  <si>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</si>
  <si>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</si>
  <si>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</si>
  <si>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</si>
  <si>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</si>
  <si>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</si>
  <si>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</si>
  <si>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</si>
  <si>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</si>
  <si>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</si>
  <si>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</si>
  <si>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</si>
  <si>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</si>
  <si>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</si>
  <si>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</si>
  <si>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</si>
  <si>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</si>
  <si>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</si>
  <si>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</si>
  <si>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</si>
  <si>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</si>
  <si>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</si>
  <si>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</si>
  <si>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</si>
  <si>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</si>
  <si>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</si>
  <si>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</si>
  <si>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</si>
  <si>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</si>
  <si>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</si>
  <si>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</si>
  <si>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</si>
  <si>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</si>
  <si>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</si>
  <si>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</si>
  <si>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</si>
  <si>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</si>
  <si>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</si>
  <si>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</si>
  <si>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</si>
  <si>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</si>
  <si>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</si>
  <si>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</si>
  <si>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</si>
  <si>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</si>
  <si>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</si>
  <si>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</si>
  <si>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</si>
  <si>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</si>
  <si>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</si>
  <si>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</si>
  <si>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</si>
  <si>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</si>
  <si>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</si>
  <si>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</si>
  <si>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</si>
  <si>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</si>
  <si>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</si>
  <si>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</si>
  <si>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</si>
  <si>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</si>
  <si>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</si>
  <si>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</si>
  <si>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</si>
  <si>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</si>
  <si>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</si>
  <si>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</si>
  <si>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</si>
  <si>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</si>
  <si>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</si>
  <si>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</si>
  <si>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</si>
  <si>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</si>
  <si>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</si>
  <si>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</si>
  <si>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</si>
  <si>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</si>
  <si>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</si>
  <si>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</si>
  <si>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</si>
  <si>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</si>
  <si>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</si>
  <si>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</si>
  <si>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</si>
  <si>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</si>
  <si>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</si>
  <si>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</si>
  <si>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</si>
  <si>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</si>
  <si>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</si>
  <si>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</si>
  <si>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</si>
  <si>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</si>
  <si>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</si>
  <si>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</si>
  <si>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</si>
  <si>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</si>
  <si>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</si>
  <si>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</si>
  <si>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</si>
  <si>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</si>
  <si>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</si>
  <si>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</si>
  <si>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</si>
  <si>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</si>
  <si>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</si>
  <si>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</si>
  <si>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</si>
  <si>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</si>
  <si>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</si>
  <si>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</si>
  <si>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</si>
  <si>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</si>
  <si>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</si>
  <si>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</si>
  <si>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</si>
  <si>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</si>
  <si>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</si>
  <si>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</si>
  <si>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</si>
  <si>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</si>
  <si>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</si>
  <si>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</si>
  <si>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</si>
  <si>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</si>
  <si>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</si>
  <si>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</si>
  <si>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</si>
  <si>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</si>
  <si>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</si>
  <si>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</si>
  <si>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</si>
  <si>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</si>
  <si>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</si>
  <si>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</si>
  <si>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</si>
  <si>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</si>
  <si>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</si>
  <si>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</si>
  <si>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</si>
  <si>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</si>
  <si>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</si>
  <si>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</si>
  <si>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</si>
  <si>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</si>
  <si>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</si>
  <si>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</si>
  <si>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</si>
  <si>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</si>
  <si>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</si>
  <si>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</si>
  <si>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</si>
  <si>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</si>
  <si>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</si>
  <si>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</si>
  <si>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</si>
  <si>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</si>
  <si>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</si>
  <si>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</si>
  <si>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</si>
  <si>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</si>
  <si>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</si>
  <si>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</si>
  <si>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</si>
  <si>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</si>
  <si>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</si>
  <si>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</si>
  <si>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</si>
  <si>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</si>
  <si>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</si>
  <si>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</si>
  <si>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</si>
  <si>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</si>
  <si>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</si>
  <si>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</si>
  <si>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</si>
  <si>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</si>
  <si>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</si>
  <si>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</si>
  <si>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</si>
  <si>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</si>
  <si>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</si>
  <si>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</si>
  <si>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</si>
  <si>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</si>
  <si>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</si>
  <si>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</si>
  <si>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</si>
  <si>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</si>
  <si>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</si>
  <si>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</si>
  <si>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</si>
  <si>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</si>
  <si>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</si>
  <si>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</si>
  <si>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</si>
  <si>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</si>
  <si>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</si>
  <si>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</si>
  <si>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</si>
  <si>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</si>
  <si>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</si>
  <si>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</si>
  <si>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</si>
  <si>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</si>
  <si>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</si>
  <si>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</si>
  <si>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</si>
  <si>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</si>
  <si>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</si>
  <si>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</si>
  <si>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</si>
  <si>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</si>
  <si>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</si>
  <si>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</si>
  <si>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</si>
  <si>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</si>
  <si>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</si>
  <si>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</si>
  <si>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</si>
  <si>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</si>
  <si>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</si>
  <si>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</si>
  <si>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</si>
  <si>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</si>
  <si>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</si>
  <si>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</si>
  <si>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</si>
  <si>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</si>
  <si>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</si>
  <si>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</si>
  <si>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</si>
  <si>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</si>
  <si>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</si>
  <si>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</si>
  <si>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</si>
  <si>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</si>
  <si>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</si>
  <si>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</si>
  <si>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</si>
  <si>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</si>
  <si>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</si>
  <si>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</si>
  <si>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</si>
  <si>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</si>
  <si>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</si>
  <si>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</si>
  <si>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</si>
  <si>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</si>
  <si>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</si>
  <si>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</si>
  <si>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</si>
  <si>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</si>
  <si>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</si>
  <si>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</si>
  <si>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</si>
  <si>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</si>
  <si>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</si>
  <si>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</si>
  <si>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</si>
  <si>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</si>
  <si>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</si>
  <si>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</si>
  <si>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</si>
  <si>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</si>
  <si>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</si>
  <si>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</si>
  <si>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</si>
  <si>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</si>
  <si>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</si>
  <si>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</si>
  <si>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</si>
  <si>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</si>
  <si>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</si>
  <si>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</si>
  <si>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</si>
  <si>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</si>
  <si>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</si>
  <si>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</si>
  <si>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</si>
  <si>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</si>
  <si>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</si>
  <si>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</si>
  <si>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</si>
  <si>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</si>
  <si>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</si>
  <si>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</si>
  <si>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</si>
  <si>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</si>
  <si>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</si>
  <si>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</si>
  <si>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</si>
  <si>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</si>
  <si>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</si>
  <si>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</si>
  <si>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</si>
  <si>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</si>
  <si>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</si>
  <si>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</si>
  <si>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</si>
  <si>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</si>
  <si>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</si>
  <si>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</si>
  <si>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</si>
  <si>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</si>
  <si>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</si>
  <si>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</si>
  <si>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</si>
  <si>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</si>
  <si>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</si>
  <si>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</si>
  <si>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</si>
  <si>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</si>
  <si>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</si>
  <si>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</si>
  <si>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</si>
  <si>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</si>
  <si>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</si>
  <si>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</si>
  <si>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</si>
  <si>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</si>
  <si>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</si>
  <si>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</si>
  <si>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</si>
  <si>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</si>
  <si>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</si>
  <si>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</si>
  <si>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</si>
  <si>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</si>
  <si>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</si>
  <si>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</si>
  <si>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</si>
  <si>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</si>
  <si>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</si>
  <si>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</si>
  <si>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</si>
  <si>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</si>
  <si>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</si>
  <si>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</si>
  <si>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</si>
  <si>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</si>
  <si>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</si>
  <si>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</si>
  <si>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</si>
  <si>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</si>
  <si>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</si>
  <si>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</si>
  <si>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</si>
  <si>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</si>
  <si>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</si>
  <si>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</si>
  <si>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</si>
  <si>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</si>
  <si>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</si>
  <si>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</si>
  <si>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</si>
  <si>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</si>
  <si>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</si>
  <si>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</si>
  <si>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</si>
  <si>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</si>
  <si>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</si>
  <si>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</si>
  <si>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</si>
  <si>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</si>
  <si>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</si>
  <si>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</si>
  <si>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</si>
  <si>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</si>
  <si>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</si>
  <si>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</si>
  <si>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</si>
  <si>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</si>
  <si>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</si>
  <si>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</si>
  <si>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</si>
  <si>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</si>
  <si>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</si>
  <si>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</si>
  <si>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</si>
  <si>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</si>
  <si>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</si>
  <si>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</si>
  <si>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</si>
  <si>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</si>
  <si>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</si>
  <si>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</si>
  <si>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</si>
  <si>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</si>
  <si>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</si>
  <si>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</si>
  <si>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</si>
  <si>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</si>
  <si>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</si>
  <si>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</si>
  <si>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</si>
  <si>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</si>
  <si>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</si>
  <si>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</si>
  <si>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</si>
  <si>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</si>
  <si>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</si>
  <si>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</si>
  <si>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</si>
  <si>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</si>
  <si>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</si>
  <si>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</si>
  <si>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</si>
  <si>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</si>
  <si>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</si>
  <si>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</si>
  <si>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</si>
  <si>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</si>
  <si>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</si>
  <si>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</si>
  <si>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</si>
  <si>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</si>
  <si>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</si>
  <si>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</si>
  <si>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</si>
  <si>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</si>
  <si>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</si>
  <si>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</si>
  <si>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</si>
  <si>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</si>
  <si>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</si>
  <si>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</si>
  <si>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</si>
  <si>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</si>
  <si>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</si>
  <si>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</si>
  <si>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</si>
  <si>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</si>
  <si>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</si>
  <si>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</si>
  <si>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</si>
  <si>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</si>
  <si>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</si>
  <si>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</si>
  <si>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</si>
  <si>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</si>
  <si>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</si>
  <si>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</si>
  <si>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</si>
  <si>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</si>
  <si>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</si>
  <si>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</si>
  <si>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</si>
  <si>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</si>
  <si>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</si>
  <si>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</si>
  <si>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</si>
  <si>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</si>
  <si>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</si>
  <si>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</si>
  <si>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</si>
  <si>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</si>
  <si>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</si>
  <si>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</si>
  <si>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</si>
  <si>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</si>
  <si>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</si>
  <si>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</si>
  <si>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</si>
  <si>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</si>
  <si>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</si>
  <si>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</si>
  <si>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</si>
  <si>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</si>
  <si>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</si>
  <si>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</si>
  <si>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</si>
  <si>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</si>
  <si>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</si>
  <si>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</si>
  <si>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</si>
  <si>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</si>
  <si>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</si>
  <si>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</si>
  <si>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</si>
  <si>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</si>
  <si>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</si>
  <si>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</si>
  <si>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</si>
  <si>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</si>
  <si>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</si>
  <si>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</si>
  <si>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</si>
  <si>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</si>
  <si>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</si>
  <si>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</si>
  <si>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</si>
  <si>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</si>
  <si>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</si>
  <si>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</si>
  <si>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</si>
  <si>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</si>
  <si>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</si>
  <si>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</si>
  <si>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</si>
  <si>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</si>
  <si>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</si>
  <si>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</si>
  <si>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</si>
  <si>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</si>
  <si>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</si>
  <si>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</si>
  <si>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</si>
  <si>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</si>
  <si>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</si>
  <si>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</si>
  <si>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</si>
  <si>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</si>
  <si>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</si>
  <si>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</si>
  <si>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</si>
  <si>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</si>
  <si>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</si>
  <si>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</si>
  <si>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</si>
  <si>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</si>
  <si>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</si>
  <si>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</si>
  <si>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</si>
  <si>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</si>
  <si>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</si>
  <si>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</si>
  <si>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</si>
  <si>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</si>
  <si>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</si>
  <si>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</si>
  <si>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</si>
  <si>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</si>
  <si>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</si>
  <si>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</si>
  <si>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</si>
  <si>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</si>
  <si>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</si>
  <si>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</si>
  <si>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</si>
  <si>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</si>
  <si>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</si>
  <si>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</si>
  <si>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</si>
  <si>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</si>
  <si>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</si>
  <si>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</si>
  <si>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</si>
  <si>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</si>
  <si>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</si>
  <si>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</si>
  <si>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</si>
  <si>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</si>
  <si>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</si>
  <si>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</si>
  <si>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</si>
  <si>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</si>
  <si>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</si>
  <si>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</si>
  <si>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</si>
  <si>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</si>
  <si>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</si>
  <si>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</si>
  <si>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</si>
  <si>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</si>
  <si>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</si>
  <si>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</si>
  <si>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</si>
  <si>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</si>
  <si>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</si>
  <si>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</si>
  <si>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</si>
  <si>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</si>
  <si>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</si>
  <si>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</si>
  <si>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</si>
  <si>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</si>
  <si>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</si>
  <si>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</si>
  <si>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</si>
  <si>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</si>
  <si>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</si>
  <si>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</si>
  <si>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</si>
  <si>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</si>
  <si>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</si>
  <si>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</si>
  <si>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</si>
  <si>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</si>
  <si>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</si>
  <si>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</si>
  <si>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</si>
  <si>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医療法人財団明理会イムス明理会仙台総合病院</t>
    <phoneticPr fontId="3"/>
  </si>
  <si>
    <t>〒980-0021 仙台市青葉区中央４－５－１</t>
    <phoneticPr fontId="3"/>
  </si>
  <si>
    <t>〇</t>
  </si>
  <si>
    <t>医療法人</t>
  </si>
  <si>
    <t>複数の診療科で活用</t>
  </si>
  <si>
    <t>神経内科</t>
  </si>
  <si>
    <t>整形外科</t>
  </si>
  <si>
    <t>リハビリテーション科</t>
  </si>
  <si>
    <t>回復期ﾘﾊﾋﾞﾘﾃｰｼｮﾝ病棟入院料１</t>
  </si>
  <si>
    <t>ＤＰＣ標準病院群</t>
  </si>
  <si>
    <t>有</t>
  </si>
  <si>
    <t>-</t>
    <phoneticPr fontId="3"/>
  </si>
  <si>
    <t>体制強化加算１の届出有り</t>
  </si>
  <si>
    <t>４階病棟</t>
  </si>
  <si>
    <t>回復期機能</t>
  </si>
  <si>
    <t>外科</t>
  </si>
  <si>
    <t>脳神経外科</t>
  </si>
  <si>
    <t>急性期一般入院料１</t>
  </si>
  <si>
    <t>看護必要度Ⅰ</t>
    <phoneticPr fontId="3"/>
  </si>
  <si>
    <t>５階病棟</t>
  </si>
  <si>
    <t>急性期機能</t>
  </si>
  <si>
    <t>内科</t>
  </si>
  <si>
    <t>消化器内科（胃腸内科）</t>
  </si>
  <si>
    <t>耳鼻咽喉科</t>
  </si>
  <si>
    <t>６階病棟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</si>
</sst>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9">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u/>
      <sz val="11"/>
      <color rgb="FF0066FF"/>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6" fillId="2" borderId="0" xfId="1" applyFont="1" applyFill="1" applyBorder="1">
      <alignment vertical="center"/>
    </xf>
    <xf numFmtId="0" fontId="26" fillId="2" borderId="0" xfId="1" applyFont="1" applyFill="1" applyBorder="1">
      <alignment vertical="center"/>
    </xf>
    <xf numFmtId="0" fontId="37" fillId="2" borderId="0" xfId="1" applyFont="1" applyFill="1" applyAlignment="1">
      <alignment horizontal="left" vertical="center"/>
    </xf>
    <xf numFmtId="0" fontId="37"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8"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35" fillId="0" borderId="0" xfId="0" applyFont="1">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c r="C4" s="421"/>
      <c r="D4" s="421"/>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2" t="s">
        <v>1011</v>
      </c>
      <c r="J9" s="422"/>
      <c r="K9" s="422"/>
      <c r="L9" s="276" t="s">
        <v>1050</v>
      </c>
      <c r="M9" s="282" t="s">
        <v>1056</v>
      </c>
      <c r="N9" s="282" t="s">
        <v>1061</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c r="M11" s="25" t="s">
        <v>1039</v>
      </c>
      <c r="N11" s="25" t="s">
        <v>1039</v>
      </c>
    </row>
    <row r="12" spans="1:22" s="21" customFormat="1" ht="34.5" customHeight="1">
      <c r="A12" s="244" t="s">
        <v>606</v>
      </c>
      <c r="B12" s="24"/>
      <c r="C12" s="19"/>
      <c r="D12" s="19"/>
      <c r="E12" s="19"/>
      <c r="F12" s="19"/>
      <c r="G12" s="19"/>
      <c r="H12" s="20"/>
      <c r="I12" s="419" t="s">
        <v>4</v>
      </c>
      <c r="J12" s="419"/>
      <c r="K12" s="419"/>
      <c r="L12" s="29" t="s">
        <v>1039</v>
      </c>
      <c r="M12" s="29"/>
      <c r="N12" s="29"/>
    </row>
    <row r="13" spans="1:22" s="21" customFormat="1" ht="34.5" customHeight="1">
      <c r="A13" s="244" t="s">
        <v>606</v>
      </c>
      <c r="B13" s="17"/>
      <c r="C13" s="19"/>
      <c r="D13" s="19"/>
      <c r="E13" s="19"/>
      <c r="F13" s="19"/>
      <c r="G13" s="19"/>
      <c r="H13" s="20"/>
      <c r="I13" s="419" t="s">
        <v>5</v>
      </c>
      <c r="J13" s="419"/>
      <c r="K13" s="419"/>
      <c r="L13" s="28"/>
      <c r="M13" s="28"/>
      <c r="N13" s="28"/>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1050</v>
      </c>
      <c r="M22" s="282" t="s">
        <v>1056</v>
      </c>
      <c r="N22" s="282" t="s">
        <v>1061</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c r="M24" s="25" t="s">
        <v>1039</v>
      </c>
      <c r="N24" s="25" t="s">
        <v>1039</v>
      </c>
    </row>
    <row r="25" spans="1:22" s="21" customFormat="1" ht="34.5" customHeight="1">
      <c r="A25" s="244" t="s">
        <v>607</v>
      </c>
      <c r="B25" s="24"/>
      <c r="C25" s="19"/>
      <c r="D25" s="19"/>
      <c r="E25" s="19"/>
      <c r="F25" s="19"/>
      <c r="G25" s="19"/>
      <c r="H25" s="20"/>
      <c r="I25" s="300" t="s">
        <v>4</v>
      </c>
      <c r="J25" s="301"/>
      <c r="K25" s="302"/>
      <c r="L25" s="29" t="s">
        <v>1039</v>
      </c>
      <c r="M25" s="29"/>
      <c r="N25" s="29"/>
    </row>
    <row r="26" spans="1:22" s="21" customFormat="1" ht="34.5" customHeight="1">
      <c r="A26" s="244" t="s">
        <v>607</v>
      </c>
      <c r="B26" s="17"/>
      <c r="C26" s="19"/>
      <c r="D26" s="19"/>
      <c r="E26" s="19"/>
      <c r="F26" s="19"/>
      <c r="G26" s="19"/>
      <c r="H26" s="20"/>
      <c r="I26" s="300" t="s">
        <v>5</v>
      </c>
      <c r="J26" s="301"/>
      <c r="K26" s="302"/>
      <c r="L26" s="28"/>
      <c r="M26" s="28"/>
      <c r="N26" s="28"/>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1050</v>
      </c>
      <c r="M35" s="282" t="s">
        <v>1056</v>
      </c>
      <c r="N35" s="282" t="s">
        <v>1061</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1050</v>
      </c>
      <c r="M44" s="282" t="s">
        <v>1056</v>
      </c>
      <c r="N44" s="282" t="s">
        <v>1061</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9" t="s">
        <v>544</v>
      </c>
      <c r="E60" s="429"/>
      <c r="F60" s="429"/>
      <c r="G60" s="429"/>
      <c r="H60" s="429"/>
      <c r="I60" s="429"/>
      <c r="J60" s="429"/>
      <c r="K60" s="429"/>
      <c r="L60" s="429"/>
      <c r="M60" s="39"/>
      <c r="N60" s="39"/>
    </row>
    <row r="61" spans="1:14" s="21" customFormat="1" ht="34.5" customHeight="1">
      <c r="A61" s="243"/>
      <c r="B61" s="1"/>
      <c r="C61" s="41"/>
      <c r="D61" s="428" t="s">
        <v>16</v>
      </c>
      <c r="E61" s="428"/>
      <c r="F61" s="428"/>
      <c r="G61" s="428"/>
      <c r="H61" s="428"/>
      <c r="I61" s="428"/>
      <c r="J61" s="428"/>
      <c r="K61" s="428"/>
      <c r="L61" s="428"/>
      <c r="M61" s="39"/>
      <c r="N61" s="39"/>
    </row>
    <row r="62" spans="1:14" s="21" customFormat="1" ht="34.5" customHeight="1">
      <c r="A62" s="243"/>
      <c r="B62" s="1"/>
      <c r="C62" s="41"/>
      <c r="D62" s="428" t="s">
        <v>17</v>
      </c>
      <c r="E62" s="428"/>
      <c r="F62" s="428"/>
      <c r="G62" s="428"/>
      <c r="H62" s="428"/>
      <c r="I62" s="428"/>
      <c r="J62" s="428"/>
      <c r="K62" s="428"/>
      <c r="L62" s="428"/>
      <c r="M62" s="39"/>
      <c r="N62" s="39"/>
    </row>
    <row r="63" spans="1:14" s="21" customFormat="1" ht="34.5" customHeight="1">
      <c r="A63" s="243"/>
      <c r="B63" s="1"/>
      <c r="C63" s="41"/>
      <c r="D63" s="428" t="s">
        <v>18</v>
      </c>
      <c r="E63" s="428"/>
      <c r="F63" s="428"/>
      <c r="G63" s="428"/>
      <c r="H63" s="428"/>
      <c r="I63" s="428"/>
      <c r="J63" s="428"/>
      <c r="K63" s="428"/>
      <c r="L63" s="428"/>
      <c r="M63" s="39"/>
      <c r="N63" s="39"/>
    </row>
    <row r="64" spans="1:14" s="21" customFormat="1" ht="34.5" customHeight="1">
      <c r="A64" s="243"/>
      <c r="B64" s="1"/>
      <c r="C64" s="41"/>
      <c r="D64" s="428" t="s">
        <v>19</v>
      </c>
      <c r="E64" s="428"/>
      <c r="F64" s="428"/>
      <c r="G64" s="428"/>
      <c r="H64" s="428"/>
      <c r="I64" s="428"/>
      <c r="J64" s="428"/>
      <c r="K64" s="428"/>
      <c r="L64" s="428"/>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1050</v>
      </c>
      <c r="M89" s="262" t="s">
        <v>1056</v>
      </c>
      <c r="N89" s="262" t="s">
        <v>1061</v>
      </c>
    </row>
    <row r="90" spans="1:22" s="21" customFormat="1">
      <c r="A90" s="243"/>
      <c r="B90" s="1"/>
      <c r="C90" s="3"/>
      <c r="D90" s="3"/>
      <c r="E90" s="3"/>
      <c r="F90" s="3"/>
      <c r="G90" s="3"/>
      <c r="H90" s="287"/>
      <c r="I90" s="67" t="s">
        <v>36</v>
      </c>
      <c r="J90" s="68"/>
      <c r="K90" s="69"/>
      <c r="L90" s="262" t="s">
        <v>1051</v>
      </c>
      <c r="M90" s="262" t="s">
        <v>1057</v>
      </c>
      <c r="N90" s="262" t="s">
        <v>1057</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1050</v>
      </c>
      <c r="M97" s="66" t="s">
        <v>1056</v>
      </c>
      <c r="N97" s="66" t="s">
        <v>1061</v>
      </c>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1057</v>
      </c>
      <c r="N98" s="70" t="s">
        <v>1057</v>
      </c>
      <c r="O98" s="8"/>
      <c r="P98" s="8"/>
      <c r="Q98" s="8"/>
      <c r="R98" s="8"/>
      <c r="S98" s="8"/>
      <c r="T98" s="8"/>
      <c r="U98" s="8"/>
      <c r="V98" s="8"/>
    </row>
    <row r="99" spans="1:22" s="83" customFormat="1" ht="34.5" customHeight="1">
      <c r="A99" s="244" t="s">
        <v>610</v>
      </c>
      <c r="B99" s="1"/>
      <c r="C99" s="331" t="s">
        <v>41</v>
      </c>
      <c r="D99" s="333"/>
      <c r="E99" s="423" t="s">
        <v>42</v>
      </c>
      <c r="F99" s="424"/>
      <c r="G99" s="424"/>
      <c r="H99" s="425"/>
      <c r="I99" s="416" t="s">
        <v>43</v>
      </c>
      <c r="J99" s="256">
        <f t="shared" ref="J99:J111" si="0">IF(SUM(L99:N99)=0,IF(COUNTIF(L99:N99,"未確認")&gt;0,"未確認",IF(COUNTIF(L99:N99,"~*")&gt;0,"*",SUM(L99:N99))),SUM(L99:N99))</f>
        <v>130</v>
      </c>
      <c r="K99" s="237" t="str">
        <f>IF(OR(COUNTIF(L99:N99,"未確認")&gt;0,COUNTIF(L99:N99,"~*")&gt;0),"※","")</f>
        <v/>
      </c>
      <c r="L99" s="258">
        <v>40</v>
      </c>
      <c r="M99" s="258">
        <v>45</v>
      </c>
      <c r="N99" s="258">
        <v>45</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130</v>
      </c>
      <c r="K101" s="237" t="str">
        <f>IF(OR(COUNTIF(L101:N101,"未確認")&gt;0,COUNTIF(L101:N101,"~*")&gt;0),"※","")</f>
        <v/>
      </c>
      <c r="L101" s="258">
        <v>40</v>
      </c>
      <c r="M101" s="258">
        <v>45</v>
      </c>
      <c r="N101" s="258">
        <v>45</v>
      </c>
    </row>
    <row r="102" spans="1:22" s="83" customFormat="1" ht="34.5" customHeight="1">
      <c r="A102" s="244" t="s">
        <v>610</v>
      </c>
      <c r="B102" s="84"/>
      <c r="C102" s="374"/>
      <c r="D102" s="376"/>
      <c r="E102" s="314" t="s">
        <v>612</v>
      </c>
      <c r="F102" s="315"/>
      <c r="G102" s="315"/>
      <c r="H102" s="316"/>
      <c r="I102" s="417"/>
      <c r="J102" s="256">
        <f t="shared" si="0"/>
        <v>130</v>
      </c>
      <c r="K102" s="237" t="str">
        <f t="shared" ref="K102:K111" si="1">IF(OR(COUNTIF(L101:N101,"未確認")&gt;0,COUNTIF(L101:N101,"~*")&gt;0),"※","")</f>
        <v/>
      </c>
      <c r="L102" s="258">
        <v>40</v>
      </c>
      <c r="M102" s="258">
        <v>45</v>
      </c>
      <c r="N102" s="258">
        <v>45</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row>
    <row r="104" spans="1:22" s="83" customFormat="1" ht="34.5" customHeight="1">
      <c r="A104" s="244" t="s">
        <v>614</v>
      </c>
      <c r="B104" s="84"/>
      <c r="C104" s="393"/>
      <c r="D104" s="394"/>
      <c r="E104" s="426"/>
      <c r="F104" s="427"/>
      <c r="G104" s="317" t="s">
        <v>47</v>
      </c>
      <c r="H104" s="319"/>
      <c r="I104" s="417"/>
      <c r="J104" s="256">
        <f t="shared" si="0"/>
        <v>0</v>
      </c>
      <c r="K104" s="237" t="str">
        <f t="shared" si="1"/>
        <v/>
      </c>
      <c r="L104" s="258">
        <v>0</v>
      </c>
      <c r="M104" s="258">
        <v>0</v>
      </c>
      <c r="N104" s="258">
        <v>0</v>
      </c>
    </row>
    <row r="105" spans="1:22" s="83" customFormat="1" ht="34.5" customHeight="1">
      <c r="A105" s="244" t="s">
        <v>615</v>
      </c>
      <c r="B105" s="84"/>
      <c r="C105" s="393"/>
      <c r="D105" s="394"/>
      <c r="E105" s="426"/>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row>
    <row r="107" spans="1:22" s="83" customFormat="1" ht="34.5" customHeight="1">
      <c r="A107" s="244" t="s">
        <v>614</v>
      </c>
      <c r="B107" s="84"/>
      <c r="C107" s="393"/>
      <c r="D107" s="394"/>
      <c r="E107" s="426"/>
      <c r="F107" s="427"/>
      <c r="G107" s="317" t="s">
        <v>47</v>
      </c>
      <c r="H107" s="319"/>
      <c r="I107" s="417"/>
      <c r="J107" s="256">
        <f t="shared" si="0"/>
        <v>0</v>
      </c>
      <c r="K107" s="237" t="str">
        <f t="shared" si="1"/>
        <v/>
      </c>
      <c r="L107" s="258">
        <v>0</v>
      </c>
      <c r="M107" s="258">
        <v>0</v>
      </c>
      <c r="N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row>
    <row r="110" spans="1:22" s="83" customFormat="1" ht="34.5" customHeight="1">
      <c r="A110" s="244" t="s">
        <v>614</v>
      </c>
      <c r="B110" s="84"/>
      <c r="C110" s="393"/>
      <c r="D110" s="394"/>
      <c r="E110" s="430"/>
      <c r="F110" s="431"/>
      <c r="G110" s="314" t="s">
        <v>47</v>
      </c>
      <c r="H110" s="316"/>
      <c r="I110" s="417"/>
      <c r="J110" s="256">
        <f t="shared" si="0"/>
        <v>0</v>
      </c>
      <c r="K110" s="237" t="str">
        <f t="shared" si="1"/>
        <v/>
      </c>
      <c r="L110" s="258">
        <v>0</v>
      </c>
      <c r="M110" s="258">
        <v>0</v>
      </c>
      <c r="N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1056</v>
      </c>
      <c r="N118" s="66" t="s">
        <v>1061</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1057</v>
      </c>
      <c r="N119" s="70" t="s">
        <v>1057</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1052</v>
      </c>
      <c r="N121" s="98" t="s">
        <v>1058</v>
      </c>
    </row>
    <row r="122" spans="1:22" s="83" customFormat="1" ht="40.5" customHeight="1">
      <c r="A122" s="244" t="s">
        <v>619</v>
      </c>
      <c r="B122" s="1"/>
      <c r="C122" s="295"/>
      <c r="D122" s="297"/>
      <c r="E122" s="393"/>
      <c r="F122" s="415"/>
      <c r="G122" s="415"/>
      <c r="H122" s="394"/>
      <c r="I122" s="351"/>
      <c r="J122" s="101"/>
      <c r="K122" s="102"/>
      <c r="L122" s="98" t="s">
        <v>1043</v>
      </c>
      <c r="M122" s="98" t="s">
        <v>1053</v>
      </c>
      <c r="N122" s="98" t="s">
        <v>1059</v>
      </c>
    </row>
    <row r="123" spans="1:22" s="83" customFormat="1" ht="40.5" customHeight="1">
      <c r="A123" s="244" t="s">
        <v>620</v>
      </c>
      <c r="B123" s="1"/>
      <c r="C123" s="289"/>
      <c r="D123" s="290"/>
      <c r="E123" s="374"/>
      <c r="F123" s="375"/>
      <c r="G123" s="375"/>
      <c r="H123" s="376"/>
      <c r="I123" s="338"/>
      <c r="J123" s="105"/>
      <c r="K123" s="106"/>
      <c r="L123" s="98" t="s">
        <v>1044</v>
      </c>
      <c r="M123" s="98" t="s">
        <v>1043</v>
      </c>
      <c r="N123" s="98" t="s">
        <v>1060</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1056</v>
      </c>
      <c r="N129" s="66" t="s">
        <v>1061</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1057</v>
      </c>
      <c r="N130" s="70" t="s">
        <v>1057</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1054</v>
      </c>
      <c r="N131" s="98" t="s">
        <v>1054</v>
      </c>
    </row>
    <row r="132" spans="1:22" s="83" customFormat="1" ht="34.5" customHeight="1">
      <c r="A132" s="244" t="s">
        <v>621</v>
      </c>
      <c r="B132" s="84"/>
      <c r="C132" s="295"/>
      <c r="D132" s="297"/>
      <c r="E132" s="317" t="s">
        <v>58</v>
      </c>
      <c r="F132" s="318"/>
      <c r="G132" s="318"/>
      <c r="H132" s="319"/>
      <c r="I132" s="386"/>
      <c r="J132" s="101"/>
      <c r="K132" s="102"/>
      <c r="L132" s="82">
        <v>40</v>
      </c>
      <c r="M132" s="82">
        <v>45</v>
      </c>
      <c r="N132" s="82">
        <v>45</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1056</v>
      </c>
      <c r="N143" s="66" t="s">
        <v>1061</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1057</v>
      </c>
      <c r="N144" s="70" t="s">
        <v>1057</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219</v>
      </c>
      <c r="K145" s="264" t="str">
        <f t="shared" ref="K145:K176" si="3">IF(OR(COUNTIF(L145:N145,"未確認")&gt;0,COUNTIF(L145:N145,"~*")&gt;0),"※","")</f>
        <v/>
      </c>
      <c r="L145" s="117">
        <v>112</v>
      </c>
      <c r="M145" s="117">
        <v>107</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t="str">
        <f t="shared" si="2"/>
        <v>*</v>
      </c>
      <c r="K155" s="264" t="str">
        <f t="shared" si="3"/>
        <v>※</v>
      </c>
      <c r="L155" s="117">
        <v>0</v>
      </c>
      <c r="M155" s="117">
        <v>0</v>
      </c>
      <c r="N155" s="117" t="s">
        <v>541</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row>
    <row r="157" spans="1:14"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53</v>
      </c>
      <c r="K194" s="264" t="str">
        <f t="shared" si="5"/>
        <v/>
      </c>
      <c r="L194" s="117">
        <v>0</v>
      </c>
      <c r="M194" s="117">
        <v>0</v>
      </c>
      <c r="N194" s="117">
        <v>53</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1056</v>
      </c>
      <c r="N226" s="66" t="s">
        <v>1061</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1057</v>
      </c>
      <c r="N227" s="70" t="s">
        <v>1057</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1056</v>
      </c>
      <c r="N234" s="66" t="s">
        <v>1061</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1057</v>
      </c>
      <c r="N235" s="70" t="s">
        <v>1057</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1047</v>
      </c>
      <c r="K236" s="81"/>
      <c r="L236" s="110"/>
      <c r="M236" s="127"/>
      <c r="N236" s="127"/>
    </row>
    <row r="237" spans="1:22" s="83" customFormat="1" ht="34.5" customHeight="1">
      <c r="A237" s="248" t="s">
        <v>627</v>
      </c>
      <c r="B237" s="119"/>
      <c r="C237" s="317" t="s">
        <v>130</v>
      </c>
      <c r="D237" s="318"/>
      <c r="E237" s="318"/>
      <c r="F237" s="318"/>
      <c r="G237" s="318"/>
      <c r="H237" s="319"/>
      <c r="I237" s="404"/>
      <c r="J237" s="260" t="s">
        <v>1047</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1056</v>
      </c>
      <c r="N244" s="66" t="s">
        <v>1061</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1057</v>
      </c>
      <c r="N245" s="70" t="s">
        <v>1057</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1056</v>
      </c>
      <c r="N253" s="66" t="s">
        <v>1061</v>
      </c>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1057</v>
      </c>
      <c r="N254" s="137" t="s">
        <v>1057</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1056</v>
      </c>
      <c r="N263" s="66" t="s">
        <v>1061</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1057</v>
      </c>
      <c r="N264" s="70" t="s">
        <v>1057</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22</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0</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72</v>
      </c>
      <c r="K269" s="81" t="str">
        <f t="shared" si="8"/>
        <v/>
      </c>
      <c r="L269" s="147">
        <v>17</v>
      </c>
      <c r="M269" s="147">
        <v>27</v>
      </c>
      <c r="N269" s="147">
        <v>28</v>
      </c>
    </row>
    <row r="270" spans="1:22" s="83" customFormat="1" ht="34.5" customHeight="1">
      <c r="A270" s="249" t="s">
        <v>725</v>
      </c>
      <c r="B270" s="120"/>
      <c r="C270" s="368"/>
      <c r="D270" s="368"/>
      <c r="E270" s="368"/>
      <c r="F270" s="368"/>
      <c r="G270" s="368" t="s">
        <v>148</v>
      </c>
      <c r="H270" s="368"/>
      <c r="I270" s="401"/>
      <c r="J270" s="266">
        <f t="shared" si="9"/>
        <v>1.6</v>
      </c>
      <c r="K270" s="81" t="str">
        <f t="shared" si="8"/>
        <v/>
      </c>
      <c r="L270" s="148">
        <v>0</v>
      </c>
      <c r="M270" s="148">
        <v>1.2</v>
      </c>
      <c r="N270" s="148">
        <v>0.4</v>
      </c>
    </row>
    <row r="271" spans="1:22" s="83" customFormat="1" ht="34.5" customHeight="1">
      <c r="A271" s="249" t="s">
        <v>726</v>
      </c>
      <c r="B271" s="120"/>
      <c r="C271" s="368" t="s">
        <v>151</v>
      </c>
      <c r="D271" s="369"/>
      <c r="E271" s="369"/>
      <c r="F271" s="369"/>
      <c r="G271" s="368" t="s">
        <v>146</v>
      </c>
      <c r="H271" s="368"/>
      <c r="I271" s="401"/>
      <c r="J271" s="266">
        <f t="shared" si="9"/>
        <v>2</v>
      </c>
      <c r="K271" s="81" t="str">
        <f t="shared" si="8"/>
        <v/>
      </c>
      <c r="L271" s="147">
        <v>0</v>
      </c>
      <c r="M271" s="147">
        <v>1</v>
      </c>
      <c r="N271" s="147">
        <v>1</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row>
    <row r="273" spans="1:14" s="83" customFormat="1" ht="34.5" customHeight="1">
      <c r="A273" s="249" t="s">
        <v>727</v>
      </c>
      <c r="B273" s="120"/>
      <c r="C273" s="368" t="s">
        <v>152</v>
      </c>
      <c r="D273" s="369"/>
      <c r="E273" s="369"/>
      <c r="F273" s="369"/>
      <c r="G273" s="368" t="s">
        <v>146</v>
      </c>
      <c r="H273" s="368"/>
      <c r="I273" s="401"/>
      <c r="J273" s="266">
        <f t="shared" si="9"/>
        <v>23</v>
      </c>
      <c r="K273" s="81" t="str">
        <f t="shared" si="8"/>
        <v/>
      </c>
      <c r="L273" s="147">
        <v>8</v>
      </c>
      <c r="M273" s="147">
        <v>7</v>
      </c>
      <c r="N273" s="147">
        <v>8</v>
      </c>
    </row>
    <row r="274" spans="1:14" s="83" customFormat="1" ht="34.5" customHeight="1">
      <c r="A274" s="249" t="s">
        <v>727</v>
      </c>
      <c r="B274" s="120"/>
      <c r="C274" s="369"/>
      <c r="D274" s="369"/>
      <c r="E274" s="369"/>
      <c r="F274" s="369"/>
      <c r="G274" s="368" t="s">
        <v>148</v>
      </c>
      <c r="H274" s="368"/>
      <c r="I274" s="401"/>
      <c r="J274" s="266">
        <f t="shared" si="9"/>
        <v>0.8</v>
      </c>
      <c r="K274" s="81" t="str">
        <f t="shared" si="8"/>
        <v/>
      </c>
      <c r="L274" s="148">
        <v>0</v>
      </c>
      <c r="M274" s="148">
        <v>0</v>
      </c>
      <c r="N274" s="148">
        <v>0.8</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8</v>
      </c>
      <c r="K277" s="81" t="str">
        <f t="shared" si="8"/>
        <v/>
      </c>
      <c r="L277" s="147">
        <v>8</v>
      </c>
      <c r="M277" s="147">
        <v>0</v>
      </c>
      <c r="N277" s="147">
        <v>0</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7</v>
      </c>
      <c r="K279" s="81" t="str">
        <f t="shared" si="8"/>
        <v/>
      </c>
      <c r="L279" s="147">
        <v>7</v>
      </c>
      <c r="M279" s="147">
        <v>0</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1</v>
      </c>
      <c r="K281" s="81" t="str">
        <f t="shared" si="8"/>
        <v/>
      </c>
      <c r="L281" s="147">
        <v>1</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15</v>
      </c>
      <c r="K283" s="81" t="str">
        <f t="shared" si="8"/>
        <v/>
      </c>
      <c r="L283" s="147">
        <v>0</v>
      </c>
      <c r="M283" s="147">
        <v>8</v>
      </c>
      <c r="N283" s="147">
        <v>7</v>
      </c>
    </row>
    <row r="284" spans="1:14" s="83" customFormat="1" ht="34.5" customHeight="1">
      <c r="A284" s="249" t="s">
        <v>732</v>
      </c>
      <c r="B284" s="84"/>
      <c r="C284" s="369"/>
      <c r="D284" s="369"/>
      <c r="E284" s="369"/>
      <c r="F284" s="369"/>
      <c r="G284" s="368" t="s">
        <v>148</v>
      </c>
      <c r="H284" s="368"/>
      <c r="I284" s="401"/>
      <c r="J284" s="266">
        <f t="shared" si="9"/>
        <v>0.8</v>
      </c>
      <c r="K284" s="81" t="str">
        <f t="shared" si="8"/>
        <v/>
      </c>
      <c r="L284" s="148">
        <v>0</v>
      </c>
      <c r="M284" s="148">
        <v>0</v>
      </c>
      <c r="N284" s="148">
        <v>0.8</v>
      </c>
    </row>
    <row r="285" spans="1:14" s="83" customFormat="1" ht="34.5" customHeight="1">
      <c r="A285" s="244" t="s">
        <v>733</v>
      </c>
      <c r="B285" s="84"/>
      <c r="C285" s="368" t="s">
        <v>158</v>
      </c>
      <c r="D285" s="371"/>
      <c r="E285" s="371"/>
      <c r="F285" s="371"/>
      <c r="G285" s="368" t="s">
        <v>146</v>
      </c>
      <c r="H285" s="368"/>
      <c r="I285" s="401"/>
      <c r="J285" s="266">
        <v>14</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13</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1.6</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12</v>
      </c>
      <c r="M297" s="147">
        <v>24</v>
      </c>
      <c r="N297" s="147">
        <v>7</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6.8</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1</v>
      </c>
      <c r="M301" s="147">
        <v>2</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1.7</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11</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4</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3</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1056</v>
      </c>
      <c r="N322" s="66" t="s">
        <v>1061</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1057</v>
      </c>
      <c r="N323" s="137" t="s">
        <v>1057</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1</v>
      </c>
      <c r="K328" s="81"/>
      <c r="L328" s="269"/>
      <c r="M328" s="161"/>
      <c r="N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row>
    <row r="330" spans="1:22" s="83" customFormat="1" ht="34.5" customHeight="1">
      <c r="A330" s="249" t="s">
        <v>750</v>
      </c>
      <c r="B330" s="159"/>
      <c r="C330" s="368"/>
      <c r="D330" s="368"/>
      <c r="E330" s="368"/>
      <c r="F330" s="369"/>
      <c r="G330" s="369"/>
      <c r="H330" s="288" t="s">
        <v>174</v>
      </c>
      <c r="I330" s="351"/>
      <c r="J330" s="267">
        <v>2</v>
      </c>
      <c r="K330" s="81"/>
      <c r="L330" s="269"/>
      <c r="M330" s="161"/>
      <c r="N330" s="161"/>
    </row>
    <row r="331" spans="1:22" s="83" customFormat="1" ht="34.5" customHeight="1">
      <c r="A331" s="249" t="s">
        <v>751</v>
      </c>
      <c r="B331" s="159"/>
      <c r="C331" s="368"/>
      <c r="D331" s="368"/>
      <c r="E331" s="368"/>
      <c r="F331" s="369"/>
      <c r="G331" s="370" t="s">
        <v>177</v>
      </c>
      <c r="H331" s="288" t="s">
        <v>173</v>
      </c>
      <c r="I331" s="351"/>
      <c r="J331" s="266">
        <v>1</v>
      </c>
      <c r="K331" s="81"/>
      <c r="L331" s="269"/>
      <c r="M331" s="161"/>
      <c r="N331" s="161"/>
    </row>
    <row r="332" spans="1:22" s="83" customFormat="1" ht="34.5" customHeight="1">
      <c r="A332" s="249" t="s">
        <v>751</v>
      </c>
      <c r="B332" s="159"/>
      <c r="C332" s="368"/>
      <c r="D332" s="368"/>
      <c r="E332" s="368"/>
      <c r="F332" s="369"/>
      <c r="G332" s="369"/>
      <c r="H332" s="288" t="s">
        <v>174</v>
      </c>
      <c r="I332" s="351"/>
      <c r="J332" s="267">
        <v>2</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1056</v>
      </c>
      <c r="N342" s="66" t="s">
        <v>1061</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1057</v>
      </c>
      <c r="N343" s="137" t="s">
        <v>1057</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1</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1</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1056</v>
      </c>
      <c r="N367" s="66" t="s">
        <v>1061</v>
      </c>
    </row>
    <row r="368" spans="1:22" s="118" customFormat="1" ht="20.25" customHeight="1">
      <c r="A368" s="243"/>
      <c r="B368" s="1"/>
      <c r="C368" s="3"/>
      <c r="D368" s="3"/>
      <c r="E368" s="3"/>
      <c r="F368" s="3"/>
      <c r="G368" s="3"/>
      <c r="H368" s="287"/>
      <c r="I368" s="67" t="s">
        <v>36</v>
      </c>
      <c r="J368" s="170"/>
      <c r="K368" s="79"/>
      <c r="L368" s="137" t="s">
        <v>1051</v>
      </c>
      <c r="M368" s="137" t="s">
        <v>1057</v>
      </c>
      <c r="N368" s="137" t="s">
        <v>1057</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1056</v>
      </c>
      <c r="N390" s="66" t="s">
        <v>1061</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1057</v>
      </c>
      <c r="N391" s="70" t="s">
        <v>1057</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2292</v>
      </c>
      <c r="K392" s="81" t="str">
        <f t="shared" ref="K392:K397" si="12">IF(OR(COUNTIF(L392:N392,"未確認")&gt;0,COUNTIF(L392:N392,"~*")&gt;0),"※","")</f>
        <v/>
      </c>
      <c r="L392" s="147">
        <v>249</v>
      </c>
      <c r="M392" s="147">
        <v>1067</v>
      </c>
      <c r="N392" s="147">
        <v>976</v>
      </c>
    </row>
    <row r="393" spans="1:22" s="83" customFormat="1" ht="34.5" customHeight="1">
      <c r="A393" s="249" t="s">
        <v>773</v>
      </c>
      <c r="B393" s="84"/>
      <c r="C393" s="367"/>
      <c r="D393" s="377"/>
      <c r="E393" s="317" t="s">
        <v>224</v>
      </c>
      <c r="F393" s="318"/>
      <c r="G393" s="318"/>
      <c r="H393" s="319"/>
      <c r="I393" s="340"/>
      <c r="J393" s="140">
        <f t="shared" si="11"/>
        <v>934</v>
      </c>
      <c r="K393" s="81" t="str">
        <f t="shared" si="12"/>
        <v/>
      </c>
      <c r="L393" s="147">
        <v>225</v>
      </c>
      <c r="M393" s="147">
        <v>466</v>
      </c>
      <c r="N393" s="147">
        <v>243</v>
      </c>
    </row>
    <row r="394" spans="1:22" s="83" customFormat="1" ht="34.5" customHeight="1">
      <c r="A394" s="250" t="s">
        <v>774</v>
      </c>
      <c r="B394" s="84"/>
      <c r="C394" s="367"/>
      <c r="D394" s="378"/>
      <c r="E394" s="317" t="s">
        <v>225</v>
      </c>
      <c r="F394" s="318"/>
      <c r="G394" s="318"/>
      <c r="H394" s="319"/>
      <c r="I394" s="340"/>
      <c r="J394" s="140">
        <f t="shared" si="11"/>
        <v>404</v>
      </c>
      <c r="K394" s="81" t="str">
        <f t="shared" si="12"/>
        <v/>
      </c>
      <c r="L394" s="147">
        <v>3</v>
      </c>
      <c r="M394" s="147">
        <v>144</v>
      </c>
      <c r="N394" s="147">
        <v>257</v>
      </c>
    </row>
    <row r="395" spans="1:22" s="83" customFormat="1" ht="34.5" customHeight="1">
      <c r="A395" s="250" t="s">
        <v>775</v>
      </c>
      <c r="B395" s="84"/>
      <c r="C395" s="367"/>
      <c r="D395" s="379"/>
      <c r="E395" s="317" t="s">
        <v>226</v>
      </c>
      <c r="F395" s="318"/>
      <c r="G395" s="318"/>
      <c r="H395" s="319"/>
      <c r="I395" s="340"/>
      <c r="J395" s="140">
        <f t="shared" si="11"/>
        <v>954</v>
      </c>
      <c r="K395" s="81" t="str">
        <f t="shared" si="12"/>
        <v/>
      </c>
      <c r="L395" s="147">
        <v>21</v>
      </c>
      <c r="M395" s="147">
        <v>457</v>
      </c>
      <c r="N395" s="147">
        <v>476</v>
      </c>
    </row>
    <row r="396" spans="1:22" s="83" customFormat="1" ht="34.5" customHeight="1">
      <c r="A396" s="250" t="s">
        <v>776</v>
      </c>
      <c r="B396" s="1"/>
      <c r="C396" s="367"/>
      <c r="D396" s="317" t="s">
        <v>227</v>
      </c>
      <c r="E396" s="318"/>
      <c r="F396" s="318"/>
      <c r="G396" s="318"/>
      <c r="H396" s="319"/>
      <c r="I396" s="340"/>
      <c r="J396" s="140">
        <f t="shared" si="11"/>
        <v>2331</v>
      </c>
      <c r="K396" s="81" t="str">
        <f t="shared" si="12"/>
        <v/>
      </c>
      <c r="L396" s="147">
        <v>249</v>
      </c>
      <c r="M396" s="147">
        <v>1106</v>
      </c>
      <c r="N396" s="147">
        <v>976</v>
      </c>
    </row>
    <row r="397" spans="1:22" s="83" customFormat="1" ht="34.5" customHeight="1">
      <c r="A397" s="250" t="s">
        <v>777</v>
      </c>
      <c r="B397" s="119"/>
      <c r="C397" s="367"/>
      <c r="D397" s="317" t="s">
        <v>228</v>
      </c>
      <c r="E397" s="318"/>
      <c r="F397" s="318"/>
      <c r="G397" s="318"/>
      <c r="H397" s="319"/>
      <c r="I397" s="341"/>
      <c r="J397" s="140">
        <f t="shared" si="11"/>
        <v>2283</v>
      </c>
      <c r="K397" s="81" t="str">
        <f t="shared" si="12"/>
        <v/>
      </c>
      <c r="L397" s="147">
        <v>238</v>
      </c>
      <c r="M397" s="147">
        <v>1067</v>
      </c>
      <c r="N397" s="147">
        <v>978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1056</v>
      </c>
      <c r="N403" s="66" t="s">
        <v>1061</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1057</v>
      </c>
      <c r="N404" s="70" t="s">
        <v>1057</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2330</v>
      </c>
      <c r="K405" s="81" t="str">
        <f t="shared" ref="K405:K422" si="14">IF(OR(COUNTIF(L405:N405,"未確認")&gt;0,COUNTIF(L405:N405,"~*")&gt;0),"※","")</f>
        <v/>
      </c>
      <c r="L405" s="147">
        <v>248</v>
      </c>
      <c r="M405" s="147">
        <v>1106</v>
      </c>
      <c r="N405" s="147">
        <v>976</v>
      </c>
    </row>
    <row r="406" spans="1:22" s="83" customFormat="1" ht="34.5" customHeight="1">
      <c r="A406" s="251" t="s">
        <v>779</v>
      </c>
      <c r="B406" s="119"/>
      <c r="C406" s="366"/>
      <c r="D406" s="372" t="s">
        <v>233</v>
      </c>
      <c r="E406" s="374" t="s">
        <v>234</v>
      </c>
      <c r="F406" s="375"/>
      <c r="G406" s="375"/>
      <c r="H406" s="376"/>
      <c r="I406" s="358"/>
      <c r="J406" s="140">
        <f t="shared" si="13"/>
        <v>169</v>
      </c>
      <c r="K406" s="81" t="str">
        <f t="shared" si="14"/>
        <v/>
      </c>
      <c r="L406" s="147">
        <v>148</v>
      </c>
      <c r="M406" s="147">
        <v>8</v>
      </c>
      <c r="N406" s="147">
        <v>13</v>
      </c>
    </row>
    <row r="407" spans="1:22" s="83" customFormat="1" ht="34.5" customHeight="1">
      <c r="A407" s="251" t="s">
        <v>780</v>
      </c>
      <c r="B407" s="119"/>
      <c r="C407" s="366"/>
      <c r="D407" s="366"/>
      <c r="E407" s="317" t="s">
        <v>235</v>
      </c>
      <c r="F407" s="318"/>
      <c r="G407" s="318"/>
      <c r="H407" s="319"/>
      <c r="I407" s="358"/>
      <c r="J407" s="140">
        <f t="shared" si="13"/>
        <v>1861</v>
      </c>
      <c r="K407" s="81" t="str">
        <f t="shared" si="14"/>
        <v/>
      </c>
      <c r="L407" s="147">
        <v>18</v>
      </c>
      <c r="M407" s="147">
        <v>1026</v>
      </c>
      <c r="N407" s="147">
        <v>817</v>
      </c>
    </row>
    <row r="408" spans="1:22" s="83" customFormat="1" ht="34.5" customHeight="1">
      <c r="A408" s="251" t="s">
        <v>781</v>
      </c>
      <c r="B408" s="119"/>
      <c r="C408" s="366"/>
      <c r="D408" s="366"/>
      <c r="E408" s="317" t="s">
        <v>236</v>
      </c>
      <c r="F408" s="318"/>
      <c r="G408" s="318"/>
      <c r="H408" s="319"/>
      <c r="I408" s="358"/>
      <c r="J408" s="140">
        <f t="shared" si="13"/>
        <v>146</v>
      </c>
      <c r="K408" s="81" t="str">
        <f t="shared" si="14"/>
        <v/>
      </c>
      <c r="L408" s="147">
        <v>81</v>
      </c>
      <c r="M408" s="147">
        <v>22</v>
      </c>
      <c r="N408" s="147">
        <v>43</v>
      </c>
    </row>
    <row r="409" spans="1:22" s="83" customFormat="1" ht="34.5" customHeight="1">
      <c r="A409" s="251" t="s">
        <v>782</v>
      </c>
      <c r="B409" s="119"/>
      <c r="C409" s="366"/>
      <c r="D409" s="366"/>
      <c r="E409" s="314" t="s">
        <v>989</v>
      </c>
      <c r="F409" s="315"/>
      <c r="G409" s="315"/>
      <c r="H409" s="316"/>
      <c r="I409" s="358"/>
      <c r="J409" s="140">
        <f t="shared" si="13"/>
        <v>154</v>
      </c>
      <c r="K409" s="81" t="str">
        <f t="shared" si="14"/>
        <v/>
      </c>
      <c r="L409" s="147">
        <v>1</v>
      </c>
      <c r="M409" s="147">
        <v>50</v>
      </c>
      <c r="N409" s="147">
        <v>103</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2283</v>
      </c>
      <c r="K413" s="81" t="str">
        <f t="shared" si="14"/>
        <v/>
      </c>
      <c r="L413" s="147">
        <v>238</v>
      </c>
      <c r="M413" s="147">
        <v>1067</v>
      </c>
      <c r="N413" s="147">
        <v>978</v>
      </c>
    </row>
    <row r="414" spans="1:22" s="83" customFormat="1" ht="34.5" customHeight="1">
      <c r="A414" s="251" t="s">
        <v>787</v>
      </c>
      <c r="B414" s="119"/>
      <c r="C414" s="366"/>
      <c r="D414" s="372" t="s">
        <v>240</v>
      </c>
      <c r="E414" s="374" t="s">
        <v>241</v>
      </c>
      <c r="F414" s="375"/>
      <c r="G414" s="375"/>
      <c r="H414" s="376"/>
      <c r="I414" s="358"/>
      <c r="J414" s="140">
        <f t="shared" si="13"/>
        <v>33</v>
      </c>
      <c r="K414" s="81" t="str">
        <f t="shared" si="14"/>
        <v/>
      </c>
      <c r="L414" s="147">
        <v>0</v>
      </c>
      <c r="M414" s="147">
        <v>26</v>
      </c>
      <c r="N414" s="147">
        <v>7</v>
      </c>
    </row>
    <row r="415" spans="1:22" s="83" customFormat="1" ht="34.5" customHeight="1">
      <c r="A415" s="251" t="s">
        <v>788</v>
      </c>
      <c r="B415" s="119"/>
      <c r="C415" s="366"/>
      <c r="D415" s="366"/>
      <c r="E415" s="317" t="s">
        <v>242</v>
      </c>
      <c r="F415" s="318"/>
      <c r="G415" s="318"/>
      <c r="H415" s="319"/>
      <c r="I415" s="358"/>
      <c r="J415" s="140">
        <f t="shared" si="13"/>
        <v>1764</v>
      </c>
      <c r="K415" s="81" t="str">
        <f t="shared" si="14"/>
        <v/>
      </c>
      <c r="L415" s="147">
        <v>164</v>
      </c>
      <c r="M415" s="147">
        <v>878</v>
      </c>
      <c r="N415" s="147">
        <v>722</v>
      </c>
    </row>
    <row r="416" spans="1:22" s="83" customFormat="1" ht="34.5" customHeight="1">
      <c r="A416" s="251" t="s">
        <v>789</v>
      </c>
      <c r="B416" s="119"/>
      <c r="C416" s="366"/>
      <c r="D416" s="366"/>
      <c r="E416" s="317" t="s">
        <v>243</v>
      </c>
      <c r="F416" s="318"/>
      <c r="G416" s="318"/>
      <c r="H416" s="319"/>
      <c r="I416" s="358"/>
      <c r="J416" s="140">
        <f t="shared" si="13"/>
        <v>179</v>
      </c>
      <c r="K416" s="81" t="str">
        <f t="shared" si="14"/>
        <v/>
      </c>
      <c r="L416" s="147">
        <v>21</v>
      </c>
      <c r="M416" s="147">
        <v>64</v>
      </c>
      <c r="N416" s="147">
        <v>94</v>
      </c>
    </row>
    <row r="417" spans="1:22" s="83" customFormat="1" ht="34.5" customHeight="1">
      <c r="A417" s="251" t="s">
        <v>790</v>
      </c>
      <c r="B417" s="119"/>
      <c r="C417" s="366"/>
      <c r="D417" s="366"/>
      <c r="E417" s="317" t="s">
        <v>244</v>
      </c>
      <c r="F417" s="318"/>
      <c r="G417" s="318"/>
      <c r="H417" s="319"/>
      <c r="I417" s="358"/>
      <c r="J417" s="140">
        <f t="shared" si="13"/>
        <v>128</v>
      </c>
      <c r="K417" s="81" t="str">
        <f t="shared" si="14"/>
        <v/>
      </c>
      <c r="L417" s="147">
        <v>28</v>
      </c>
      <c r="M417" s="147">
        <v>50</v>
      </c>
      <c r="N417" s="147">
        <v>50</v>
      </c>
    </row>
    <row r="418" spans="1:22" s="83" customFormat="1" ht="34.5" customHeight="1">
      <c r="A418" s="251" t="s">
        <v>791</v>
      </c>
      <c r="B418" s="119"/>
      <c r="C418" s="366"/>
      <c r="D418" s="366"/>
      <c r="E418" s="317" t="s">
        <v>245</v>
      </c>
      <c r="F418" s="318"/>
      <c r="G418" s="318"/>
      <c r="H418" s="319"/>
      <c r="I418" s="358"/>
      <c r="J418" s="140">
        <f t="shared" si="13"/>
        <v>37</v>
      </c>
      <c r="K418" s="81" t="str">
        <f t="shared" si="14"/>
        <v/>
      </c>
      <c r="L418" s="147">
        <v>9</v>
      </c>
      <c r="M418" s="147">
        <v>10</v>
      </c>
      <c r="N418" s="147">
        <v>18</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51</v>
      </c>
      <c r="K420" s="81" t="str">
        <f t="shared" si="14"/>
        <v/>
      </c>
      <c r="L420" s="147">
        <v>14</v>
      </c>
      <c r="M420" s="147">
        <v>18</v>
      </c>
      <c r="N420" s="147">
        <v>19</v>
      </c>
    </row>
    <row r="421" spans="1:22" s="83" customFormat="1" ht="34.5" customHeight="1">
      <c r="A421" s="251" t="s">
        <v>794</v>
      </c>
      <c r="B421" s="119"/>
      <c r="C421" s="366"/>
      <c r="D421" s="366"/>
      <c r="E421" s="317" t="s">
        <v>247</v>
      </c>
      <c r="F421" s="318"/>
      <c r="G421" s="318"/>
      <c r="H421" s="319"/>
      <c r="I421" s="358"/>
      <c r="J421" s="140">
        <f t="shared" si="13"/>
        <v>91</v>
      </c>
      <c r="K421" s="81" t="str">
        <f t="shared" si="14"/>
        <v/>
      </c>
      <c r="L421" s="147">
        <v>2</v>
      </c>
      <c r="M421" s="147">
        <v>21</v>
      </c>
      <c r="N421" s="147">
        <v>68</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1056</v>
      </c>
      <c r="N428" s="66" t="s">
        <v>1061</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1057</v>
      </c>
      <c r="N429" s="70" t="s">
        <v>1057</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2250</v>
      </c>
      <c r="K430" s="193" t="str">
        <f>IF(OR(COUNTIF(L430:N430,"未確認")&gt;0,COUNTIF(L430:N430,"~*")&gt;0),"※","")</f>
        <v/>
      </c>
      <c r="L430" s="147">
        <v>238</v>
      </c>
      <c r="M430" s="147">
        <v>1041</v>
      </c>
      <c r="N430" s="147">
        <v>971</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1</v>
      </c>
      <c r="K431" s="193" t="str">
        <f>IF(OR(COUNTIF(L431:N431,"未確認")&gt;0,COUNTIF(L431:N431,"~*")&gt;0),"※","")</f>
        <v/>
      </c>
      <c r="L431" s="147">
        <v>0</v>
      </c>
      <c r="M431" s="147">
        <v>1</v>
      </c>
      <c r="N431" s="147">
        <v>0</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22</v>
      </c>
      <c r="K432" s="193" t="str">
        <f>IF(OR(COUNTIF(L432:N432,"未確認")&gt;0,COUNTIF(L432:N432,"~*")&gt;0),"※","")</f>
        <v/>
      </c>
      <c r="L432" s="147">
        <v>2</v>
      </c>
      <c r="M432" s="147">
        <v>7</v>
      </c>
      <c r="N432" s="147">
        <v>13</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2226</v>
      </c>
      <c r="K433" s="193" t="str">
        <f>IF(OR(COUNTIF(L433:N433,"未確認")&gt;0,COUNTIF(L433:N433,"~*")&gt;0),"※","")</f>
        <v/>
      </c>
      <c r="L433" s="147">
        <v>236</v>
      </c>
      <c r="M433" s="147">
        <v>1032</v>
      </c>
      <c r="N433" s="147">
        <v>958</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1</v>
      </c>
      <c r="K434" s="193" t="str">
        <f>IF(OR(COUNTIF(L434:N434,"未確認")&gt;0,COUNTIF(L434:N434,"~*")&gt;0),"※","")</f>
        <v/>
      </c>
      <c r="L434" s="147">
        <v>0</v>
      </c>
      <c r="M434" s="147">
        <v>1</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1056</v>
      </c>
      <c r="N441" s="66" t="s">
        <v>1061</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1057</v>
      </c>
      <c r="N442" s="70" t="s">
        <v>1057</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1056</v>
      </c>
      <c r="N466" s="66" t="s">
        <v>1061</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1057</v>
      </c>
      <c r="N467" s="70" t="s">
        <v>1057</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IF(SUM(L468:N468)=0,IF(COUNTIF(L468:N468,"未確認")&gt;0,"未確認",IF(COUNTIF(L468:N468,"*")&gt;0,"*",SUM(L468:N468))),SUM(L468:N468))</f>
        <v>52</v>
      </c>
      <c r="K468" s="201" t="str">
        <f t="shared" ref="K468:K475" si="16">IF(OR(COUNTIF(L468:N468,"未確認")&gt;0,COUNTIF(L468:N468,"*")&gt;0),"※","")</f>
        <v/>
      </c>
      <c r="L468" s="117">
        <v>40</v>
      </c>
      <c r="M468" s="117">
        <v>12</v>
      </c>
      <c r="N468" s="117">
        <v>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10</v>
      </c>
      <c r="K470" s="201" t="str">
        <f t="shared" si="16"/>
        <v/>
      </c>
      <c r="L470" s="117">
        <v>10</v>
      </c>
      <c r="M470" s="117">
        <v>0</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t="str">
        <f t="shared" si="17"/>
        <v>*</v>
      </c>
      <c r="K471" s="201" t="str">
        <f t="shared" si="16"/>
        <v>※</v>
      </c>
      <c r="L471" s="117" t="s">
        <v>541</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t="str">
        <f t="shared" si="17"/>
        <v>*</v>
      </c>
      <c r="K472" s="201" t="str">
        <f t="shared" si="16"/>
        <v>※</v>
      </c>
      <c r="L472" s="117" t="s">
        <v>541</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t="str">
        <f t="shared" si="17"/>
        <v>*</v>
      </c>
      <c r="K473" s="201" t="str">
        <f t="shared" si="16"/>
        <v>※</v>
      </c>
      <c r="L473" s="117">
        <v>0</v>
      </c>
      <c r="M473" s="117" t="s">
        <v>541</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t="s">
        <v>541</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IF(OR(COUNTIF(L476:N476,"未確認")&gt;0,COUNTIF(L476:N476,"~")&gt;0),"※","")</f>
        <v/>
      </c>
      <c r="L476" s="117" t="s">
        <v>541</v>
      </c>
      <c r="M476" s="117" t="s">
        <v>541</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21</v>
      </c>
      <c r="K477" s="201" t="str">
        <f t="shared" ref="K477:K496" si="18">IF(OR(COUNTIF(L477:N477,"未確認")&gt;0,COUNTIF(L477:N477,"*")&gt;0),"※","")</f>
        <v/>
      </c>
      <c r="L477" s="117">
        <v>11</v>
      </c>
      <c r="M477" s="117">
        <v>10</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t="str">
        <f t="shared" si="17"/>
        <v>*</v>
      </c>
      <c r="K479" s="201" t="str">
        <f t="shared" si="18"/>
        <v>※</v>
      </c>
      <c r="L479" s="117" t="s">
        <v>541</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24</v>
      </c>
      <c r="K481" s="201" t="str">
        <f t="shared" si="18"/>
        <v/>
      </c>
      <c r="L481" s="117">
        <v>24</v>
      </c>
      <c r="M481" s="117">
        <v>0</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t="str">
        <f t="shared" si="19"/>
        <v>*</v>
      </c>
      <c r="K484" s="201" t="str">
        <f t="shared" si="18"/>
        <v>※</v>
      </c>
      <c r="L484" s="117" t="s">
        <v>541</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t="str">
        <f t="shared" si="19"/>
        <v>*</v>
      </c>
      <c r="K488" s="201" t="str">
        <f t="shared" si="18"/>
        <v>※</v>
      </c>
      <c r="L488" s="117" t="s">
        <v>541</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t="str">
        <f t="shared" si="19"/>
        <v>*</v>
      </c>
      <c r="K492" s="201" t="str">
        <f t="shared" si="18"/>
        <v>※</v>
      </c>
      <c r="L492" s="117" t="s">
        <v>541</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10</v>
      </c>
      <c r="K496" s="201" t="str">
        <f t="shared" si="18"/>
        <v/>
      </c>
      <c r="L496" s="117">
        <v>10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1056</v>
      </c>
      <c r="N502" s="66" t="s">
        <v>1061</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1051</v>
      </c>
      <c r="M503" s="70" t="s">
        <v>1057</v>
      </c>
      <c r="N503" s="70" t="s">
        <v>1057</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23</v>
      </c>
      <c r="K505" s="201" t="str">
        <f t="shared" si="21"/>
        <v/>
      </c>
      <c r="L505" s="117">
        <v>13</v>
      </c>
      <c r="M505" s="117">
        <v>10</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t="s">
        <v>541</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t="s">
        <v>541</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1056</v>
      </c>
      <c r="N514" s="66" t="s">
        <v>1061</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1051</v>
      </c>
      <c r="M515" s="70" t="s">
        <v>1057</v>
      </c>
      <c r="N515" s="70" t="s">
        <v>1057</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t="str">
        <f>IF(SUM(L517:N517)=0,IF(COUNTIF(L517:N517,"未確認")&gt;0,"未確認",IF(COUNTIF(L517:N517,"~*")&gt;0,"*",SUM(L517:N517))),SUM(L517:N517))</f>
        <v>*</v>
      </c>
      <c r="K517" s="201" t="str">
        <f>IF(OR(COUNTIF(L517:N517,"未確認")&gt;0,COUNTIF(L517:N517,"*")&gt;0),"※","")</f>
        <v>※</v>
      </c>
      <c r="L517" s="117" t="s">
        <v>541</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1056</v>
      </c>
      <c r="N520" s="66" t="s">
        <v>1061</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1051</v>
      </c>
      <c r="M521" s="70" t="s">
        <v>1057</v>
      </c>
      <c r="N521" s="70" t="s">
        <v>1057</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1056</v>
      </c>
      <c r="N525" s="66" t="s">
        <v>1061</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1051</v>
      </c>
      <c r="M526" s="70" t="s">
        <v>1057</v>
      </c>
      <c r="N526" s="70" t="s">
        <v>1057</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1056</v>
      </c>
      <c r="N530" s="66" t="s">
        <v>1061</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1051</v>
      </c>
      <c r="M531" s="70" t="s">
        <v>1057</v>
      </c>
      <c r="N531" s="70" t="s">
        <v>1057</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f t="shared" si="22"/>
        <v>29</v>
      </c>
      <c r="K535" s="201" t="str">
        <f t="shared" si="23"/>
        <v/>
      </c>
      <c r="L535" s="117">
        <v>16</v>
      </c>
      <c r="M535" s="117">
        <v>13</v>
      </c>
      <c r="N535" s="117">
        <v>0</v>
      </c>
    </row>
    <row r="536" spans="1:22" s="115" customFormat="1" ht="70" customHeight="1">
      <c r="A536" s="252" t="s">
        <v>851</v>
      </c>
      <c r="B536" s="204"/>
      <c r="C536" s="317" t="s">
        <v>343</v>
      </c>
      <c r="D536" s="318"/>
      <c r="E536" s="318"/>
      <c r="F536" s="318"/>
      <c r="G536" s="318"/>
      <c r="H536" s="319"/>
      <c r="I536" s="122" t="s">
        <v>344</v>
      </c>
      <c r="J536" s="116" t="str">
        <f t="shared" si="22"/>
        <v>*</v>
      </c>
      <c r="K536" s="201" t="str">
        <f t="shared" si="23"/>
        <v>※</v>
      </c>
      <c r="L536" s="117" t="s">
        <v>541</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1056</v>
      </c>
      <c r="N543" s="66" t="s">
        <v>1061</v>
      </c>
    </row>
    <row r="544" spans="1:22" s="1" customFormat="1" ht="20.25" customHeight="1">
      <c r="A544" s="243"/>
      <c r="C544" s="62"/>
      <c r="D544" s="3"/>
      <c r="E544" s="3"/>
      <c r="F544" s="3"/>
      <c r="G544" s="3"/>
      <c r="H544" s="287"/>
      <c r="I544" s="67" t="s">
        <v>36</v>
      </c>
      <c r="J544" s="68"/>
      <c r="K544" s="186"/>
      <c r="L544" s="70" t="s">
        <v>1051</v>
      </c>
      <c r="M544" s="70" t="s">
        <v>1057</v>
      </c>
      <c r="N544" s="70" t="s">
        <v>1057</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1048</v>
      </c>
      <c r="M558" s="211" t="s">
        <v>1055</v>
      </c>
      <c r="N558" s="211" t="s">
        <v>1055</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v>0</v>
      </c>
      <c r="M560" s="211">
        <v>43</v>
      </c>
      <c r="N560" s="211">
        <v>54.5</v>
      </c>
    </row>
    <row r="561" spans="1:14" s="91" customFormat="1" ht="34.5" customHeight="1">
      <c r="A561" s="251" t="s">
        <v>871</v>
      </c>
      <c r="B561" s="119"/>
      <c r="C561" s="209"/>
      <c r="D561" s="328" t="s">
        <v>377</v>
      </c>
      <c r="E561" s="339"/>
      <c r="F561" s="339"/>
      <c r="G561" s="339"/>
      <c r="H561" s="329"/>
      <c r="I561" s="340"/>
      <c r="J561" s="207"/>
      <c r="K561" s="210"/>
      <c r="L561" s="211">
        <v>0</v>
      </c>
      <c r="M561" s="211">
        <v>29.8</v>
      </c>
      <c r="N561" s="211">
        <v>36.1</v>
      </c>
    </row>
    <row r="562" spans="1:14" s="91" customFormat="1" ht="34.5" customHeight="1">
      <c r="A562" s="251" t="s">
        <v>872</v>
      </c>
      <c r="B562" s="119"/>
      <c r="C562" s="209"/>
      <c r="D562" s="328" t="s">
        <v>992</v>
      </c>
      <c r="E562" s="339"/>
      <c r="F562" s="339"/>
      <c r="G562" s="339"/>
      <c r="H562" s="329"/>
      <c r="I562" s="340"/>
      <c r="J562" s="207"/>
      <c r="K562" s="210"/>
      <c r="L562" s="211">
        <v>0</v>
      </c>
      <c r="M562" s="211">
        <v>22.7</v>
      </c>
      <c r="N562" s="211">
        <v>27.5</v>
      </c>
    </row>
    <row r="563" spans="1:14" s="91" customFormat="1" ht="34.5" customHeight="1">
      <c r="A563" s="251" t="s">
        <v>873</v>
      </c>
      <c r="B563" s="119"/>
      <c r="C563" s="209"/>
      <c r="D563" s="328" t="s">
        <v>379</v>
      </c>
      <c r="E563" s="339"/>
      <c r="F563" s="339"/>
      <c r="G563" s="339"/>
      <c r="H563" s="329"/>
      <c r="I563" s="340"/>
      <c r="J563" s="207"/>
      <c r="K563" s="210"/>
      <c r="L563" s="211">
        <v>0</v>
      </c>
      <c r="M563" s="211">
        <v>11.4</v>
      </c>
      <c r="N563" s="211">
        <v>12.2</v>
      </c>
    </row>
    <row r="564" spans="1:14" s="91" customFormat="1" ht="34.5" customHeight="1">
      <c r="A564" s="251" t="s">
        <v>874</v>
      </c>
      <c r="B564" s="119"/>
      <c r="C564" s="209"/>
      <c r="D564" s="328" t="s">
        <v>380</v>
      </c>
      <c r="E564" s="339"/>
      <c r="F564" s="339"/>
      <c r="G564" s="339"/>
      <c r="H564" s="329"/>
      <c r="I564" s="340"/>
      <c r="J564" s="207"/>
      <c r="K564" s="210"/>
      <c r="L564" s="211">
        <v>0</v>
      </c>
      <c r="M564" s="211">
        <v>8.1</v>
      </c>
      <c r="N564" s="211">
        <v>0</v>
      </c>
    </row>
    <row r="565" spans="1:14" s="91" customFormat="1" ht="34.5" customHeight="1">
      <c r="A565" s="251" t="s">
        <v>875</v>
      </c>
      <c r="B565" s="119"/>
      <c r="C565" s="280"/>
      <c r="D565" s="328" t="s">
        <v>869</v>
      </c>
      <c r="E565" s="339"/>
      <c r="F565" s="339"/>
      <c r="G565" s="339"/>
      <c r="H565" s="329"/>
      <c r="I565" s="340"/>
      <c r="J565" s="207"/>
      <c r="K565" s="210"/>
      <c r="L565" s="211">
        <v>0</v>
      </c>
      <c r="M565" s="211">
        <v>20</v>
      </c>
      <c r="N565" s="211">
        <v>24.5</v>
      </c>
    </row>
    <row r="566" spans="1:14" s="91" customFormat="1" ht="34.5" customHeight="1">
      <c r="A566" s="251" t="s">
        <v>876</v>
      </c>
      <c r="B566" s="119"/>
      <c r="C566" s="285"/>
      <c r="D566" s="328" t="s">
        <v>993</v>
      </c>
      <c r="E566" s="339"/>
      <c r="F566" s="339"/>
      <c r="G566" s="339"/>
      <c r="H566" s="329"/>
      <c r="I566" s="340"/>
      <c r="J566" s="213"/>
      <c r="K566" s="214"/>
      <c r="L566" s="211">
        <v>0</v>
      </c>
      <c r="M566" s="211">
        <v>34.9</v>
      </c>
      <c r="N566" s="211">
        <v>39.1</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v>0</v>
      </c>
      <c r="M568" s="211">
        <v>0</v>
      </c>
      <c r="N568" s="211">
        <v>0</v>
      </c>
    </row>
    <row r="569" spans="1:14" s="91" customFormat="1" ht="34.5" customHeight="1">
      <c r="A569" s="251" t="s">
        <v>878</v>
      </c>
      <c r="B569" s="119"/>
      <c r="C569" s="209"/>
      <c r="D569" s="328" t="s">
        <v>377</v>
      </c>
      <c r="E569" s="339"/>
      <c r="F569" s="339"/>
      <c r="G569" s="339"/>
      <c r="H569" s="329"/>
      <c r="I569" s="340"/>
      <c r="J569" s="207"/>
      <c r="K569" s="210"/>
      <c r="L569" s="211">
        <v>0</v>
      </c>
      <c r="M569" s="211">
        <v>0</v>
      </c>
      <c r="N569" s="211">
        <v>0</v>
      </c>
    </row>
    <row r="570" spans="1:14" s="91" customFormat="1" ht="34.5" customHeight="1">
      <c r="A570" s="251" t="s">
        <v>879</v>
      </c>
      <c r="B570" s="119"/>
      <c r="C570" s="209"/>
      <c r="D570" s="328" t="s">
        <v>992</v>
      </c>
      <c r="E570" s="339"/>
      <c r="F570" s="339"/>
      <c r="G570" s="339"/>
      <c r="H570" s="329"/>
      <c r="I570" s="340"/>
      <c r="J570" s="207"/>
      <c r="K570" s="210"/>
      <c r="L570" s="211">
        <v>0</v>
      </c>
      <c r="M570" s="211">
        <v>0</v>
      </c>
      <c r="N570" s="211">
        <v>0</v>
      </c>
    </row>
    <row r="571" spans="1:14" s="91" customFormat="1" ht="34.5" customHeight="1">
      <c r="A571" s="251" t="s">
        <v>880</v>
      </c>
      <c r="B571" s="119"/>
      <c r="C571" s="209"/>
      <c r="D571" s="328" t="s">
        <v>379</v>
      </c>
      <c r="E571" s="339"/>
      <c r="F571" s="339"/>
      <c r="G571" s="339"/>
      <c r="H571" s="329"/>
      <c r="I571" s="340"/>
      <c r="J571" s="207"/>
      <c r="K571" s="210"/>
      <c r="L571" s="211">
        <v>0</v>
      </c>
      <c r="M571" s="211">
        <v>0</v>
      </c>
      <c r="N571" s="211">
        <v>0</v>
      </c>
    </row>
    <row r="572" spans="1:14" s="91" customFormat="1" ht="34.5" customHeight="1">
      <c r="A572" s="251" t="s">
        <v>881</v>
      </c>
      <c r="B572" s="119"/>
      <c r="C572" s="209"/>
      <c r="D572" s="328" t="s">
        <v>380</v>
      </c>
      <c r="E572" s="339"/>
      <c r="F572" s="339"/>
      <c r="G572" s="339"/>
      <c r="H572" s="329"/>
      <c r="I572" s="340"/>
      <c r="J572" s="207"/>
      <c r="K572" s="210"/>
      <c r="L572" s="211">
        <v>0</v>
      </c>
      <c r="M572" s="211">
        <v>0</v>
      </c>
      <c r="N572" s="211">
        <v>0</v>
      </c>
    </row>
    <row r="573" spans="1:14" s="91" customFormat="1" ht="34.5" customHeight="1">
      <c r="A573" s="251" t="s">
        <v>882</v>
      </c>
      <c r="B573" s="119"/>
      <c r="C573" s="209"/>
      <c r="D573" s="328" t="s">
        <v>869</v>
      </c>
      <c r="E573" s="339"/>
      <c r="F573" s="339"/>
      <c r="G573" s="339"/>
      <c r="H573" s="329"/>
      <c r="I573" s="340"/>
      <c r="J573" s="207"/>
      <c r="K573" s="210"/>
      <c r="L573" s="211">
        <v>0</v>
      </c>
      <c r="M573" s="211">
        <v>0</v>
      </c>
      <c r="N573" s="211">
        <v>0</v>
      </c>
    </row>
    <row r="574" spans="1:14" s="91" customFormat="1" ht="34.5" customHeight="1">
      <c r="A574" s="251" t="s">
        <v>883</v>
      </c>
      <c r="B574" s="119"/>
      <c r="C574" s="212"/>
      <c r="D574" s="328" t="s">
        <v>993</v>
      </c>
      <c r="E574" s="339"/>
      <c r="F574" s="339"/>
      <c r="G574" s="339"/>
      <c r="H574" s="329"/>
      <c r="I574" s="340"/>
      <c r="J574" s="213"/>
      <c r="K574" s="214"/>
      <c r="L574" s="211">
        <v>0</v>
      </c>
      <c r="M574" s="211">
        <v>0</v>
      </c>
      <c r="N574" s="211">
        <v>0</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v>0</v>
      </c>
      <c r="M576" s="211">
        <v>0</v>
      </c>
      <c r="N576" s="211">
        <v>0</v>
      </c>
    </row>
    <row r="577" spans="1:22" s="91" customFormat="1" ht="34.5" customHeight="1">
      <c r="A577" s="251" t="s">
        <v>885</v>
      </c>
      <c r="B577" s="119"/>
      <c r="C577" s="209"/>
      <c r="D577" s="328" t="s">
        <v>377</v>
      </c>
      <c r="E577" s="339"/>
      <c r="F577" s="339"/>
      <c r="G577" s="339"/>
      <c r="H577" s="329"/>
      <c r="I577" s="340"/>
      <c r="J577" s="207"/>
      <c r="K577" s="210"/>
      <c r="L577" s="211">
        <v>0</v>
      </c>
      <c r="M577" s="211">
        <v>0</v>
      </c>
      <c r="N577" s="211">
        <v>0</v>
      </c>
    </row>
    <row r="578" spans="1:22" s="91" customFormat="1" ht="34.5" customHeight="1">
      <c r="A578" s="251" t="s">
        <v>886</v>
      </c>
      <c r="B578" s="119"/>
      <c r="C578" s="209"/>
      <c r="D578" s="328" t="s">
        <v>992</v>
      </c>
      <c r="E578" s="339"/>
      <c r="F578" s="339"/>
      <c r="G578" s="339"/>
      <c r="H578" s="329"/>
      <c r="I578" s="340"/>
      <c r="J578" s="207"/>
      <c r="K578" s="210"/>
      <c r="L578" s="211">
        <v>0</v>
      </c>
      <c r="M578" s="211">
        <v>0</v>
      </c>
      <c r="N578" s="211">
        <v>0</v>
      </c>
    </row>
    <row r="579" spans="1:22" s="91" customFormat="1" ht="34.5" customHeight="1">
      <c r="A579" s="251" t="s">
        <v>887</v>
      </c>
      <c r="B579" s="119"/>
      <c r="C579" s="209"/>
      <c r="D579" s="328" t="s">
        <v>379</v>
      </c>
      <c r="E579" s="339"/>
      <c r="F579" s="339"/>
      <c r="G579" s="339"/>
      <c r="H579" s="329"/>
      <c r="I579" s="340"/>
      <c r="J579" s="207"/>
      <c r="K579" s="210"/>
      <c r="L579" s="211">
        <v>0</v>
      </c>
      <c r="M579" s="211">
        <v>0</v>
      </c>
      <c r="N579" s="211">
        <v>0</v>
      </c>
    </row>
    <row r="580" spans="1:22" s="91" customFormat="1" ht="34.5" customHeight="1">
      <c r="A580" s="251" t="s">
        <v>888</v>
      </c>
      <c r="B580" s="119"/>
      <c r="C580" s="209"/>
      <c r="D580" s="328" t="s">
        <v>380</v>
      </c>
      <c r="E580" s="339"/>
      <c r="F580" s="339"/>
      <c r="G580" s="339"/>
      <c r="H580" s="329"/>
      <c r="I580" s="340"/>
      <c r="J580" s="207"/>
      <c r="K580" s="210"/>
      <c r="L580" s="211">
        <v>0</v>
      </c>
      <c r="M580" s="211">
        <v>0</v>
      </c>
      <c r="N580" s="211">
        <v>0</v>
      </c>
    </row>
    <row r="581" spans="1:22" s="91" customFormat="1" ht="34.5" customHeight="1">
      <c r="A581" s="251" t="s">
        <v>889</v>
      </c>
      <c r="B581" s="119"/>
      <c r="C581" s="209"/>
      <c r="D581" s="328" t="s">
        <v>869</v>
      </c>
      <c r="E581" s="339"/>
      <c r="F581" s="339"/>
      <c r="G581" s="339"/>
      <c r="H581" s="329"/>
      <c r="I581" s="340"/>
      <c r="J581" s="207"/>
      <c r="K581" s="210"/>
      <c r="L581" s="211">
        <v>0</v>
      </c>
      <c r="M581" s="211">
        <v>0</v>
      </c>
      <c r="N581" s="211">
        <v>0</v>
      </c>
    </row>
    <row r="582" spans="1:22" s="91" customFormat="1" ht="34.5" customHeight="1">
      <c r="A582" s="251" t="s">
        <v>890</v>
      </c>
      <c r="B582" s="119"/>
      <c r="C582" s="212"/>
      <c r="D582" s="328" t="s">
        <v>993</v>
      </c>
      <c r="E582" s="339"/>
      <c r="F582" s="339"/>
      <c r="G582" s="339"/>
      <c r="H582" s="329"/>
      <c r="I582" s="341"/>
      <c r="J582" s="213"/>
      <c r="K582" s="214"/>
      <c r="L582" s="211">
        <v>0</v>
      </c>
      <c r="M582" s="211">
        <v>0</v>
      </c>
      <c r="N582" s="211">
        <v>0</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1056</v>
      </c>
      <c r="N588" s="66" t="s">
        <v>1061</v>
      </c>
    </row>
    <row r="589" spans="1:22" s="1" customFormat="1" ht="20.25" customHeight="1">
      <c r="A589" s="243"/>
      <c r="C589" s="62"/>
      <c r="D589" s="3"/>
      <c r="E589" s="3"/>
      <c r="F589" s="3"/>
      <c r="G589" s="3"/>
      <c r="H589" s="287"/>
      <c r="I589" s="67" t="s">
        <v>36</v>
      </c>
      <c r="J589" s="68"/>
      <c r="K589" s="186"/>
      <c r="L589" s="70" t="s">
        <v>1051</v>
      </c>
      <c r="M589" s="70" t="s">
        <v>1057</v>
      </c>
      <c r="N589" s="70" t="s">
        <v>1057</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35</v>
      </c>
      <c r="K591" s="201" t="str">
        <f>IF(OR(COUNTIF(L591:N591,"未確認")&gt;0,COUNTIF(L591:N591,"*")&gt;0),"※","")</f>
        <v/>
      </c>
      <c r="L591" s="117">
        <v>16</v>
      </c>
      <c r="M591" s="117">
        <v>19</v>
      </c>
      <c r="N591" s="117">
        <v>0</v>
      </c>
    </row>
    <row r="592" spans="1:22" s="115" customFormat="1" ht="72" customHeight="1">
      <c r="A592" s="252" t="s">
        <v>974</v>
      </c>
      <c r="B592" s="84"/>
      <c r="C592" s="317" t="s">
        <v>390</v>
      </c>
      <c r="D592" s="318"/>
      <c r="E592" s="318"/>
      <c r="F592" s="318"/>
      <c r="G592" s="318"/>
      <c r="H592" s="319"/>
      <c r="I592" s="134" t="s">
        <v>391</v>
      </c>
      <c r="J592" s="116" t="str">
        <f>IF(SUM(L592:N592)=0,IF(COUNTIF(L592:N592,"未確認")&gt;0,"未確認",IF(COUNTIF(L592:N592,"~*")&gt;0,"*",SUM(L592:N592))),SUM(L592:N592))</f>
        <v>*</v>
      </c>
      <c r="K592" s="201" t="str">
        <f>IF(OR(COUNTIF(L592:N592,"未確認")&gt;0,COUNTIF(L592:N592,"*")&gt;0),"※","")</f>
        <v>※</v>
      </c>
      <c r="L592" s="117" t="s">
        <v>541</v>
      </c>
      <c r="M592" s="117" t="s">
        <v>541</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116</v>
      </c>
      <c r="K593" s="201" t="str">
        <f>IF(OR(COUNTIF(L593:N593,"未確認")&gt;0,COUNTIF(L593:N593,"*")&gt;0),"※","")</f>
        <v/>
      </c>
      <c r="L593" s="117">
        <v>54</v>
      </c>
      <c r="M593" s="117">
        <v>62</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v>732</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v>131</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v>2426</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479</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4117</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1056</v>
      </c>
      <c r="N611" s="66" t="s">
        <v>1061</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1057</v>
      </c>
      <c r="N612" s="70" t="s">
        <v>1057</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29</v>
      </c>
      <c r="K613" s="201" t="str">
        <f t="shared" ref="K613:K623" si="29">IF(OR(COUNTIF(L613:N613,"未確認")&gt;0,COUNTIF(L613:N613,"*")&gt;0),"※","")</f>
        <v>※</v>
      </c>
      <c r="L613" s="117" t="s">
        <v>541</v>
      </c>
      <c r="M613" s="117">
        <v>13</v>
      </c>
      <c r="N613" s="117">
        <v>16</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t="s">
        <v>541</v>
      </c>
      <c r="N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541</v>
      </c>
      <c r="N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1056</v>
      </c>
      <c r="N629" s="66" t="s">
        <v>1061</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1057</v>
      </c>
      <c r="N630" s="70" t="s">
        <v>1057</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v>0</v>
      </c>
    </row>
    <row r="632" spans="1:22" s="118" customFormat="1" ht="56.15" customHeight="1">
      <c r="A632" s="252" t="s">
        <v>918</v>
      </c>
      <c r="B632" s="119"/>
      <c r="C632" s="317" t="s">
        <v>434</v>
      </c>
      <c r="D632" s="318"/>
      <c r="E632" s="318"/>
      <c r="F632" s="318"/>
      <c r="G632" s="318"/>
      <c r="H632" s="319"/>
      <c r="I632" s="122" t="s">
        <v>435</v>
      </c>
      <c r="J632" s="116">
        <f t="shared" si="30"/>
        <v>46</v>
      </c>
      <c r="K632" s="201" t="str">
        <f t="shared" si="31"/>
        <v/>
      </c>
      <c r="L632" s="117">
        <v>26</v>
      </c>
      <c r="M632" s="117">
        <v>20</v>
      </c>
      <c r="N632" s="117">
        <v>0</v>
      </c>
    </row>
    <row r="633" spans="1:22" s="118" customFormat="1" ht="56">
      <c r="A633" s="252" t="s">
        <v>919</v>
      </c>
      <c r="B633" s="119"/>
      <c r="C633" s="317" t="s">
        <v>436</v>
      </c>
      <c r="D633" s="318"/>
      <c r="E633" s="318"/>
      <c r="F633" s="318"/>
      <c r="G633" s="318"/>
      <c r="H633" s="319"/>
      <c r="I633" s="122" t="s">
        <v>437</v>
      </c>
      <c r="J633" s="116">
        <f t="shared" si="30"/>
        <v>40</v>
      </c>
      <c r="K633" s="201" t="str">
        <f t="shared" si="31"/>
        <v/>
      </c>
      <c r="L633" s="117">
        <v>25</v>
      </c>
      <c r="M633" s="117">
        <v>15</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v>0</v>
      </c>
      <c r="N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1056</v>
      </c>
      <c r="N644" s="66" t="s">
        <v>1061</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1057</v>
      </c>
      <c r="N645" s="70" t="s">
        <v>1057</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135</v>
      </c>
      <c r="K646" s="201" t="str">
        <f t="shared" ref="K646:K660" si="33">IF(OR(COUNTIF(L646:N646,"未確認")&gt;0,COUNTIF(L646:N646,"*")&gt;0),"※","")</f>
        <v/>
      </c>
      <c r="L646" s="117">
        <v>47</v>
      </c>
      <c r="M646" s="117">
        <v>34</v>
      </c>
      <c r="N646" s="117">
        <v>54</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f t="shared" si="32"/>
        <v>40</v>
      </c>
      <c r="K648" s="201" t="str">
        <f t="shared" si="33"/>
        <v>※</v>
      </c>
      <c r="L648" s="117">
        <v>15</v>
      </c>
      <c r="M648" s="117" t="s">
        <v>541</v>
      </c>
      <c r="N648" s="117">
        <v>25</v>
      </c>
    </row>
    <row r="649" spans="1:22" s="118" customFormat="1" ht="70" customHeight="1">
      <c r="A649" s="252" t="s">
        <v>928</v>
      </c>
      <c r="B649" s="84"/>
      <c r="C649" s="295"/>
      <c r="D649" s="297"/>
      <c r="E649" s="317" t="s">
        <v>940</v>
      </c>
      <c r="F649" s="318"/>
      <c r="G649" s="318"/>
      <c r="H649" s="319"/>
      <c r="I649" s="122" t="s">
        <v>456</v>
      </c>
      <c r="J649" s="116">
        <f t="shared" si="32"/>
        <v>30</v>
      </c>
      <c r="K649" s="201" t="str">
        <f t="shared" si="33"/>
        <v>※</v>
      </c>
      <c r="L649" s="117" t="s">
        <v>541</v>
      </c>
      <c r="M649" s="117">
        <v>30</v>
      </c>
      <c r="N649" s="117" t="s">
        <v>541</v>
      </c>
    </row>
    <row r="650" spans="1:22" s="118" customFormat="1" ht="84" customHeight="1">
      <c r="A650" s="252" t="s">
        <v>929</v>
      </c>
      <c r="B650" s="84"/>
      <c r="C650" s="295"/>
      <c r="D650" s="297"/>
      <c r="E650" s="317" t="s">
        <v>941</v>
      </c>
      <c r="F650" s="318"/>
      <c r="G650" s="318"/>
      <c r="H650" s="319"/>
      <c r="I650" s="122" t="s">
        <v>458</v>
      </c>
      <c r="J650" s="116">
        <f t="shared" si="32"/>
        <v>46</v>
      </c>
      <c r="K650" s="201" t="str">
        <f t="shared" si="33"/>
        <v>※</v>
      </c>
      <c r="L650" s="117">
        <v>19</v>
      </c>
      <c r="M650" s="117" t="s">
        <v>541</v>
      </c>
      <c r="N650" s="117">
        <v>27</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t="s">
        <v>541</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f t="shared" si="32"/>
        <v>77</v>
      </c>
      <c r="K655" s="201" t="str">
        <f t="shared" si="33"/>
        <v/>
      </c>
      <c r="L655" s="117">
        <v>35</v>
      </c>
      <c r="M655" s="117">
        <v>25</v>
      </c>
      <c r="N655" s="117">
        <v>17</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f t="shared" si="32"/>
        <v>49</v>
      </c>
      <c r="K657" s="201" t="str">
        <f t="shared" si="33"/>
        <v>※</v>
      </c>
      <c r="L657" s="117">
        <v>32</v>
      </c>
      <c r="M657" s="117">
        <v>17</v>
      </c>
      <c r="N657" s="117" t="s">
        <v>541</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1056</v>
      </c>
      <c r="N665" s="66" t="s">
        <v>1061</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1057</v>
      </c>
      <c r="N666" s="70" t="s">
        <v>1057</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1049</v>
      </c>
      <c r="M667" s="225" t="s">
        <v>539</v>
      </c>
      <c r="N667" s="225" t="s">
        <v>539</v>
      </c>
    </row>
    <row r="668" spans="1:22" s="83" customFormat="1" ht="56.15" customHeight="1">
      <c r="A668" s="251" t="s">
        <v>951</v>
      </c>
      <c r="B668" s="84"/>
      <c r="C668" s="314" t="s">
        <v>481</v>
      </c>
      <c r="D668" s="315"/>
      <c r="E668" s="315"/>
      <c r="F668" s="315"/>
      <c r="G668" s="315"/>
      <c r="H668" s="316"/>
      <c r="I668" s="138" t="s">
        <v>482</v>
      </c>
      <c r="J668" s="223"/>
      <c r="K668" s="224"/>
      <c r="L668" s="225">
        <v>100</v>
      </c>
      <c r="M668" s="225">
        <v>0</v>
      </c>
      <c r="N668" s="225">
        <v>0</v>
      </c>
    </row>
    <row r="669" spans="1:22" s="83" customFormat="1" ht="56.15" customHeight="1">
      <c r="A669" s="251" t="s">
        <v>952</v>
      </c>
      <c r="B669" s="84"/>
      <c r="C669" s="314" t="s">
        <v>483</v>
      </c>
      <c r="D669" s="315"/>
      <c r="E669" s="315"/>
      <c r="F669" s="315"/>
      <c r="G669" s="315"/>
      <c r="H669" s="316"/>
      <c r="I669" s="138" t="s">
        <v>484</v>
      </c>
      <c r="J669" s="223"/>
      <c r="K669" s="224"/>
      <c r="L669" s="225">
        <v>6.3</v>
      </c>
      <c r="M669" s="225">
        <v>0</v>
      </c>
      <c r="N669" s="225">
        <v>0</v>
      </c>
    </row>
    <row r="670" spans="1:22" s="83" customFormat="1" ht="60" customHeight="1">
      <c r="A670" s="251" t="s">
        <v>953</v>
      </c>
      <c r="B670" s="84"/>
      <c r="C670" s="320" t="s">
        <v>485</v>
      </c>
      <c r="D670" s="321"/>
      <c r="E670" s="321"/>
      <c r="F670" s="321"/>
      <c r="G670" s="321"/>
      <c r="H670" s="322"/>
      <c r="I670" s="323" t="s">
        <v>1030</v>
      </c>
      <c r="J670" s="223"/>
      <c r="K670" s="224"/>
      <c r="L670" s="225">
        <v>236</v>
      </c>
      <c r="M670" s="225">
        <v>0</v>
      </c>
      <c r="N670" s="225">
        <v>0</v>
      </c>
    </row>
    <row r="671" spans="1:22" s="83" customFormat="1" ht="35.15" customHeight="1">
      <c r="A671" s="251" t="s">
        <v>954</v>
      </c>
      <c r="B671" s="84"/>
      <c r="C671" s="227"/>
      <c r="D671" s="228"/>
      <c r="E671" s="320" t="s">
        <v>487</v>
      </c>
      <c r="F671" s="321"/>
      <c r="G671" s="321"/>
      <c r="H671" s="322"/>
      <c r="I671" s="324"/>
      <c r="J671" s="223"/>
      <c r="K671" s="224"/>
      <c r="L671" s="225">
        <v>76</v>
      </c>
      <c r="M671" s="225">
        <v>0</v>
      </c>
      <c r="N671" s="225">
        <v>0</v>
      </c>
    </row>
    <row r="672" spans="1:22" s="83" customFormat="1" ht="25.75" customHeight="1">
      <c r="A672" s="251" t="s">
        <v>955</v>
      </c>
      <c r="B672" s="84"/>
      <c r="C672" s="229"/>
      <c r="D672" s="286"/>
      <c r="E672" s="326"/>
      <c r="F672" s="327"/>
      <c r="G672" s="328" t="s">
        <v>1003</v>
      </c>
      <c r="H672" s="329"/>
      <c r="I672" s="325"/>
      <c r="J672" s="223"/>
      <c r="K672" s="224"/>
      <c r="L672" s="225">
        <v>44</v>
      </c>
      <c r="M672" s="225">
        <v>0</v>
      </c>
      <c r="N672" s="225">
        <v>0</v>
      </c>
    </row>
    <row r="673" spans="1:22" s="115" customFormat="1" ht="80.150000000000006" customHeight="1">
      <c r="A673" s="251" t="s">
        <v>956</v>
      </c>
      <c r="B673" s="84"/>
      <c r="C673" s="320" t="s">
        <v>1027</v>
      </c>
      <c r="D673" s="321"/>
      <c r="E673" s="321"/>
      <c r="F673" s="321"/>
      <c r="G673" s="321"/>
      <c r="H673" s="322"/>
      <c r="I673" s="323" t="s">
        <v>1031</v>
      </c>
      <c r="J673" s="223"/>
      <c r="K673" s="224"/>
      <c r="L673" s="225">
        <v>127</v>
      </c>
      <c r="M673" s="225">
        <v>0</v>
      </c>
      <c r="N673" s="225">
        <v>0</v>
      </c>
    </row>
    <row r="674" spans="1:22" s="115" customFormat="1" ht="34.5" customHeight="1">
      <c r="A674" s="251" t="s">
        <v>957</v>
      </c>
      <c r="B674" s="84"/>
      <c r="C674" s="289"/>
      <c r="D674" s="291"/>
      <c r="E674" s="314" t="s">
        <v>1004</v>
      </c>
      <c r="F674" s="315"/>
      <c r="G674" s="315"/>
      <c r="H674" s="316"/>
      <c r="I674" s="330"/>
      <c r="J674" s="223"/>
      <c r="K674" s="224"/>
      <c r="L674" s="225">
        <v>91</v>
      </c>
      <c r="M674" s="225">
        <v>0</v>
      </c>
      <c r="N674" s="225">
        <v>0</v>
      </c>
    </row>
    <row r="675" spans="1:22" s="83" customFormat="1" ht="56.15" customHeight="1">
      <c r="A675" s="251" t="s">
        <v>958</v>
      </c>
      <c r="B675" s="84"/>
      <c r="C675" s="314" t="s">
        <v>1005</v>
      </c>
      <c r="D675" s="315"/>
      <c r="E675" s="315"/>
      <c r="F675" s="315"/>
      <c r="G675" s="315"/>
      <c r="H675" s="316"/>
      <c r="I675" s="138" t="s">
        <v>492</v>
      </c>
      <c r="J675" s="223"/>
      <c r="K675" s="224"/>
      <c r="L675" s="225">
        <v>125</v>
      </c>
      <c r="M675" s="225">
        <v>0</v>
      </c>
      <c r="N675" s="225">
        <v>0</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1056</v>
      </c>
      <c r="N681" s="66" t="s">
        <v>1061</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1057</v>
      </c>
      <c r="N682" s="70" t="s">
        <v>1057</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17" t="s">
        <v>498</v>
      </c>
      <c r="D684" s="318"/>
      <c r="E684" s="318"/>
      <c r="F684" s="318"/>
      <c r="G684" s="318"/>
      <c r="H684" s="319"/>
      <c r="I684" s="122" t="s">
        <v>499</v>
      </c>
      <c r="J684" s="205" t="str">
        <f>IF(SUM(L684:N684)=0,IF(COUNTIF(L684:N684,"未確認")&gt;0,"未確認",IF(COUNTIF(L684:N684,"~*")&gt;0,"*",SUM(L684:N684))),SUM(L684:N684))</f>
        <v>*</v>
      </c>
      <c r="K684" s="201" t="str">
        <f>IF(OR(COUNTIF(L684:N684,"未確認")&gt;0,COUNTIF(L684:N684,"*")&gt;0),"※","")</f>
        <v>※</v>
      </c>
      <c r="L684" s="117" t="s">
        <v>541</v>
      </c>
      <c r="M684" s="117">
        <v>0</v>
      </c>
      <c r="N684" s="117">
        <v>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1056</v>
      </c>
      <c r="N691" s="66" t="s">
        <v>1061</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1057</v>
      </c>
      <c r="N692" s="70" t="s">
        <v>1057</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IF(SUM(L693:N693)=0,IF(COUNTIF(L693:N693,"未確認")&gt;0,"未確認",IF(COUNTIF(L693:N693,"~*")&gt;0,"*",SUM(L693:N693))),SUM(L693:N693))</f>
        <v>*</v>
      </c>
      <c r="K693" s="201" t="str">
        <f>IF(OR(COUNTIF(L693:N693,"未確認")&gt;0,COUNTIF(L693:N693,"*")&gt;0),"※","")</f>
        <v>※</v>
      </c>
      <c r="L693" s="117">
        <v>0</v>
      </c>
      <c r="M693" s="117" t="s">
        <v>541</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4" t="s">
        <v>1006</v>
      </c>
      <c r="D695" s="315"/>
      <c r="E695" s="315"/>
      <c r="F695" s="315"/>
      <c r="G695" s="315"/>
      <c r="H695" s="316"/>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1056</v>
      </c>
      <c r="N704" s="66" t="s">
        <v>1061</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1057</v>
      </c>
      <c r="N705" s="70" t="s">
        <v>1057</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1"/>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2" t="s">
        <v>546</v>
      </c>
      <c r="C5" s="433"/>
      <c r="D5" s="433"/>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2" t="s">
        <v>1</v>
      </c>
      <c r="J10" s="422"/>
      <c r="K10" s="422"/>
      <c r="L10" s="434" t="s">
        <v>522</v>
      </c>
      <c r="M10" s="434"/>
      <c r="N10" s="434"/>
      <c r="O10" s="434"/>
      <c r="P10" s="434"/>
      <c r="Q10" s="435"/>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4" t="s">
        <v>522</v>
      </c>
      <c r="M20" s="434"/>
      <c r="N20" s="434"/>
      <c r="O20" s="434"/>
      <c r="P20" s="434"/>
      <c r="Q20" s="435"/>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4" t="s">
        <v>522</v>
      </c>
      <c r="M31" s="434"/>
      <c r="N31" s="434"/>
      <c r="O31" s="434"/>
      <c r="P31" s="434"/>
      <c r="Q31" s="435"/>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9" t="s">
        <v>544</v>
      </c>
      <c r="E40" s="429"/>
      <c r="F40" s="429"/>
      <c r="G40" s="429"/>
      <c r="H40" s="429"/>
      <c r="I40" s="429"/>
      <c r="J40" s="429"/>
      <c r="K40" s="429"/>
      <c r="L40" s="429"/>
      <c r="M40" s="39"/>
      <c r="N40" s="39"/>
      <c r="O40" s="39"/>
      <c r="P40" s="39"/>
      <c r="Q40" s="40"/>
      <c r="R40" s="40"/>
      <c r="S40" s="40"/>
      <c r="T40" s="40"/>
      <c r="U40" s="40"/>
      <c r="V40" s="40"/>
      <c r="W40" s="8"/>
    </row>
    <row r="41" spans="1:23" s="21" customFormat="1" ht="34.5" customHeight="1">
      <c r="A41" s="232"/>
      <c r="B41" s="1"/>
      <c r="C41" s="41"/>
      <c r="D41" s="428" t="s">
        <v>16</v>
      </c>
      <c r="E41" s="428"/>
      <c r="F41" s="428"/>
      <c r="G41" s="428"/>
      <c r="H41" s="428"/>
      <c r="I41" s="428"/>
      <c r="J41" s="428"/>
      <c r="K41" s="428"/>
      <c r="L41" s="428"/>
      <c r="M41" s="39"/>
      <c r="N41" s="39"/>
      <c r="O41" s="39"/>
      <c r="P41" s="39"/>
      <c r="Q41" s="40"/>
      <c r="R41" s="40"/>
      <c r="S41" s="40"/>
      <c r="T41" s="40"/>
      <c r="U41" s="40"/>
      <c r="V41" s="40"/>
      <c r="W41" s="8"/>
    </row>
    <row r="42" spans="1:23" s="21" customFormat="1" ht="34.5" customHeight="1">
      <c r="A42" s="232"/>
      <c r="B42" s="1"/>
      <c r="C42" s="41"/>
      <c r="D42" s="428" t="s">
        <v>17</v>
      </c>
      <c r="E42" s="428"/>
      <c r="F42" s="428"/>
      <c r="G42" s="428"/>
      <c r="H42" s="428"/>
      <c r="I42" s="428"/>
      <c r="J42" s="428"/>
      <c r="K42" s="428"/>
      <c r="L42" s="428"/>
      <c r="M42" s="39"/>
      <c r="N42" s="39"/>
      <c r="O42" s="39"/>
      <c r="P42" s="39"/>
      <c r="Q42" s="40"/>
      <c r="R42" s="40"/>
      <c r="S42" s="40"/>
      <c r="T42" s="40"/>
      <c r="U42" s="40"/>
      <c r="V42" s="40"/>
      <c r="W42" s="8"/>
    </row>
    <row r="43" spans="1:23" s="21" customFormat="1" ht="34.5" customHeight="1">
      <c r="A43" s="232"/>
      <c r="B43" s="1"/>
      <c r="C43" s="41"/>
      <c r="D43" s="428" t="s">
        <v>18</v>
      </c>
      <c r="E43" s="428"/>
      <c r="F43" s="428"/>
      <c r="G43" s="428"/>
      <c r="H43" s="428"/>
      <c r="I43" s="428"/>
      <c r="J43" s="428"/>
      <c r="K43" s="428"/>
      <c r="L43" s="428"/>
      <c r="M43" s="39"/>
      <c r="N43" s="39"/>
      <c r="O43" s="39"/>
      <c r="P43" s="39"/>
      <c r="Q43" s="40"/>
      <c r="R43" s="40"/>
      <c r="S43" s="40"/>
      <c r="T43" s="40"/>
      <c r="U43" s="40"/>
      <c r="V43" s="40"/>
      <c r="W43" s="8"/>
    </row>
    <row r="44" spans="1:23" s="21" customFormat="1" ht="34.5" customHeight="1">
      <c r="A44" s="232"/>
      <c r="B44" s="1"/>
      <c r="C44" s="41"/>
      <c r="D44" s="428" t="s">
        <v>19</v>
      </c>
      <c r="E44" s="428"/>
      <c r="F44" s="428"/>
      <c r="G44" s="428"/>
      <c r="H44" s="428"/>
      <c r="I44" s="428"/>
      <c r="J44" s="428"/>
      <c r="K44" s="428"/>
      <c r="L44" s="428"/>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6"/>
      <c r="M49" s="436"/>
      <c r="N49" s="436"/>
      <c r="O49" s="436"/>
      <c r="P49" s="436"/>
      <c r="R49" s="49"/>
      <c r="S49" s="49"/>
      <c r="T49" s="49"/>
      <c r="U49" s="49"/>
      <c r="V49" s="49"/>
      <c r="W49" s="8"/>
    </row>
    <row r="50" spans="1:23" s="21" customFormat="1">
      <c r="A50" s="232"/>
      <c r="B50" s="1"/>
      <c r="C50" s="51"/>
      <c r="D50" s="35"/>
      <c r="E50" s="35"/>
      <c r="F50" s="35"/>
      <c r="G50" s="35"/>
      <c r="H50" s="20"/>
      <c r="I50" s="53"/>
      <c r="J50" s="5"/>
      <c r="K50" s="6"/>
      <c r="L50" s="436"/>
      <c r="M50" s="436"/>
      <c r="N50" s="436"/>
      <c r="O50" s="436"/>
      <c r="P50" s="436"/>
      <c r="R50" s="49"/>
      <c r="S50" s="49"/>
      <c r="T50" s="49"/>
      <c r="U50" s="49"/>
      <c r="V50" s="49"/>
      <c r="W50" s="8"/>
    </row>
    <row r="51" spans="1:23" s="21" customFormat="1">
      <c r="A51" s="232"/>
      <c r="B51" s="1"/>
      <c r="C51" s="420" t="s">
        <v>20</v>
      </c>
      <c r="D51" s="420"/>
      <c r="E51" s="420"/>
      <c r="F51" s="420"/>
      <c r="G51" s="420"/>
      <c r="H51" s="432" t="s">
        <v>214</v>
      </c>
      <c r="I51" s="432"/>
      <c r="J51" s="432" t="s">
        <v>270</v>
      </c>
      <c r="K51" s="432"/>
      <c r="L51" s="432"/>
      <c r="M51" s="432"/>
      <c r="N51" s="432"/>
      <c r="O51" s="52"/>
      <c r="P51" s="52"/>
      <c r="R51" s="49"/>
      <c r="S51" s="49"/>
      <c r="T51" s="49"/>
      <c r="U51" s="49"/>
      <c r="V51" s="49"/>
      <c r="W51" s="8"/>
    </row>
    <row r="52" spans="1:23" s="21" customFormat="1">
      <c r="A52" s="232"/>
      <c r="B52" s="1"/>
      <c r="C52" s="420" t="s">
        <v>22</v>
      </c>
      <c r="D52" s="420"/>
      <c r="E52" s="420"/>
      <c r="F52" s="420"/>
      <c r="G52" s="420"/>
      <c r="H52" s="432" t="s">
        <v>215</v>
      </c>
      <c r="I52" s="432"/>
      <c r="J52" s="432" t="s">
        <v>272</v>
      </c>
      <c r="K52" s="432"/>
      <c r="L52" s="432"/>
      <c r="M52" s="432"/>
      <c r="N52" s="432"/>
      <c r="O52" s="52"/>
      <c r="P52" s="52"/>
      <c r="R52" s="37"/>
      <c r="S52" s="37"/>
      <c r="T52" s="37"/>
      <c r="U52" s="37"/>
      <c r="V52" s="37"/>
      <c r="W52" s="8"/>
    </row>
    <row r="53" spans="1:23" s="21" customFormat="1">
      <c r="A53" s="232"/>
      <c r="B53" s="1"/>
      <c r="C53" s="432" t="s">
        <v>24</v>
      </c>
      <c r="D53" s="432"/>
      <c r="E53" s="432"/>
      <c r="F53" s="432"/>
      <c r="G53" s="432"/>
      <c r="H53" s="432" t="s">
        <v>216</v>
      </c>
      <c r="I53" s="432"/>
      <c r="J53" s="432" t="s">
        <v>274</v>
      </c>
      <c r="K53" s="432"/>
      <c r="L53" s="432"/>
      <c r="M53" s="432"/>
      <c r="N53" s="432"/>
      <c r="O53" s="52"/>
      <c r="P53" s="52"/>
      <c r="R53" s="49"/>
      <c r="S53" s="49"/>
      <c r="T53" s="49"/>
      <c r="U53" s="49"/>
      <c r="V53" s="49"/>
      <c r="W53" s="8"/>
    </row>
    <row r="54" spans="1:23" s="21" customFormat="1">
      <c r="A54" s="232"/>
      <c r="B54" s="1"/>
      <c r="C54" s="432" t="s">
        <v>26</v>
      </c>
      <c r="D54" s="432"/>
      <c r="E54" s="432"/>
      <c r="F54" s="432"/>
      <c r="G54" s="432"/>
      <c r="H54" s="432" t="s">
        <v>217</v>
      </c>
      <c r="I54" s="432"/>
      <c r="J54" s="432" t="s">
        <v>276</v>
      </c>
      <c r="K54" s="432"/>
      <c r="L54" s="432"/>
      <c r="M54" s="432"/>
      <c r="N54" s="432"/>
      <c r="O54" s="52"/>
      <c r="P54" s="52"/>
      <c r="R54" s="37"/>
      <c r="S54" s="37"/>
      <c r="T54" s="37"/>
      <c r="U54" s="37"/>
      <c r="V54" s="37"/>
      <c r="W54" s="8"/>
    </row>
    <row r="55" spans="1:23" s="21" customFormat="1">
      <c r="A55" s="232"/>
      <c r="B55" s="1"/>
      <c r="C55" s="432" t="s">
        <v>28</v>
      </c>
      <c r="D55" s="432"/>
      <c r="E55" s="432"/>
      <c r="F55" s="432"/>
      <c r="G55" s="432"/>
      <c r="H55" s="53"/>
      <c r="I55" s="53"/>
      <c r="J55" s="432" t="s">
        <v>278</v>
      </c>
      <c r="K55" s="432"/>
      <c r="L55" s="432"/>
      <c r="M55" s="432"/>
      <c r="N55" s="432"/>
      <c r="O55" s="52"/>
      <c r="P55" s="52"/>
      <c r="R55" s="37"/>
      <c r="S55" s="37"/>
      <c r="T55" s="37"/>
      <c r="U55" s="37"/>
      <c r="V55" s="37"/>
      <c r="W55" s="8"/>
    </row>
    <row r="56" spans="1:23" s="21" customFormat="1">
      <c r="A56" s="232"/>
      <c r="C56" s="432" t="s">
        <v>30</v>
      </c>
      <c r="D56" s="432"/>
      <c r="E56" s="432"/>
      <c r="F56" s="432"/>
      <c r="G56" s="432"/>
      <c r="J56" s="432" t="s">
        <v>271</v>
      </c>
      <c r="K56" s="432"/>
      <c r="L56" s="432"/>
      <c r="M56" s="5"/>
      <c r="N56" s="7"/>
      <c r="O56" s="7"/>
      <c r="P56" s="7"/>
      <c r="Q56" s="7"/>
      <c r="R56" s="7"/>
      <c r="S56" s="7"/>
      <c r="T56" s="7"/>
      <c r="U56" s="7"/>
      <c r="V56" s="7"/>
      <c r="W56" s="8"/>
    </row>
    <row r="57" spans="1:23" s="21" customFormat="1">
      <c r="A57" s="232"/>
      <c r="B57" s="1"/>
      <c r="C57" s="432" t="s">
        <v>32</v>
      </c>
      <c r="D57" s="432"/>
      <c r="E57" s="432"/>
      <c r="F57" s="432"/>
      <c r="G57" s="432"/>
      <c r="H57"/>
      <c r="I57"/>
      <c r="J57" s="432" t="s">
        <v>273</v>
      </c>
      <c r="K57" s="432"/>
      <c r="L57" s="432"/>
      <c r="M57" s="5"/>
      <c r="N57" s="7"/>
      <c r="O57" s="7"/>
      <c r="P57" s="7"/>
      <c r="Q57" s="7"/>
      <c r="R57" s="7"/>
      <c r="S57" s="7"/>
      <c r="T57" s="7"/>
      <c r="U57" s="7"/>
      <c r="V57" s="7"/>
      <c r="W57" s="8"/>
    </row>
    <row r="58" spans="1:23" s="21" customFormat="1">
      <c r="A58" s="232"/>
      <c r="B58" s="1"/>
      <c r="C58" s="437" t="s">
        <v>21</v>
      </c>
      <c r="D58" s="437"/>
      <c r="E58" s="437"/>
      <c r="F58" s="437"/>
      <c r="H58" s="53"/>
      <c r="I58" s="53"/>
      <c r="J58" s="432" t="s">
        <v>275</v>
      </c>
      <c r="K58" s="432"/>
      <c r="L58" s="432"/>
      <c r="M58" s="5"/>
      <c r="N58" s="7"/>
      <c r="O58" s="7"/>
      <c r="P58" s="7"/>
      <c r="Q58" s="7"/>
      <c r="R58" s="7"/>
      <c r="S58" s="7"/>
      <c r="T58" s="7"/>
      <c r="U58" s="7"/>
      <c r="V58" s="7"/>
      <c r="W58" s="8"/>
    </row>
    <row r="59" spans="1:23" s="21" customFormat="1">
      <c r="A59" s="232"/>
      <c r="B59" s="1"/>
      <c r="C59" s="437" t="s">
        <v>23</v>
      </c>
      <c r="D59" s="437"/>
      <c r="E59" s="437"/>
      <c r="F59" s="437"/>
      <c r="G59" s="53"/>
      <c r="H59" s="53"/>
      <c r="I59" s="53"/>
      <c r="J59" s="432" t="s">
        <v>277</v>
      </c>
      <c r="K59" s="432"/>
      <c r="L59" s="432"/>
      <c r="M59" s="5"/>
      <c r="N59" s="7"/>
      <c r="O59" s="7"/>
      <c r="P59" s="7"/>
      <c r="Q59" s="7"/>
      <c r="R59" s="7"/>
      <c r="S59" s="7"/>
      <c r="T59" s="7"/>
      <c r="U59" s="7"/>
      <c r="V59" s="7"/>
      <c r="W59" s="8"/>
    </row>
    <row r="60" spans="1:23" s="21" customFormat="1">
      <c r="A60" s="232"/>
      <c r="B60" s="1"/>
      <c r="C60" s="437" t="s">
        <v>25</v>
      </c>
      <c r="D60" s="437"/>
      <c r="E60" s="437"/>
      <c r="F60" s="437"/>
      <c r="G60" s="53"/>
      <c r="H60" s="53"/>
      <c r="I60" s="53"/>
      <c r="J60" s="432" t="s">
        <v>279</v>
      </c>
      <c r="K60" s="432"/>
      <c r="L60" s="432"/>
      <c r="M60" s="5"/>
      <c r="N60" s="7"/>
      <c r="O60" s="7"/>
      <c r="P60" s="7"/>
      <c r="Q60" s="7"/>
      <c r="R60" s="7"/>
      <c r="S60" s="7"/>
      <c r="T60" s="7"/>
      <c r="U60" s="7"/>
      <c r="V60" s="7"/>
      <c r="W60" s="8"/>
    </row>
    <row r="61" spans="1:23" s="21" customFormat="1">
      <c r="A61" s="232"/>
      <c r="B61" s="1"/>
      <c r="C61" s="437" t="s">
        <v>27</v>
      </c>
      <c r="D61" s="437"/>
      <c r="E61" s="437"/>
      <c r="F61" s="437"/>
      <c r="G61" s="53"/>
      <c r="H61" s="53"/>
      <c r="I61" s="53"/>
      <c r="J61" s="51"/>
      <c r="K61" s="54"/>
      <c r="L61" s="5"/>
      <c r="M61" s="5"/>
      <c r="N61" s="7"/>
      <c r="O61" s="7"/>
      <c r="P61" s="7"/>
      <c r="Q61" s="7"/>
      <c r="R61" s="7"/>
      <c r="S61" s="7"/>
      <c r="T61" s="7"/>
      <c r="U61" s="7"/>
      <c r="V61" s="7"/>
      <c r="W61" s="8"/>
    </row>
    <row r="62" spans="1:23" s="21" customFormat="1">
      <c r="A62" s="232"/>
      <c r="B62" s="1"/>
      <c r="C62" s="437" t="s">
        <v>29</v>
      </c>
      <c r="D62" s="437"/>
      <c r="E62" s="437"/>
      <c r="F62" s="437"/>
      <c r="G62" s="53"/>
      <c r="H62" s="53"/>
      <c r="I62" s="53"/>
      <c r="J62" s="51"/>
      <c r="K62" s="54"/>
      <c r="L62" s="5"/>
      <c r="M62" s="5"/>
      <c r="N62" s="7"/>
      <c r="O62" s="7"/>
      <c r="P62" s="7"/>
      <c r="Q62" s="7"/>
      <c r="R62" s="7"/>
      <c r="S62" s="7"/>
      <c r="T62" s="7"/>
      <c r="U62" s="7"/>
      <c r="V62" s="7"/>
      <c r="W62" s="8"/>
    </row>
    <row r="63" spans="1:23" s="21" customFormat="1">
      <c r="A63" s="232"/>
      <c r="B63" s="1"/>
      <c r="C63" s="437" t="s">
        <v>31</v>
      </c>
      <c r="D63" s="437"/>
      <c r="E63" s="437"/>
      <c r="F63" s="437"/>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3" t="s">
        <v>42</v>
      </c>
      <c r="F79" s="424"/>
      <c r="G79" s="424"/>
      <c r="H79" s="425"/>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6"/>
      <c r="F83" s="427"/>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6"/>
      <c r="F86" s="427"/>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8" t="s">
        <v>162</v>
      </c>
      <c r="M255" s="438"/>
      <c r="N255" s="438"/>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9"/>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2019-11-15T09:42:34Z</dcterms:modified>
</cp:coreProperties>
</file>