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<sst xmlns="http://schemas.openxmlformats.org/spreadsheetml/2006/main" count="92" uniqueCount="73">
  <si>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>総数</t>
  </si>
  <si>
    <t>医療施設の従事者</t>
  </si>
  <si>
    <t>その他　　の者</t>
  </si>
  <si>
    <t>診療所の開設者又　は法人の代表者</t>
  </si>
  <si>
    <t>診療所の勤務者</t>
  </si>
  <si>
    <t>医育機関の臨床系以外の勤務者又は大学院生</t>
  </si>
  <si>
    <t>医育機関以外の　　教育機関又は　　　研究機関の勤務者</t>
  </si>
  <si>
    <t>行政機関　　・保健衛　生施設の従事者</t>
  </si>
  <si>
    <t>無職の者</t>
  </si>
  <si>
    <t>教官又は教員</t>
  </si>
  <si>
    <t>行政機関</t>
  </si>
  <si>
    <t>保健衛生施設</t>
  </si>
  <si>
    <t>病院　（医育機関附属の病院を除く）　　の勤務者</t>
  </si>
  <si>
    <t>医育機関附属の　　病院の　　勤務者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</si>
  <si>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</si>
  <si>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</si>
  <si>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</si>
  <si>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</si>
  <si>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</si>
  <si>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</si>
  <si>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</si>
  <si>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</si>
  <si>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</si>
  <si>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</si>
  <si>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</si>
  <si>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</si>
  <si>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</si>
  <si>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</si>
  <si>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</si>
  <si>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</si>
  <si>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</si>
  <si>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</si>
  <si>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</si>
  <si>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</si>
  <si>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</si>
  <si>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</si>
  <si>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</si>
  <si>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</si>
  <si>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</si>
  <si>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</si>
  <si>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</si>
  <si>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</si>
  <si>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</si>
  <si>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</si>
  <si>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</si>
  <si>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</si>
  <si>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</si>
  <si>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</si>
  <si>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</si>
  <si>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</si>
  <si>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</si>
  <si>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</si>
  <si>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</si>
  <si>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</si>
  <si>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</si>
  <si>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</si>
  <si>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</si>
  <si>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</si>
  <si>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</si>
  <si>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</si>
  <si>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</si>
  <si>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</si>
  <si>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</si>
  <si>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</si>
  <si>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</si>
  <si>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</si>
  <si>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</si>
  <si>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涌谷町</t>
  </si>
  <si>
    <t>病院の開設者又は法人の　　代表者</t>
  </si>
  <si>
    <t>その他の勤務者</t>
  </si>
  <si>
    <t>介護老人保健施設の従事者</t>
  </si>
  <si>
    <t>医療施設　・介護老人保健施設以外の　　従事者</t>
  </si>
  <si>
    <t>その他の業務の　　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</si>
</sst>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top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/>
    </xf>
    <xf numFmtId="41" fontId="3" fillId="0" borderId="2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top" wrapText="1"/>
    </xf>
    <xf numFmtId="0" fontId="4" fillId="0" borderId="19" xfId="0" applyFont="1" applyBorder="1" applyAlignment="1">
      <alignment horizontal="distributed" vertical="top" wrapText="1"/>
    </xf>
    <xf numFmtId="0" fontId="4" fillId="0" borderId="35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0" fontId="4" fillId="0" borderId="35" xfId="0" applyFont="1" applyBorder="1" applyAlignment="1">
      <alignment horizontal="distributed" vertical="top"/>
    </xf>
    <xf numFmtId="0" fontId="4" fillId="0" borderId="37" xfId="0" applyFont="1" applyBorder="1" applyAlignment="1">
      <alignment horizontal="distributed" vertical="top" wrapText="1"/>
    </xf>
    <xf numFmtId="0" fontId="4" fillId="0" borderId="25" xfId="0" applyFont="1" applyBorder="1" applyAlignment="1">
      <alignment horizontal="distributed" vertical="top" wrapText="1"/>
    </xf>
    <xf numFmtId="0" fontId="4" fillId="0" borderId="33" xfId="0" applyFont="1" applyBorder="1" applyAlignment="1">
      <alignment horizontal="distributed" vertical="top" wrapText="1"/>
    </xf>
    <xf numFmtId="0" fontId="4" fillId="0" borderId="38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4" fillId="0" borderId="29" xfId="0" applyFont="1" applyBorder="1" applyAlignment="1">
      <alignment horizontal="distributed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4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2" width="2.125" style="1" customWidth="1"/>
    <col min="3" max="3" width="13.625" style="1" customWidth="1"/>
    <col min="4" max="22" width="8.125" style="1" customWidth="1"/>
    <col min="23" max="16384" width="9.00390625" style="1" customWidth="1"/>
  </cols>
  <sheetData>
    <row r="1" spans="1:22" s="6" customFormat="1" ht="15" customHeight="1">
      <c r="A1" s="10"/>
      <c r="B1" s="11"/>
      <c r="C1" s="12"/>
      <c r="D1" s="51" t="s">
        <v>0</v>
      </c>
      <c r="E1" s="54" t="s">
        <v>1</v>
      </c>
      <c r="F1" s="17"/>
      <c r="G1" s="17"/>
      <c r="H1" s="17"/>
      <c r="I1" s="16"/>
      <c r="J1" s="17"/>
      <c r="K1" s="23"/>
      <c r="L1" s="22"/>
      <c r="M1" s="54" t="s">
        <v>70</v>
      </c>
      <c r="N1" s="54" t="s">
        <v>71</v>
      </c>
      <c r="O1" s="17"/>
      <c r="P1" s="17"/>
      <c r="Q1" s="17"/>
      <c r="R1" s="16"/>
      <c r="S1" s="18"/>
      <c r="T1" s="54" t="s">
        <v>2</v>
      </c>
      <c r="U1" s="17"/>
      <c r="V1" s="24"/>
    </row>
    <row r="2" spans="1:22" s="6" customFormat="1" ht="15" customHeight="1">
      <c r="A2" s="7"/>
      <c r="B2" s="8"/>
      <c r="C2" s="13"/>
      <c r="D2" s="52"/>
      <c r="E2" s="49"/>
      <c r="F2" s="48" t="s">
        <v>68</v>
      </c>
      <c r="G2" s="48" t="s">
        <v>12</v>
      </c>
      <c r="H2" s="58" t="s">
        <v>13</v>
      </c>
      <c r="I2" s="21"/>
      <c r="J2" s="20"/>
      <c r="K2" s="49" t="s">
        <v>3</v>
      </c>
      <c r="L2" s="49" t="s">
        <v>4</v>
      </c>
      <c r="M2" s="49"/>
      <c r="N2" s="49"/>
      <c r="O2" s="48" t="s">
        <v>5</v>
      </c>
      <c r="P2" s="49" t="s">
        <v>6</v>
      </c>
      <c r="Q2" s="59" t="s">
        <v>7</v>
      </c>
      <c r="R2" s="21"/>
      <c r="S2" s="20"/>
      <c r="T2" s="49"/>
      <c r="U2" s="49" t="s">
        <v>72</v>
      </c>
      <c r="V2" s="55" t="s">
        <v>8</v>
      </c>
    </row>
    <row r="3" spans="1:22" s="6" customFormat="1" ht="15" customHeight="1" hidden="1">
      <c r="A3" s="7"/>
      <c r="B3" s="8"/>
      <c r="C3" s="8"/>
      <c r="D3" s="52"/>
      <c r="E3" s="49"/>
      <c r="F3" s="49"/>
      <c r="G3" s="49"/>
      <c r="H3" s="59"/>
      <c r="I3" s="41"/>
      <c r="J3" s="42"/>
      <c r="K3" s="49"/>
      <c r="L3" s="49"/>
      <c r="M3" s="49"/>
      <c r="N3" s="49"/>
      <c r="O3" s="49"/>
      <c r="P3" s="49"/>
      <c r="Q3" s="59"/>
      <c r="R3" s="41"/>
      <c r="S3" s="42"/>
      <c r="T3" s="49"/>
      <c r="U3" s="49"/>
      <c r="V3" s="56"/>
    </row>
    <row r="4" spans="1:22" s="6" customFormat="1" ht="58.5" customHeight="1">
      <c r="A4" s="7"/>
      <c r="B4" s="8"/>
      <c r="C4" s="8"/>
      <c r="D4" s="53"/>
      <c r="E4" s="50"/>
      <c r="F4" s="50"/>
      <c r="G4" s="50"/>
      <c r="H4" s="50"/>
      <c r="I4" s="19" t="s">
        <v>9</v>
      </c>
      <c r="J4" s="15" t="s">
        <v>69</v>
      </c>
      <c r="K4" s="50"/>
      <c r="L4" s="50"/>
      <c r="M4" s="50"/>
      <c r="N4" s="50"/>
      <c r="O4" s="50"/>
      <c r="P4" s="50"/>
      <c r="Q4" s="50"/>
      <c r="R4" s="15" t="s">
        <v>10</v>
      </c>
      <c r="S4" s="15" t="s">
        <v>11</v>
      </c>
      <c r="T4" s="50"/>
      <c r="U4" s="50"/>
      <c r="V4" s="57"/>
    </row>
    <row r="5" spans="1:22" ht="12.75" customHeight="1">
      <c r="A5" s="29"/>
      <c r="B5" s="30"/>
      <c r="C5" s="30"/>
      <c r="D5" s="4"/>
      <c r="E5" s="4"/>
      <c r="F5" s="14"/>
      <c r="G5" s="3"/>
      <c r="H5" s="14"/>
      <c r="I5" s="4"/>
      <c r="J5" s="14"/>
      <c r="K5" s="5"/>
      <c r="L5" s="3"/>
      <c r="M5" s="4"/>
      <c r="N5" s="14"/>
      <c r="O5" s="14"/>
      <c r="P5" s="5"/>
      <c r="Q5" s="14"/>
      <c r="R5" s="14"/>
      <c r="S5" s="14"/>
      <c r="T5" s="14"/>
      <c r="U5" s="14"/>
      <c r="V5" s="25"/>
    </row>
    <row r="6" spans="1:22" ht="12.75" customHeight="1">
      <c r="A6" s="45" t="s">
        <v>14</v>
      </c>
      <c r="B6" s="46"/>
      <c r="C6" s="47"/>
      <c r="D6" s="33">
        <f aca="true" t="shared" si="0" ref="D6:D30">IF(AND(A6="",B6="",C6=""),"",SUM(E6,N6,T6,))</f>
        <v>1745</v>
      </c>
      <c r="E6" s="33">
        <f aca="true" t="shared" si="1" ref="E6:E30">IF(AND(A6="",B6="",C6=""),"",SUM(F6:G6,I6:M6))</f>
        <v>1686</v>
      </c>
      <c r="F6" s="33">
        <f>SUM(その１!F10,その１!F17,その１!F22,その１!F40,その２!F6,その２!F11,その２!F22,その２!F25)</f>
        <v>0</v>
      </c>
      <c r="G6" s="33">
        <f>SUM(その１!G10,その１!G17,その１!G22,その１!G40,その２!G6,その２!G11,その２!G22,その２!G25)</f>
        <v>56</v>
      </c>
      <c r="H6" s="33">
        <f aca="true" t="shared" si="2" ref="H6:H30">IF(AND(A6="",B6="",C6=""),"",SUM(I6:J6))</f>
        <v>264</v>
      </c>
      <c r="I6" s="33">
        <f>SUM(その１!I10,その１!I17,その１!I22,その１!I40,その２!I6,その２!I11,その２!I22,その２!I25)</f>
        <v>101</v>
      </c>
      <c r="J6" s="33">
        <f>SUM(その１!J10,その１!J17,その１!J22,その１!J40,その２!J6,その２!J11,その２!J22,その２!J25)</f>
        <v>163</v>
      </c>
      <c r="K6" s="33">
        <f>SUM(その１!K10,その１!K17,その１!K22,その１!K40,その２!K6,その２!K11,その２!K22,その２!K25)</f>
        <v>953</v>
      </c>
      <c r="L6" s="33">
        <f>SUM(その１!L10,その１!L17,その１!L22,その１!L40,その２!L6,その２!L11,その２!L22,その２!L25)</f>
        <v>413</v>
      </c>
      <c r="M6" s="33">
        <f>SUM(その１!M10,その１!M17,その１!M22,その１!M40,その２!M6,その２!M11,その２!M22,その２!M25)</f>
        <v>0</v>
      </c>
      <c r="N6" s="33">
        <f aca="true" t="shared" si="3" ref="N6:N30">IF(AND(A6="",B6="",C6=""),"",SUM(O6:P6,R6:S6))</f>
        <v>45</v>
      </c>
      <c r="O6" s="33">
        <f>SUM(その１!O10,その１!O17,その１!O22,その１!O40,その２!O6,その２!O11,その２!O22,その２!O25)</f>
        <v>29</v>
      </c>
      <c r="P6" s="33">
        <f>SUM(その１!P10,その１!P17,その１!P22,その１!P40,その２!P6,その２!P11,その２!P22,その２!P25)</f>
        <v>7</v>
      </c>
      <c r="Q6" s="33">
        <f aca="true" t="shared" si="4" ref="Q6:Q30">IF(AND(A6="",B6="",C6=""),"",SUM(R6:S6))</f>
        <v>9</v>
      </c>
      <c r="R6" s="33">
        <f>SUM(その１!R10,その１!R17,その１!R22,その１!R40,その２!R6,その２!R11,その２!R22,その２!R25)</f>
        <v>9</v>
      </c>
      <c r="S6" s="33">
        <f>SUM(その１!S10,その１!S17,その１!S22,その１!S40,その２!S6,その２!S11,その２!S22,その２!S25)</f>
        <v>0</v>
      </c>
      <c r="T6" s="33">
        <f aca="true" t="shared" si="5" ref="T6:T30">IF(AND(A6="",B6="",C6=""),"",SUM(U6:V6))</f>
        <v>14</v>
      </c>
      <c r="U6" s="33">
        <f>SUM(その１!U10,その１!U17,その１!U22,その１!U40,その２!U6,その２!U11,その２!U22,その２!U25)</f>
        <v>4</v>
      </c>
      <c r="V6" s="39">
        <f>SUM(その１!V10,その１!V17,その１!V22,その１!V40,その２!V6,その２!V11,その２!V22,その２!V25)</f>
        <v>10</v>
      </c>
    </row>
    <row r="7" spans="1:22" ht="12.75" customHeight="1">
      <c r="A7" s="45" t="s">
        <v>15</v>
      </c>
      <c r="B7" s="46"/>
      <c r="C7" s="47"/>
      <c r="D7" s="33">
        <f t="shared" si="0"/>
        <v>1541</v>
      </c>
      <c r="E7" s="33">
        <f t="shared" si="1"/>
        <v>1482</v>
      </c>
      <c r="F7" s="33">
        <f>SUM(その１!F10,その１!F18,その１!F19,その１!F24,その１!F25,その１!F30,その１!F31,その１!F41,その２!F7,その２!F12,その２!F13,その２!F23,その２!F26)</f>
        <v>0</v>
      </c>
      <c r="G7" s="33">
        <f>SUM(その１!G10,その１!G18,その１!G19,その１!G24,その１!G25,その１!G30,その１!G31,その１!G41,その２!G7,その２!G12,その２!G13,その２!G23,その２!G26)</f>
        <v>48</v>
      </c>
      <c r="H7" s="33">
        <f t="shared" si="2"/>
        <v>264</v>
      </c>
      <c r="I7" s="33">
        <f>SUM(その１!I10,その１!I18,その１!I19,その１!I24,その１!I25,その１!I30,その１!I31,その１!I41,その２!I7,その２!I12,その２!I13,その２!I23,その２!I26)</f>
        <v>101</v>
      </c>
      <c r="J7" s="33">
        <f>SUM(その１!J10,その１!J18,その１!J19,その１!J24,その１!J25,その１!J30,その１!J31,その１!J41,その２!J7,その２!J12,その２!J13,その２!J23,その２!J26)</f>
        <v>163</v>
      </c>
      <c r="K7" s="33">
        <f>SUM(その１!K10,その１!K18,その１!K19,その１!K24,その１!K25,その１!K30,その１!K31,その１!K41,その２!K7,その２!K12,その２!K13,その２!K23,その２!K26)</f>
        <v>820</v>
      </c>
      <c r="L7" s="33">
        <f>SUM(その１!L10,その１!L18,その１!L19,その１!L24,その１!L25,その１!L30,その１!L31,その１!L41,その２!L7,その２!L12,その２!L13,その２!L23,その２!L26)</f>
        <v>350</v>
      </c>
      <c r="M7" s="33">
        <f>SUM(その１!M10,その１!M18,その１!M19,その１!M24,その１!M25,その１!M30,その１!M31,その１!M41,その２!M7,その２!M12,その２!M13,その２!M23,その２!M26)</f>
        <v>0</v>
      </c>
      <c r="N7" s="33">
        <f t="shared" si="3"/>
        <v>45</v>
      </c>
      <c r="O7" s="33">
        <f>SUM(その１!O10,その１!O18,その１!O19,その１!O24,その１!O25,その１!O30,その１!O31,その１!O41,その２!O7,その２!O12,その２!O13,その２!O23,その２!O26)</f>
        <v>29</v>
      </c>
      <c r="P7" s="33">
        <f>SUM(その１!P10,その１!P18,その１!P19,その１!P24,その１!P25,その１!P30,その１!P31,その１!P41,その２!P7,その２!P12,その２!P13,その２!P23,その２!P26)</f>
        <v>7</v>
      </c>
      <c r="Q7" s="33">
        <f t="shared" si="4"/>
        <v>9</v>
      </c>
      <c r="R7" s="33">
        <f>SUM(その１!R10,その１!R18,その１!R19,その１!R24,その１!R25,その１!R30,その１!R31,その１!R41,その２!R7,その２!R12,その２!R13,その２!R23,その２!R26)</f>
        <v>9</v>
      </c>
      <c r="S7" s="33">
        <f>SUM(その１!S10,その１!S18,その１!S19,その１!S24,その１!S25,その１!S30,その１!S31,その１!S41,その２!S7,その２!S12,その２!S13,その２!S23,その２!S26)</f>
        <v>0</v>
      </c>
      <c r="T7" s="33">
        <f t="shared" si="5"/>
        <v>14</v>
      </c>
      <c r="U7" s="33">
        <f>SUM(その１!U10,その１!U18,その１!U19,その１!U24,その１!U25,その１!U30,その１!U31,その１!U41,その２!U7,その２!U12,その２!U13,その２!U23,その２!U26)</f>
        <v>4</v>
      </c>
      <c r="V7" s="39">
        <f>SUM(その１!V10,その１!V18,その１!V19,その１!V24,その１!V25,その１!V30,その１!V31,その１!V41,その２!V7,その２!V12,その２!V13,その２!V23,その２!V26)</f>
        <v>10</v>
      </c>
    </row>
    <row r="8" spans="1:22" ht="12.75" customHeight="1">
      <c r="A8" s="45" t="s">
        <v>16</v>
      </c>
      <c r="B8" s="46"/>
      <c r="C8" s="47"/>
      <c r="D8" s="33">
        <f t="shared" si="0"/>
        <v>204</v>
      </c>
      <c r="E8" s="33">
        <f t="shared" si="1"/>
        <v>204</v>
      </c>
      <c r="F8" s="33">
        <f>F6-F7</f>
        <v>0</v>
      </c>
      <c r="G8" s="33">
        <f>G6-G7</f>
        <v>8</v>
      </c>
      <c r="H8" s="33">
        <f t="shared" si="2"/>
        <v>0</v>
      </c>
      <c r="I8" s="33">
        <f>I6-I7</f>
        <v>0</v>
      </c>
      <c r="J8" s="33">
        <f>J6-J7</f>
        <v>0</v>
      </c>
      <c r="K8" s="33">
        <f>K6-K7</f>
        <v>133</v>
      </c>
      <c r="L8" s="33">
        <f>L6-L7</f>
        <v>63</v>
      </c>
      <c r="M8" s="33">
        <f>M6-M7</f>
        <v>0</v>
      </c>
      <c r="N8" s="33">
        <f t="shared" si="3"/>
        <v>0</v>
      </c>
      <c r="O8" s="33">
        <f>O6-O7</f>
        <v>0</v>
      </c>
      <c r="P8" s="33">
        <f>P6-P7</f>
        <v>0</v>
      </c>
      <c r="Q8" s="33">
        <f t="shared" si="4"/>
        <v>0</v>
      </c>
      <c r="R8" s="33">
        <f>R6-R7</f>
        <v>0</v>
      </c>
      <c r="S8" s="33">
        <f>S6-S7</f>
        <v>0</v>
      </c>
      <c r="T8" s="33">
        <f t="shared" si="5"/>
        <v>0</v>
      </c>
      <c r="U8" s="33">
        <f>U6-U7</f>
        <v>0</v>
      </c>
      <c r="V8" s="39">
        <f>V6-V7</f>
        <v>0</v>
      </c>
    </row>
    <row r="9" spans="1:22" ht="12.75" customHeight="1">
      <c r="A9" s="26"/>
      <c r="B9" s="9"/>
      <c r="C9" s="9"/>
      <c r="D9" s="33">
        <f t="shared" si="0"/>
      </c>
      <c r="E9" s="33">
        <f t="shared" si="1"/>
      </c>
      <c r="F9" s="27"/>
      <c r="G9" s="28"/>
      <c r="H9" s="27">
        <f t="shared" si="2"/>
      </c>
      <c r="I9" s="33"/>
      <c r="J9" s="27"/>
      <c r="K9" s="34"/>
      <c r="L9" s="28"/>
      <c r="M9" s="33"/>
      <c r="N9" s="27">
        <f t="shared" si="3"/>
      </c>
      <c r="O9" s="27"/>
      <c r="P9" s="34"/>
      <c r="Q9" s="27">
        <f t="shared" si="4"/>
      </c>
      <c r="R9" s="27"/>
      <c r="S9" s="27"/>
      <c r="T9" s="27">
        <f t="shared" si="5"/>
      </c>
      <c r="U9" s="27"/>
      <c r="V9" s="39"/>
    </row>
    <row r="10" spans="1:22" ht="12.75" customHeight="1">
      <c r="A10" s="45" t="s">
        <v>17</v>
      </c>
      <c r="B10" s="46"/>
      <c r="C10" s="47"/>
      <c r="D10" s="33">
        <f t="shared" si="0"/>
        <v>1081</v>
      </c>
      <c r="E10" s="33">
        <f t="shared" si="1"/>
        <v>1027</v>
      </c>
      <c r="F10" s="33">
        <f>SUM(その１!F11,その１!F12,その１!F13,その１!F14,その１!F15)</f>
        <v>0</v>
      </c>
      <c r="G10" s="33">
        <f>SUM(その１!G11,その１!G12,その１!G13,その１!G14,その１!G15)</f>
        <v>30</v>
      </c>
      <c r="H10" s="33">
        <f t="shared" si="2"/>
        <v>264</v>
      </c>
      <c r="I10" s="33">
        <f>SUM(その１!I11,その１!I12,その１!I13,その１!I14,その１!I15)</f>
        <v>101</v>
      </c>
      <c r="J10" s="33">
        <f>SUM(その１!J11,その１!J12,その１!J13,その１!J14,その１!J15)</f>
        <v>163</v>
      </c>
      <c r="K10" s="33">
        <f>SUM(その１!K11,その１!K12,その１!K13,その１!K14,その１!K15)</f>
        <v>504</v>
      </c>
      <c r="L10" s="33">
        <f>SUM(その１!L11,その１!L12,その１!L13,その１!L14,その１!L15)</f>
        <v>229</v>
      </c>
      <c r="M10" s="33">
        <f>SUM(その１!M11,その１!M12,その１!M13,その１!M14,その１!M15)</f>
        <v>0</v>
      </c>
      <c r="N10" s="33">
        <f t="shared" si="3"/>
        <v>43</v>
      </c>
      <c r="O10" s="33">
        <f>SUM(その１!O11,その１!O12,その１!O13,その１!O14,その１!O15)</f>
        <v>29</v>
      </c>
      <c r="P10" s="33">
        <f>SUM(その１!P11,その１!P12,その１!P13,その１!P14,その１!P15)</f>
        <v>7</v>
      </c>
      <c r="Q10" s="33">
        <f t="shared" si="4"/>
        <v>7</v>
      </c>
      <c r="R10" s="33">
        <f>SUM(その１!R11,その１!R12,その１!R13,その１!R14,その１!R15)</f>
        <v>7</v>
      </c>
      <c r="S10" s="33">
        <f>SUM(その１!S11,その１!S12,その１!S13,その１!S14,その１!S15)</f>
        <v>0</v>
      </c>
      <c r="T10" s="33">
        <f t="shared" si="5"/>
        <v>11</v>
      </c>
      <c r="U10" s="33">
        <f>SUM(その１!U11,その１!U12,その１!U13,その１!U14,その１!U15)</f>
        <v>3</v>
      </c>
      <c r="V10" s="39">
        <f>SUM(その１!V11,その１!V12,その１!V13,その１!V14,その１!V15)</f>
        <v>8</v>
      </c>
    </row>
    <row r="11" spans="1:22" ht="12.75" customHeight="1">
      <c r="A11" s="26"/>
      <c r="B11" s="9"/>
      <c r="C11" s="9" t="s">
        <v>18</v>
      </c>
      <c r="D11" s="33">
        <f t="shared" si="0"/>
        <v>604</v>
      </c>
      <c r="E11" s="33">
        <f t="shared" si="1"/>
        <v>561</v>
      </c>
      <c r="F11" s="27">
        <v>0</v>
      </c>
      <c r="G11" s="28">
        <v>11</v>
      </c>
      <c r="H11" s="27">
        <f t="shared" si="2"/>
        <v>264</v>
      </c>
      <c r="I11" s="33">
        <v>101</v>
      </c>
      <c r="J11" s="27">
        <v>163</v>
      </c>
      <c r="K11" s="34">
        <v>192</v>
      </c>
      <c r="L11" s="28">
        <v>94</v>
      </c>
      <c r="M11" s="33">
        <v>0</v>
      </c>
      <c r="N11" s="27">
        <f t="shared" si="3"/>
        <v>38</v>
      </c>
      <c r="O11" s="27">
        <v>29</v>
      </c>
      <c r="P11" s="34">
        <v>7</v>
      </c>
      <c r="Q11" s="27">
        <f t="shared" si="4"/>
        <v>2</v>
      </c>
      <c r="R11" s="27">
        <v>2</v>
      </c>
      <c r="S11" s="27">
        <v>0</v>
      </c>
      <c r="T11" s="27">
        <f t="shared" si="5"/>
        <v>5</v>
      </c>
      <c r="U11" s="27">
        <v>1</v>
      </c>
      <c r="V11" s="39">
        <v>4</v>
      </c>
    </row>
    <row r="12" spans="1:22" ht="12.75" customHeight="1">
      <c r="A12" s="26"/>
      <c r="B12" s="9"/>
      <c r="C12" s="9" t="s">
        <v>19</v>
      </c>
      <c r="D12" s="33">
        <f t="shared" si="0"/>
        <v>112</v>
      </c>
      <c r="E12" s="33">
        <f t="shared" si="1"/>
        <v>108</v>
      </c>
      <c r="F12" s="27">
        <v>0</v>
      </c>
      <c r="G12" s="28">
        <v>8</v>
      </c>
      <c r="H12" s="27">
        <f t="shared" si="2"/>
        <v>0</v>
      </c>
      <c r="I12" s="33">
        <v>0</v>
      </c>
      <c r="J12" s="27">
        <v>0</v>
      </c>
      <c r="K12" s="34">
        <v>74</v>
      </c>
      <c r="L12" s="28">
        <v>26</v>
      </c>
      <c r="M12" s="33">
        <v>0</v>
      </c>
      <c r="N12" s="27">
        <f t="shared" si="3"/>
        <v>2</v>
      </c>
      <c r="O12" s="27">
        <v>0</v>
      </c>
      <c r="P12" s="34">
        <v>0</v>
      </c>
      <c r="Q12" s="27">
        <f t="shared" si="4"/>
        <v>2</v>
      </c>
      <c r="R12" s="27">
        <v>2</v>
      </c>
      <c r="S12" s="27">
        <v>0</v>
      </c>
      <c r="T12" s="27">
        <f t="shared" si="5"/>
        <v>2</v>
      </c>
      <c r="U12" s="27">
        <v>0</v>
      </c>
      <c r="V12" s="39">
        <v>2</v>
      </c>
    </row>
    <row r="13" spans="1:22" ht="12.75" customHeight="1">
      <c r="A13" s="26"/>
      <c r="B13" s="9"/>
      <c r="C13" s="9" t="s">
        <v>20</v>
      </c>
      <c r="D13" s="33">
        <f t="shared" si="0"/>
        <v>93</v>
      </c>
      <c r="E13" s="33">
        <f t="shared" si="1"/>
        <v>91</v>
      </c>
      <c r="F13" s="27">
        <v>0</v>
      </c>
      <c r="G13" s="28">
        <v>4</v>
      </c>
      <c r="H13" s="27">
        <f t="shared" si="2"/>
        <v>0</v>
      </c>
      <c r="I13" s="33">
        <v>0</v>
      </c>
      <c r="J13" s="27">
        <v>0</v>
      </c>
      <c r="K13" s="34">
        <v>64</v>
      </c>
      <c r="L13" s="28">
        <v>23</v>
      </c>
      <c r="M13" s="33">
        <v>0</v>
      </c>
      <c r="N13" s="27">
        <f t="shared" si="3"/>
        <v>1</v>
      </c>
      <c r="O13" s="27">
        <v>0</v>
      </c>
      <c r="P13" s="34">
        <v>0</v>
      </c>
      <c r="Q13" s="27">
        <f t="shared" si="4"/>
        <v>1</v>
      </c>
      <c r="R13" s="27">
        <v>1</v>
      </c>
      <c r="S13" s="27">
        <v>0</v>
      </c>
      <c r="T13" s="27">
        <f t="shared" si="5"/>
        <v>1</v>
      </c>
      <c r="U13" s="27">
        <v>0</v>
      </c>
      <c r="V13" s="39">
        <v>1</v>
      </c>
    </row>
    <row r="14" spans="1:22" ht="12.75" customHeight="1">
      <c r="A14" s="26"/>
      <c r="B14" s="9"/>
      <c r="C14" s="9" t="s">
        <v>21</v>
      </c>
      <c r="D14" s="33">
        <f t="shared" si="0"/>
        <v>120</v>
      </c>
      <c r="E14" s="33">
        <f t="shared" si="1"/>
        <v>119</v>
      </c>
      <c r="F14" s="27">
        <v>0</v>
      </c>
      <c r="G14" s="28">
        <v>3</v>
      </c>
      <c r="H14" s="27">
        <f t="shared" si="2"/>
        <v>0</v>
      </c>
      <c r="I14" s="33">
        <v>0</v>
      </c>
      <c r="J14" s="27">
        <v>0</v>
      </c>
      <c r="K14" s="34">
        <v>78</v>
      </c>
      <c r="L14" s="28">
        <v>38</v>
      </c>
      <c r="M14" s="33">
        <v>0</v>
      </c>
      <c r="N14" s="27">
        <f t="shared" si="3"/>
        <v>1</v>
      </c>
      <c r="O14" s="27">
        <v>0</v>
      </c>
      <c r="P14" s="34">
        <v>0</v>
      </c>
      <c r="Q14" s="27">
        <f t="shared" si="4"/>
        <v>1</v>
      </c>
      <c r="R14" s="27">
        <v>1</v>
      </c>
      <c r="S14" s="27">
        <v>0</v>
      </c>
      <c r="T14" s="27">
        <f t="shared" si="5"/>
        <v>0</v>
      </c>
      <c r="U14" s="27">
        <v>0</v>
      </c>
      <c r="V14" s="39">
        <v>0</v>
      </c>
    </row>
    <row r="15" spans="1:22" ht="12.75" customHeight="1">
      <c r="A15" s="26"/>
      <c r="B15" s="9"/>
      <c r="C15" s="9" t="s">
        <v>22</v>
      </c>
      <c r="D15" s="33">
        <f t="shared" si="0"/>
        <v>152</v>
      </c>
      <c r="E15" s="33">
        <f t="shared" si="1"/>
        <v>148</v>
      </c>
      <c r="F15" s="27">
        <v>0</v>
      </c>
      <c r="G15" s="28">
        <v>4</v>
      </c>
      <c r="H15" s="27">
        <f t="shared" si="2"/>
        <v>0</v>
      </c>
      <c r="I15" s="33">
        <v>0</v>
      </c>
      <c r="J15" s="27">
        <v>0</v>
      </c>
      <c r="K15" s="34">
        <v>96</v>
      </c>
      <c r="L15" s="28">
        <v>48</v>
      </c>
      <c r="M15" s="33">
        <v>0</v>
      </c>
      <c r="N15" s="27">
        <f t="shared" si="3"/>
        <v>1</v>
      </c>
      <c r="O15" s="27">
        <v>0</v>
      </c>
      <c r="P15" s="34">
        <v>0</v>
      </c>
      <c r="Q15" s="27">
        <f t="shared" si="4"/>
        <v>1</v>
      </c>
      <c r="R15" s="27">
        <v>1</v>
      </c>
      <c r="S15" s="27">
        <v>0</v>
      </c>
      <c r="T15" s="27">
        <f t="shared" si="5"/>
        <v>3</v>
      </c>
      <c r="U15" s="27">
        <v>2</v>
      </c>
      <c r="V15" s="39">
        <v>1</v>
      </c>
    </row>
    <row r="16" spans="1:22" ht="12.75" customHeight="1">
      <c r="A16" s="26"/>
      <c r="B16" s="9"/>
      <c r="C16" s="9"/>
      <c r="D16" s="33">
        <f t="shared" si="0"/>
      </c>
      <c r="E16" s="33">
        <f t="shared" si="1"/>
      </c>
      <c r="F16" s="27"/>
      <c r="G16" s="28"/>
      <c r="H16" s="27">
        <f t="shared" si="2"/>
      </c>
      <c r="I16" s="33"/>
      <c r="J16" s="27"/>
      <c r="K16" s="34"/>
      <c r="L16" s="28"/>
      <c r="M16" s="33"/>
      <c r="N16" s="27">
        <f t="shared" si="3"/>
      </c>
      <c r="O16" s="27"/>
      <c r="P16" s="34"/>
      <c r="Q16" s="27">
        <f t="shared" si="4"/>
      </c>
      <c r="R16" s="27"/>
      <c r="S16" s="27"/>
      <c r="T16" s="27">
        <f t="shared" si="5"/>
      </c>
      <c r="U16" s="27"/>
      <c r="V16" s="39"/>
    </row>
    <row r="17" spans="1:22" ht="12.75" customHeight="1">
      <c r="A17" s="45" t="s">
        <v>23</v>
      </c>
      <c r="B17" s="46"/>
      <c r="C17" s="47"/>
      <c r="D17" s="33">
        <f t="shared" si="0"/>
        <v>111</v>
      </c>
      <c r="E17" s="33">
        <f t="shared" si="1"/>
        <v>108</v>
      </c>
      <c r="F17" s="33">
        <f>SUM(その１!F18,その１!F19,その１!F20)</f>
        <v>0</v>
      </c>
      <c r="G17" s="33">
        <f>SUM(その１!G18,その１!G19,その１!G20)</f>
        <v>2</v>
      </c>
      <c r="H17" s="33">
        <f t="shared" si="2"/>
        <v>0</v>
      </c>
      <c r="I17" s="33">
        <f>SUM(その１!I18,その１!I19,その１!I20)</f>
        <v>0</v>
      </c>
      <c r="J17" s="33">
        <f>SUM(その１!J18,その１!J19,その１!J20)</f>
        <v>0</v>
      </c>
      <c r="K17" s="33">
        <f>SUM(その１!K18,その１!K19,その１!K20)</f>
        <v>71</v>
      </c>
      <c r="L17" s="33">
        <f>SUM(その１!L18,その１!L19,その１!L20)</f>
        <v>35</v>
      </c>
      <c r="M17" s="33">
        <f>SUM(その１!M18,その１!M19,その１!M20)</f>
        <v>0</v>
      </c>
      <c r="N17" s="33">
        <f t="shared" si="3"/>
        <v>1</v>
      </c>
      <c r="O17" s="33">
        <f>SUM(その１!O18,その１!O19,その１!O20)</f>
        <v>0</v>
      </c>
      <c r="P17" s="33">
        <f>SUM(その１!P18,その１!P19,その１!P20)</f>
        <v>0</v>
      </c>
      <c r="Q17" s="33">
        <f t="shared" si="4"/>
        <v>1</v>
      </c>
      <c r="R17" s="33">
        <f>SUM(その１!R18,その１!R19,その１!R20)</f>
        <v>1</v>
      </c>
      <c r="S17" s="33">
        <f>SUM(その１!S18,その１!S19,その１!S20)</f>
        <v>0</v>
      </c>
      <c r="T17" s="33">
        <f t="shared" si="5"/>
        <v>2</v>
      </c>
      <c r="U17" s="33">
        <f>SUM(その１!U18,その１!U19,その１!U20)</f>
        <v>0</v>
      </c>
      <c r="V17" s="39">
        <f>SUM(その１!V18,その１!V19,その１!V20)</f>
        <v>2</v>
      </c>
    </row>
    <row r="18" spans="1:22" ht="12.75" customHeight="1">
      <c r="A18" s="26"/>
      <c r="B18" s="9"/>
      <c r="C18" s="9" t="s">
        <v>24</v>
      </c>
      <c r="D18" s="33">
        <f t="shared" si="0"/>
        <v>88</v>
      </c>
      <c r="E18" s="33">
        <f t="shared" si="1"/>
        <v>85</v>
      </c>
      <c r="F18" s="27">
        <v>0</v>
      </c>
      <c r="G18" s="28">
        <v>2</v>
      </c>
      <c r="H18" s="27">
        <f t="shared" si="2"/>
        <v>0</v>
      </c>
      <c r="I18" s="33">
        <v>0</v>
      </c>
      <c r="J18" s="27">
        <v>0</v>
      </c>
      <c r="K18" s="34">
        <v>58</v>
      </c>
      <c r="L18" s="28">
        <v>25</v>
      </c>
      <c r="M18" s="33">
        <v>0</v>
      </c>
      <c r="N18" s="27">
        <f t="shared" si="3"/>
        <v>1</v>
      </c>
      <c r="O18" s="27">
        <v>0</v>
      </c>
      <c r="P18" s="34">
        <v>0</v>
      </c>
      <c r="Q18" s="27">
        <f t="shared" si="4"/>
        <v>1</v>
      </c>
      <c r="R18" s="27">
        <v>1</v>
      </c>
      <c r="S18" s="27">
        <v>0</v>
      </c>
      <c r="T18" s="27">
        <f t="shared" si="5"/>
        <v>2</v>
      </c>
      <c r="U18" s="27">
        <v>0</v>
      </c>
      <c r="V18" s="39">
        <v>2</v>
      </c>
    </row>
    <row r="19" spans="1:22" ht="12.75" customHeight="1">
      <c r="A19" s="26"/>
      <c r="B19" s="9"/>
      <c r="C19" s="9" t="s">
        <v>25</v>
      </c>
      <c r="D19" s="33">
        <f t="shared" si="0"/>
        <v>21</v>
      </c>
      <c r="E19" s="33">
        <f t="shared" si="1"/>
        <v>21</v>
      </c>
      <c r="F19" s="27">
        <v>0</v>
      </c>
      <c r="G19" s="28">
        <v>0</v>
      </c>
      <c r="H19" s="27">
        <f t="shared" si="2"/>
        <v>0</v>
      </c>
      <c r="I19" s="33">
        <v>0</v>
      </c>
      <c r="J19" s="27">
        <v>0</v>
      </c>
      <c r="K19" s="34">
        <v>11</v>
      </c>
      <c r="L19" s="28">
        <v>10</v>
      </c>
      <c r="M19" s="33">
        <v>0</v>
      </c>
      <c r="N19" s="27">
        <f t="shared" si="3"/>
        <v>0</v>
      </c>
      <c r="O19" s="27">
        <v>0</v>
      </c>
      <c r="P19" s="34">
        <v>0</v>
      </c>
      <c r="Q19" s="27">
        <f t="shared" si="4"/>
        <v>0</v>
      </c>
      <c r="R19" s="27">
        <v>0</v>
      </c>
      <c r="S19" s="27">
        <v>0</v>
      </c>
      <c r="T19" s="27">
        <f t="shared" si="5"/>
        <v>0</v>
      </c>
      <c r="U19" s="27">
        <v>0</v>
      </c>
      <c r="V19" s="39">
        <v>0</v>
      </c>
    </row>
    <row r="20" spans="1:22" ht="12.75" customHeight="1">
      <c r="A20" s="26"/>
      <c r="B20" s="9"/>
      <c r="C20" s="9" t="s">
        <v>26</v>
      </c>
      <c r="D20" s="33">
        <f t="shared" si="0"/>
        <v>2</v>
      </c>
      <c r="E20" s="33">
        <f t="shared" si="1"/>
        <v>2</v>
      </c>
      <c r="F20" s="27">
        <v>0</v>
      </c>
      <c r="G20" s="28">
        <v>0</v>
      </c>
      <c r="H20" s="27">
        <f t="shared" si="2"/>
        <v>0</v>
      </c>
      <c r="I20" s="33">
        <v>0</v>
      </c>
      <c r="J20" s="27">
        <v>0</v>
      </c>
      <c r="K20" s="34">
        <v>2</v>
      </c>
      <c r="L20" s="28">
        <v>0</v>
      </c>
      <c r="M20" s="33">
        <v>0</v>
      </c>
      <c r="N20" s="27">
        <f t="shared" si="3"/>
        <v>0</v>
      </c>
      <c r="O20" s="27">
        <v>0</v>
      </c>
      <c r="P20" s="34">
        <v>0</v>
      </c>
      <c r="Q20" s="27">
        <f t="shared" si="4"/>
        <v>0</v>
      </c>
      <c r="R20" s="27">
        <v>0</v>
      </c>
      <c r="S20" s="27">
        <v>0</v>
      </c>
      <c r="T20" s="27">
        <f t="shared" si="5"/>
        <v>0</v>
      </c>
      <c r="U20" s="27">
        <v>0</v>
      </c>
      <c r="V20" s="39">
        <v>0</v>
      </c>
    </row>
    <row r="21" spans="1:22" ht="12.75" customHeight="1">
      <c r="A21" s="26"/>
      <c r="B21" s="9"/>
      <c r="C21" s="9"/>
      <c r="D21" s="33">
        <f t="shared" si="0"/>
      </c>
      <c r="E21" s="33">
        <f t="shared" si="1"/>
      </c>
      <c r="F21" s="27"/>
      <c r="G21" s="28"/>
      <c r="H21" s="27">
        <f t="shared" si="2"/>
      </c>
      <c r="I21" s="33"/>
      <c r="J21" s="27"/>
      <c r="K21" s="34"/>
      <c r="L21" s="28"/>
      <c r="M21" s="33"/>
      <c r="N21" s="27">
        <f t="shared" si="3"/>
      </c>
      <c r="O21" s="27"/>
      <c r="P21" s="34"/>
      <c r="Q21" s="27">
        <f t="shared" si="4"/>
      </c>
      <c r="R21" s="27"/>
      <c r="S21" s="27"/>
      <c r="T21" s="27">
        <f t="shared" si="5"/>
      </c>
      <c r="U21" s="27"/>
      <c r="V21" s="39"/>
    </row>
    <row r="22" spans="1:22" ht="12.75" customHeight="1">
      <c r="A22" s="45" t="s">
        <v>27</v>
      </c>
      <c r="B22" s="46"/>
      <c r="C22" s="47"/>
      <c r="D22" s="33">
        <f t="shared" si="0"/>
        <v>210</v>
      </c>
      <c r="E22" s="33">
        <f t="shared" si="1"/>
        <v>210</v>
      </c>
      <c r="F22" s="33">
        <f>SUM(その１!F24,その１!F25,その１!F26,その１!F27,その１!F28,その１!F30,その１!F31,その１!F32,その１!F33,その１!F35,その１!F36,その１!F37,その１!F38)</f>
        <v>0</v>
      </c>
      <c r="G22" s="33">
        <f>SUM(その１!G24,その１!G25,その１!G26,その１!G27,その１!G28,その１!G30,その１!G31,その１!G32,その１!G33,その１!G35,その１!G36,その１!G37,その１!G38)</f>
        <v>4</v>
      </c>
      <c r="H22" s="33">
        <f t="shared" si="2"/>
        <v>0</v>
      </c>
      <c r="I22" s="33">
        <f>SUM(その１!I24,その１!I25,その１!I26,その１!I27,その１!I28,その１!I30,その１!I31,その１!I32,その１!I33,その１!I35,その１!I36,その１!I37,その１!I38)</f>
        <v>0</v>
      </c>
      <c r="J22" s="33">
        <f>SUM(その１!J24,その１!J25,その１!J26,その１!J27,その１!J28,その１!J30,その１!J31,その１!J32,その１!J33,その１!J35,その１!J36,その１!J37,その１!J38)</f>
        <v>0</v>
      </c>
      <c r="K22" s="33">
        <f>SUM(その１!K24,その１!K25,その１!K26,その１!K27,その１!K28,その１!K30,その１!K31,その１!K32,その１!K33,その１!K35,その１!K36,その１!K37,その１!K38)</f>
        <v>139</v>
      </c>
      <c r="L22" s="33">
        <f>SUM(その１!L24,その１!L25,その１!L26,その１!L27,その１!L28,その１!L30,その１!L31,その１!L32,その１!L33,その１!L35,その１!L36,その１!L37,その１!L38)</f>
        <v>67</v>
      </c>
      <c r="M22" s="33">
        <f>SUM(その１!M24,その１!M25,その１!M26,その１!M27,その１!M28,その１!M30,その１!M31,その１!M32,その１!M33,その１!M35,その１!M36,その１!M37,その１!M38)</f>
        <v>0</v>
      </c>
      <c r="N22" s="33">
        <f t="shared" si="3"/>
        <v>0</v>
      </c>
      <c r="O22" s="33">
        <f>SUM(その１!O24,その１!O25,その１!O26,その１!O27,その１!O28,その１!O30,その１!O31,その１!O32,その１!O33,その１!O35,その１!O36,その１!O37,その１!O38)</f>
        <v>0</v>
      </c>
      <c r="P22" s="33">
        <f>SUM(その１!P24,その１!P25,その１!P26,その１!P27,その１!P28,その１!P30,その１!P31,その１!P32,その１!P33,その１!P35,その１!P36,その１!P37,その１!P38)</f>
        <v>0</v>
      </c>
      <c r="Q22" s="33">
        <f t="shared" si="4"/>
        <v>0</v>
      </c>
      <c r="R22" s="33">
        <f>SUM(その１!R24,その１!R25,その１!R26,その１!R27,その１!R28,その１!R30,その１!R31,その１!R32,その１!R33,その１!R35,その１!R36,その１!R37,その１!R38)</f>
        <v>0</v>
      </c>
      <c r="S22" s="33">
        <f>SUM(その１!S24,その１!S25,その１!S26,その１!S27,その１!S28,その１!S30,その１!S31,その１!S32,その１!S33,その１!S35,その１!S36,その１!S37,その１!S38)</f>
        <v>0</v>
      </c>
      <c r="T22" s="33">
        <f t="shared" si="5"/>
        <v>0</v>
      </c>
      <c r="U22" s="33">
        <f>SUM(その１!U24,その１!U25,その１!U26,その１!U27,その１!U28,その１!U30,その１!U31,その１!U32,その１!U33,その１!U35,その１!U36,その１!U37,その１!U38)</f>
        <v>0</v>
      </c>
      <c r="V22" s="39">
        <f>SUM(その１!V24,その１!V25,その１!V26,その１!V27,その１!V28,その１!V30,その１!V31,その１!V32,その１!V33,その１!V35,その１!V36,その１!V37,その１!V38)</f>
        <v>0</v>
      </c>
    </row>
    <row r="23" spans="1:22" ht="12.75" customHeight="1">
      <c r="A23" s="26"/>
      <c r="B23" s="43" t="s">
        <v>28</v>
      </c>
      <c r="C23" s="44"/>
      <c r="D23" s="33">
        <f t="shared" si="0"/>
        <v>100</v>
      </c>
      <c r="E23" s="33">
        <f t="shared" si="1"/>
        <v>100</v>
      </c>
      <c r="F23" s="33">
        <f>SUM(その１!F24,その１!F25,その１!F26,その１!F27,その１!F28)</f>
        <v>0</v>
      </c>
      <c r="G23" s="33">
        <f>SUM(その１!G24,その１!G25,その１!G26,その１!G27,その１!G28)</f>
        <v>0</v>
      </c>
      <c r="H23" s="33">
        <f t="shared" si="2"/>
        <v>0</v>
      </c>
      <c r="I23" s="33">
        <f>SUM(その１!I24,その１!I25,その１!I26,その１!I27,その１!I28)</f>
        <v>0</v>
      </c>
      <c r="J23" s="33">
        <f>SUM(その１!J24,その１!J25,その１!J26,その１!J27,その１!J28)</f>
        <v>0</v>
      </c>
      <c r="K23" s="33">
        <f>SUM(その１!K24,その１!K25,その１!K26,その１!K27,その１!K28)</f>
        <v>67</v>
      </c>
      <c r="L23" s="33">
        <f>SUM(その１!L24,その１!L25,その１!L26,その１!L27,その１!L28)</f>
        <v>33</v>
      </c>
      <c r="M23" s="33">
        <f>SUM(その１!M24,その１!M25,その１!M26,その１!M27,その１!M28)</f>
        <v>0</v>
      </c>
      <c r="N23" s="33">
        <f t="shared" si="3"/>
        <v>0</v>
      </c>
      <c r="O23" s="33">
        <f>SUM(その１!O24,その１!O25,その１!O26,その１!O27,その１!O28)</f>
        <v>0</v>
      </c>
      <c r="P23" s="33">
        <f>SUM(その１!P24,その１!P25,その１!P26,その１!P27,その１!P28)</f>
        <v>0</v>
      </c>
      <c r="Q23" s="33">
        <f t="shared" si="4"/>
        <v>0</v>
      </c>
      <c r="R23" s="33">
        <f>SUM(その１!R24,その１!R25,その１!R26,その１!R27,その１!R28)</f>
        <v>0</v>
      </c>
      <c r="S23" s="33">
        <f>SUM(その１!S24,その１!S25,その１!S26,その１!S27,その１!S28)</f>
        <v>0</v>
      </c>
      <c r="T23" s="33">
        <f t="shared" si="5"/>
        <v>0</v>
      </c>
      <c r="U23" s="33">
        <f>SUM(その１!U24,その１!U25,その１!U26,その１!U27,その１!U28)</f>
        <v>0</v>
      </c>
      <c r="V23" s="39">
        <f>SUM(その１!V24,その１!V25,その１!V26,その１!V27,その１!V28)</f>
        <v>0</v>
      </c>
    </row>
    <row r="24" spans="1:22" ht="12.75" customHeight="1">
      <c r="A24" s="26"/>
      <c r="B24" s="9"/>
      <c r="C24" s="9" t="s">
        <v>29</v>
      </c>
      <c r="D24" s="33">
        <f t="shared" si="0"/>
        <v>37</v>
      </c>
      <c r="E24" s="33">
        <f t="shared" si="1"/>
        <v>37</v>
      </c>
      <c r="F24" s="27">
        <v>0</v>
      </c>
      <c r="G24" s="28">
        <v>0</v>
      </c>
      <c r="H24" s="27">
        <f t="shared" si="2"/>
        <v>0</v>
      </c>
      <c r="I24" s="33">
        <v>0</v>
      </c>
      <c r="J24" s="27">
        <v>0</v>
      </c>
      <c r="K24" s="34">
        <v>25</v>
      </c>
      <c r="L24" s="28">
        <v>12</v>
      </c>
      <c r="M24" s="33">
        <v>0</v>
      </c>
      <c r="N24" s="27">
        <f t="shared" si="3"/>
        <v>0</v>
      </c>
      <c r="O24" s="27">
        <v>0</v>
      </c>
      <c r="P24" s="34">
        <v>0</v>
      </c>
      <c r="Q24" s="27">
        <f t="shared" si="4"/>
        <v>0</v>
      </c>
      <c r="R24" s="27">
        <v>0</v>
      </c>
      <c r="S24" s="27">
        <v>0</v>
      </c>
      <c r="T24" s="27">
        <f t="shared" si="5"/>
        <v>0</v>
      </c>
      <c r="U24" s="27">
        <v>0</v>
      </c>
      <c r="V24" s="39">
        <v>0</v>
      </c>
    </row>
    <row r="25" spans="1:22" ht="12.75" customHeight="1">
      <c r="A25" s="26"/>
      <c r="B25" s="9"/>
      <c r="C25" s="9" t="s">
        <v>30</v>
      </c>
      <c r="D25" s="33">
        <f t="shared" si="0"/>
        <v>35</v>
      </c>
      <c r="E25" s="33">
        <f t="shared" si="1"/>
        <v>35</v>
      </c>
      <c r="F25" s="27">
        <v>0</v>
      </c>
      <c r="G25" s="28">
        <v>0</v>
      </c>
      <c r="H25" s="27">
        <f t="shared" si="2"/>
        <v>0</v>
      </c>
      <c r="I25" s="33">
        <v>0</v>
      </c>
      <c r="J25" s="27">
        <v>0</v>
      </c>
      <c r="K25" s="34">
        <v>27</v>
      </c>
      <c r="L25" s="28">
        <v>8</v>
      </c>
      <c r="M25" s="33">
        <v>0</v>
      </c>
      <c r="N25" s="27">
        <f t="shared" si="3"/>
        <v>0</v>
      </c>
      <c r="O25" s="27">
        <v>0</v>
      </c>
      <c r="P25" s="34">
        <v>0</v>
      </c>
      <c r="Q25" s="27">
        <f t="shared" si="4"/>
        <v>0</v>
      </c>
      <c r="R25" s="27">
        <v>0</v>
      </c>
      <c r="S25" s="27">
        <v>0</v>
      </c>
      <c r="T25" s="27">
        <f t="shared" si="5"/>
        <v>0</v>
      </c>
      <c r="U25" s="27">
        <v>0</v>
      </c>
      <c r="V25" s="39">
        <v>0</v>
      </c>
    </row>
    <row r="26" spans="1:22" ht="12.75" customHeight="1">
      <c r="A26" s="26"/>
      <c r="B26" s="9"/>
      <c r="C26" s="9" t="s">
        <v>31</v>
      </c>
      <c r="D26" s="33">
        <f t="shared" si="0"/>
        <v>6</v>
      </c>
      <c r="E26" s="33">
        <f t="shared" si="1"/>
        <v>6</v>
      </c>
      <c r="F26" s="27">
        <v>0</v>
      </c>
      <c r="G26" s="28">
        <v>0</v>
      </c>
      <c r="H26" s="27">
        <f t="shared" si="2"/>
        <v>0</v>
      </c>
      <c r="I26" s="33">
        <v>0</v>
      </c>
      <c r="J26" s="27">
        <v>0</v>
      </c>
      <c r="K26" s="34">
        <v>2</v>
      </c>
      <c r="L26" s="28">
        <v>4</v>
      </c>
      <c r="M26" s="33">
        <v>0</v>
      </c>
      <c r="N26" s="27">
        <f t="shared" si="3"/>
        <v>0</v>
      </c>
      <c r="O26" s="27">
        <v>0</v>
      </c>
      <c r="P26" s="34">
        <v>0</v>
      </c>
      <c r="Q26" s="27">
        <f t="shared" si="4"/>
        <v>0</v>
      </c>
      <c r="R26" s="27">
        <v>0</v>
      </c>
      <c r="S26" s="27">
        <v>0</v>
      </c>
      <c r="T26" s="27">
        <f t="shared" si="5"/>
        <v>0</v>
      </c>
      <c r="U26" s="27">
        <v>0</v>
      </c>
      <c r="V26" s="39">
        <v>0</v>
      </c>
    </row>
    <row r="27" spans="1:22" ht="12.75" customHeight="1">
      <c r="A27" s="26"/>
      <c r="B27" s="9"/>
      <c r="C27" s="9" t="s">
        <v>32</v>
      </c>
      <c r="D27" s="33">
        <f t="shared" si="0"/>
        <v>4</v>
      </c>
      <c r="E27" s="33">
        <f t="shared" si="1"/>
        <v>4</v>
      </c>
      <c r="F27" s="27">
        <v>0</v>
      </c>
      <c r="G27" s="28">
        <v>0</v>
      </c>
      <c r="H27" s="27">
        <f t="shared" si="2"/>
        <v>0</v>
      </c>
      <c r="I27" s="33">
        <v>0</v>
      </c>
      <c r="J27" s="27">
        <v>0</v>
      </c>
      <c r="K27" s="34">
        <v>4</v>
      </c>
      <c r="L27" s="28">
        <v>0</v>
      </c>
      <c r="M27" s="33">
        <v>0</v>
      </c>
      <c r="N27" s="27">
        <f t="shared" si="3"/>
        <v>0</v>
      </c>
      <c r="O27" s="27">
        <v>0</v>
      </c>
      <c r="P27" s="34">
        <v>0</v>
      </c>
      <c r="Q27" s="27">
        <f t="shared" si="4"/>
        <v>0</v>
      </c>
      <c r="R27" s="27">
        <v>0</v>
      </c>
      <c r="S27" s="27">
        <v>0</v>
      </c>
      <c r="T27" s="27">
        <f t="shared" si="5"/>
        <v>0</v>
      </c>
      <c r="U27" s="27">
        <v>0</v>
      </c>
      <c r="V27" s="39">
        <v>0</v>
      </c>
    </row>
    <row r="28" spans="1:22" ht="12.75" customHeight="1">
      <c r="A28" s="26"/>
      <c r="B28" s="9"/>
      <c r="C28" s="9" t="s">
        <v>33</v>
      </c>
      <c r="D28" s="33">
        <f t="shared" si="0"/>
        <v>18</v>
      </c>
      <c r="E28" s="33">
        <f t="shared" si="1"/>
        <v>18</v>
      </c>
      <c r="F28" s="27">
        <v>0</v>
      </c>
      <c r="G28" s="28">
        <v>0</v>
      </c>
      <c r="H28" s="27">
        <f t="shared" si="2"/>
        <v>0</v>
      </c>
      <c r="I28" s="33">
        <v>0</v>
      </c>
      <c r="J28" s="27">
        <v>0</v>
      </c>
      <c r="K28" s="34">
        <v>9</v>
      </c>
      <c r="L28" s="28">
        <v>9</v>
      </c>
      <c r="M28" s="33">
        <v>0</v>
      </c>
      <c r="N28" s="27">
        <f t="shared" si="3"/>
        <v>0</v>
      </c>
      <c r="O28" s="27">
        <v>0</v>
      </c>
      <c r="P28" s="34">
        <v>0</v>
      </c>
      <c r="Q28" s="27">
        <f t="shared" si="4"/>
        <v>0</v>
      </c>
      <c r="R28" s="27">
        <v>0</v>
      </c>
      <c r="S28" s="27">
        <v>0</v>
      </c>
      <c r="T28" s="27">
        <f t="shared" si="5"/>
        <v>0</v>
      </c>
      <c r="U28" s="27">
        <v>0</v>
      </c>
      <c r="V28" s="39">
        <v>0</v>
      </c>
    </row>
    <row r="29" spans="1:22" ht="12.75" customHeight="1">
      <c r="A29" s="26"/>
      <c r="B29" s="43" t="s">
        <v>34</v>
      </c>
      <c r="C29" s="44"/>
      <c r="D29" s="33">
        <f t="shared" si="0"/>
        <v>79</v>
      </c>
      <c r="E29" s="33">
        <f t="shared" si="1"/>
        <v>79</v>
      </c>
      <c r="F29" s="33">
        <f>SUM(その１!F30,その１!F31,その１!F32,その１!F33)</f>
        <v>0</v>
      </c>
      <c r="G29" s="33">
        <f>SUM(その１!G30,その１!G31,その１!G32,その１!G33)</f>
        <v>3</v>
      </c>
      <c r="H29" s="33">
        <f t="shared" si="2"/>
        <v>0</v>
      </c>
      <c r="I29" s="33">
        <f>SUM(その１!I30,その１!I31,その１!I32,その１!I33)</f>
        <v>0</v>
      </c>
      <c r="J29" s="33">
        <f>SUM(その１!J30,その１!J31,その１!J32,その１!J33)</f>
        <v>0</v>
      </c>
      <c r="K29" s="33">
        <f>SUM(その１!K30,その１!K31,その１!K32,その１!K33)</f>
        <v>54</v>
      </c>
      <c r="L29" s="33">
        <f>SUM(その１!L30,その１!L31,その１!L32,その１!L33)</f>
        <v>22</v>
      </c>
      <c r="M29" s="33">
        <f>SUM(その１!M30,その１!M31,その１!M32,その１!M33)</f>
        <v>0</v>
      </c>
      <c r="N29" s="33">
        <f t="shared" si="3"/>
        <v>0</v>
      </c>
      <c r="O29" s="33">
        <f>SUM(その１!O30,その１!O31,その１!O32,その１!O33)</f>
        <v>0</v>
      </c>
      <c r="P29" s="33">
        <f>SUM(その１!P30,その１!P31,その１!P32,その１!P33)</f>
        <v>0</v>
      </c>
      <c r="Q29" s="33">
        <f t="shared" si="4"/>
        <v>0</v>
      </c>
      <c r="R29" s="33">
        <f>SUM(その１!R30,その１!R31,その１!R32,その１!R33)</f>
        <v>0</v>
      </c>
      <c r="S29" s="33">
        <f>SUM(その１!S30,その１!S31,その１!S32,その１!S33)</f>
        <v>0</v>
      </c>
      <c r="T29" s="33">
        <f t="shared" si="5"/>
        <v>0</v>
      </c>
      <c r="U29" s="33">
        <f>SUM(その１!U30,その１!U31,その１!U32,その１!U33)</f>
        <v>0</v>
      </c>
      <c r="V29" s="39">
        <f>SUM(その１!V30,その１!V31,その１!V32,その１!V33)</f>
        <v>0</v>
      </c>
    </row>
    <row r="30" spans="1:22" ht="12.75" customHeight="1">
      <c r="A30" s="26"/>
      <c r="B30" s="9"/>
      <c r="C30" s="9" t="s">
        <v>35</v>
      </c>
      <c r="D30" s="33">
        <f t="shared" si="0"/>
        <v>34</v>
      </c>
      <c r="E30" s="33">
        <f t="shared" si="1"/>
        <v>34</v>
      </c>
      <c r="F30" s="27">
        <v>0</v>
      </c>
      <c r="G30" s="28">
        <v>0</v>
      </c>
      <c r="H30" s="27">
        <f t="shared" si="2"/>
        <v>0</v>
      </c>
      <c r="I30" s="33">
        <v>0</v>
      </c>
      <c r="J30" s="27">
        <v>0</v>
      </c>
      <c r="K30" s="34">
        <v>23</v>
      </c>
      <c r="L30" s="28">
        <v>11</v>
      </c>
      <c r="M30" s="33">
        <v>0</v>
      </c>
      <c r="N30" s="27">
        <f t="shared" si="3"/>
        <v>0</v>
      </c>
      <c r="O30" s="27">
        <v>0</v>
      </c>
      <c r="P30" s="34">
        <v>0</v>
      </c>
      <c r="Q30" s="27">
        <f t="shared" si="4"/>
        <v>0</v>
      </c>
      <c r="R30" s="27">
        <v>0</v>
      </c>
      <c r="S30" s="27">
        <v>0</v>
      </c>
      <c r="T30" s="27">
        <f t="shared" si="5"/>
        <v>0</v>
      </c>
      <c r="U30" s="27">
        <v>0</v>
      </c>
      <c r="V30" s="39">
        <v>0</v>
      </c>
    </row>
    <row r="31" spans="1:22" ht="12.75" customHeight="1">
      <c r="A31" s="26"/>
      <c r="B31" s="9"/>
      <c r="C31" s="9" t="s">
        <v>36</v>
      </c>
      <c r="D31" s="33">
        <f aca="true" t="shared" si="6" ref="D31:D46">IF(AND(A31="",B31="",C31=""),"",SUM(E31,N31,T31,))</f>
        <v>22</v>
      </c>
      <c r="E31" s="33">
        <f aca="true" t="shared" si="7" ref="E31:E46">IF(AND(A31="",B31="",C31=""),"",SUM(F31:G31,I31:M31))</f>
        <v>22</v>
      </c>
      <c r="F31" s="27">
        <v>0</v>
      </c>
      <c r="G31" s="28">
        <v>1</v>
      </c>
      <c r="H31" s="27">
        <f aca="true" t="shared" si="8" ref="H31:H46">IF(AND(A31="",B31="",C31=""),"",SUM(I31:J31))</f>
        <v>0</v>
      </c>
      <c r="I31" s="33">
        <v>0</v>
      </c>
      <c r="J31" s="27">
        <v>0</v>
      </c>
      <c r="K31" s="34">
        <v>15</v>
      </c>
      <c r="L31" s="28">
        <v>6</v>
      </c>
      <c r="M31" s="33">
        <v>0</v>
      </c>
      <c r="N31" s="27">
        <f aca="true" t="shared" si="9" ref="N31:N46">IF(AND(A31="",B31="",C31=""),"",SUM(O31:P31,R31:S31))</f>
        <v>0</v>
      </c>
      <c r="O31" s="27">
        <v>0</v>
      </c>
      <c r="P31" s="34">
        <v>0</v>
      </c>
      <c r="Q31" s="27">
        <f aca="true" t="shared" si="10" ref="Q31:Q46">IF(AND(A31="",B31="",C31=""),"",SUM(R31:S31))</f>
        <v>0</v>
      </c>
      <c r="R31" s="27">
        <v>0</v>
      </c>
      <c r="S31" s="27">
        <v>0</v>
      </c>
      <c r="T31" s="27">
        <f aca="true" t="shared" si="11" ref="T31:T46">IF(AND(A31="",B31="",C31=""),"",SUM(U31:V31))</f>
        <v>0</v>
      </c>
      <c r="U31" s="27">
        <v>0</v>
      </c>
      <c r="V31" s="39">
        <v>0</v>
      </c>
    </row>
    <row r="32" spans="1:22" ht="12.75" customHeight="1">
      <c r="A32" s="26"/>
      <c r="B32" s="9"/>
      <c r="C32" s="9" t="s">
        <v>37</v>
      </c>
      <c r="D32" s="33">
        <f t="shared" si="6"/>
        <v>16</v>
      </c>
      <c r="E32" s="33">
        <f t="shared" si="7"/>
        <v>16</v>
      </c>
      <c r="F32" s="27">
        <v>0</v>
      </c>
      <c r="G32" s="28">
        <v>0</v>
      </c>
      <c r="H32" s="27">
        <f t="shared" si="8"/>
        <v>0</v>
      </c>
      <c r="I32" s="33">
        <v>0</v>
      </c>
      <c r="J32" s="27">
        <v>0</v>
      </c>
      <c r="K32" s="34">
        <v>11</v>
      </c>
      <c r="L32" s="28">
        <v>5</v>
      </c>
      <c r="M32" s="33">
        <v>0</v>
      </c>
      <c r="N32" s="27">
        <f t="shared" si="9"/>
        <v>0</v>
      </c>
      <c r="O32" s="27">
        <v>0</v>
      </c>
      <c r="P32" s="34">
        <v>0</v>
      </c>
      <c r="Q32" s="27">
        <f t="shared" si="10"/>
        <v>0</v>
      </c>
      <c r="R32" s="27">
        <v>0</v>
      </c>
      <c r="S32" s="27">
        <v>0</v>
      </c>
      <c r="T32" s="27">
        <f t="shared" si="11"/>
        <v>0</v>
      </c>
      <c r="U32" s="27">
        <v>0</v>
      </c>
      <c r="V32" s="39">
        <v>0</v>
      </c>
    </row>
    <row r="33" spans="1:22" ht="12.75" customHeight="1">
      <c r="A33" s="26"/>
      <c r="B33" s="9"/>
      <c r="C33" s="9" t="s">
        <v>38</v>
      </c>
      <c r="D33" s="33">
        <f t="shared" si="6"/>
        <v>7</v>
      </c>
      <c r="E33" s="33">
        <f t="shared" si="7"/>
        <v>7</v>
      </c>
      <c r="F33" s="27">
        <v>0</v>
      </c>
      <c r="G33" s="28">
        <v>2</v>
      </c>
      <c r="H33" s="27">
        <f t="shared" si="8"/>
        <v>0</v>
      </c>
      <c r="I33" s="33">
        <v>0</v>
      </c>
      <c r="J33" s="27">
        <v>0</v>
      </c>
      <c r="K33" s="34">
        <v>5</v>
      </c>
      <c r="L33" s="28">
        <v>0</v>
      </c>
      <c r="M33" s="33">
        <v>0</v>
      </c>
      <c r="N33" s="27">
        <f t="shared" si="9"/>
        <v>0</v>
      </c>
      <c r="O33" s="27">
        <v>0</v>
      </c>
      <c r="P33" s="34">
        <v>0</v>
      </c>
      <c r="Q33" s="27">
        <f t="shared" si="10"/>
        <v>0</v>
      </c>
      <c r="R33" s="27">
        <v>0</v>
      </c>
      <c r="S33" s="27">
        <v>0</v>
      </c>
      <c r="T33" s="27">
        <f t="shared" si="11"/>
        <v>0</v>
      </c>
      <c r="U33" s="27">
        <v>0</v>
      </c>
      <c r="V33" s="39">
        <v>0</v>
      </c>
    </row>
    <row r="34" spans="1:22" ht="12.75" customHeight="1">
      <c r="A34" s="26"/>
      <c r="B34" s="43" t="s">
        <v>39</v>
      </c>
      <c r="C34" s="44"/>
      <c r="D34" s="33">
        <f t="shared" si="6"/>
        <v>31</v>
      </c>
      <c r="E34" s="33">
        <f t="shared" si="7"/>
        <v>31</v>
      </c>
      <c r="F34" s="33">
        <f>SUM(その１!F35,その１!F36,その１!F37,その１!F38)</f>
        <v>0</v>
      </c>
      <c r="G34" s="33">
        <f>SUM(その１!G35,その１!G36,その１!G37,その１!G38)</f>
        <v>1</v>
      </c>
      <c r="H34" s="33">
        <f t="shared" si="8"/>
        <v>0</v>
      </c>
      <c r="I34" s="33">
        <f>SUM(その１!I35,その１!I36,その１!I37,その１!I38)</f>
        <v>0</v>
      </c>
      <c r="J34" s="33">
        <f>SUM(その１!J35,その１!J36,その１!J37,その１!J38)</f>
        <v>0</v>
      </c>
      <c r="K34" s="33">
        <f>SUM(その１!K35,その１!K36,その１!K37,その１!K38)</f>
        <v>18</v>
      </c>
      <c r="L34" s="33">
        <f>SUM(その１!L35,その１!L36,その１!L37,その１!L38)</f>
        <v>12</v>
      </c>
      <c r="M34" s="33">
        <f>SUM(その１!M35,その１!M36,その１!M37,その１!M38)</f>
        <v>0</v>
      </c>
      <c r="N34" s="33">
        <f t="shared" si="9"/>
        <v>0</v>
      </c>
      <c r="O34" s="33">
        <f>SUM(その１!O35,その１!O36,その１!O37,その１!O38)</f>
        <v>0</v>
      </c>
      <c r="P34" s="33">
        <f>SUM(その１!P35,その１!P36,その１!P37,その１!P38)</f>
        <v>0</v>
      </c>
      <c r="Q34" s="33">
        <f t="shared" si="10"/>
        <v>0</v>
      </c>
      <c r="R34" s="33">
        <f>SUM(その１!R35,その１!R36,その１!R37,その１!R38)</f>
        <v>0</v>
      </c>
      <c r="S34" s="33">
        <f>SUM(その１!S35,その１!S36,その１!S37,その１!S38)</f>
        <v>0</v>
      </c>
      <c r="T34" s="33">
        <f t="shared" si="11"/>
        <v>0</v>
      </c>
      <c r="U34" s="33">
        <f>SUM(その１!U35,その１!U36,その１!U37,その１!U38)</f>
        <v>0</v>
      </c>
      <c r="V34" s="39">
        <f>SUM(その１!V35,その１!V36,その１!V37,その１!V38)</f>
        <v>0</v>
      </c>
    </row>
    <row r="35" spans="1:22" ht="12.75" customHeight="1">
      <c r="A35" s="26"/>
      <c r="B35" s="9"/>
      <c r="C35" s="9" t="s">
        <v>40</v>
      </c>
      <c r="D35" s="33">
        <f t="shared" si="6"/>
        <v>8</v>
      </c>
      <c r="E35" s="33">
        <f t="shared" si="7"/>
        <v>8</v>
      </c>
      <c r="F35" s="27">
        <v>0</v>
      </c>
      <c r="G35" s="28">
        <v>0</v>
      </c>
      <c r="H35" s="27">
        <f t="shared" si="8"/>
        <v>0</v>
      </c>
      <c r="I35" s="33">
        <v>0</v>
      </c>
      <c r="J35" s="27">
        <v>0</v>
      </c>
      <c r="K35" s="34">
        <v>6</v>
      </c>
      <c r="L35" s="28">
        <v>2</v>
      </c>
      <c r="M35" s="33">
        <v>0</v>
      </c>
      <c r="N35" s="27">
        <f t="shared" si="9"/>
        <v>0</v>
      </c>
      <c r="O35" s="27">
        <v>0</v>
      </c>
      <c r="P35" s="34">
        <v>0</v>
      </c>
      <c r="Q35" s="27">
        <f t="shared" si="10"/>
        <v>0</v>
      </c>
      <c r="R35" s="27">
        <v>0</v>
      </c>
      <c r="S35" s="27">
        <v>0</v>
      </c>
      <c r="T35" s="27">
        <f t="shared" si="11"/>
        <v>0</v>
      </c>
      <c r="U35" s="27">
        <v>0</v>
      </c>
      <c r="V35" s="39">
        <v>0</v>
      </c>
    </row>
    <row r="36" spans="1:22" ht="12.75" customHeight="1">
      <c r="A36" s="26"/>
      <c r="B36" s="9"/>
      <c r="C36" s="9" t="s">
        <v>41</v>
      </c>
      <c r="D36" s="33">
        <f t="shared" si="6"/>
        <v>2</v>
      </c>
      <c r="E36" s="33">
        <f t="shared" si="7"/>
        <v>2</v>
      </c>
      <c r="F36" s="27">
        <v>0</v>
      </c>
      <c r="G36" s="28">
        <v>0</v>
      </c>
      <c r="H36" s="27">
        <f t="shared" si="8"/>
        <v>0</v>
      </c>
      <c r="I36" s="33">
        <v>0</v>
      </c>
      <c r="J36" s="27">
        <v>0</v>
      </c>
      <c r="K36" s="34">
        <v>0</v>
      </c>
      <c r="L36" s="28">
        <v>2</v>
      </c>
      <c r="M36" s="33">
        <v>0</v>
      </c>
      <c r="N36" s="27">
        <f t="shared" si="9"/>
        <v>0</v>
      </c>
      <c r="O36" s="27">
        <v>0</v>
      </c>
      <c r="P36" s="34">
        <v>0</v>
      </c>
      <c r="Q36" s="27">
        <f t="shared" si="10"/>
        <v>0</v>
      </c>
      <c r="R36" s="27">
        <v>0</v>
      </c>
      <c r="S36" s="27">
        <v>0</v>
      </c>
      <c r="T36" s="27">
        <f t="shared" si="11"/>
        <v>0</v>
      </c>
      <c r="U36" s="27">
        <v>0</v>
      </c>
      <c r="V36" s="39">
        <v>0</v>
      </c>
    </row>
    <row r="37" spans="1:22" ht="12.75" customHeight="1">
      <c r="A37" s="26"/>
      <c r="B37" s="9"/>
      <c r="C37" s="9" t="s">
        <v>42</v>
      </c>
      <c r="D37" s="33">
        <f t="shared" si="6"/>
        <v>17</v>
      </c>
      <c r="E37" s="33">
        <f t="shared" si="7"/>
        <v>17</v>
      </c>
      <c r="F37" s="27">
        <v>0</v>
      </c>
      <c r="G37" s="28">
        <v>1</v>
      </c>
      <c r="H37" s="27">
        <f t="shared" si="8"/>
        <v>0</v>
      </c>
      <c r="I37" s="33">
        <v>0</v>
      </c>
      <c r="J37" s="27">
        <v>0</v>
      </c>
      <c r="K37" s="34">
        <v>11</v>
      </c>
      <c r="L37" s="28">
        <v>5</v>
      </c>
      <c r="M37" s="33">
        <v>0</v>
      </c>
      <c r="N37" s="27">
        <f t="shared" si="9"/>
        <v>0</v>
      </c>
      <c r="O37" s="27">
        <v>0</v>
      </c>
      <c r="P37" s="34">
        <v>0</v>
      </c>
      <c r="Q37" s="27">
        <f t="shared" si="10"/>
        <v>0</v>
      </c>
      <c r="R37" s="27">
        <v>0</v>
      </c>
      <c r="S37" s="27">
        <v>0</v>
      </c>
      <c r="T37" s="27">
        <f t="shared" si="11"/>
        <v>0</v>
      </c>
      <c r="U37" s="27">
        <v>0</v>
      </c>
      <c r="V37" s="39">
        <v>0</v>
      </c>
    </row>
    <row r="38" spans="1:22" ht="12.75" customHeight="1">
      <c r="A38" s="26"/>
      <c r="B38" s="9"/>
      <c r="C38" s="9" t="s">
        <v>43</v>
      </c>
      <c r="D38" s="33">
        <f t="shared" si="6"/>
        <v>4</v>
      </c>
      <c r="E38" s="33">
        <f t="shared" si="7"/>
        <v>4</v>
      </c>
      <c r="F38" s="27">
        <v>0</v>
      </c>
      <c r="G38" s="28">
        <v>0</v>
      </c>
      <c r="H38" s="27">
        <f t="shared" si="8"/>
        <v>0</v>
      </c>
      <c r="I38" s="33">
        <v>0</v>
      </c>
      <c r="J38" s="27">
        <v>0</v>
      </c>
      <c r="K38" s="34">
        <v>1</v>
      </c>
      <c r="L38" s="28">
        <v>3</v>
      </c>
      <c r="M38" s="33">
        <v>0</v>
      </c>
      <c r="N38" s="27">
        <f t="shared" si="9"/>
        <v>0</v>
      </c>
      <c r="O38" s="27">
        <v>0</v>
      </c>
      <c r="P38" s="34">
        <v>0</v>
      </c>
      <c r="Q38" s="27">
        <f t="shared" si="10"/>
        <v>0</v>
      </c>
      <c r="R38" s="27">
        <v>0</v>
      </c>
      <c r="S38" s="27">
        <v>0</v>
      </c>
      <c r="T38" s="27">
        <f t="shared" si="11"/>
        <v>0</v>
      </c>
      <c r="U38" s="27">
        <v>0</v>
      </c>
      <c r="V38" s="39">
        <v>0</v>
      </c>
    </row>
    <row r="39" spans="1:22" ht="12.75" customHeight="1">
      <c r="A39" s="26"/>
      <c r="B39" s="9"/>
      <c r="C39" s="9"/>
      <c r="D39" s="33">
        <f t="shared" si="6"/>
      </c>
      <c r="E39" s="33">
        <f t="shared" si="7"/>
      </c>
      <c r="F39" s="27"/>
      <c r="G39" s="28"/>
      <c r="H39" s="27">
        <f t="shared" si="8"/>
      </c>
      <c r="I39" s="33"/>
      <c r="J39" s="27"/>
      <c r="K39" s="34"/>
      <c r="L39" s="28"/>
      <c r="M39" s="33"/>
      <c r="N39" s="27">
        <f t="shared" si="9"/>
      </c>
      <c r="O39" s="27"/>
      <c r="P39" s="34"/>
      <c r="Q39" s="27">
        <f t="shared" si="10"/>
      </c>
      <c r="R39" s="27"/>
      <c r="S39" s="27"/>
      <c r="T39" s="27">
        <f t="shared" si="11"/>
      </c>
      <c r="U39" s="27"/>
      <c r="V39" s="39"/>
    </row>
    <row r="40" spans="1:22" ht="12.75" customHeight="1">
      <c r="A40" s="45" t="s">
        <v>44</v>
      </c>
      <c r="B40" s="46"/>
      <c r="C40" s="47"/>
      <c r="D40" s="33">
        <f t="shared" si="6"/>
        <v>110</v>
      </c>
      <c r="E40" s="33">
        <f t="shared" si="7"/>
        <v>110</v>
      </c>
      <c r="F40" s="33">
        <f>SUM(その１!F41,その１!F42,その１!F43,その１!F44,その１!F45)</f>
        <v>0</v>
      </c>
      <c r="G40" s="33">
        <f>SUM(その１!G41,その１!G42,その１!G43,その１!G44,その１!G45)</f>
        <v>9</v>
      </c>
      <c r="H40" s="33">
        <f t="shared" si="8"/>
        <v>0</v>
      </c>
      <c r="I40" s="33">
        <f>SUM(その１!I41,その１!I42,その１!I43,その１!I44,その１!I45)</f>
        <v>0</v>
      </c>
      <c r="J40" s="33">
        <f>SUM(その１!J41,その１!J42,その１!J43,その１!J44,その１!J45)</f>
        <v>0</v>
      </c>
      <c r="K40" s="33">
        <f>SUM(その１!K41,その１!K42,その１!K43,その１!K44,その１!K45)</f>
        <v>78</v>
      </c>
      <c r="L40" s="33">
        <f>SUM(その１!L41,その１!L42,その１!L43,その１!L44,その１!L45)</f>
        <v>23</v>
      </c>
      <c r="M40" s="33">
        <f>SUM(その１!M41,その１!M42,その１!M43,その１!M44,その１!M45)</f>
        <v>0</v>
      </c>
      <c r="N40" s="33">
        <f t="shared" si="9"/>
        <v>0</v>
      </c>
      <c r="O40" s="33">
        <f>SUM(その１!O41,その１!O42,その１!O43,その１!O44,その１!O45)</f>
        <v>0</v>
      </c>
      <c r="P40" s="33">
        <f>SUM(その１!P41,その１!P42,その１!P43,その１!P44,その１!P45)</f>
        <v>0</v>
      </c>
      <c r="Q40" s="33">
        <f t="shared" si="10"/>
        <v>0</v>
      </c>
      <c r="R40" s="33">
        <f>SUM(その１!R41,その１!R42,その１!R43,その１!R44,その１!R45)</f>
        <v>0</v>
      </c>
      <c r="S40" s="33">
        <f>SUM(その１!S41,その１!S42,その１!S43,その１!S44,その１!S45)</f>
        <v>0</v>
      </c>
      <c r="T40" s="33">
        <f t="shared" si="11"/>
        <v>0</v>
      </c>
      <c r="U40" s="33">
        <f>SUM(その１!U41,その１!U42,その１!U43,その１!U44,その１!U45)</f>
        <v>0</v>
      </c>
      <c r="V40" s="39">
        <f>SUM(その１!V41,その１!V42,その１!V43,その１!V44,その１!V45)</f>
        <v>0</v>
      </c>
    </row>
    <row r="41" spans="1:22" ht="12.75" customHeight="1">
      <c r="A41" s="26"/>
      <c r="B41" s="9"/>
      <c r="C41" s="9" t="s">
        <v>45</v>
      </c>
      <c r="D41" s="33">
        <f t="shared" si="6"/>
        <v>66</v>
      </c>
      <c r="E41" s="33">
        <f t="shared" si="7"/>
        <v>66</v>
      </c>
      <c r="F41" s="27">
        <v>0</v>
      </c>
      <c r="G41" s="28">
        <v>9</v>
      </c>
      <c r="H41" s="27">
        <f t="shared" si="8"/>
        <v>0</v>
      </c>
      <c r="I41" s="33">
        <v>0</v>
      </c>
      <c r="J41" s="27">
        <v>0</v>
      </c>
      <c r="K41" s="34">
        <v>49</v>
      </c>
      <c r="L41" s="28">
        <v>8</v>
      </c>
      <c r="M41" s="33">
        <v>0</v>
      </c>
      <c r="N41" s="27">
        <f t="shared" si="9"/>
        <v>0</v>
      </c>
      <c r="O41" s="27">
        <v>0</v>
      </c>
      <c r="P41" s="34">
        <v>0</v>
      </c>
      <c r="Q41" s="27">
        <f t="shared" si="10"/>
        <v>0</v>
      </c>
      <c r="R41" s="27">
        <v>0</v>
      </c>
      <c r="S41" s="27">
        <v>0</v>
      </c>
      <c r="T41" s="27">
        <f t="shared" si="11"/>
        <v>0</v>
      </c>
      <c r="U41" s="27">
        <v>0</v>
      </c>
      <c r="V41" s="39">
        <v>0</v>
      </c>
    </row>
    <row r="42" spans="1:22" ht="12.75" customHeight="1">
      <c r="A42" s="26"/>
      <c r="B42" s="9"/>
      <c r="C42" s="9" t="s">
        <v>46</v>
      </c>
      <c r="D42" s="33">
        <f t="shared" si="6"/>
        <v>2</v>
      </c>
      <c r="E42" s="33">
        <f t="shared" si="7"/>
        <v>2</v>
      </c>
      <c r="F42" s="27">
        <v>0</v>
      </c>
      <c r="G42" s="28">
        <v>0</v>
      </c>
      <c r="H42" s="27">
        <f t="shared" si="8"/>
        <v>0</v>
      </c>
      <c r="I42" s="33">
        <v>0</v>
      </c>
      <c r="J42" s="27">
        <v>0</v>
      </c>
      <c r="K42" s="34">
        <v>1</v>
      </c>
      <c r="L42" s="28">
        <v>1</v>
      </c>
      <c r="M42" s="33">
        <v>0</v>
      </c>
      <c r="N42" s="27">
        <f t="shared" si="9"/>
        <v>0</v>
      </c>
      <c r="O42" s="27">
        <v>0</v>
      </c>
      <c r="P42" s="34">
        <v>0</v>
      </c>
      <c r="Q42" s="27">
        <f t="shared" si="10"/>
        <v>0</v>
      </c>
      <c r="R42" s="27">
        <v>0</v>
      </c>
      <c r="S42" s="27">
        <v>0</v>
      </c>
      <c r="T42" s="27">
        <f t="shared" si="11"/>
        <v>0</v>
      </c>
      <c r="U42" s="27">
        <v>0</v>
      </c>
      <c r="V42" s="39">
        <v>0</v>
      </c>
    </row>
    <row r="43" spans="1:22" ht="12.75" customHeight="1">
      <c r="A43" s="26"/>
      <c r="B43" s="9"/>
      <c r="C43" s="9" t="s">
        <v>47</v>
      </c>
      <c r="D43" s="33">
        <f t="shared" si="6"/>
        <v>15</v>
      </c>
      <c r="E43" s="33">
        <f t="shared" si="7"/>
        <v>15</v>
      </c>
      <c r="F43" s="27">
        <v>0</v>
      </c>
      <c r="G43" s="28">
        <v>0</v>
      </c>
      <c r="H43" s="27">
        <f t="shared" si="8"/>
        <v>0</v>
      </c>
      <c r="I43" s="33">
        <v>0</v>
      </c>
      <c r="J43" s="27">
        <v>0</v>
      </c>
      <c r="K43" s="34">
        <v>12</v>
      </c>
      <c r="L43" s="28">
        <v>3</v>
      </c>
      <c r="M43" s="33">
        <v>0</v>
      </c>
      <c r="N43" s="27">
        <f t="shared" si="9"/>
        <v>0</v>
      </c>
      <c r="O43" s="27">
        <v>0</v>
      </c>
      <c r="P43" s="34">
        <v>0</v>
      </c>
      <c r="Q43" s="27">
        <f t="shared" si="10"/>
        <v>0</v>
      </c>
      <c r="R43" s="27">
        <v>0</v>
      </c>
      <c r="S43" s="27">
        <v>0</v>
      </c>
      <c r="T43" s="27">
        <f t="shared" si="11"/>
        <v>0</v>
      </c>
      <c r="U43" s="27">
        <v>0</v>
      </c>
      <c r="V43" s="39">
        <v>0</v>
      </c>
    </row>
    <row r="44" spans="1:22" ht="12.75" customHeight="1">
      <c r="A44" s="26"/>
      <c r="B44" s="9"/>
      <c r="C44" s="9" t="s">
        <v>67</v>
      </c>
      <c r="D44" s="33">
        <f t="shared" si="6"/>
        <v>10</v>
      </c>
      <c r="E44" s="33">
        <f t="shared" si="7"/>
        <v>10</v>
      </c>
      <c r="F44" s="27">
        <v>0</v>
      </c>
      <c r="G44" s="28">
        <v>0</v>
      </c>
      <c r="H44" s="27">
        <f t="shared" si="8"/>
        <v>0</v>
      </c>
      <c r="I44" s="33">
        <v>0</v>
      </c>
      <c r="J44" s="27">
        <v>0</v>
      </c>
      <c r="K44" s="34">
        <v>5</v>
      </c>
      <c r="L44" s="28">
        <v>5</v>
      </c>
      <c r="M44" s="33">
        <v>0</v>
      </c>
      <c r="N44" s="27">
        <f t="shared" si="9"/>
        <v>0</v>
      </c>
      <c r="O44" s="27">
        <v>0</v>
      </c>
      <c r="P44" s="34">
        <v>0</v>
      </c>
      <c r="Q44" s="27">
        <f t="shared" si="10"/>
        <v>0</v>
      </c>
      <c r="R44" s="27">
        <v>0</v>
      </c>
      <c r="S44" s="27">
        <v>0</v>
      </c>
      <c r="T44" s="27">
        <f t="shared" si="11"/>
        <v>0</v>
      </c>
      <c r="U44" s="27">
        <v>0</v>
      </c>
      <c r="V44" s="39">
        <v>0</v>
      </c>
    </row>
    <row r="45" spans="1:22" ht="12.75" customHeight="1">
      <c r="A45" s="26"/>
      <c r="B45" s="9"/>
      <c r="C45" s="9" t="s">
        <v>48</v>
      </c>
      <c r="D45" s="33">
        <f t="shared" si="6"/>
        <v>17</v>
      </c>
      <c r="E45" s="33">
        <f t="shared" si="7"/>
        <v>17</v>
      </c>
      <c r="F45" s="27">
        <v>0</v>
      </c>
      <c r="G45" s="28">
        <v>0</v>
      </c>
      <c r="H45" s="27">
        <f t="shared" si="8"/>
        <v>0</v>
      </c>
      <c r="I45" s="33">
        <v>0</v>
      </c>
      <c r="J45" s="27">
        <v>0</v>
      </c>
      <c r="K45" s="34">
        <v>11</v>
      </c>
      <c r="L45" s="28">
        <v>6</v>
      </c>
      <c r="M45" s="33">
        <v>0</v>
      </c>
      <c r="N45" s="27">
        <f t="shared" si="9"/>
        <v>0</v>
      </c>
      <c r="O45" s="27">
        <v>0</v>
      </c>
      <c r="P45" s="34">
        <v>0</v>
      </c>
      <c r="Q45" s="27">
        <f t="shared" si="10"/>
        <v>0</v>
      </c>
      <c r="R45" s="27">
        <v>0</v>
      </c>
      <c r="S45" s="27">
        <v>0</v>
      </c>
      <c r="T45" s="27">
        <f t="shared" si="11"/>
        <v>0</v>
      </c>
      <c r="U45" s="27">
        <v>0</v>
      </c>
      <c r="V45" s="39">
        <v>0</v>
      </c>
    </row>
    <row r="46" spans="1:22" ht="12.75" customHeight="1" thickBot="1">
      <c r="A46" s="31"/>
      <c r="B46" s="32"/>
      <c r="C46" s="32"/>
      <c r="D46" s="35">
        <f t="shared" si="6"/>
      </c>
      <c r="E46" s="35">
        <f t="shared" si="7"/>
      </c>
      <c r="F46" s="36"/>
      <c r="G46" s="37"/>
      <c r="H46" s="36">
        <f t="shared" si="8"/>
      </c>
      <c r="I46" s="35"/>
      <c r="J46" s="36"/>
      <c r="K46" s="38"/>
      <c r="L46" s="37"/>
      <c r="M46" s="35"/>
      <c r="N46" s="36">
        <f t="shared" si="9"/>
      </c>
      <c r="O46" s="36"/>
      <c r="P46" s="38"/>
      <c r="Q46" s="36">
        <f t="shared" si="10"/>
      </c>
      <c r="R46" s="36"/>
      <c r="S46" s="36"/>
      <c r="T46" s="36">
        <f t="shared" si="11"/>
      </c>
      <c r="U46" s="36"/>
      <c r="V46" s="40"/>
    </row>
    <row r="47" spans="16:22" ht="13.5">
      <c r="P47" s="2"/>
      <c r="Q47" s="2"/>
      <c r="R47" s="2"/>
      <c r="S47" s="2"/>
      <c r="T47" s="2"/>
      <c r="U47" s="2"/>
      <c r="V47" s="2"/>
    </row>
    <row r="48" spans="16:22" ht="13.5">
      <c r="P48" s="2"/>
      <c r="Q48" s="2"/>
      <c r="R48" s="2"/>
      <c r="S48" s="2"/>
      <c r="T48" s="2"/>
      <c r="U48" s="2"/>
      <c r="V48" s="2"/>
    </row>
    <row r="49" spans="16:22" ht="13.5">
      <c r="P49" s="2"/>
      <c r="Q49" s="2"/>
      <c r="R49" s="2"/>
      <c r="S49" s="2"/>
      <c r="T49" s="2"/>
      <c r="U49" s="2"/>
      <c r="V49" s="2"/>
    </row>
    <row r="50" spans="16:22" ht="13.5">
      <c r="P50" s="2"/>
      <c r="Q50" s="2"/>
      <c r="R50" s="2"/>
      <c r="S50" s="2"/>
      <c r="T50" s="2"/>
      <c r="U50" s="2"/>
      <c r="V50" s="2"/>
    </row>
    <row r="51" spans="16:22" ht="13.5">
      <c r="P51" s="2"/>
      <c r="Q51" s="2"/>
      <c r="R51" s="2"/>
      <c r="S51" s="2"/>
      <c r="T51" s="2"/>
      <c r="U51" s="2"/>
      <c r="V51" s="2"/>
    </row>
    <row r="52" spans="16:22" ht="13.5">
      <c r="P52" s="2"/>
      <c r="Q52" s="2"/>
      <c r="R52" s="2"/>
      <c r="S52" s="2"/>
      <c r="T52" s="2"/>
      <c r="U52" s="2"/>
      <c r="V52" s="2"/>
    </row>
    <row r="53" spans="16:22" ht="13.5">
      <c r="P53" s="2"/>
      <c r="Q53" s="2"/>
      <c r="R53" s="2"/>
      <c r="S53" s="2"/>
      <c r="T53" s="2"/>
      <c r="U53" s="2"/>
      <c r="V53" s="2"/>
    </row>
    <row r="54" spans="16:22" ht="13.5">
      <c r="P54" s="2"/>
      <c r="Q54" s="2"/>
      <c r="R54" s="2"/>
      <c r="S54" s="2"/>
      <c r="T54" s="2"/>
      <c r="U54" s="2"/>
      <c r="V54" s="2"/>
    </row>
    <row r="55" spans="16:22" ht="13.5">
      <c r="P55" s="2"/>
      <c r="Q55" s="2"/>
      <c r="R55" s="2"/>
      <c r="S55" s="2"/>
      <c r="T55" s="2"/>
      <c r="U55" s="2"/>
      <c r="V55" s="2"/>
    </row>
    <row r="56" spans="16:22" ht="13.5">
      <c r="P56" s="2"/>
      <c r="Q56" s="2"/>
      <c r="R56" s="2"/>
      <c r="S56" s="2"/>
      <c r="T56" s="2"/>
      <c r="U56" s="2"/>
      <c r="V56" s="2"/>
    </row>
    <row r="57" spans="16:22" ht="13.5">
      <c r="P57" s="2"/>
      <c r="Q57" s="2"/>
      <c r="R57" s="2"/>
      <c r="S57" s="2"/>
      <c r="T57" s="2"/>
      <c r="U57" s="2"/>
      <c r="V57" s="2"/>
    </row>
    <row r="58" spans="16:22" ht="13.5">
      <c r="P58" s="2"/>
      <c r="Q58" s="2"/>
      <c r="R58" s="2"/>
      <c r="S58" s="2"/>
      <c r="T58" s="2"/>
      <c r="U58" s="2"/>
      <c r="V58" s="2"/>
    </row>
    <row r="59" spans="16:22" ht="13.5">
      <c r="P59" s="2"/>
      <c r="Q59" s="2"/>
      <c r="R59" s="2"/>
      <c r="S59" s="2"/>
      <c r="T59" s="2"/>
      <c r="U59" s="2"/>
      <c r="V59" s="2"/>
    </row>
    <row r="60" spans="16:22" ht="13.5">
      <c r="P60" s="2"/>
      <c r="Q60" s="2"/>
      <c r="R60" s="2"/>
      <c r="S60" s="2"/>
      <c r="T60" s="2"/>
      <c r="U60" s="2"/>
      <c r="V60" s="2"/>
    </row>
    <row r="61" spans="16:22" ht="13.5">
      <c r="P61" s="2"/>
      <c r="Q61" s="2"/>
      <c r="R61" s="2"/>
      <c r="S61" s="2"/>
      <c r="T61" s="2"/>
      <c r="U61" s="2"/>
      <c r="V61" s="2"/>
    </row>
    <row r="62" spans="16:22" ht="13.5">
      <c r="P62" s="2"/>
      <c r="Q62" s="2"/>
      <c r="R62" s="2"/>
      <c r="S62" s="2"/>
      <c r="T62" s="2"/>
      <c r="U62" s="2"/>
      <c r="V62" s="2"/>
    </row>
    <row r="63" spans="16:22" ht="13.5">
      <c r="P63" s="2"/>
      <c r="Q63" s="2"/>
      <c r="R63" s="2"/>
      <c r="S63" s="2"/>
      <c r="T63" s="2"/>
      <c r="U63" s="2"/>
      <c r="V63" s="2"/>
    </row>
    <row r="64" spans="16:22" ht="13.5">
      <c r="P64" s="2"/>
      <c r="Q64" s="2"/>
      <c r="R64" s="2"/>
      <c r="S64" s="2"/>
      <c r="T64" s="2"/>
      <c r="U64" s="2"/>
      <c r="V64" s="2"/>
    </row>
    <row r="65" spans="16:22" ht="13.5">
      <c r="P65" s="2"/>
      <c r="Q65" s="2"/>
      <c r="R65" s="2"/>
      <c r="S65" s="2"/>
      <c r="T65" s="2"/>
      <c r="U65" s="2"/>
      <c r="V65" s="2"/>
    </row>
    <row r="66" spans="16:22" ht="13.5">
      <c r="P66" s="2"/>
      <c r="Q66" s="2"/>
      <c r="R66" s="2"/>
      <c r="S66" s="2"/>
      <c r="T66" s="2"/>
      <c r="U66" s="2"/>
      <c r="V66" s="2"/>
    </row>
    <row r="67" spans="16:22" ht="13.5">
      <c r="P67" s="2"/>
      <c r="Q67" s="2"/>
      <c r="R67" s="2"/>
      <c r="S67" s="2"/>
      <c r="T67" s="2"/>
      <c r="U67" s="2"/>
      <c r="V67" s="2"/>
    </row>
    <row r="68" spans="16:22" ht="13.5">
      <c r="P68" s="2"/>
      <c r="Q68" s="2"/>
      <c r="R68" s="2"/>
      <c r="S68" s="2"/>
      <c r="T68" s="2"/>
      <c r="U68" s="2"/>
      <c r="V68" s="2"/>
    </row>
    <row r="69" spans="16:22" ht="13.5">
      <c r="P69" s="2"/>
      <c r="Q69" s="2"/>
      <c r="R69" s="2"/>
      <c r="S69" s="2"/>
      <c r="T69" s="2"/>
      <c r="U69" s="2"/>
      <c r="V69" s="2"/>
    </row>
    <row r="70" spans="16:22" ht="13.5">
      <c r="P70" s="2"/>
      <c r="Q70" s="2"/>
      <c r="R70" s="2"/>
      <c r="S70" s="2"/>
      <c r="T70" s="2"/>
      <c r="U70" s="2"/>
      <c r="V70" s="2"/>
    </row>
    <row r="71" spans="16:22" ht="13.5">
      <c r="P71" s="2"/>
      <c r="Q71" s="2"/>
      <c r="R71" s="2"/>
      <c r="S71" s="2"/>
      <c r="T71" s="2"/>
      <c r="U71" s="2"/>
      <c r="V71" s="2"/>
    </row>
    <row r="72" spans="16:22" ht="13.5">
      <c r="P72" s="2"/>
      <c r="Q72" s="2"/>
      <c r="R72" s="2"/>
      <c r="S72" s="2"/>
      <c r="T72" s="2"/>
      <c r="U72" s="2"/>
      <c r="V72" s="2"/>
    </row>
    <row r="73" spans="16:22" ht="13.5">
      <c r="P73" s="2"/>
      <c r="Q73" s="2"/>
      <c r="R73" s="2"/>
      <c r="S73" s="2"/>
      <c r="T73" s="2"/>
      <c r="U73" s="2"/>
      <c r="V73" s="2"/>
    </row>
    <row r="74" spans="16:22" ht="13.5">
      <c r="P74" s="2"/>
      <c r="Q74" s="2"/>
      <c r="R74" s="2"/>
      <c r="S74" s="2"/>
      <c r="T74" s="2"/>
      <c r="U74" s="2"/>
      <c r="V74" s="2"/>
    </row>
    <row r="75" spans="16:22" ht="13.5">
      <c r="P75" s="2"/>
      <c r="Q75" s="2"/>
      <c r="R75" s="2"/>
      <c r="S75" s="2"/>
      <c r="T75" s="2"/>
      <c r="U75" s="2"/>
      <c r="V75" s="2"/>
    </row>
    <row r="76" spans="16:22" ht="13.5">
      <c r="P76" s="2"/>
      <c r="Q76" s="2"/>
      <c r="R76" s="2"/>
      <c r="S76" s="2"/>
      <c r="T76" s="2"/>
      <c r="U76" s="2"/>
      <c r="V76" s="2"/>
    </row>
    <row r="77" spans="16:22" ht="13.5">
      <c r="P77" s="2"/>
      <c r="Q77" s="2"/>
      <c r="R77" s="2"/>
      <c r="S77" s="2"/>
      <c r="T77" s="2"/>
      <c r="U77" s="2"/>
      <c r="V77" s="2"/>
    </row>
    <row r="78" spans="16:22" ht="13.5">
      <c r="P78" s="2"/>
      <c r="Q78" s="2"/>
      <c r="R78" s="2"/>
      <c r="S78" s="2"/>
      <c r="T78" s="2"/>
      <c r="U78" s="2"/>
      <c r="V78" s="2"/>
    </row>
    <row r="79" spans="16:22" ht="13.5">
      <c r="P79" s="2"/>
      <c r="Q79" s="2"/>
      <c r="R79" s="2"/>
      <c r="S79" s="2"/>
      <c r="T79" s="2"/>
      <c r="U79" s="2"/>
      <c r="V79" s="2"/>
    </row>
    <row r="80" spans="16:22" ht="13.5">
      <c r="P80" s="2"/>
      <c r="Q80" s="2"/>
      <c r="R80" s="2"/>
      <c r="S80" s="2"/>
      <c r="T80" s="2"/>
      <c r="U80" s="2"/>
      <c r="V80" s="2"/>
    </row>
    <row r="81" spans="16:22" ht="13.5">
      <c r="P81" s="2"/>
      <c r="Q81" s="2"/>
      <c r="R81" s="2"/>
      <c r="S81" s="2"/>
      <c r="T81" s="2"/>
      <c r="U81" s="2"/>
      <c r="V81" s="2"/>
    </row>
    <row r="82" spans="16:22" ht="13.5">
      <c r="P82" s="2"/>
      <c r="Q82" s="2"/>
      <c r="R82" s="2"/>
      <c r="S82" s="2"/>
      <c r="T82" s="2"/>
      <c r="U82" s="2"/>
      <c r="V82" s="2"/>
    </row>
    <row r="83" spans="16:22" ht="13.5">
      <c r="P83" s="2"/>
      <c r="Q83" s="2"/>
      <c r="R83" s="2"/>
      <c r="S83" s="2"/>
      <c r="T83" s="2"/>
      <c r="U83" s="2"/>
      <c r="V83" s="2"/>
    </row>
    <row r="84" spans="16:22" ht="13.5">
      <c r="P84" s="2"/>
      <c r="Q84" s="2"/>
      <c r="R84" s="2"/>
      <c r="S84" s="2"/>
      <c r="T84" s="2"/>
      <c r="U84" s="2"/>
      <c r="V84" s="2"/>
    </row>
    <row r="85" spans="16:22" ht="13.5">
      <c r="P85" s="2"/>
      <c r="Q85" s="2"/>
      <c r="R85" s="2"/>
      <c r="S85" s="2"/>
      <c r="T85" s="2"/>
      <c r="U85" s="2"/>
      <c r="V85" s="2"/>
    </row>
    <row r="86" spans="16:22" ht="13.5">
      <c r="P86" s="2"/>
      <c r="Q86" s="2"/>
      <c r="R86" s="2"/>
      <c r="S86" s="2"/>
      <c r="T86" s="2"/>
      <c r="U86" s="2"/>
      <c r="V86" s="2"/>
    </row>
    <row r="87" spans="16:22" ht="13.5">
      <c r="P87" s="2"/>
      <c r="Q87" s="2"/>
      <c r="R87" s="2"/>
      <c r="S87" s="2"/>
      <c r="T87" s="2"/>
      <c r="U87" s="2"/>
      <c r="V87" s="2"/>
    </row>
    <row r="88" spans="16:22" ht="13.5">
      <c r="P88" s="2"/>
      <c r="Q88" s="2"/>
      <c r="R88" s="2"/>
      <c r="S88" s="2"/>
      <c r="T88" s="2"/>
      <c r="U88" s="2"/>
      <c r="V88" s="2"/>
    </row>
    <row r="89" spans="16:22" ht="13.5">
      <c r="P89" s="2"/>
      <c r="Q89" s="2"/>
      <c r="R89" s="2"/>
      <c r="S89" s="2"/>
      <c r="T89" s="2"/>
      <c r="U89" s="2"/>
      <c r="V89" s="2"/>
    </row>
    <row r="90" spans="16:22" ht="13.5">
      <c r="P90" s="2"/>
      <c r="Q90" s="2"/>
      <c r="R90" s="2"/>
      <c r="S90" s="2"/>
      <c r="T90" s="2"/>
      <c r="U90" s="2"/>
      <c r="V90" s="2"/>
    </row>
    <row r="91" spans="16:22" ht="13.5">
      <c r="P91" s="2"/>
      <c r="Q91" s="2"/>
      <c r="R91" s="2"/>
      <c r="S91" s="2"/>
      <c r="T91" s="2"/>
      <c r="U91" s="2"/>
      <c r="V91" s="2"/>
    </row>
    <row r="92" spans="16:22" ht="13.5">
      <c r="P92" s="2"/>
      <c r="Q92" s="2"/>
      <c r="R92" s="2"/>
      <c r="S92" s="2"/>
      <c r="T92" s="2"/>
      <c r="U92" s="2"/>
      <c r="V92" s="2"/>
    </row>
    <row r="93" spans="16:22" ht="13.5">
      <c r="P93" s="2"/>
      <c r="Q93" s="2"/>
      <c r="R93" s="2"/>
      <c r="S93" s="2"/>
      <c r="T93" s="2"/>
      <c r="U93" s="2"/>
      <c r="V93" s="2"/>
    </row>
    <row r="94" spans="16:22" ht="13.5">
      <c r="P94" s="2"/>
      <c r="Q94" s="2"/>
      <c r="R94" s="2"/>
      <c r="S94" s="2"/>
      <c r="T94" s="2"/>
      <c r="U94" s="2"/>
      <c r="V94" s="2"/>
    </row>
    <row r="95" spans="16:22" ht="13.5">
      <c r="P95" s="2"/>
      <c r="Q95" s="2"/>
      <c r="R95" s="2"/>
      <c r="S95" s="2"/>
      <c r="T95" s="2"/>
      <c r="U95" s="2"/>
      <c r="V95" s="2"/>
    </row>
    <row r="96" spans="16:22" ht="13.5">
      <c r="P96" s="2"/>
      <c r="Q96" s="2"/>
      <c r="R96" s="2"/>
      <c r="S96" s="2"/>
      <c r="T96" s="2"/>
      <c r="U96" s="2"/>
      <c r="V96" s="2"/>
    </row>
    <row r="97" spans="16:22" ht="13.5">
      <c r="P97" s="2"/>
      <c r="Q97" s="2"/>
      <c r="R97" s="2"/>
      <c r="S97" s="2"/>
      <c r="T97" s="2"/>
      <c r="U97" s="2"/>
      <c r="V97" s="2"/>
    </row>
    <row r="98" spans="16:22" ht="13.5">
      <c r="P98" s="2"/>
      <c r="Q98" s="2"/>
      <c r="R98" s="2"/>
      <c r="S98" s="2"/>
      <c r="T98" s="2"/>
      <c r="U98" s="2"/>
      <c r="V98" s="2"/>
    </row>
    <row r="99" spans="16:22" ht="13.5">
      <c r="P99" s="2"/>
      <c r="Q99" s="2"/>
      <c r="R99" s="2"/>
      <c r="S99" s="2"/>
      <c r="T99" s="2"/>
      <c r="U99" s="2"/>
      <c r="V99" s="2"/>
    </row>
    <row r="100" spans="16:22" ht="13.5">
      <c r="P100" s="2"/>
      <c r="Q100" s="2"/>
      <c r="R100" s="2"/>
      <c r="S100" s="2"/>
      <c r="T100" s="2"/>
      <c r="U100" s="2"/>
      <c r="V100" s="2"/>
    </row>
    <row r="101" spans="16:22" ht="13.5">
      <c r="P101" s="2"/>
      <c r="Q101" s="2"/>
      <c r="R101" s="2"/>
      <c r="S101" s="2"/>
      <c r="T101" s="2"/>
      <c r="U101" s="2"/>
      <c r="V101" s="2"/>
    </row>
    <row r="102" spans="16:22" ht="13.5">
      <c r="P102" s="2"/>
      <c r="Q102" s="2"/>
      <c r="R102" s="2"/>
      <c r="S102" s="2"/>
      <c r="T102" s="2"/>
      <c r="U102" s="2"/>
      <c r="V102" s="2"/>
    </row>
    <row r="103" spans="16:22" ht="13.5">
      <c r="P103" s="2"/>
      <c r="Q103" s="2"/>
      <c r="R103" s="2"/>
      <c r="S103" s="2"/>
      <c r="T103" s="2"/>
      <c r="U103" s="2"/>
      <c r="V103" s="2"/>
    </row>
    <row r="104" spans="16:22" ht="13.5">
      <c r="P104" s="2"/>
      <c r="Q104" s="2"/>
      <c r="R104" s="2"/>
      <c r="S104" s="2"/>
      <c r="T104" s="2"/>
      <c r="U104" s="2"/>
      <c r="V104" s="2"/>
    </row>
    <row r="105" spans="16:22" ht="13.5">
      <c r="P105" s="2"/>
      <c r="Q105" s="2"/>
      <c r="R105" s="2"/>
      <c r="S105" s="2"/>
      <c r="T105" s="2"/>
      <c r="U105" s="2"/>
      <c r="V105" s="2"/>
    </row>
    <row r="106" spans="16:22" ht="13.5">
      <c r="P106" s="2"/>
      <c r="Q106" s="2"/>
      <c r="R106" s="2"/>
      <c r="S106" s="2"/>
      <c r="T106" s="2"/>
      <c r="U106" s="2"/>
      <c r="V106" s="2"/>
    </row>
    <row r="107" spans="16:22" ht="13.5">
      <c r="P107" s="2"/>
      <c r="Q107" s="2"/>
      <c r="R107" s="2"/>
      <c r="S107" s="2"/>
      <c r="T107" s="2"/>
      <c r="U107" s="2"/>
      <c r="V107" s="2"/>
    </row>
    <row r="108" spans="16:22" ht="13.5">
      <c r="P108" s="2"/>
      <c r="Q108" s="2"/>
      <c r="R108" s="2"/>
      <c r="S108" s="2"/>
      <c r="T108" s="2"/>
      <c r="U108" s="2"/>
      <c r="V108" s="2"/>
    </row>
    <row r="109" spans="16:22" ht="13.5">
      <c r="P109" s="2"/>
      <c r="Q109" s="2"/>
      <c r="R109" s="2"/>
      <c r="S109" s="2"/>
      <c r="T109" s="2"/>
      <c r="U109" s="2"/>
      <c r="V109" s="2"/>
    </row>
    <row r="110" spans="16:22" ht="13.5">
      <c r="P110" s="2"/>
      <c r="Q110" s="2"/>
      <c r="R110" s="2"/>
      <c r="S110" s="2"/>
      <c r="T110" s="2"/>
      <c r="U110" s="2"/>
      <c r="V110" s="2"/>
    </row>
    <row r="111" spans="16:22" ht="13.5">
      <c r="P111" s="2"/>
      <c r="Q111" s="2"/>
      <c r="R111" s="2"/>
      <c r="S111" s="2"/>
      <c r="T111" s="2"/>
      <c r="U111" s="2"/>
      <c r="V111" s="2"/>
    </row>
    <row r="112" spans="16:22" ht="13.5">
      <c r="P112" s="2"/>
      <c r="Q112" s="2"/>
      <c r="R112" s="2"/>
      <c r="S112" s="2"/>
      <c r="T112" s="2"/>
      <c r="U112" s="2"/>
      <c r="V112" s="2"/>
    </row>
    <row r="113" spans="16:22" ht="13.5">
      <c r="P113" s="2"/>
      <c r="Q113" s="2"/>
      <c r="R113" s="2"/>
      <c r="S113" s="2"/>
      <c r="T113" s="2"/>
      <c r="U113" s="2"/>
      <c r="V113" s="2"/>
    </row>
    <row r="114" spans="16:22" ht="13.5">
      <c r="P114" s="2"/>
      <c r="Q114" s="2"/>
      <c r="R114" s="2"/>
      <c r="S114" s="2"/>
      <c r="T114" s="2"/>
      <c r="U114" s="2"/>
      <c r="V114" s="2"/>
    </row>
    <row r="115" spans="16:22" ht="13.5">
      <c r="P115" s="2"/>
      <c r="Q115" s="2"/>
      <c r="R115" s="2"/>
      <c r="S115" s="2"/>
      <c r="T115" s="2"/>
      <c r="U115" s="2"/>
      <c r="V115" s="2"/>
    </row>
    <row r="116" spans="16:22" ht="13.5">
      <c r="P116" s="2"/>
      <c r="Q116" s="2"/>
      <c r="R116" s="2"/>
      <c r="S116" s="2"/>
      <c r="T116" s="2"/>
      <c r="U116" s="2"/>
      <c r="V116" s="2"/>
    </row>
    <row r="117" spans="16:22" ht="13.5">
      <c r="P117" s="2"/>
      <c r="Q117" s="2"/>
      <c r="R117" s="2"/>
      <c r="S117" s="2"/>
      <c r="T117" s="2"/>
      <c r="U117" s="2"/>
      <c r="V117" s="2"/>
    </row>
    <row r="118" spans="16:22" ht="13.5">
      <c r="P118" s="2"/>
      <c r="Q118" s="2"/>
      <c r="R118" s="2"/>
      <c r="S118" s="2"/>
      <c r="T118" s="2"/>
      <c r="U118" s="2"/>
      <c r="V118" s="2"/>
    </row>
    <row r="119" spans="16:22" ht="13.5">
      <c r="P119" s="2"/>
      <c r="Q119" s="2"/>
      <c r="R119" s="2"/>
      <c r="S119" s="2"/>
      <c r="T119" s="2"/>
      <c r="U119" s="2"/>
      <c r="V119" s="2"/>
    </row>
    <row r="120" spans="16:22" ht="13.5">
      <c r="P120" s="2"/>
      <c r="Q120" s="2"/>
      <c r="R120" s="2"/>
      <c r="S120" s="2"/>
      <c r="T120" s="2"/>
      <c r="U120" s="2"/>
      <c r="V120" s="2"/>
    </row>
    <row r="121" spans="16:22" ht="13.5">
      <c r="P121" s="2"/>
      <c r="Q121" s="2"/>
      <c r="R121" s="2"/>
      <c r="S121" s="2"/>
      <c r="T121" s="2"/>
      <c r="U121" s="2"/>
      <c r="V121" s="2"/>
    </row>
    <row r="122" spans="16:22" ht="13.5">
      <c r="P122" s="2"/>
      <c r="Q122" s="2"/>
      <c r="R122" s="2"/>
      <c r="S122" s="2"/>
      <c r="T122" s="2"/>
      <c r="U122" s="2"/>
      <c r="V122" s="2"/>
    </row>
    <row r="123" spans="16:22" ht="13.5">
      <c r="P123" s="2"/>
      <c r="Q123" s="2"/>
      <c r="R123" s="2"/>
      <c r="S123" s="2"/>
      <c r="T123" s="2"/>
      <c r="U123" s="2"/>
      <c r="V123" s="2"/>
    </row>
    <row r="124" spans="16:22" ht="13.5">
      <c r="P124" s="2"/>
      <c r="Q124" s="2"/>
      <c r="R124" s="2"/>
      <c r="S124" s="2"/>
      <c r="T124" s="2"/>
      <c r="U124" s="2"/>
      <c r="V124" s="2"/>
    </row>
    <row r="125" spans="16:22" ht="13.5">
      <c r="P125" s="2"/>
      <c r="Q125" s="2"/>
      <c r="R125" s="2"/>
      <c r="S125" s="2"/>
      <c r="T125" s="2"/>
      <c r="U125" s="2"/>
      <c r="V125" s="2"/>
    </row>
    <row r="126" spans="16:22" ht="13.5">
      <c r="P126" s="2"/>
      <c r="Q126" s="2"/>
      <c r="R126" s="2"/>
      <c r="S126" s="2"/>
      <c r="T126" s="2"/>
      <c r="U126" s="2"/>
      <c r="V126" s="2"/>
    </row>
    <row r="127" spans="16:22" ht="13.5">
      <c r="P127" s="2"/>
      <c r="Q127" s="2"/>
      <c r="R127" s="2"/>
      <c r="S127" s="2"/>
      <c r="T127" s="2"/>
      <c r="U127" s="2"/>
      <c r="V127" s="2"/>
    </row>
    <row r="128" spans="16:22" ht="13.5">
      <c r="P128" s="2"/>
      <c r="Q128" s="2"/>
      <c r="R128" s="2"/>
      <c r="S128" s="2"/>
      <c r="T128" s="2"/>
      <c r="U128" s="2"/>
      <c r="V128" s="2"/>
    </row>
    <row r="129" spans="16:22" ht="13.5">
      <c r="P129" s="2"/>
      <c r="Q129" s="2"/>
      <c r="R129" s="2"/>
      <c r="S129" s="2"/>
      <c r="T129" s="2"/>
      <c r="U129" s="2"/>
      <c r="V129" s="2"/>
    </row>
    <row r="130" spans="16:22" ht="13.5">
      <c r="P130" s="2"/>
      <c r="Q130" s="2"/>
      <c r="R130" s="2"/>
      <c r="S130" s="2"/>
      <c r="T130" s="2"/>
      <c r="U130" s="2"/>
      <c r="V130" s="2"/>
    </row>
    <row r="131" spans="16:22" ht="13.5">
      <c r="P131" s="2"/>
      <c r="Q131" s="2"/>
      <c r="R131" s="2"/>
      <c r="S131" s="2"/>
      <c r="T131" s="2"/>
      <c r="U131" s="2"/>
      <c r="V131" s="2"/>
    </row>
    <row r="132" spans="16:22" ht="13.5">
      <c r="P132" s="2"/>
      <c r="Q132" s="2"/>
      <c r="R132" s="2"/>
      <c r="S132" s="2"/>
      <c r="T132" s="2"/>
      <c r="U132" s="2"/>
      <c r="V132" s="2"/>
    </row>
    <row r="133" spans="16:22" ht="13.5">
      <c r="P133" s="2"/>
      <c r="Q133" s="2"/>
      <c r="R133" s="2"/>
      <c r="S133" s="2"/>
      <c r="T133" s="2"/>
      <c r="U133" s="2"/>
      <c r="V133" s="2"/>
    </row>
    <row r="134" spans="16:22" ht="13.5">
      <c r="P134" s="2"/>
      <c r="Q134" s="2"/>
      <c r="R134" s="2"/>
      <c r="S134" s="2"/>
      <c r="T134" s="2"/>
      <c r="U134" s="2"/>
      <c r="V134" s="2"/>
    </row>
    <row r="135" spans="16:22" ht="13.5">
      <c r="P135" s="2"/>
      <c r="Q135" s="2"/>
      <c r="R135" s="2"/>
      <c r="S135" s="2"/>
      <c r="T135" s="2"/>
      <c r="U135" s="2"/>
      <c r="V135" s="2"/>
    </row>
    <row r="136" spans="16:22" ht="13.5">
      <c r="P136" s="2"/>
      <c r="Q136" s="2"/>
      <c r="R136" s="2"/>
      <c r="S136" s="2"/>
      <c r="T136" s="2"/>
      <c r="U136" s="2"/>
      <c r="V136" s="2"/>
    </row>
    <row r="137" spans="16:22" ht="13.5">
      <c r="P137" s="2"/>
      <c r="Q137" s="2"/>
      <c r="R137" s="2"/>
      <c r="S137" s="2"/>
      <c r="T137" s="2"/>
      <c r="U137" s="2"/>
      <c r="V137" s="2"/>
    </row>
    <row r="138" spans="16:22" ht="13.5">
      <c r="P138" s="2"/>
      <c r="Q138" s="2"/>
      <c r="R138" s="2"/>
      <c r="S138" s="2"/>
      <c r="T138" s="2"/>
      <c r="U138" s="2"/>
      <c r="V138" s="2"/>
    </row>
    <row r="139" spans="16:22" ht="13.5">
      <c r="P139" s="2"/>
      <c r="Q139" s="2"/>
      <c r="R139" s="2"/>
      <c r="S139" s="2"/>
      <c r="T139" s="2"/>
      <c r="U139" s="2"/>
      <c r="V139" s="2"/>
    </row>
    <row r="140" spans="16:22" ht="13.5">
      <c r="P140" s="2"/>
      <c r="Q140" s="2"/>
      <c r="R140" s="2"/>
      <c r="S140" s="2"/>
      <c r="T140" s="2"/>
      <c r="U140" s="2"/>
      <c r="V140" s="2"/>
    </row>
    <row r="141" spans="16:22" ht="13.5">
      <c r="P141" s="2"/>
      <c r="Q141" s="2"/>
      <c r="R141" s="2"/>
      <c r="S141" s="2"/>
      <c r="T141" s="2"/>
      <c r="U141" s="2"/>
      <c r="V141" s="2"/>
    </row>
    <row r="142" spans="16:22" ht="13.5">
      <c r="P142" s="2"/>
      <c r="Q142" s="2"/>
      <c r="R142" s="2"/>
      <c r="S142" s="2"/>
      <c r="T142" s="2"/>
      <c r="U142" s="2"/>
      <c r="V142" s="2"/>
    </row>
    <row r="143" spans="16:22" ht="13.5">
      <c r="P143" s="2"/>
      <c r="Q143" s="2"/>
      <c r="R143" s="2"/>
      <c r="S143" s="2"/>
      <c r="T143" s="2"/>
      <c r="U143" s="2"/>
      <c r="V143" s="2"/>
    </row>
    <row r="144" spans="16:22" ht="13.5">
      <c r="P144" s="2"/>
      <c r="Q144" s="2"/>
      <c r="R144" s="2"/>
      <c r="S144" s="2"/>
      <c r="T144" s="2"/>
      <c r="U144" s="2"/>
      <c r="V144" s="2"/>
    </row>
    <row r="145" spans="16:22" ht="13.5">
      <c r="P145" s="2"/>
      <c r="Q145" s="2"/>
      <c r="R145" s="2"/>
      <c r="S145" s="2"/>
      <c r="T145" s="2"/>
      <c r="U145" s="2"/>
      <c r="V145" s="2"/>
    </row>
    <row r="146" spans="16:22" ht="13.5">
      <c r="P146" s="2"/>
      <c r="Q146" s="2"/>
      <c r="R146" s="2"/>
      <c r="S146" s="2"/>
      <c r="T146" s="2"/>
      <c r="U146" s="2"/>
      <c r="V146" s="2"/>
    </row>
    <row r="147" spans="16:22" ht="13.5">
      <c r="P147" s="2"/>
      <c r="Q147" s="2"/>
      <c r="R147" s="2"/>
      <c r="S147" s="2"/>
      <c r="T147" s="2"/>
      <c r="U147" s="2"/>
      <c r="V147" s="2"/>
    </row>
    <row r="148" spans="16:22" ht="13.5">
      <c r="P148" s="2"/>
      <c r="Q148" s="2"/>
      <c r="R148" s="2"/>
      <c r="S148" s="2"/>
      <c r="T148" s="2"/>
      <c r="U148" s="2"/>
      <c r="V148" s="2"/>
    </row>
    <row r="149" spans="16:22" ht="13.5">
      <c r="P149" s="2"/>
      <c r="Q149" s="2"/>
      <c r="R149" s="2"/>
      <c r="S149" s="2"/>
      <c r="T149" s="2"/>
      <c r="U149" s="2"/>
      <c r="V149" s="2"/>
    </row>
    <row r="150" spans="16:22" ht="13.5">
      <c r="P150" s="2"/>
      <c r="Q150" s="2"/>
      <c r="R150" s="2"/>
      <c r="S150" s="2"/>
      <c r="T150" s="2"/>
      <c r="U150" s="2"/>
      <c r="V150" s="2"/>
    </row>
    <row r="151" spans="16:22" ht="13.5">
      <c r="P151" s="2"/>
      <c r="Q151" s="2"/>
      <c r="R151" s="2"/>
      <c r="S151" s="2"/>
      <c r="T151" s="2"/>
      <c r="U151" s="2"/>
      <c r="V151" s="2"/>
    </row>
    <row r="152" spans="16:22" ht="13.5">
      <c r="P152" s="2"/>
      <c r="Q152" s="2"/>
      <c r="R152" s="2"/>
      <c r="S152" s="2"/>
      <c r="T152" s="2"/>
      <c r="U152" s="2"/>
      <c r="V152" s="2"/>
    </row>
    <row r="153" spans="16:22" ht="13.5">
      <c r="P153" s="2"/>
      <c r="Q153" s="2"/>
      <c r="R153" s="2"/>
      <c r="S153" s="2"/>
      <c r="T153" s="2"/>
      <c r="U153" s="2"/>
      <c r="V153" s="2"/>
    </row>
    <row r="154" spans="16:22" ht="13.5">
      <c r="P154" s="2"/>
      <c r="Q154" s="2"/>
      <c r="R154" s="2"/>
      <c r="S154" s="2"/>
      <c r="T154" s="2"/>
      <c r="U154" s="2"/>
      <c r="V154" s="2"/>
    </row>
    <row r="155" spans="16:22" ht="13.5">
      <c r="P155" s="2"/>
      <c r="Q155" s="2"/>
      <c r="R155" s="2"/>
      <c r="S155" s="2"/>
      <c r="T155" s="2"/>
      <c r="U155" s="2"/>
      <c r="V155" s="2"/>
    </row>
    <row r="156" spans="16:22" ht="13.5">
      <c r="P156" s="2"/>
      <c r="Q156" s="2"/>
      <c r="R156" s="2"/>
      <c r="S156" s="2"/>
      <c r="T156" s="2"/>
      <c r="U156" s="2"/>
      <c r="V156" s="2"/>
    </row>
    <row r="157" spans="16:22" ht="13.5">
      <c r="P157" s="2"/>
      <c r="Q157" s="2"/>
      <c r="R157" s="2"/>
      <c r="S157" s="2"/>
      <c r="T157" s="2"/>
      <c r="U157" s="2"/>
      <c r="V157" s="2"/>
    </row>
    <row r="158" spans="16:22" ht="13.5">
      <c r="P158" s="2"/>
      <c r="Q158" s="2"/>
      <c r="R158" s="2"/>
      <c r="S158" s="2"/>
      <c r="T158" s="2"/>
      <c r="U158" s="2"/>
      <c r="V158" s="2"/>
    </row>
    <row r="159" spans="16:22" ht="13.5">
      <c r="P159" s="2"/>
      <c r="Q159" s="2"/>
      <c r="R159" s="2"/>
      <c r="S159" s="2"/>
      <c r="T159" s="2"/>
      <c r="U159" s="2"/>
      <c r="V159" s="2"/>
    </row>
    <row r="160" spans="16:22" ht="13.5">
      <c r="P160" s="2"/>
      <c r="Q160" s="2"/>
      <c r="R160" s="2"/>
      <c r="S160" s="2"/>
      <c r="T160" s="2"/>
      <c r="U160" s="2"/>
      <c r="V160" s="2"/>
    </row>
    <row r="161" spans="16:22" ht="13.5">
      <c r="P161" s="2"/>
      <c r="Q161" s="2"/>
      <c r="R161" s="2"/>
      <c r="S161" s="2"/>
      <c r="T161" s="2"/>
      <c r="U161" s="2"/>
      <c r="V161" s="2"/>
    </row>
    <row r="162" spans="16:22" ht="13.5">
      <c r="P162" s="2"/>
      <c r="Q162" s="2"/>
      <c r="R162" s="2"/>
      <c r="S162" s="2"/>
      <c r="T162" s="2"/>
      <c r="U162" s="2"/>
      <c r="V162" s="2"/>
    </row>
    <row r="163" spans="16:22" ht="13.5">
      <c r="P163" s="2"/>
      <c r="Q163" s="2"/>
      <c r="R163" s="2"/>
      <c r="S163" s="2"/>
      <c r="T163" s="2"/>
      <c r="U163" s="2"/>
      <c r="V163" s="2"/>
    </row>
    <row r="164" spans="16:22" ht="13.5">
      <c r="P164" s="2"/>
      <c r="Q164" s="2"/>
      <c r="R164" s="2"/>
      <c r="S164" s="2"/>
      <c r="T164" s="2"/>
      <c r="U164" s="2"/>
      <c r="V164" s="2"/>
    </row>
    <row r="165" spans="16:22" ht="13.5">
      <c r="P165" s="2"/>
      <c r="Q165" s="2"/>
      <c r="R165" s="2"/>
      <c r="S165" s="2"/>
      <c r="T165" s="2"/>
      <c r="U165" s="2"/>
      <c r="V165" s="2"/>
    </row>
    <row r="166" spans="16:22" ht="13.5">
      <c r="P166" s="2"/>
      <c r="Q166" s="2"/>
      <c r="R166" s="2"/>
      <c r="S166" s="2"/>
      <c r="T166" s="2"/>
      <c r="U166" s="2"/>
      <c r="V166" s="2"/>
    </row>
    <row r="167" spans="16:22" ht="13.5">
      <c r="P167" s="2"/>
      <c r="Q167" s="2"/>
      <c r="R167" s="2"/>
      <c r="S167" s="2"/>
      <c r="T167" s="2"/>
      <c r="U167" s="2"/>
      <c r="V167" s="2"/>
    </row>
    <row r="168" spans="16:22" ht="13.5">
      <c r="P168" s="2"/>
      <c r="Q168" s="2"/>
      <c r="R168" s="2"/>
      <c r="S168" s="2"/>
      <c r="T168" s="2"/>
      <c r="U168" s="2"/>
      <c r="V168" s="2"/>
    </row>
    <row r="169" spans="16:22" ht="13.5">
      <c r="P169" s="2"/>
      <c r="Q169" s="2"/>
      <c r="R169" s="2"/>
      <c r="S169" s="2"/>
      <c r="T169" s="2"/>
      <c r="U169" s="2"/>
      <c r="V169" s="2"/>
    </row>
    <row r="170" spans="16:22" ht="13.5">
      <c r="P170" s="2"/>
      <c r="Q170" s="2"/>
      <c r="R170" s="2"/>
      <c r="S170" s="2"/>
      <c r="T170" s="2"/>
      <c r="U170" s="2"/>
      <c r="V170" s="2"/>
    </row>
    <row r="171" spans="16:22" ht="13.5">
      <c r="P171" s="2"/>
      <c r="Q171" s="2"/>
      <c r="R171" s="2"/>
      <c r="S171" s="2"/>
      <c r="T171" s="2"/>
      <c r="U171" s="2"/>
      <c r="V171" s="2"/>
    </row>
    <row r="172" spans="16:22" ht="13.5">
      <c r="P172" s="2"/>
      <c r="Q172" s="2"/>
      <c r="R172" s="2"/>
      <c r="S172" s="2"/>
      <c r="T172" s="2"/>
      <c r="U172" s="2"/>
      <c r="V172" s="2"/>
    </row>
    <row r="173" spans="16:22" ht="13.5">
      <c r="P173" s="2"/>
      <c r="Q173" s="2"/>
      <c r="R173" s="2"/>
      <c r="S173" s="2"/>
      <c r="T173" s="2"/>
      <c r="U173" s="2"/>
      <c r="V173" s="2"/>
    </row>
    <row r="174" spans="16:22" ht="13.5">
      <c r="P174" s="2"/>
      <c r="Q174" s="2"/>
      <c r="R174" s="2"/>
      <c r="S174" s="2"/>
      <c r="T174" s="2"/>
      <c r="U174" s="2"/>
      <c r="V174" s="2"/>
    </row>
    <row r="175" spans="16:22" ht="13.5">
      <c r="P175" s="2"/>
      <c r="Q175" s="2"/>
      <c r="R175" s="2"/>
      <c r="S175" s="2"/>
      <c r="T175" s="2"/>
      <c r="U175" s="2"/>
      <c r="V175" s="2"/>
    </row>
    <row r="176" spans="16:22" ht="13.5">
      <c r="P176" s="2"/>
      <c r="Q176" s="2"/>
      <c r="R176" s="2"/>
      <c r="S176" s="2"/>
      <c r="T176" s="2"/>
      <c r="U176" s="2"/>
      <c r="V176" s="2"/>
    </row>
    <row r="177" spans="16:22" ht="13.5">
      <c r="P177" s="2"/>
      <c r="Q177" s="2"/>
      <c r="R177" s="2"/>
      <c r="S177" s="2"/>
      <c r="T177" s="2"/>
      <c r="U177" s="2"/>
      <c r="V177" s="2"/>
    </row>
    <row r="178" spans="16:22" ht="13.5">
      <c r="P178" s="2"/>
      <c r="Q178" s="2"/>
      <c r="R178" s="2"/>
      <c r="S178" s="2"/>
      <c r="T178" s="2"/>
      <c r="U178" s="2"/>
      <c r="V178" s="2"/>
    </row>
    <row r="179" spans="16:22" ht="13.5">
      <c r="P179" s="2"/>
      <c r="Q179" s="2"/>
      <c r="R179" s="2"/>
      <c r="S179" s="2"/>
      <c r="T179" s="2"/>
      <c r="U179" s="2"/>
      <c r="V179" s="2"/>
    </row>
    <row r="180" spans="16:22" ht="13.5">
      <c r="P180" s="2"/>
      <c r="Q180" s="2"/>
      <c r="R180" s="2"/>
      <c r="S180" s="2"/>
      <c r="T180" s="2"/>
      <c r="U180" s="2"/>
      <c r="V180" s="2"/>
    </row>
    <row r="181" spans="16:22" ht="13.5">
      <c r="P181" s="2"/>
      <c r="Q181" s="2"/>
      <c r="R181" s="2"/>
      <c r="S181" s="2"/>
      <c r="T181" s="2"/>
      <c r="U181" s="2"/>
      <c r="V181" s="2"/>
    </row>
    <row r="182" spans="16:22" ht="13.5">
      <c r="P182" s="2"/>
      <c r="Q182" s="2"/>
      <c r="R182" s="2"/>
      <c r="S182" s="2"/>
      <c r="T182" s="2"/>
      <c r="U182" s="2"/>
      <c r="V182" s="2"/>
    </row>
    <row r="183" spans="16:22" ht="13.5">
      <c r="P183" s="2"/>
      <c r="Q183" s="2"/>
      <c r="R183" s="2"/>
      <c r="S183" s="2"/>
      <c r="T183" s="2"/>
      <c r="U183" s="2"/>
      <c r="V183" s="2"/>
    </row>
    <row r="184" spans="16:22" ht="13.5">
      <c r="P184" s="2"/>
      <c r="Q184" s="2"/>
      <c r="R184" s="2"/>
      <c r="S184" s="2"/>
      <c r="T184" s="2"/>
      <c r="U184" s="2"/>
      <c r="V184" s="2"/>
    </row>
    <row r="185" spans="16:22" ht="13.5">
      <c r="P185" s="2"/>
      <c r="Q185" s="2"/>
      <c r="R185" s="2"/>
      <c r="S185" s="2"/>
      <c r="T185" s="2"/>
      <c r="U185" s="2"/>
      <c r="V185" s="2"/>
    </row>
    <row r="186" spans="16:22" ht="13.5">
      <c r="P186" s="2"/>
      <c r="Q186" s="2"/>
      <c r="R186" s="2"/>
      <c r="S186" s="2"/>
      <c r="T186" s="2"/>
      <c r="U186" s="2"/>
      <c r="V186" s="2"/>
    </row>
    <row r="187" spans="16:22" ht="13.5">
      <c r="P187" s="2"/>
      <c r="Q187" s="2"/>
      <c r="R187" s="2"/>
      <c r="S187" s="2"/>
      <c r="T187" s="2"/>
      <c r="U187" s="2"/>
      <c r="V187" s="2"/>
    </row>
    <row r="188" spans="16:22" ht="13.5">
      <c r="P188" s="2"/>
      <c r="Q188" s="2"/>
      <c r="R188" s="2"/>
      <c r="S188" s="2"/>
      <c r="T188" s="2"/>
      <c r="U188" s="2"/>
      <c r="V188" s="2"/>
    </row>
    <row r="189" spans="16:22" ht="13.5">
      <c r="P189" s="2"/>
      <c r="Q189" s="2"/>
      <c r="R189" s="2"/>
      <c r="S189" s="2"/>
      <c r="T189" s="2"/>
      <c r="U189" s="2"/>
      <c r="V189" s="2"/>
    </row>
    <row r="190" spans="16:22" ht="13.5">
      <c r="P190" s="2"/>
      <c r="Q190" s="2"/>
      <c r="R190" s="2"/>
      <c r="S190" s="2"/>
      <c r="T190" s="2"/>
      <c r="U190" s="2"/>
      <c r="V190" s="2"/>
    </row>
    <row r="191" spans="16:22" ht="13.5">
      <c r="P191" s="2"/>
      <c r="Q191" s="2"/>
      <c r="R191" s="2"/>
      <c r="S191" s="2"/>
      <c r="T191" s="2"/>
      <c r="U191" s="2"/>
      <c r="V191" s="2"/>
    </row>
    <row r="192" spans="16:22" ht="13.5">
      <c r="P192" s="2"/>
      <c r="Q192" s="2"/>
      <c r="R192" s="2"/>
      <c r="S192" s="2"/>
      <c r="T192" s="2"/>
      <c r="U192" s="2"/>
      <c r="V192" s="2"/>
    </row>
    <row r="193" spans="16:22" ht="13.5">
      <c r="P193" s="2"/>
      <c r="Q193" s="2"/>
      <c r="R193" s="2"/>
      <c r="S193" s="2"/>
      <c r="T193" s="2"/>
      <c r="U193" s="2"/>
      <c r="V193" s="2"/>
    </row>
    <row r="194" spans="16:22" ht="13.5">
      <c r="P194" s="2"/>
      <c r="Q194" s="2"/>
      <c r="R194" s="2"/>
      <c r="S194" s="2"/>
      <c r="T194" s="2"/>
      <c r="U194" s="2"/>
      <c r="V194" s="2"/>
    </row>
    <row r="195" spans="16:22" ht="13.5">
      <c r="P195" s="2"/>
      <c r="Q195" s="2"/>
      <c r="R195" s="2"/>
      <c r="S195" s="2"/>
      <c r="T195" s="2"/>
      <c r="U195" s="2"/>
      <c r="V195" s="2"/>
    </row>
    <row r="196" spans="16:22" ht="13.5">
      <c r="P196" s="2"/>
      <c r="Q196" s="2"/>
      <c r="R196" s="2"/>
      <c r="S196" s="2"/>
      <c r="T196" s="2"/>
      <c r="U196" s="2"/>
      <c r="V196" s="2"/>
    </row>
    <row r="197" spans="16:22" ht="13.5">
      <c r="P197" s="2"/>
      <c r="Q197" s="2"/>
      <c r="R197" s="2"/>
      <c r="S197" s="2"/>
      <c r="T197" s="2"/>
      <c r="U197" s="2"/>
      <c r="V197" s="2"/>
    </row>
    <row r="198" spans="16:22" ht="13.5">
      <c r="P198" s="2"/>
      <c r="Q198" s="2"/>
      <c r="R198" s="2"/>
      <c r="S198" s="2"/>
      <c r="T198" s="2"/>
      <c r="U198" s="2"/>
      <c r="V198" s="2"/>
    </row>
    <row r="199" spans="16:22" ht="13.5">
      <c r="P199" s="2"/>
      <c r="Q199" s="2"/>
      <c r="R199" s="2"/>
      <c r="S199" s="2"/>
      <c r="T199" s="2"/>
      <c r="U199" s="2"/>
      <c r="V199" s="2"/>
    </row>
    <row r="200" spans="16:22" ht="13.5">
      <c r="P200" s="2"/>
      <c r="Q200" s="2"/>
      <c r="R200" s="2"/>
      <c r="S200" s="2"/>
      <c r="T200" s="2"/>
      <c r="U200" s="2"/>
      <c r="V200" s="2"/>
    </row>
    <row r="201" spans="16:22" ht="13.5">
      <c r="P201" s="2"/>
      <c r="Q201" s="2"/>
      <c r="R201" s="2"/>
      <c r="S201" s="2"/>
      <c r="T201" s="2"/>
      <c r="U201" s="2"/>
      <c r="V201" s="2"/>
    </row>
    <row r="202" spans="16:22" ht="13.5">
      <c r="P202" s="2"/>
      <c r="Q202" s="2"/>
      <c r="R202" s="2"/>
      <c r="S202" s="2"/>
      <c r="T202" s="2"/>
      <c r="U202" s="2"/>
      <c r="V202" s="2"/>
    </row>
    <row r="203" spans="16:22" ht="13.5">
      <c r="P203" s="2"/>
      <c r="Q203" s="2"/>
      <c r="R203" s="2"/>
      <c r="S203" s="2"/>
      <c r="T203" s="2"/>
      <c r="U203" s="2"/>
      <c r="V203" s="2"/>
    </row>
    <row r="204" spans="16:22" ht="13.5">
      <c r="P204" s="2"/>
      <c r="Q204" s="2"/>
      <c r="R204" s="2"/>
      <c r="S204" s="2"/>
      <c r="T204" s="2"/>
      <c r="U204" s="2"/>
      <c r="V204" s="2"/>
    </row>
    <row r="205" spans="16:22" ht="13.5">
      <c r="P205" s="2"/>
      <c r="Q205" s="2"/>
      <c r="R205" s="2"/>
      <c r="S205" s="2"/>
      <c r="T205" s="2"/>
      <c r="U205" s="2"/>
      <c r="V205" s="2"/>
    </row>
    <row r="206" spans="16:22" ht="13.5">
      <c r="P206" s="2"/>
      <c r="Q206" s="2"/>
      <c r="R206" s="2"/>
      <c r="S206" s="2"/>
      <c r="T206" s="2"/>
      <c r="U206" s="2"/>
      <c r="V206" s="2"/>
    </row>
    <row r="207" spans="16:22" ht="13.5">
      <c r="P207" s="2"/>
      <c r="Q207" s="2"/>
      <c r="R207" s="2"/>
      <c r="S207" s="2"/>
      <c r="T207" s="2"/>
      <c r="U207" s="2"/>
      <c r="V207" s="2"/>
    </row>
    <row r="208" spans="16:22" ht="13.5">
      <c r="P208" s="2"/>
      <c r="Q208" s="2"/>
      <c r="R208" s="2"/>
      <c r="S208" s="2"/>
      <c r="T208" s="2"/>
      <c r="U208" s="2"/>
      <c r="V208" s="2"/>
    </row>
    <row r="209" spans="16:22" ht="13.5">
      <c r="P209" s="2"/>
      <c r="Q209" s="2"/>
      <c r="R209" s="2"/>
      <c r="S209" s="2"/>
      <c r="T209" s="2"/>
      <c r="U209" s="2"/>
      <c r="V209" s="2"/>
    </row>
    <row r="210" spans="16:22" ht="13.5">
      <c r="P210" s="2"/>
      <c r="Q210" s="2"/>
      <c r="R210" s="2"/>
      <c r="S210" s="2"/>
      <c r="T210" s="2"/>
      <c r="U210" s="2"/>
      <c r="V210" s="2"/>
    </row>
    <row r="211" spans="16:22" ht="13.5">
      <c r="P211" s="2"/>
      <c r="Q211" s="2"/>
      <c r="R211" s="2"/>
      <c r="S211" s="2"/>
      <c r="T211" s="2"/>
      <c r="U211" s="2"/>
      <c r="V211" s="2"/>
    </row>
    <row r="212" spans="16:22" ht="13.5">
      <c r="P212" s="2"/>
      <c r="Q212" s="2"/>
      <c r="R212" s="2"/>
      <c r="S212" s="2"/>
      <c r="T212" s="2"/>
      <c r="U212" s="2"/>
      <c r="V212" s="2"/>
    </row>
    <row r="213" spans="16:22" ht="13.5">
      <c r="P213" s="2"/>
      <c r="Q213" s="2"/>
      <c r="R213" s="2"/>
      <c r="S213" s="2"/>
      <c r="T213" s="2"/>
      <c r="U213" s="2"/>
      <c r="V213" s="2"/>
    </row>
    <row r="214" spans="16:22" ht="13.5">
      <c r="P214" s="2"/>
      <c r="Q214" s="2"/>
      <c r="R214" s="2"/>
      <c r="S214" s="2"/>
      <c r="T214" s="2"/>
      <c r="U214" s="2"/>
      <c r="V214" s="2"/>
    </row>
    <row r="215" spans="16:22" ht="13.5">
      <c r="P215" s="2"/>
      <c r="Q215" s="2"/>
      <c r="R215" s="2"/>
      <c r="S215" s="2"/>
      <c r="T215" s="2"/>
      <c r="U215" s="2"/>
      <c r="V215" s="2"/>
    </row>
    <row r="216" spans="16:22" ht="13.5">
      <c r="P216" s="2"/>
      <c r="Q216" s="2"/>
      <c r="R216" s="2"/>
      <c r="S216" s="2"/>
      <c r="T216" s="2"/>
      <c r="U216" s="2"/>
      <c r="V216" s="2"/>
    </row>
    <row r="217" spans="16:22" ht="13.5">
      <c r="P217" s="2"/>
      <c r="Q217" s="2"/>
      <c r="R217" s="2"/>
      <c r="S217" s="2"/>
      <c r="T217" s="2"/>
      <c r="U217" s="2"/>
      <c r="V217" s="2"/>
    </row>
    <row r="218" spans="16:22" ht="13.5">
      <c r="P218" s="2"/>
      <c r="Q218" s="2"/>
      <c r="R218" s="2"/>
      <c r="S218" s="2"/>
      <c r="T218" s="2"/>
      <c r="U218" s="2"/>
      <c r="V218" s="2"/>
    </row>
    <row r="219" spans="16:22" ht="13.5">
      <c r="P219" s="2"/>
      <c r="Q219" s="2"/>
      <c r="R219" s="2"/>
      <c r="S219" s="2"/>
      <c r="T219" s="2"/>
      <c r="U219" s="2"/>
      <c r="V219" s="2"/>
    </row>
    <row r="220" spans="16:22" ht="13.5">
      <c r="P220" s="2"/>
      <c r="Q220" s="2"/>
      <c r="R220" s="2"/>
      <c r="S220" s="2"/>
      <c r="T220" s="2"/>
      <c r="U220" s="2"/>
      <c r="V220" s="2"/>
    </row>
    <row r="221" spans="16:22" ht="13.5">
      <c r="P221" s="2"/>
      <c r="Q221" s="2"/>
      <c r="R221" s="2"/>
      <c r="S221" s="2"/>
      <c r="T221" s="2"/>
      <c r="U221" s="2"/>
      <c r="V221" s="2"/>
    </row>
    <row r="222" spans="16:22" ht="13.5">
      <c r="P222" s="2"/>
      <c r="Q222" s="2"/>
      <c r="R222" s="2"/>
      <c r="S222" s="2"/>
      <c r="T222" s="2"/>
      <c r="U222" s="2"/>
      <c r="V222" s="2"/>
    </row>
    <row r="223" spans="16:22" ht="13.5">
      <c r="P223" s="2"/>
      <c r="Q223" s="2"/>
      <c r="R223" s="2"/>
      <c r="S223" s="2"/>
      <c r="T223" s="2"/>
      <c r="U223" s="2"/>
      <c r="V223" s="2"/>
    </row>
    <row r="224" spans="16:22" ht="13.5">
      <c r="P224" s="2"/>
      <c r="Q224" s="2"/>
      <c r="R224" s="2"/>
      <c r="S224" s="2"/>
      <c r="T224" s="2"/>
      <c r="U224" s="2"/>
      <c r="V224" s="2"/>
    </row>
    <row r="225" spans="16:22" ht="13.5">
      <c r="P225" s="2"/>
      <c r="Q225" s="2"/>
      <c r="R225" s="2"/>
      <c r="S225" s="2"/>
      <c r="T225" s="2"/>
      <c r="U225" s="2"/>
      <c r="V225" s="2"/>
    </row>
    <row r="226" spans="16:22" ht="13.5">
      <c r="P226" s="2"/>
      <c r="Q226" s="2"/>
      <c r="R226" s="2"/>
      <c r="S226" s="2"/>
      <c r="T226" s="2"/>
      <c r="U226" s="2"/>
      <c r="V226" s="2"/>
    </row>
    <row r="227" spans="16:22" ht="13.5">
      <c r="P227" s="2"/>
      <c r="Q227" s="2"/>
      <c r="R227" s="2"/>
      <c r="S227" s="2"/>
      <c r="T227" s="2"/>
      <c r="U227" s="2"/>
      <c r="V227" s="2"/>
    </row>
    <row r="228" spans="16:22" ht="13.5">
      <c r="P228" s="2"/>
      <c r="Q228" s="2"/>
      <c r="R228" s="2"/>
      <c r="S228" s="2"/>
      <c r="T228" s="2"/>
      <c r="U228" s="2"/>
      <c r="V228" s="2"/>
    </row>
    <row r="229" spans="16:22" ht="13.5">
      <c r="P229" s="2"/>
      <c r="Q229" s="2"/>
      <c r="R229" s="2"/>
      <c r="S229" s="2"/>
      <c r="T229" s="2"/>
      <c r="U229" s="2"/>
      <c r="V229" s="2"/>
    </row>
    <row r="230" spans="16:22" ht="13.5">
      <c r="P230" s="2"/>
      <c r="Q230" s="2"/>
      <c r="R230" s="2"/>
      <c r="S230" s="2"/>
      <c r="T230" s="2"/>
      <c r="U230" s="2"/>
      <c r="V230" s="2"/>
    </row>
    <row r="231" spans="16:22" ht="13.5">
      <c r="P231" s="2"/>
      <c r="Q231" s="2"/>
      <c r="R231" s="2"/>
      <c r="S231" s="2"/>
      <c r="T231" s="2"/>
      <c r="U231" s="2"/>
      <c r="V231" s="2"/>
    </row>
    <row r="232" spans="16:22" ht="13.5">
      <c r="P232" s="2"/>
      <c r="Q232" s="2"/>
      <c r="R232" s="2"/>
      <c r="S232" s="2"/>
      <c r="T232" s="2"/>
      <c r="U232" s="2"/>
      <c r="V232" s="2"/>
    </row>
    <row r="233" spans="16:22" ht="13.5">
      <c r="P233" s="2"/>
      <c r="Q233" s="2"/>
      <c r="R233" s="2"/>
      <c r="S233" s="2"/>
      <c r="T233" s="2"/>
      <c r="U233" s="2"/>
      <c r="V233" s="2"/>
    </row>
    <row r="234" spans="16:22" ht="13.5">
      <c r="P234" s="2"/>
      <c r="Q234" s="2"/>
      <c r="R234" s="2"/>
      <c r="S234" s="2"/>
      <c r="T234" s="2"/>
      <c r="U234" s="2"/>
      <c r="V234" s="2"/>
    </row>
    <row r="235" spans="16:22" ht="13.5">
      <c r="P235" s="2"/>
      <c r="Q235" s="2"/>
      <c r="R235" s="2"/>
      <c r="S235" s="2"/>
      <c r="T235" s="2"/>
      <c r="U235" s="2"/>
      <c r="V235" s="2"/>
    </row>
    <row r="236" spans="16:22" ht="13.5">
      <c r="P236" s="2"/>
      <c r="Q236" s="2"/>
      <c r="R236" s="2"/>
      <c r="S236" s="2"/>
      <c r="T236" s="2"/>
      <c r="U236" s="2"/>
      <c r="V236" s="2"/>
    </row>
    <row r="237" spans="16:22" ht="13.5">
      <c r="P237" s="2"/>
      <c r="Q237" s="2"/>
      <c r="R237" s="2"/>
      <c r="S237" s="2"/>
      <c r="T237" s="2"/>
      <c r="U237" s="2"/>
      <c r="V237" s="2"/>
    </row>
    <row r="238" spans="16:22" ht="13.5">
      <c r="P238" s="2"/>
      <c r="Q238" s="2"/>
      <c r="R238" s="2"/>
      <c r="S238" s="2"/>
      <c r="T238" s="2"/>
      <c r="U238" s="2"/>
      <c r="V238" s="2"/>
    </row>
    <row r="239" spans="16:22" ht="13.5">
      <c r="P239" s="2"/>
      <c r="Q239" s="2"/>
      <c r="R239" s="2"/>
      <c r="S239" s="2"/>
      <c r="T239" s="2"/>
      <c r="U239" s="2"/>
      <c r="V239" s="2"/>
    </row>
    <row r="240" spans="16:22" ht="13.5">
      <c r="P240" s="2"/>
      <c r="Q240" s="2"/>
      <c r="R240" s="2"/>
      <c r="S240" s="2"/>
      <c r="T240" s="2"/>
      <c r="U240" s="2"/>
      <c r="V240" s="2"/>
    </row>
    <row r="241" spans="16:22" ht="13.5">
      <c r="P241" s="2"/>
      <c r="Q241" s="2"/>
      <c r="R241" s="2"/>
      <c r="S241" s="2"/>
      <c r="T241" s="2"/>
      <c r="U241" s="2"/>
      <c r="V241" s="2"/>
    </row>
    <row r="242" spans="16:22" ht="13.5">
      <c r="P242" s="2"/>
      <c r="Q242" s="2"/>
      <c r="R242" s="2"/>
      <c r="S242" s="2"/>
      <c r="T242" s="2"/>
      <c r="U242" s="2"/>
      <c r="V242" s="2"/>
    </row>
    <row r="243" spans="16:22" ht="13.5">
      <c r="P243" s="2"/>
      <c r="Q243" s="2"/>
      <c r="R243" s="2"/>
      <c r="S243" s="2"/>
      <c r="T243" s="2"/>
      <c r="U243" s="2"/>
      <c r="V243" s="2"/>
    </row>
    <row r="244" spans="16:22" ht="13.5">
      <c r="P244" s="2"/>
      <c r="Q244" s="2"/>
      <c r="R244" s="2"/>
      <c r="S244" s="2"/>
      <c r="T244" s="2"/>
      <c r="U244" s="2"/>
      <c r="V244" s="2"/>
    </row>
    <row r="245" spans="16:22" ht="13.5">
      <c r="P245" s="2"/>
      <c r="Q245" s="2"/>
      <c r="R245" s="2"/>
      <c r="S245" s="2"/>
      <c r="T245" s="2"/>
      <c r="U245" s="2"/>
      <c r="V245" s="2"/>
    </row>
    <row r="246" spans="16:22" ht="13.5">
      <c r="P246" s="2"/>
      <c r="Q246" s="2"/>
      <c r="R246" s="2"/>
      <c r="S246" s="2"/>
      <c r="T246" s="2"/>
      <c r="U246" s="2"/>
      <c r="V246" s="2"/>
    </row>
    <row r="247" spans="16:22" ht="13.5">
      <c r="P247" s="2"/>
      <c r="Q247" s="2"/>
      <c r="R247" s="2"/>
      <c r="S247" s="2"/>
      <c r="T247" s="2"/>
      <c r="U247" s="2"/>
      <c r="V247" s="2"/>
    </row>
    <row r="248" spans="16:22" ht="13.5">
      <c r="P248" s="2"/>
      <c r="Q248" s="2"/>
      <c r="R248" s="2"/>
      <c r="S248" s="2"/>
      <c r="T248" s="2"/>
      <c r="U248" s="2"/>
      <c r="V248" s="2"/>
    </row>
    <row r="249" spans="16:22" ht="13.5">
      <c r="P249" s="2"/>
      <c r="Q249" s="2"/>
      <c r="R249" s="2"/>
      <c r="S249" s="2"/>
      <c r="T249" s="2"/>
      <c r="U249" s="2"/>
      <c r="V249" s="2"/>
    </row>
    <row r="250" spans="16:22" ht="13.5">
      <c r="P250" s="2"/>
      <c r="Q250" s="2"/>
      <c r="R250" s="2"/>
      <c r="S250" s="2"/>
      <c r="T250" s="2"/>
      <c r="U250" s="2"/>
      <c r="V250" s="2"/>
    </row>
    <row r="251" spans="16:22" ht="13.5">
      <c r="P251" s="2"/>
      <c r="Q251" s="2"/>
      <c r="R251" s="2"/>
      <c r="S251" s="2"/>
      <c r="T251" s="2"/>
      <c r="U251" s="2"/>
      <c r="V251" s="2"/>
    </row>
    <row r="252" spans="16:22" ht="13.5">
      <c r="P252" s="2"/>
      <c r="Q252" s="2"/>
      <c r="R252" s="2"/>
      <c r="S252" s="2"/>
      <c r="T252" s="2"/>
      <c r="U252" s="2"/>
      <c r="V252" s="2"/>
    </row>
    <row r="253" spans="16:22" ht="13.5">
      <c r="P253" s="2"/>
      <c r="Q253" s="2"/>
      <c r="R253" s="2"/>
      <c r="S253" s="2"/>
      <c r="T253" s="2"/>
      <c r="U253" s="2"/>
      <c r="V253" s="2"/>
    </row>
    <row r="254" spans="16:22" ht="13.5">
      <c r="P254" s="2"/>
      <c r="Q254" s="2"/>
      <c r="R254" s="2"/>
      <c r="S254" s="2"/>
      <c r="T254" s="2"/>
      <c r="U254" s="2"/>
      <c r="V254" s="2"/>
    </row>
    <row r="255" spans="16:22" ht="13.5">
      <c r="P255" s="2"/>
      <c r="Q255" s="2"/>
      <c r="R255" s="2"/>
      <c r="S255" s="2"/>
      <c r="T255" s="2"/>
      <c r="U255" s="2"/>
      <c r="V255" s="2"/>
    </row>
    <row r="256" spans="16:22" ht="13.5">
      <c r="P256" s="2"/>
      <c r="Q256" s="2"/>
      <c r="R256" s="2"/>
      <c r="S256" s="2"/>
      <c r="T256" s="2"/>
      <c r="U256" s="2"/>
      <c r="V256" s="2"/>
    </row>
    <row r="257" spans="16:22" ht="13.5">
      <c r="P257" s="2"/>
      <c r="Q257" s="2"/>
      <c r="R257" s="2"/>
      <c r="S257" s="2"/>
      <c r="T257" s="2"/>
      <c r="U257" s="2"/>
      <c r="V257" s="2"/>
    </row>
    <row r="258" spans="16:22" ht="13.5">
      <c r="P258" s="2"/>
      <c r="Q258" s="2"/>
      <c r="R258" s="2"/>
      <c r="S258" s="2"/>
      <c r="T258" s="2"/>
      <c r="U258" s="2"/>
      <c r="V258" s="2"/>
    </row>
    <row r="259" spans="16:22" ht="13.5">
      <c r="P259" s="2"/>
      <c r="Q259" s="2"/>
      <c r="R259" s="2"/>
      <c r="S259" s="2"/>
      <c r="T259" s="2"/>
      <c r="U259" s="2"/>
      <c r="V259" s="2"/>
    </row>
    <row r="260" spans="16:22" ht="13.5">
      <c r="P260" s="2"/>
      <c r="Q260" s="2"/>
      <c r="R260" s="2"/>
      <c r="S260" s="2"/>
      <c r="T260" s="2"/>
      <c r="U260" s="2"/>
      <c r="V260" s="2"/>
    </row>
    <row r="261" spans="16:22" ht="13.5">
      <c r="P261" s="2"/>
      <c r="Q261" s="2"/>
      <c r="R261" s="2"/>
      <c r="S261" s="2"/>
      <c r="T261" s="2"/>
      <c r="U261" s="2"/>
      <c r="V261" s="2"/>
    </row>
    <row r="262" spans="16:22" ht="13.5">
      <c r="P262" s="2"/>
      <c r="Q262" s="2"/>
      <c r="R262" s="2"/>
      <c r="S262" s="2"/>
      <c r="T262" s="2"/>
      <c r="U262" s="2"/>
      <c r="V262" s="2"/>
    </row>
    <row r="263" spans="16:22" ht="13.5">
      <c r="P263" s="2"/>
      <c r="Q263" s="2"/>
      <c r="R263" s="2"/>
      <c r="S263" s="2"/>
      <c r="T263" s="2"/>
      <c r="U263" s="2"/>
      <c r="V263" s="2"/>
    </row>
    <row r="264" spans="16:22" ht="13.5">
      <c r="P264" s="2"/>
      <c r="Q264" s="2"/>
      <c r="R264" s="2"/>
      <c r="S264" s="2"/>
      <c r="T264" s="2"/>
      <c r="U264" s="2"/>
      <c r="V264" s="2"/>
    </row>
    <row r="265" spans="16:22" ht="13.5">
      <c r="P265" s="2"/>
      <c r="Q265" s="2"/>
      <c r="R265" s="2"/>
      <c r="S265" s="2"/>
      <c r="T265" s="2"/>
      <c r="U265" s="2"/>
      <c r="V265" s="2"/>
    </row>
    <row r="266" spans="16:22" ht="13.5">
      <c r="P266" s="2"/>
      <c r="Q266" s="2"/>
      <c r="R266" s="2"/>
      <c r="S266" s="2"/>
      <c r="T266" s="2"/>
      <c r="U266" s="2"/>
      <c r="V266" s="2"/>
    </row>
    <row r="267" spans="16:22" ht="13.5">
      <c r="P267" s="2"/>
      <c r="Q267" s="2"/>
      <c r="R267" s="2"/>
      <c r="S267" s="2"/>
      <c r="T267" s="2"/>
      <c r="U267" s="2"/>
      <c r="V267" s="2"/>
    </row>
    <row r="268" spans="16:22" ht="13.5">
      <c r="P268" s="2"/>
      <c r="Q268" s="2"/>
      <c r="R268" s="2"/>
      <c r="S268" s="2"/>
      <c r="T268" s="2"/>
      <c r="U268" s="2"/>
      <c r="V268" s="2"/>
    </row>
    <row r="269" spans="16:22" ht="13.5">
      <c r="P269" s="2"/>
      <c r="Q269" s="2"/>
      <c r="R269" s="2"/>
      <c r="S269" s="2"/>
      <c r="T269" s="2"/>
      <c r="U269" s="2"/>
      <c r="V269" s="2"/>
    </row>
    <row r="270" spans="16:22" ht="13.5">
      <c r="P270" s="2"/>
      <c r="Q270" s="2"/>
      <c r="R270" s="2"/>
      <c r="S270" s="2"/>
      <c r="T270" s="2"/>
      <c r="U270" s="2"/>
      <c r="V270" s="2"/>
    </row>
    <row r="271" spans="16:22" ht="13.5">
      <c r="P271" s="2"/>
      <c r="Q271" s="2"/>
      <c r="R271" s="2"/>
      <c r="S271" s="2"/>
      <c r="T271" s="2"/>
      <c r="U271" s="2"/>
      <c r="V271" s="2"/>
    </row>
    <row r="272" spans="16:22" ht="13.5">
      <c r="P272" s="2"/>
      <c r="Q272" s="2"/>
      <c r="R272" s="2"/>
      <c r="S272" s="2"/>
      <c r="T272" s="2"/>
      <c r="U272" s="2"/>
      <c r="V272" s="2"/>
    </row>
    <row r="273" spans="16:22" ht="13.5">
      <c r="P273" s="2"/>
      <c r="Q273" s="2"/>
      <c r="R273" s="2"/>
      <c r="S273" s="2"/>
      <c r="T273" s="2"/>
      <c r="U273" s="2"/>
      <c r="V273" s="2"/>
    </row>
    <row r="274" spans="16:22" ht="13.5">
      <c r="P274" s="2"/>
      <c r="Q274" s="2"/>
      <c r="R274" s="2"/>
      <c r="S274" s="2"/>
      <c r="T274" s="2"/>
      <c r="U274" s="2"/>
      <c r="V274" s="2"/>
    </row>
    <row r="275" spans="16:22" ht="13.5">
      <c r="P275" s="2"/>
      <c r="Q275" s="2"/>
      <c r="R275" s="2"/>
      <c r="S275" s="2"/>
      <c r="T275" s="2"/>
      <c r="U275" s="2"/>
      <c r="V275" s="2"/>
    </row>
    <row r="276" spans="16:22" ht="13.5">
      <c r="P276" s="2"/>
      <c r="Q276" s="2"/>
      <c r="R276" s="2"/>
      <c r="S276" s="2"/>
      <c r="T276" s="2"/>
      <c r="U276" s="2"/>
      <c r="V276" s="2"/>
    </row>
    <row r="277" spans="16:22" ht="13.5">
      <c r="P277" s="2"/>
      <c r="Q277" s="2"/>
      <c r="R277" s="2"/>
      <c r="S277" s="2"/>
      <c r="T277" s="2"/>
      <c r="U277" s="2"/>
      <c r="V277" s="2"/>
    </row>
    <row r="278" spans="16:22" ht="13.5">
      <c r="P278" s="2"/>
      <c r="Q278" s="2"/>
      <c r="R278" s="2"/>
      <c r="S278" s="2"/>
      <c r="T278" s="2"/>
      <c r="U278" s="2"/>
      <c r="V278" s="2"/>
    </row>
    <row r="279" spans="16:22" ht="13.5">
      <c r="P279" s="2"/>
      <c r="Q279" s="2"/>
      <c r="R279" s="2"/>
      <c r="S279" s="2"/>
      <c r="T279" s="2"/>
      <c r="U279" s="2"/>
      <c r="V279" s="2"/>
    </row>
    <row r="280" spans="16:22" ht="13.5">
      <c r="P280" s="2"/>
      <c r="Q280" s="2"/>
      <c r="R280" s="2"/>
      <c r="S280" s="2"/>
      <c r="T280" s="2"/>
      <c r="U280" s="2"/>
      <c r="V280" s="2"/>
    </row>
    <row r="281" spans="16:22" ht="13.5">
      <c r="P281" s="2"/>
      <c r="Q281" s="2"/>
      <c r="R281" s="2"/>
      <c r="S281" s="2"/>
      <c r="T281" s="2"/>
      <c r="U281" s="2"/>
      <c r="V281" s="2"/>
    </row>
    <row r="282" spans="16:22" ht="13.5">
      <c r="P282" s="2"/>
      <c r="Q282" s="2"/>
      <c r="R282" s="2"/>
      <c r="S282" s="2"/>
      <c r="T282" s="2"/>
      <c r="U282" s="2"/>
      <c r="V282" s="2"/>
    </row>
    <row r="283" spans="16:22" ht="13.5">
      <c r="P283" s="2"/>
      <c r="Q283" s="2"/>
      <c r="R283" s="2"/>
      <c r="S283" s="2"/>
      <c r="T283" s="2"/>
      <c r="U283" s="2"/>
      <c r="V283" s="2"/>
    </row>
    <row r="284" spans="16:22" ht="13.5">
      <c r="P284" s="2"/>
      <c r="Q284" s="2"/>
      <c r="R284" s="2"/>
      <c r="S284" s="2"/>
      <c r="T284" s="2"/>
      <c r="U284" s="2"/>
      <c r="V284" s="2"/>
    </row>
    <row r="285" spans="16:22" ht="13.5">
      <c r="P285" s="2"/>
      <c r="Q285" s="2"/>
      <c r="R285" s="2"/>
      <c r="S285" s="2"/>
      <c r="T285" s="2"/>
      <c r="U285" s="2"/>
      <c r="V285" s="2"/>
    </row>
    <row r="286" spans="16:22" ht="13.5">
      <c r="P286" s="2"/>
      <c r="Q286" s="2"/>
      <c r="R286" s="2"/>
      <c r="S286" s="2"/>
      <c r="T286" s="2"/>
      <c r="U286" s="2"/>
      <c r="V286" s="2"/>
    </row>
    <row r="287" spans="16:22" ht="13.5">
      <c r="P287" s="2"/>
      <c r="Q287" s="2"/>
      <c r="R287" s="2"/>
      <c r="S287" s="2"/>
      <c r="T287" s="2"/>
      <c r="U287" s="2"/>
      <c r="V287" s="2"/>
    </row>
    <row r="288" spans="16:22" ht="13.5">
      <c r="P288" s="2"/>
      <c r="Q288" s="2"/>
      <c r="R288" s="2"/>
      <c r="S288" s="2"/>
      <c r="T288" s="2"/>
      <c r="U288" s="2"/>
      <c r="V288" s="2"/>
    </row>
    <row r="289" spans="16:22" ht="13.5">
      <c r="P289" s="2"/>
      <c r="Q289" s="2"/>
      <c r="R289" s="2"/>
      <c r="S289" s="2"/>
      <c r="T289" s="2"/>
      <c r="U289" s="2"/>
      <c r="V289" s="2"/>
    </row>
    <row r="290" spans="16:22" ht="13.5">
      <c r="P290" s="2"/>
      <c r="Q290" s="2"/>
      <c r="R290" s="2"/>
      <c r="S290" s="2"/>
      <c r="T290" s="2"/>
      <c r="U290" s="2"/>
      <c r="V290" s="2"/>
    </row>
    <row r="291" spans="16:22" ht="13.5">
      <c r="P291" s="2"/>
      <c r="Q291" s="2"/>
      <c r="R291" s="2"/>
      <c r="S291" s="2"/>
      <c r="T291" s="2"/>
      <c r="U291" s="2"/>
      <c r="V291" s="2"/>
    </row>
    <row r="292" spans="16:22" ht="13.5">
      <c r="P292" s="2"/>
      <c r="Q292" s="2"/>
      <c r="R292" s="2"/>
      <c r="S292" s="2"/>
      <c r="T292" s="2"/>
      <c r="U292" s="2"/>
      <c r="V292" s="2"/>
    </row>
    <row r="293" spans="16:22" ht="13.5">
      <c r="P293" s="2"/>
      <c r="Q293" s="2"/>
      <c r="R293" s="2"/>
      <c r="S293" s="2"/>
      <c r="T293" s="2"/>
      <c r="U293" s="2"/>
      <c r="V293" s="2"/>
    </row>
    <row r="294" spans="16:22" ht="13.5">
      <c r="P294" s="2"/>
      <c r="Q294" s="2"/>
      <c r="R294" s="2"/>
      <c r="S294" s="2"/>
      <c r="T294" s="2"/>
      <c r="U294" s="2"/>
      <c r="V294" s="2"/>
    </row>
    <row r="295" spans="16:22" ht="13.5">
      <c r="P295" s="2"/>
      <c r="Q295" s="2"/>
      <c r="R295" s="2"/>
      <c r="S295" s="2"/>
      <c r="T295" s="2"/>
      <c r="U295" s="2"/>
      <c r="V295" s="2"/>
    </row>
    <row r="296" spans="16:22" ht="13.5">
      <c r="P296" s="2"/>
      <c r="Q296" s="2"/>
      <c r="R296" s="2"/>
      <c r="S296" s="2"/>
      <c r="T296" s="2"/>
      <c r="U296" s="2"/>
      <c r="V296" s="2"/>
    </row>
    <row r="297" spans="16:22" ht="13.5">
      <c r="P297" s="2"/>
      <c r="Q297" s="2"/>
      <c r="R297" s="2"/>
      <c r="S297" s="2"/>
      <c r="T297" s="2"/>
      <c r="U297" s="2"/>
      <c r="V297" s="2"/>
    </row>
    <row r="298" spans="16:22" ht="13.5">
      <c r="P298" s="2"/>
      <c r="Q298" s="2"/>
      <c r="R298" s="2"/>
      <c r="S298" s="2"/>
      <c r="T298" s="2"/>
      <c r="U298" s="2"/>
      <c r="V298" s="2"/>
    </row>
    <row r="299" spans="16:22" ht="13.5">
      <c r="P299" s="2"/>
      <c r="Q299" s="2"/>
      <c r="R299" s="2"/>
      <c r="S299" s="2"/>
      <c r="T299" s="2"/>
      <c r="U299" s="2"/>
      <c r="V299" s="2"/>
    </row>
    <row r="300" spans="16:22" ht="13.5">
      <c r="P300" s="2"/>
      <c r="Q300" s="2"/>
      <c r="R300" s="2"/>
      <c r="S300" s="2"/>
      <c r="T300" s="2"/>
      <c r="U300" s="2"/>
      <c r="V300" s="2"/>
    </row>
    <row r="301" spans="16:22" ht="13.5">
      <c r="P301" s="2"/>
      <c r="Q301" s="2"/>
      <c r="R301" s="2"/>
      <c r="S301" s="2"/>
      <c r="T301" s="2"/>
      <c r="U301" s="2"/>
      <c r="V301" s="2"/>
    </row>
    <row r="302" spans="16:22" ht="13.5">
      <c r="P302" s="2"/>
      <c r="Q302" s="2"/>
      <c r="R302" s="2"/>
      <c r="S302" s="2"/>
      <c r="T302" s="2"/>
      <c r="U302" s="2"/>
      <c r="V302" s="2"/>
    </row>
    <row r="303" spans="16:22" ht="13.5">
      <c r="P303" s="2"/>
      <c r="Q303" s="2"/>
      <c r="R303" s="2"/>
      <c r="S303" s="2"/>
      <c r="T303" s="2"/>
      <c r="U303" s="2"/>
      <c r="V303" s="2"/>
    </row>
    <row r="304" spans="16:22" ht="13.5">
      <c r="P304" s="2"/>
      <c r="Q304" s="2"/>
      <c r="R304" s="2"/>
      <c r="S304" s="2"/>
      <c r="T304" s="2"/>
      <c r="U304" s="2"/>
      <c r="V304" s="2"/>
    </row>
    <row r="305" spans="16:22" ht="13.5">
      <c r="P305" s="2"/>
      <c r="Q305" s="2"/>
      <c r="R305" s="2"/>
      <c r="S305" s="2"/>
      <c r="T305" s="2"/>
      <c r="U305" s="2"/>
      <c r="V305" s="2"/>
    </row>
    <row r="306" spans="16:22" ht="13.5">
      <c r="P306" s="2"/>
      <c r="Q306" s="2"/>
      <c r="R306" s="2"/>
      <c r="S306" s="2"/>
      <c r="T306" s="2"/>
      <c r="U306" s="2"/>
      <c r="V306" s="2"/>
    </row>
    <row r="307" spans="16:22" ht="13.5">
      <c r="P307" s="2"/>
      <c r="Q307" s="2"/>
      <c r="R307" s="2"/>
      <c r="S307" s="2"/>
      <c r="T307" s="2"/>
      <c r="U307" s="2"/>
      <c r="V307" s="2"/>
    </row>
    <row r="308" spans="16:22" ht="13.5">
      <c r="P308" s="2"/>
      <c r="Q308" s="2"/>
      <c r="R308" s="2"/>
      <c r="S308" s="2"/>
      <c r="T308" s="2"/>
      <c r="U308" s="2"/>
      <c r="V308" s="2"/>
    </row>
    <row r="309" spans="16:22" ht="13.5">
      <c r="P309" s="2"/>
      <c r="Q309" s="2"/>
      <c r="R309" s="2"/>
      <c r="S309" s="2"/>
      <c r="T309" s="2"/>
      <c r="U309" s="2"/>
      <c r="V309" s="2"/>
    </row>
    <row r="310" spans="16:22" ht="13.5">
      <c r="P310" s="2"/>
      <c r="Q310" s="2"/>
      <c r="R310" s="2"/>
      <c r="S310" s="2"/>
      <c r="T310" s="2"/>
      <c r="U310" s="2"/>
      <c r="V310" s="2"/>
    </row>
    <row r="311" spans="16:22" ht="13.5">
      <c r="P311" s="2"/>
      <c r="Q311" s="2"/>
      <c r="R311" s="2"/>
      <c r="S311" s="2"/>
      <c r="T311" s="2"/>
      <c r="U311" s="2"/>
      <c r="V311" s="2"/>
    </row>
    <row r="312" spans="16:22" ht="13.5">
      <c r="P312" s="2"/>
      <c r="Q312" s="2"/>
      <c r="R312" s="2"/>
      <c r="S312" s="2"/>
      <c r="T312" s="2"/>
      <c r="U312" s="2"/>
      <c r="V312" s="2"/>
    </row>
    <row r="313" spans="16:22" ht="13.5">
      <c r="P313" s="2"/>
      <c r="Q313" s="2"/>
      <c r="R313" s="2"/>
      <c r="S313" s="2"/>
      <c r="T313" s="2"/>
      <c r="U313" s="2"/>
      <c r="V313" s="2"/>
    </row>
    <row r="314" spans="16:22" ht="13.5">
      <c r="P314" s="2"/>
      <c r="Q314" s="2"/>
      <c r="R314" s="2"/>
      <c r="S314" s="2"/>
      <c r="T314" s="2"/>
      <c r="U314" s="2"/>
      <c r="V314" s="2"/>
    </row>
    <row r="315" spans="16:22" ht="13.5">
      <c r="P315" s="2"/>
      <c r="Q315" s="2"/>
      <c r="R315" s="2"/>
      <c r="S315" s="2"/>
      <c r="T315" s="2"/>
      <c r="U315" s="2"/>
      <c r="V315" s="2"/>
    </row>
    <row r="316" spans="16:22" ht="13.5">
      <c r="P316" s="2"/>
      <c r="Q316" s="2"/>
      <c r="R316" s="2"/>
      <c r="S316" s="2"/>
      <c r="T316" s="2"/>
      <c r="U316" s="2"/>
      <c r="V316" s="2"/>
    </row>
    <row r="317" spans="16:22" ht="13.5">
      <c r="P317" s="2"/>
      <c r="Q317" s="2"/>
      <c r="R317" s="2"/>
      <c r="S317" s="2"/>
      <c r="T317" s="2"/>
      <c r="U317" s="2"/>
      <c r="V317" s="2"/>
    </row>
    <row r="318" spans="16:22" ht="13.5">
      <c r="P318" s="2"/>
      <c r="Q318" s="2"/>
      <c r="R318" s="2"/>
      <c r="S318" s="2"/>
      <c r="T318" s="2"/>
      <c r="U318" s="2"/>
      <c r="V318" s="2"/>
    </row>
    <row r="319" spans="16:22" ht="13.5">
      <c r="P319" s="2"/>
      <c r="Q319" s="2"/>
      <c r="R319" s="2"/>
      <c r="S319" s="2"/>
      <c r="T319" s="2"/>
      <c r="U319" s="2"/>
      <c r="V319" s="2"/>
    </row>
    <row r="320" spans="16:22" ht="13.5">
      <c r="P320" s="2"/>
      <c r="Q320" s="2"/>
      <c r="R320" s="2"/>
      <c r="S320" s="2"/>
      <c r="T320" s="2"/>
      <c r="U320" s="2"/>
      <c r="V320" s="2"/>
    </row>
    <row r="321" spans="16:22" ht="13.5">
      <c r="P321" s="2"/>
      <c r="Q321" s="2"/>
      <c r="R321" s="2"/>
      <c r="S321" s="2"/>
      <c r="T321" s="2"/>
      <c r="U321" s="2"/>
      <c r="V321" s="2"/>
    </row>
    <row r="322" spans="16:22" ht="13.5">
      <c r="P322" s="2"/>
      <c r="Q322" s="2"/>
      <c r="R322" s="2"/>
      <c r="S322" s="2"/>
      <c r="T322" s="2"/>
      <c r="U322" s="2"/>
      <c r="V322" s="2"/>
    </row>
    <row r="323" spans="16:22" ht="13.5">
      <c r="P323" s="2"/>
      <c r="Q323" s="2"/>
      <c r="R323" s="2"/>
      <c r="S323" s="2"/>
      <c r="T323" s="2"/>
      <c r="U323" s="2"/>
      <c r="V323" s="2"/>
    </row>
    <row r="324" spans="16:22" ht="13.5">
      <c r="P324" s="2"/>
      <c r="Q324" s="2"/>
      <c r="R324" s="2"/>
      <c r="S324" s="2"/>
      <c r="T324" s="2"/>
      <c r="U324" s="2"/>
      <c r="V324" s="2"/>
    </row>
    <row r="325" spans="16:22" ht="13.5">
      <c r="P325" s="2"/>
      <c r="Q325" s="2"/>
      <c r="R325" s="2"/>
      <c r="S325" s="2"/>
      <c r="T325" s="2"/>
      <c r="U325" s="2"/>
      <c r="V325" s="2"/>
    </row>
    <row r="326" spans="16:22" ht="13.5">
      <c r="P326" s="2"/>
      <c r="Q326" s="2"/>
      <c r="R326" s="2"/>
      <c r="S326" s="2"/>
      <c r="T326" s="2"/>
      <c r="U326" s="2"/>
      <c r="V326" s="2"/>
    </row>
    <row r="327" spans="16:22" ht="13.5">
      <c r="P327" s="2"/>
      <c r="Q327" s="2"/>
      <c r="R327" s="2"/>
      <c r="S327" s="2"/>
      <c r="T327" s="2"/>
      <c r="U327" s="2"/>
      <c r="V327" s="2"/>
    </row>
    <row r="328" spans="16:22" ht="13.5">
      <c r="P328" s="2"/>
      <c r="Q328" s="2"/>
      <c r="R328" s="2"/>
      <c r="S328" s="2"/>
      <c r="T328" s="2"/>
      <c r="U328" s="2"/>
      <c r="V328" s="2"/>
    </row>
    <row r="329" spans="16:22" ht="13.5">
      <c r="P329" s="2"/>
      <c r="Q329" s="2"/>
      <c r="R329" s="2"/>
      <c r="S329" s="2"/>
      <c r="T329" s="2"/>
      <c r="U329" s="2"/>
      <c r="V329" s="2"/>
    </row>
    <row r="330" spans="16:22" ht="13.5">
      <c r="P330" s="2"/>
      <c r="Q330" s="2"/>
      <c r="R330" s="2"/>
      <c r="S330" s="2"/>
      <c r="T330" s="2"/>
      <c r="U330" s="2"/>
      <c r="V330" s="2"/>
    </row>
    <row r="331" spans="16:22" ht="13.5">
      <c r="P331" s="2"/>
      <c r="Q331" s="2"/>
      <c r="R331" s="2"/>
      <c r="S331" s="2"/>
      <c r="T331" s="2"/>
      <c r="U331" s="2"/>
      <c r="V331" s="2"/>
    </row>
    <row r="332" spans="16:22" ht="13.5">
      <c r="P332" s="2"/>
      <c r="Q332" s="2"/>
      <c r="R332" s="2"/>
      <c r="S332" s="2"/>
      <c r="T332" s="2"/>
      <c r="U332" s="2"/>
      <c r="V332" s="2"/>
    </row>
    <row r="333" spans="16:22" ht="13.5">
      <c r="P333" s="2"/>
      <c r="Q333" s="2"/>
      <c r="R333" s="2"/>
      <c r="S333" s="2"/>
      <c r="T333" s="2"/>
      <c r="U333" s="2"/>
      <c r="V333" s="2"/>
    </row>
    <row r="334" spans="16:22" ht="13.5">
      <c r="P334" s="2"/>
      <c r="Q334" s="2"/>
      <c r="R334" s="2"/>
      <c r="S334" s="2"/>
      <c r="T334" s="2"/>
      <c r="U334" s="2"/>
      <c r="V334" s="2"/>
    </row>
    <row r="335" spans="16:22" ht="13.5">
      <c r="P335" s="2"/>
      <c r="Q335" s="2"/>
      <c r="R335" s="2"/>
      <c r="S335" s="2"/>
      <c r="T335" s="2"/>
      <c r="U335" s="2"/>
      <c r="V335" s="2"/>
    </row>
    <row r="336" spans="16:22" ht="13.5">
      <c r="P336" s="2"/>
      <c r="Q336" s="2"/>
      <c r="R336" s="2"/>
      <c r="S336" s="2"/>
      <c r="T336" s="2"/>
      <c r="U336" s="2"/>
      <c r="V336" s="2"/>
    </row>
    <row r="337" spans="16:22" ht="13.5">
      <c r="P337" s="2"/>
      <c r="Q337" s="2"/>
      <c r="R337" s="2"/>
      <c r="S337" s="2"/>
      <c r="T337" s="2"/>
      <c r="U337" s="2"/>
      <c r="V337" s="2"/>
    </row>
    <row r="338" spans="16:22" ht="13.5">
      <c r="P338" s="2"/>
      <c r="Q338" s="2"/>
      <c r="R338" s="2"/>
      <c r="S338" s="2"/>
      <c r="T338" s="2"/>
      <c r="U338" s="2"/>
      <c r="V338" s="2"/>
    </row>
    <row r="339" spans="16:22" ht="13.5">
      <c r="P339" s="2"/>
      <c r="Q339" s="2"/>
      <c r="R339" s="2"/>
      <c r="S339" s="2"/>
      <c r="T339" s="2"/>
      <c r="U339" s="2"/>
      <c r="V339" s="2"/>
    </row>
    <row r="340" spans="16:22" ht="13.5">
      <c r="P340" s="2"/>
      <c r="Q340" s="2"/>
      <c r="R340" s="2"/>
      <c r="S340" s="2"/>
      <c r="T340" s="2"/>
      <c r="U340" s="2"/>
      <c r="V340" s="2"/>
    </row>
    <row r="341" spans="16:22" ht="13.5">
      <c r="P341" s="2"/>
      <c r="Q341" s="2"/>
      <c r="R341" s="2"/>
      <c r="S341" s="2"/>
      <c r="T341" s="2"/>
      <c r="U341" s="2"/>
      <c r="V341" s="2"/>
    </row>
    <row r="342" spans="16:22" ht="13.5">
      <c r="P342" s="2"/>
      <c r="Q342" s="2"/>
      <c r="R342" s="2"/>
      <c r="S342" s="2"/>
      <c r="T342" s="2"/>
      <c r="U342" s="2"/>
      <c r="V342" s="2"/>
    </row>
    <row r="343" spans="16:22" ht="13.5">
      <c r="P343" s="2"/>
      <c r="Q343" s="2"/>
      <c r="R343" s="2"/>
      <c r="S343" s="2"/>
      <c r="T343" s="2"/>
      <c r="U343" s="2"/>
      <c r="V343" s="2"/>
    </row>
    <row r="344" spans="16:22" ht="13.5">
      <c r="P344" s="2"/>
      <c r="Q344" s="2"/>
      <c r="R344" s="2"/>
      <c r="S344" s="2"/>
      <c r="T344" s="2"/>
      <c r="U344" s="2"/>
      <c r="V344" s="2"/>
    </row>
    <row r="345" spans="16:22" ht="13.5">
      <c r="P345" s="2"/>
      <c r="Q345" s="2"/>
      <c r="R345" s="2"/>
      <c r="S345" s="2"/>
      <c r="T345" s="2"/>
      <c r="U345" s="2"/>
      <c r="V345" s="2"/>
    </row>
    <row r="346" spans="16:22" ht="13.5">
      <c r="P346" s="2"/>
      <c r="Q346" s="2"/>
      <c r="R346" s="2"/>
      <c r="S346" s="2"/>
      <c r="T346" s="2"/>
      <c r="U346" s="2"/>
      <c r="V346" s="2"/>
    </row>
    <row r="347" spans="16:22" ht="13.5">
      <c r="P347" s="2"/>
      <c r="Q347" s="2"/>
      <c r="R347" s="2"/>
      <c r="S347" s="2"/>
      <c r="T347" s="2"/>
      <c r="U347" s="2"/>
      <c r="V347" s="2"/>
    </row>
    <row r="348" spans="16:22" ht="13.5">
      <c r="P348" s="2"/>
      <c r="Q348" s="2"/>
      <c r="R348" s="2"/>
      <c r="S348" s="2"/>
      <c r="T348" s="2"/>
      <c r="U348" s="2"/>
      <c r="V348" s="2"/>
    </row>
    <row r="349" spans="16:22" ht="13.5">
      <c r="P349" s="2"/>
      <c r="Q349" s="2"/>
      <c r="R349" s="2"/>
      <c r="S349" s="2"/>
      <c r="T349" s="2"/>
      <c r="U349" s="2"/>
      <c r="V349" s="2"/>
    </row>
    <row r="350" spans="16:22" ht="13.5">
      <c r="P350" s="2"/>
      <c r="Q350" s="2"/>
      <c r="R350" s="2"/>
      <c r="S350" s="2"/>
      <c r="T350" s="2"/>
      <c r="U350" s="2"/>
      <c r="V350" s="2"/>
    </row>
    <row r="351" spans="16:22" ht="13.5">
      <c r="P351" s="2"/>
      <c r="Q351" s="2"/>
      <c r="R351" s="2"/>
      <c r="S351" s="2"/>
      <c r="T351" s="2"/>
      <c r="U351" s="2"/>
      <c r="V351" s="2"/>
    </row>
    <row r="352" spans="16:22" ht="13.5">
      <c r="P352" s="2"/>
      <c r="Q352" s="2"/>
      <c r="R352" s="2"/>
      <c r="S352" s="2"/>
      <c r="T352" s="2"/>
      <c r="U352" s="2"/>
      <c r="V352" s="2"/>
    </row>
    <row r="353" spans="16:22" ht="13.5">
      <c r="P353" s="2"/>
      <c r="Q353" s="2"/>
      <c r="R353" s="2"/>
      <c r="S353" s="2"/>
      <c r="T353" s="2"/>
      <c r="U353" s="2"/>
      <c r="V353" s="2"/>
    </row>
    <row r="354" spans="16:22" ht="13.5">
      <c r="P354" s="2"/>
      <c r="Q354" s="2"/>
      <c r="R354" s="2"/>
      <c r="S354" s="2"/>
      <c r="T354" s="2"/>
      <c r="U354" s="2"/>
      <c r="V354" s="2"/>
    </row>
    <row r="355" spans="16:22" ht="13.5">
      <c r="P355" s="2"/>
      <c r="Q355" s="2"/>
      <c r="R355" s="2"/>
      <c r="S355" s="2"/>
      <c r="T355" s="2"/>
      <c r="U355" s="2"/>
      <c r="V355" s="2"/>
    </row>
    <row r="356" spans="16:22" ht="13.5">
      <c r="P356" s="2"/>
      <c r="Q356" s="2"/>
      <c r="R356" s="2"/>
      <c r="S356" s="2"/>
      <c r="T356" s="2"/>
      <c r="U356" s="2"/>
      <c r="V356" s="2"/>
    </row>
    <row r="357" spans="16:22" ht="13.5">
      <c r="P357" s="2"/>
      <c r="Q357" s="2"/>
      <c r="R357" s="2"/>
      <c r="S357" s="2"/>
      <c r="T357" s="2"/>
      <c r="U357" s="2"/>
      <c r="V357" s="2"/>
    </row>
    <row r="358" spans="16:22" ht="13.5">
      <c r="P358" s="2"/>
      <c r="Q358" s="2"/>
      <c r="R358" s="2"/>
      <c r="S358" s="2"/>
      <c r="T358" s="2"/>
      <c r="U358" s="2"/>
      <c r="V358" s="2"/>
    </row>
    <row r="359" spans="16:22" ht="13.5">
      <c r="P359" s="2"/>
      <c r="Q359" s="2"/>
      <c r="R359" s="2"/>
      <c r="S359" s="2"/>
      <c r="T359" s="2"/>
      <c r="U359" s="2"/>
      <c r="V359" s="2"/>
    </row>
    <row r="360" spans="16:22" ht="13.5">
      <c r="P360" s="2"/>
      <c r="Q360" s="2"/>
      <c r="R360" s="2"/>
      <c r="S360" s="2"/>
      <c r="T360" s="2"/>
      <c r="U360" s="2"/>
      <c r="V360" s="2"/>
    </row>
    <row r="361" spans="16:22" ht="13.5">
      <c r="P361" s="2"/>
      <c r="Q361" s="2"/>
      <c r="R361" s="2"/>
      <c r="S361" s="2"/>
      <c r="T361" s="2"/>
      <c r="U361" s="2"/>
      <c r="V361" s="2"/>
    </row>
    <row r="362" spans="16:22" ht="13.5">
      <c r="P362" s="2"/>
      <c r="Q362" s="2"/>
      <c r="R362" s="2"/>
      <c r="S362" s="2"/>
      <c r="T362" s="2"/>
      <c r="U362" s="2"/>
      <c r="V362" s="2"/>
    </row>
    <row r="363" spans="16:22" ht="13.5">
      <c r="P363" s="2"/>
      <c r="Q363" s="2"/>
      <c r="R363" s="2"/>
      <c r="S363" s="2"/>
      <c r="T363" s="2"/>
      <c r="U363" s="2"/>
      <c r="V363" s="2"/>
    </row>
    <row r="364" spans="16:22" ht="13.5">
      <c r="P364" s="2"/>
      <c r="Q364" s="2"/>
      <c r="R364" s="2"/>
      <c r="S364" s="2"/>
      <c r="T364" s="2"/>
      <c r="U364" s="2"/>
      <c r="V364" s="2"/>
    </row>
  </sheetData>
  <sheetProtection/>
  <mergeCells count="25">
    <mergeCell ref="U2:U4"/>
    <mergeCell ref="V2:V4"/>
    <mergeCell ref="L2:L4"/>
    <mergeCell ref="G2:G4"/>
    <mergeCell ref="H2:H4"/>
    <mergeCell ref="T1:T4"/>
    <mergeCell ref="N1:N4"/>
    <mergeCell ref="M1:M4"/>
    <mergeCell ref="P2:P4"/>
    <mergeCell ref="Q2:Q4"/>
    <mergeCell ref="O2:O4"/>
    <mergeCell ref="A6:C6"/>
    <mergeCell ref="D1:D4"/>
    <mergeCell ref="E1:E4"/>
    <mergeCell ref="F2:F4"/>
    <mergeCell ref="K2:K4"/>
    <mergeCell ref="B29:C29"/>
    <mergeCell ref="B34:C34"/>
    <mergeCell ref="A40:C40"/>
    <mergeCell ref="A7:C7"/>
    <mergeCell ref="A8:C8"/>
    <mergeCell ref="A10:C10"/>
    <mergeCell ref="A17:C17"/>
    <mergeCell ref="A22:C22"/>
    <mergeCell ref="B23:C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Ｐ明朝,標準"&amp;14第２３表　　歯科医師数・業務の種別・従業地の市町村・保健所別　　　（その１）&amp;R平成２０年１２月３１日現在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E7" sqref="E7:E8"/>
    </sheetView>
  </sheetViews>
  <sheetFormatPr defaultColWidth="9.00390625" defaultRowHeight="13.5"/>
  <cols>
    <col min="1" max="2" width="2.125" style="1" customWidth="1"/>
    <col min="3" max="3" width="13.625" style="1" customWidth="1"/>
    <col min="4" max="22" width="8.125" style="1" customWidth="1"/>
    <col min="23" max="16384" width="9.00390625" style="1" customWidth="1"/>
  </cols>
  <sheetData>
    <row r="1" spans="1:22" s="6" customFormat="1" ht="15" customHeight="1">
      <c r="A1" s="10"/>
      <c r="B1" s="11"/>
      <c r="C1" s="12"/>
      <c r="D1" s="51" t="s">
        <v>0</v>
      </c>
      <c r="E1" s="54" t="s">
        <v>1</v>
      </c>
      <c r="F1" s="17"/>
      <c r="G1" s="17"/>
      <c r="H1" s="17"/>
      <c r="I1" s="16"/>
      <c r="J1" s="17"/>
      <c r="K1" s="23"/>
      <c r="L1" s="22"/>
      <c r="M1" s="54" t="s">
        <v>70</v>
      </c>
      <c r="N1" s="54" t="s">
        <v>71</v>
      </c>
      <c r="O1" s="17"/>
      <c r="P1" s="17"/>
      <c r="Q1" s="17"/>
      <c r="R1" s="16"/>
      <c r="S1" s="18"/>
      <c r="T1" s="54" t="s">
        <v>2</v>
      </c>
      <c r="U1" s="17"/>
      <c r="V1" s="24"/>
    </row>
    <row r="2" spans="1:22" s="6" customFormat="1" ht="15" customHeight="1">
      <c r="A2" s="7"/>
      <c r="B2" s="8"/>
      <c r="C2" s="13"/>
      <c r="D2" s="52"/>
      <c r="E2" s="49"/>
      <c r="F2" s="48" t="s">
        <v>68</v>
      </c>
      <c r="G2" s="48" t="s">
        <v>12</v>
      </c>
      <c r="H2" s="58" t="s">
        <v>13</v>
      </c>
      <c r="I2" s="21"/>
      <c r="J2" s="20"/>
      <c r="K2" s="49" t="s">
        <v>3</v>
      </c>
      <c r="L2" s="49" t="s">
        <v>4</v>
      </c>
      <c r="M2" s="49"/>
      <c r="N2" s="49"/>
      <c r="O2" s="48" t="s">
        <v>5</v>
      </c>
      <c r="P2" s="49" t="s">
        <v>6</v>
      </c>
      <c r="Q2" s="59" t="s">
        <v>7</v>
      </c>
      <c r="R2" s="21"/>
      <c r="S2" s="20"/>
      <c r="T2" s="49"/>
      <c r="U2" s="49" t="s">
        <v>72</v>
      </c>
      <c r="V2" s="55" t="s">
        <v>8</v>
      </c>
    </row>
    <row r="3" spans="1:22" s="6" customFormat="1" ht="15" customHeight="1" hidden="1">
      <c r="A3" s="7"/>
      <c r="B3" s="8"/>
      <c r="C3" s="8"/>
      <c r="D3" s="52"/>
      <c r="E3" s="49"/>
      <c r="F3" s="49"/>
      <c r="G3" s="49"/>
      <c r="H3" s="59"/>
      <c r="I3" s="41"/>
      <c r="J3" s="42"/>
      <c r="K3" s="49"/>
      <c r="L3" s="49"/>
      <c r="M3" s="49"/>
      <c r="N3" s="49"/>
      <c r="O3" s="49"/>
      <c r="P3" s="49"/>
      <c r="Q3" s="59"/>
      <c r="R3" s="41"/>
      <c r="S3" s="42"/>
      <c r="T3" s="49"/>
      <c r="U3" s="49"/>
      <c r="V3" s="56"/>
    </row>
    <row r="4" spans="1:22" s="6" customFormat="1" ht="58.5" customHeight="1">
      <c r="A4" s="7"/>
      <c r="B4" s="8"/>
      <c r="C4" s="8"/>
      <c r="D4" s="53"/>
      <c r="E4" s="50"/>
      <c r="F4" s="50"/>
      <c r="G4" s="50"/>
      <c r="H4" s="50"/>
      <c r="I4" s="19" t="s">
        <v>9</v>
      </c>
      <c r="J4" s="15" t="s">
        <v>69</v>
      </c>
      <c r="K4" s="50"/>
      <c r="L4" s="50"/>
      <c r="M4" s="50"/>
      <c r="N4" s="50"/>
      <c r="O4" s="50"/>
      <c r="P4" s="50"/>
      <c r="Q4" s="50"/>
      <c r="R4" s="15" t="s">
        <v>10</v>
      </c>
      <c r="S4" s="15" t="s">
        <v>11</v>
      </c>
      <c r="T4" s="50"/>
      <c r="U4" s="50"/>
      <c r="V4" s="57"/>
    </row>
    <row r="5" spans="1:22" ht="12.75" customHeight="1">
      <c r="A5" s="29"/>
      <c r="B5" s="30"/>
      <c r="C5" s="30"/>
      <c r="D5" s="14"/>
      <c r="E5" s="3"/>
      <c r="F5" s="4"/>
      <c r="G5" s="14"/>
      <c r="H5" s="5"/>
      <c r="I5" s="3"/>
      <c r="J5" s="4"/>
      <c r="K5" s="14"/>
      <c r="L5" s="5"/>
      <c r="M5" s="3"/>
      <c r="N5" s="14"/>
      <c r="O5" s="5"/>
      <c r="P5" s="5"/>
      <c r="Q5" s="3"/>
      <c r="R5" s="4"/>
      <c r="S5" s="14"/>
      <c r="T5" s="5"/>
      <c r="U5" s="3"/>
      <c r="V5" s="25"/>
    </row>
    <row r="6" spans="1:22" ht="12.75" customHeight="1">
      <c r="A6" s="45" t="s">
        <v>49</v>
      </c>
      <c r="B6" s="46"/>
      <c r="C6" s="47"/>
      <c r="D6" s="27">
        <f aca="true" t="shared" si="0" ref="D6:D23">IF(AND(A6="",B6="",C6=""),"",SUM(E6,N6,T6,))</f>
        <v>47</v>
      </c>
      <c r="E6" s="28">
        <f aca="true" t="shared" si="1" ref="E6:E23">IF(AND(A6="",B6="",C6=""),"",SUM(F6:G6,I6:M6))</f>
        <v>47</v>
      </c>
      <c r="F6" s="33">
        <f>SUM(その２!F7,その２!F8,その２!F9)</f>
        <v>0</v>
      </c>
      <c r="G6" s="27">
        <f>SUM(その２!G7,その２!G8,その２!G9)</f>
        <v>3</v>
      </c>
      <c r="H6" s="34">
        <f aca="true" t="shared" si="2" ref="H6:H23">IF(AND(A6="",B6="",C6=""),"",SUM(I6:J6))</f>
        <v>0</v>
      </c>
      <c r="I6" s="28">
        <f>SUM(その２!I7,その２!I8,その２!I9)</f>
        <v>0</v>
      </c>
      <c r="J6" s="33">
        <f>SUM(その２!J7,その２!J8,その２!J9)</f>
        <v>0</v>
      </c>
      <c r="K6" s="27">
        <f>SUM(その２!K7,その２!K8,その２!K9)</f>
        <v>32</v>
      </c>
      <c r="L6" s="34">
        <f>SUM(その２!L7,その２!L8,その２!L9)</f>
        <v>12</v>
      </c>
      <c r="M6" s="28">
        <f>SUM(その２!M7,その２!M8,その２!M9)</f>
        <v>0</v>
      </c>
      <c r="N6" s="27">
        <f aca="true" t="shared" si="3" ref="N6:N23">IF(AND(A6="",B6="",C6=""),"",SUM(O6:P6,R6:S6))</f>
        <v>0</v>
      </c>
      <c r="O6" s="34">
        <f>SUM(その２!O7,その２!O8,その２!O9)</f>
        <v>0</v>
      </c>
      <c r="P6" s="34">
        <f>SUM(その２!P7,その２!P8,その２!P9)</f>
        <v>0</v>
      </c>
      <c r="Q6" s="28">
        <f aca="true" t="shared" si="4" ref="Q6:Q23">IF(AND(A6="",B6="",C6=""),"",SUM(R6:S6))</f>
        <v>0</v>
      </c>
      <c r="R6" s="33">
        <f>SUM(その２!R7,その２!R8,その２!R9)</f>
        <v>0</v>
      </c>
      <c r="S6" s="27">
        <f>SUM(その２!S7,その２!S8,その２!S9)</f>
        <v>0</v>
      </c>
      <c r="T6" s="34">
        <f aca="true" t="shared" si="5" ref="T6:T23">IF(AND(A6="",B6="",C6=""),"",SUM(U6:V6))</f>
        <v>0</v>
      </c>
      <c r="U6" s="28">
        <f>SUM(その２!U7,その２!U8,その２!U9)</f>
        <v>0</v>
      </c>
      <c r="V6" s="39">
        <f>SUM(その２!V7,その２!V8,その２!V9)</f>
        <v>0</v>
      </c>
    </row>
    <row r="7" spans="1:22" ht="12.75" customHeight="1">
      <c r="A7" s="26"/>
      <c r="B7" s="9"/>
      <c r="C7" s="9" t="s">
        <v>50</v>
      </c>
      <c r="D7" s="27">
        <f t="shared" si="0"/>
        <v>33</v>
      </c>
      <c r="E7" s="28">
        <f t="shared" si="1"/>
        <v>33</v>
      </c>
      <c r="F7" s="33">
        <v>0</v>
      </c>
      <c r="G7" s="27">
        <v>2</v>
      </c>
      <c r="H7" s="34">
        <f t="shared" si="2"/>
        <v>0</v>
      </c>
      <c r="I7" s="28">
        <v>0</v>
      </c>
      <c r="J7" s="33">
        <v>0</v>
      </c>
      <c r="K7" s="27">
        <v>22</v>
      </c>
      <c r="L7" s="34">
        <v>9</v>
      </c>
      <c r="M7" s="28">
        <v>0</v>
      </c>
      <c r="N7" s="27">
        <f t="shared" si="3"/>
        <v>0</v>
      </c>
      <c r="O7" s="34">
        <v>0</v>
      </c>
      <c r="P7" s="34">
        <v>0</v>
      </c>
      <c r="Q7" s="28">
        <f t="shared" si="4"/>
        <v>0</v>
      </c>
      <c r="R7" s="33">
        <v>0</v>
      </c>
      <c r="S7" s="27">
        <v>0</v>
      </c>
      <c r="T7" s="34">
        <f t="shared" si="5"/>
        <v>0</v>
      </c>
      <c r="U7" s="28">
        <v>0</v>
      </c>
      <c r="V7" s="39">
        <v>0</v>
      </c>
    </row>
    <row r="8" spans="1:22" ht="12.75" customHeight="1">
      <c r="A8" s="26"/>
      <c r="B8" s="9"/>
      <c r="C8" s="9" t="s">
        <v>51</v>
      </c>
      <c r="D8" s="27">
        <f t="shared" si="0"/>
        <v>5</v>
      </c>
      <c r="E8" s="28">
        <f t="shared" si="1"/>
        <v>5</v>
      </c>
      <c r="F8" s="33">
        <v>0</v>
      </c>
      <c r="G8" s="27">
        <v>0</v>
      </c>
      <c r="H8" s="34">
        <f t="shared" si="2"/>
        <v>0</v>
      </c>
      <c r="I8" s="28">
        <v>0</v>
      </c>
      <c r="J8" s="33">
        <v>0</v>
      </c>
      <c r="K8" s="27">
        <v>4</v>
      </c>
      <c r="L8" s="34">
        <v>1</v>
      </c>
      <c r="M8" s="28">
        <v>0</v>
      </c>
      <c r="N8" s="27">
        <f t="shared" si="3"/>
        <v>0</v>
      </c>
      <c r="O8" s="34">
        <v>0</v>
      </c>
      <c r="P8" s="34">
        <v>0</v>
      </c>
      <c r="Q8" s="28">
        <f t="shared" si="4"/>
        <v>0</v>
      </c>
      <c r="R8" s="33">
        <v>0</v>
      </c>
      <c r="S8" s="27">
        <v>0</v>
      </c>
      <c r="T8" s="34">
        <f t="shared" si="5"/>
        <v>0</v>
      </c>
      <c r="U8" s="28">
        <v>0</v>
      </c>
      <c r="V8" s="39">
        <v>0</v>
      </c>
    </row>
    <row r="9" spans="1:22" ht="12.75" customHeight="1">
      <c r="A9" s="26"/>
      <c r="B9" s="9"/>
      <c r="C9" s="9" t="s">
        <v>52</v>
      </c>
      <c r="D9" s="27">
        <f t="shared" si="0"/>
        <v>9</v>
      </c>
      <c r="E9" s="28">
        <f t="shared" si="1"/>
        <v>9</v>
      </c>
      <c r="F9" s="33">
        <v>0</v>
      </c>
      <c r="G9" s="27">
        <v>1</v>
      </c>
      <c r="H9" s="34">
        <f t="shared" si="2"/>
        <v>0</v>
      </c>
      <c r="I9" s="28">
        <v>0</v>
      </c>
      <c r="J9" s="33">
        <v>0</v>
      </c>
      <c r="K9" s="27">
        <v>6</v>
      </c>
      <c r="L9" s="34">
        <v>2</v>
      </c>
      <c r="M9" s="28">
        <v>0</v>
      </c>
      <c r="N9" s="27">
        <f t="shared" si="3"/>
        <v>0</v>
      </c>
      <c r="O9" s="34">
        <v>0</v>
      </c>
      <c r="P9" s="34">
        <v>0</v>
      </c>
      <c r="Q9" s="28">
        <f t="shared" si="4"/>
        <v>0</v>
      </c>
      <c r="R9" s="33">
        <v>0</v>
      </c>
      <c r="S9" s="27">
        <v>0</v>
      </c>
      <c r="T9" s="34">
        <f t="shared" si="5"/>
        <v>0</v>
      </c>
      <c r="U9" s="28">
        <v>0</v>
      </c>
      <c r="V9" s="39">
        <v>0</v>
      </c>
    </row>
    <row r="10" spans="1:22" ht="12.75" customHeight="1">
      <c r="A10" s="26"/>
      <c r="B10" s="9"/>
      <c r="C10" s="9"/>
      <c r="D10" s="27">
        <f t="shared" si="0"/>
      </c>
      <c r="E10" s="27">
        <f t="shared" si="1"/>
      </c>
      <c r="F10" s="27"/>
      <c r="G10" s="27"/>
      <c r="H10" s="27">
        <f t="shared" si="2"/>
      </c>
      <c r="I10" s="27"/>
      <c r="J10" s="27"/>
      <c r="K10" s="27"/>
      <c r="L10" s="27"/>
      <c r="M10" s="27"/>
      <c r="N10" s="27">
        <f t="shared" si="3"/>
      </c>
      <c r="O10" s="27"/>
      <c r="P10" s="27"/>
      <c r="Q10" s="27">
        <f t="shared" si="4"/>
      </c>
      <c r="R10" s="27"/>
      <c r="S10" s="27"/>
      <c r="T10" s="27">
        <f t="shared" si="5"/>
      </c>
      <c r="U10" s="27"/>
      <c r="V10" s="39"/>
    </row>
    <row r="11" spans="1:22" ht="12.75" customHeight="1">
      <c r="A11" s="45" t="s">
        <v>53</v>
      </c>
      <c r="B11" s="46"/>
      <c r="C11" s="47"/>
      <c r="D11" s="27">
        <f t="shared" si="0"/>
        <v>98</v>
      </c>
      <c r="E11" s="28">
        <f t="shared" si="1"/>
        <v>98</v>
      </c>
      <c r="F11" s="33">
        <f>SUM(その２!F12,その２!F13,その２!F14,その２!F15,その２!F16,その２!F17,その２!F18,その２!F19,その２!F20)</f>
        <v>0</v>
      </c>
      <c r="G11" s="27">
        <f>SUM(その２!G12,その２!G13,その２!G14,その２!G15,その２!G16,その２!G17,その２!G18,その２!G19,その２!G20)</f>
        <v>4</v>
      </c>
      <c r="H11" s="34">
        <f t="shared" si="2"/>
        <v>0</v>
      </c>
      <c r="I11" s="28">
        <f>SUM(その２!I12,その２!I13,その２!I14,その２!I15,その２!I16,その２!I17,その２!I18,その２!I19,その２!I20)</f>
        <v>0</v>
      </c>
      <c r="J11" s="33">
        <f>SUM(その２!J12,その２!J13,その２!J14,その２!J15,その２!J16,その２!J17,その２!J18,その２!J19,その２!J20)</f>
        <v>0</v>
      </c>
      <c r="K11" s="27">
        <f>SUM(その２!K12,その２!K13,その２!K14,その２!K15,その２!K16,その２!K17,その２!K18,その２!K19,その２!K20)</f>
        <v>72</v>
      </c>
      <c r="L11" s="34">
        <f>SUM(その２!L12,その２!L13,その２!L14,その２!L15,その２!L16,その２!L17,その２!L18,その２!L19,その２!L20)</f>
        <v>22</v>
      </c>
      <c r="M11" s="28">
        <f>SUM(その２!M12,その２!M13,その２!M14,その２!M15,その２!M16,その２!M17,その２!M18,その２!M19,その２!M20)</f>
        <v>0</v>
      </c>
      <c r="N11" s="27">
        <f t="shared" si="3"/>
        <v>0</v>
      </c>
      <c r="O11" s="34">
        <f>SUM(その２!O12,その２!O13,その２!O14,その２!O15,その２!O16,その２!O17,その２!O18,その２!O19,その２!O20)</f>
        <v>0</v>
      </c>
      <c r="P11" s="34">
        <f>SUM(その２!P12,その２!P13,その２!P14,その２!P15,その２!P16,その２!P17,その２!P18,その２!P19,その２!P20)</f>
        <v>0</v>
      </c>
      <c r="Q11" s="28">
        <f t="shared" si="4"/>
        <v>0</v>
      </c>
      <c r="R11" s="33">
        <f>SUM(その２!R12,その２!R13,その２!R14,その２!R15,その２!R16,その２!R17,その２!R18,その２!R19,その２!R20)</f>
        <v>0</v>
      </c>
      <c r="S11" s="27">
        <f>SUM(その２!S12,その２!S13,その２!S14,その２!S15,その２!S16,その２!S17,その２!S18,その２!S19,その２!S20)</f>
        <v>0</v>
      </c>
      <c r="T11" s="34">
        <f t="shared" si="5"/>
        <v>0</v>
      </c>
      <c r="U11" s="28">
        <f>SUM(その２!U12,その２!U13,その２!U14,その２!U15,その２!U16,その２!U17,その２!U18,その２!U19,その２!U20)</f>
        <v>0</v>
      </c>
      <c r="V11" s="39">
        <f>SUM(その２!V12,その２!V13,その２!V14,その２!V15,その２!V16,その２!V17,その２!V18,その２!V19,その２!V20)</f>
        <v>0</v>
      </c>
    </row>
    <row r="12" spans="1:22" ht="12.75" customHeight="1">
      <c r="A12" s="26"/>
      <c r="B12" s="9"/>
      <c r="C12" s="9" t="s">
        <v>54</v>
      </c>
      <c r="D12" s="27">
        <f t="shared" si="0"/>
        <v>21</v>
      </c>
      <c r="E12" s="28">
        <f t="shared" si="1"/>
        <v>21</v>
      </c>
      <c r="F12" s="33">
        <v>0</v>
      </c>
      <c r="G12" s="27">
        <v>0</v>
      </c>
      <c r="H12" s="34">
        <f t="shared" si="2"/>
        <v>0</v>
      </c>
      <c r="I12" s="28">
        <v>0</v>
      </c>
      <c r="J12" s="33">
        <v>0</v>
      </c>
      <c r="K12" s="27">
        <v>16</v>
      </c>
      <c r="L12" s="34">
        <v>5</v>
      </c>
      <c r="M12" s="28">
        <v>0</v>
      </c>
      <c r="N12" s="27">
        <f t="shared" si="3"/>
        <v>0</v>
      </c>
      <c r="O12" s="34">
        <v>0</v>
      </c>
      <c r="P12" s="34">
        <v>0</v>
      </c>
      <c r="Q12" s="28">
        <f t="shared" si="4"/>
        <v>0</v>
      </c>
      <c r="R12" s="33">
        <v>0</v>
      </c>
      <c r="S12" s="27">
        <v>0</v>
      </c>
      <c r="T12" s="34">
        <f t="shared" si="5"/>
        <v>0</v>
      </c>
      <c r="U12" s="28">
        <v>0</v>
      </c>
      <c r="V12" s="39">
        <v>0</v>
      </c>
    </row>
    <row r="13" spans="1:22" ht="12.75" customHeight="1">
      <c r="A13" s="26"/>
      <c r="B13" s="9"/>
      <c r="C13" s="9" t="s">
        <v>55</v>
      </c>
      <c r="D13" s="27">
        <f t="shared" si="0"/>
        <v>15</v>
      </c>
      <c r="E13" s="28">
        <f t="shared" si="1"/>
        <v>15</v>
      </c>
      <c r="F13" s="33">
        <v>0</v>
      </c>
      <c r="G13" s="27">
        <v>0</v>
      </c>
      <c r="H13" s="34">
        <f t="shared" si="2"/>
        <v>0</v>
      </c>
      <c r="I13" s="28">
        <v>0</v>
      </c>
      <c r="J13" s="33">
        <v>0</v>
      </c>
      <c r="K13" s="27">
        <v>13</v>
      </c>
      <c r="L13" s="34">
        <v>2</v>
      </c>
      <c r="M13" s="28">
        <v>0</v>
      </c>
      <c r="N13" s="27">
        <f t="shared" si="3"/>
        <v>0</v>
      </c>
      <c r="O13" s="34">
        <v>0</v>
      </c>
      <c r="P13" s="34">
        <v>0</v>
      </c>
      <c r="Q13" s="28">
        <f t="shared" si="4"/>
        <v>0</v>
      </c>
      <c r="R13" s="33">
        <v>0</v>
      </c>
      <c r="S13" s="27">
        <v>0</v>
      </c>
      <c r="T13" s="34">
        <f t="shared" si="5"/>
        <v>0</v>
      </c>
      <c r="U13" s="28">
        <v>0</v>
      </c>
      <c r="V13" s="39">
        <v>0</v>
      </c>
    </row>
    <row r="14" spans="1:22" ht="12.75" customHeight="1">
      <c r="A14" s="26"/>
      <c r="B14" s="9"/>
      <c r="C14" s="9" t="s">
        <v>56</v>
      </c>
      <c r="D14" s="27">
        <f t="shared" si="0"/>
        <v>4</v>
      </c>
      <c r="E14" s="28">
        <f t="shared" si="1"/>
        <v>4</v>
      </c>
      <c r="F14" s="33">
        <v>0</v>
      </c>
      <c r="G14" s="27">
        <v>0</v>
      </c>
      <c r="H14" s="34">
        <f t="shared" si="2"/>
        <v>0</v>
      </c>
      <c r="I14" s="28">
        <v>0</v>
      </c>
      <c r="J14" s="33">
        <v>0</v>
      </c>
      <c r="K14" s="27">
        <v>4</v>
      </c>
      <c r="L14" s="34">
        <v>0</v>
      </c>
      <c r="M14" s="28">
        <v>0</v>
      </c>
      <c r="N14" s="27">
        <f t="shared" si="3"/>
        <v>0</v>
      </c>
      <c r="O14" s="34">
        <v>0</v>
      </c>
      <c r="P14" s="34">
        <v>0</v>
      </c>
      <c r="Q14" s="28">
        <f t="shared" si="4"/>
        <v>0</v>
      </c>
      <c r="R14" s="33">
        <v>0</v>
      </c>
      <c r="S14" s="27">
        <v>0</v>
      </c>
      <c r="T14" s="34">
        <f t="shared" si="5"/>
        <v>0</v>
      </c>
      <c r="U14" s="28">
        <v>0</v>
      </c>
      <c r="V14" s="39">
        <v>0</v>
      </c>
    </row>
    <row r="15" spans="1:22" ht="12.75" customHeight="1">
      <c r="A15" s="26"/>
      <c r="B15" s="9"/>
      <c r="C15" s="9" t="s">
        <v>57</v>
      </c>
      <c r="D15" s="27">
        <f t="shared" si="0"/>
        <v>0</v>
      </c>
      <c r="E15" s="28">
        <f t="shared" si="1"/>
        <v>0</v>
      </c>
      <c r="F15" s="33">
        <v>0</v>
      </c>
      <c r="G15" s="27">
        <v>0</v>
      </c>
      <c r="H15" s="34">
        <f t="shared" si="2"/>
        <v>0</v>
      </c>
      <c r="I15" s="28">
        <v>0</v>
      </c>
      <c r="J15" s="33">
        <v>0</v>
      </c>
      <c r="K15" s="27">
        <v>0</v>
      </c>
      <c r="L15" s="34">
        <v>0</v>
      </c>
      <c r="M15" s="28">
        <v>0</v>
      </c>
      <c r="N15" s="27">
        <f t="shared" si="3"/>
        <v>0</v>
      </c>
      <c r="O15" s="34">
        <v>0</v>
      </c>
      <c r="P15" s="34">
        <v>0</v>
      </c>
      <c r="Q15" s="28">
        <f t="shared" si="4"/>
        <v>0</v>
      </c>
      <c r="R15" s="33">
        <v>0</v>
      </c>
      <c r="S15" s="27">
        <v>0</v>
      </c>
      <c r="T15" s="34">
        <f t="shared" si="5"/>
        <v>0</v>
      </c>
      <c r="U15" s="28">
        <v>0</v>
      </c>
      <c r="V15" s="39">
        <v>0</v>
      </c>
    </row>
    <row r="16" spans="1:22" ht="12.75" customHeight="1">
      <c r="A16" s="26"/>
      <c r="B16" s="9"/>
      <c r="C16" s="9" t="s">
        <v>58</v>
      </c>
      <c r="D16" s="27">
        <f t="shared" si="0"/>
        <v>19</v>
      </c>
      <c r="E16" s="28">
        <f t="shared" si="1"/>
        <v>19</v>
      </c>
      <c r="F16" s="33">
        <v>0</v>
      </c>
      <c r="G16" s="27">
        <v>2</v>
      </c>
      <c r="H16" s="34">
        <f t="shared" si="2"/>
        <v>0</v>
      </c>
      <c r="I16" s="28">
        <v>0</v>
      </c>
      <c r="J16" s="33">
        <v>0</v>
      </c>
      <c r="K16" s="27">
        <v>14</v>
      </c>
      <c r="L16" s="34">
        <v>3</v>
      </c>
      <c r="M16" s="28">
        <v>0</v>
      </c>
      <c r="N16" s="27">
        <f t="shared" si="3"/>
        <v>0</v>
      </c>
      <c r="O16" s="34">
        <v>0</v>
      </c>
      <c r="P16" s="34">
        <v>0</v>
      </c>
      <c r="Q16" s="28">
        <f t="shared" si="4"/>
        <v>0</v>
      </c>
      <c r="R16" s="33">
        <v>0</v>
      </c>
      <c r="S16" s="27">
        <v>0</v>
      </c>
      <c r="T16" s="34">
        <f t="shared" si="5"/>
        <v>0</v>
      </c>
      <c r="U16" s="28">
        <v>0</v>
      </c>
      <c r="V16" s="39">
        <v>0</v>
      </c>
    </row>
    <row r="17" spans="1:22" ht="12.75" customHeight="1">
      <c r="A17" s="26"/>
      <c r="B17" s="9"/>
      <c r="C17" s="9" t="s">
        <v>59</v>
      </c>
      <c r="D17" s="27">
        <f t="shared" si="0"/>
        <v>4</v>
      </c>
      <c r="E17" s="28">
        <f t="shared" si="1"/>
        <v>4</v>
      </c>
      <c r="F17" s="33">
        <v>0</v>
      </c>
      <c r="G17" s="27">
        <v>0</v>
      </c>
      <c r="H17" s="34">
        <f t="shared" si="2"/>
        <v>0</v>
      </c>
      <c r="I17" s="28">
        <v>0</v>
      </c>
      <c r="J17" s="33">
        <v>0</v>
      </c>
      <c r="K17" s="27">
        <v>3</v>
      </c>
      <c r="L17" s="34">
        <v>1</v>
      </c>
      <c r="M17" s="28">
        <v>0</v>
      </c>
      <c r="N17" s="27">
        <f t="shared" si="3"/>
        <v>0</v>
      </c>
      <c r="O17" s="34">
        <v>0</v>
      </c>
      <c r="P17" s="34">
        <v>0</v>
      </c>
      <c r="Q17" s="28">
        <f t="shared" si="4"/>
        <v>0</v>
      </c>
      <c r="R17" s="33">
        <v>0</v>
      </c>
      <c r="S17" s="27">
        <v>0</v>
      </c>
      <c r="T17" s="34">
        <f t="shared" si="5"/>
        <v>0</v>
      </c>
      <c r="U17" s="28">
        <v>0</v>
      </c>
      <c r="V17" s="39">
        <v>0</v>
      </c>
    </row>
    <row r="18" spans="1:22" ht="12.75" customHeight="1">
      <c r="A18" s="26"/>
      <c r="B18" s="9"/>
      <c r="C18" s="9" t="s">
        <v>60</v>
      </c>
      <c r="D18" s="27">
        <f t="shared" si="0"/>
        <v>23</v>
      </c>
      <c r="E18" s="28">
        <f t="shared" si="1"/>
        <v>23</v>
      </c>
      <c r="F18" s="33">
        <v>0</v>
      </c>
      <c r="G18" s="27">
        <v>0</v>
      </c>
      <c r="H18" s="34">
        <f t="shared" si="2"/>
        <v>0</v>
      </c>
      <c r="I18" s="28">
        <v>0</v>
      </c>
      <c r="J18" s="33">
        <v>0</v>
      </c>
      <c r="K18" s="27">
        <v>14</v>
      </c>
      <c r="L18" s="34">
        <v>9</v>
      </c>
      <c r="M18" s="28">
        <v>0</v>
      </c>
      <c r="N18" s="27">
        <f t="shared" si="3"/>
        <v>0</v>
      </c>
      <c r="O18" s="34">
        <v>0</v>
      </c>
      <c r="P18" s="34">
        <v>0</v>
      </c>
      <c r="Q18" s="28">
        <f t="shared" si="4"/>
        <v>0</v>
      </c>
      <c r="R18" s="33">
        <v>0</v>
      </c>
      <c r="S18" s="27">
        <v>0</v>
      </c>
      <c r="T18" s="34">
        <f t="shared" si="5"/>
        <v>0</v>
      </c>
      <c r="U18" s="28">
        <v>0</v>
      </c>
      <c r="V18" s="39">
        <v>0</v>
      </c>
    </row>
    <row r="19" spans="1:22" ht="12.75" customHeight="1">
      <c r="A19" s="26"/>
      <c r="B19" s="9"/>
      <c r="C19" s="9" t="s">
        <v>61</v>
      </c>
      <c r="D19" s="27">
        <f t="shared" si="0"/>
        <v>4</v>
      </c>
      <c r="E19" s="28">
        <f t="shared" si="1"/>
        <v>4</v>
      </c>
      <c r="F19" s="33">
        <v>0</v>
      </c>
      <c r="G19" s="27">
        <v>1</v>
      </c>
      <c r="H19" s="34">
        <f t="shared" si="2"/>
        <v>0</v>
      </c>
      <c r="I19" s="28">
        <v>0</v>
      </c>
      <c r="J19" s="33">
        <v>0</v>
      </c>
      <c r="K19" s="27">
        <v>2</v>
      </c>
      <c r="L19" s="34">
        <v>1</v>
      </c>
      <c r="M19" s="28">
        <v>0</v>
      </c>
      <c r="N19" s="27">
        <f t="shared" si="3"/>
        <v>0</v>
      </c>
      <c r="O19" s="34">
        <v>0</v>
      </c>
      <c r="P19" s="34">
        <v>0</v>
      </c>
      <c r="Q19" s="28">
        <f t="shared" si="4"/>
        <v>0</v>
      </c>
      <c r="R19" s="33">
        <v>0</v>
      </c>
      <c r="S19" s="27">
        <v>0</v>
      </c>
      <c r="T19" s="34">
        <f t="shared" si="5"/>
        <v>0</v>
      </c>
      <c r="U19" s="28">
        <v>0</v>
      </c>
      <c r="V19" s="39">
        <v>0</v>
      </c>
    </row>
    <row r="20" spans="1:22" ht="12.75" customHeight="1">
      <c r="A20" s="26"/>
      <c r="B20" s="9"/>
      <c r="C20" s="9" t="s">
        <v>62</v>
      </c>
      <c r="D20" s="27">
        <f t="shared" si="0"/>
        <v>8</v>
      </c>
      <c r="E20" s="28">
        <f t="shared" si="1"/>
        <v>8</v>
      </c>
      <c r="F20" s="33">
        <v>0</v>
      </c>
      <c r="G20" s="27">
        <v>1</v>
      </c>
      <c r="H20" s="34">
        <f t="shared" si="2"/>
        <v>0</v>
      </c>
      <c r="I20" s="28">
        <v>0</v>
      </c>
      <c r="J20" s="33">
        <v>0</v>
      </c>
      <c r="K20" s="27">
        <v>6</v>
      </c>
      <c r="L20" s="34">
        <v>1</v>
      </c>
      <c r="M20" s="28">
        <v>0</v>
      </c>
      <c r="N20" s="27">
        <f t="shared" si="3"/>
        <v>0</v>
      </c>
      <c r="O20" s="34">
        <v>0</v>
      </c>
      <c r="P20" s="34">
        <v>0</v>
      </c>
      <c r="Q20" s="28">
        <f t="shared" si="4"/>
        <v>0</v>
      </c>
      <c r="R20" s="33">
        <v>0</v>
      </c>
      <c r="S20" s="27">
        <v>0</v>
      </c>
      <c r="T20" s="34">
        <f t="shared" si="5"/>
        <v>0</v>
      </c>
      <c r="U20" s="28">
        <v>0</v>
      </c>
      <c r="V20" s="39">
        <v>0</v>
      </c>
    </row>
    <row r="21" spans="1:22" ht="12.75" customHeight="1">
      <c r="A21" s="26"/>
      <c r="B21" s="9"/>
      <c r="C21" s="9"/>
      <c r="D21" s="27">
        <f t="shared" si="0"/>
      </c>
      <c r="E21" s="27">
        <f t="shared" si="1"/>
      </c>
      <c r="F21" s="27"/>
      <c r="G21" s="27"/>
      <c r="H21" s="27">
        <f t="shared" si="2"/>
      </c>
      <c r="I21" s="27"/>
      <c r="J21" s="27"/>
      <c r="K21" s="27"/>
      <c r="L21" s="27"/>
      <c r="M21" s="27"/>
      <c r="N21" s="27">
        <f t="shared" si="3"/>
      </c>
      <c r="O21" s="27"/>
      <c r="P21" s="27"/>
      <c r="Q21" s="27">
        <f t="shared" si="4"/>
      </c>
      <c r="R21" s="27"/>
      <c r="S21" s="27"/>
      <c r="T21" s="27">
        <f t="shared" si="5"/>
      </c>
      <c r="U21" s="27"/>
      <c r="V21" s="39"/>
    </row>
    <row r="22" spans="1:22" ht="12.75" customHeight="1">
      <c r="A22" s="45" t="s">
        <v>63</v>
      </c>
      <c r="B22" s="46"/>
      <c r="C22" s="47"/>
      <c r="D22" s="27">
        <f t="shared" si="0"/>
        <v>43</v>
      </c>
      <c r="E22" s="28">
        <f t="shared" si="1"/>
        <v>43</v>
      </c>
      <c r="F22" s="33">
        <f>SUM(その２!F23)</f>
        <v>0</v>
      </c>
      <c r="G22" s="27">
        <f>SUM(その２!G23)</f>
        <v>0</v>
      </c>
      <c r="H22" s="34">
        <f t="shared" si="2"/>
        <v>0</v>
      </c>
      <c r="I22" s="28">
        <f>SUM(その２!I23)</f>
        <v>0</v>
      </c>
      <c r="J22" s="33">
        <f>SUM(その２!J23)</f>
        <v>0</v>
      </c>
      <c r="K22" s="27">
        <f>SUM(その２!K23)</f>
        <v>29</v>
      </c>
      <c r="L22" s="34">
        <f>SUM(その２!L23)</f>
        <v>14</v>
      </c>
      <c r="M22" s="28">
        <f>SUM(その２!M23)</f>
        <v>0</v>
      </c>
      <c r="N22" s="27">
        <f t="shared" si="3"/>
        <v>0</v>
      </c>
      <c r="O22" s="34">
        <f>SUM(その２!O23)</f>
        <v>0</v>
      </c>
      <c r="P22" s="34">
        <f>SUM(その２!P23)</f>
        <v>0</v>
      </c>
      <c r="Q22" s="28">
        <f t="shared" si="4"/>
        <v>0</v>
      </c>
      <c r="R22" s="33">
        <f>SUM(その２!R23)</f>
        <v>0</v>
      </c>
      <c r="S22" s="27">
        <f>SUM(その２!S23)</f>
        <v>0</v>
      </c>
      <c r="T22" s="34">
        <f t="shared" si="5"/>
        <v>0</v>
      </c>
      <c r="U22" s="28">
        <f>SUM(その２!U23)</f>
        <v>0</v>
      </c>
      <c r="V22" s="39">
        <f>SUM(その２!V23)</f>
        <v>0</v>
      </c>
    </row>
    <row r="23" spans="1:22" ht="12.75" customHeight="1">
      <c r="A23" s="26"/>
      <c r="B23" s="9"/>
      <c r="C23" s="9" t="s">
        <v>64</v>
      </c>
      <c r="D23" s="27">
        <f t="shared" si="0"/>
        <v>43</v>
      </c>
      <c r="E23" s="28">
        <f t="shared" si="1"/>
        <v>43</v>
      </c>
      <c r="F23" s="33">
        <v>0</v>
      </c>
      <c r="G23" s="27">
        <v>0</v>
      </c>
      <c r="H23" s="34">
        <f t="shared" si="2"/>
        <v>0</v>
      </c>
      <c r="I23" s="28">
        <v>0</v>
      </c>
      <c r="J23" s="33">
        <v>0</v>
      </c>
      <c r="K23" s="27">
        <v>29</v>
      </c>
      <c r="L23" s="34">
        <v>14</v>
      </c>
      <c r="M23" s="28">
        <v>0</v>
      </c>
      <c r="N23" s="27">
        <f t="shared" si="3"/>
        <v>0</v>
      </c>
      <c r="O23" s="34">
        <v>0</v>
      </c>
      <c r="P23" s="34">
        <v>0</v>
      </c>
      <c r="Q23" s="28">
        <f t="shared" si="4"/>
        <v>0</v>
      </c>
      <c r="R23" s="33">
        <v>0</v>
      </c>
      <c r="S23" s="27">
        <v>0</v>
      </c>
      <c r="T23" s="34">
        <f t="shared" si="5"/>
        <v>0</v>
      </c>
      <c r="U23" s="28">
        <v>0</v>
      </c>
      <c r="V23" s="39">
        <v>0</v>
      </c>
    </row>
    <row r="24" spans="1:22" ht="12.75" customHeight="1">
      <c r="A24" s="26"/>
      <c r="B24" s="9"/>
      <c r="C24" s="9"/>
      <c r="D24" s="27">
        <f>IF(AND(A24="",B24="",C24=""),"",SUM(E24,N24,T24,))</f>
      </c>
      <c r="E24" s="27">
        <f>IF(AND(A24="",B24="",C24=""),"",SUM(F24:G24,I24:M24))</f>
      </c>
      <c r="F24" s="27"/>
      <c r="G24" s="27"/>
      <c r="H24" s="27">
        <f>IF(AND(A24="",B24="",C24=""),"",SUM(I24:J24))</f>
      </c>
      <c r="I24" s="27"/>
      <c r="J24" s="27"/>
      <c r="K24" s="27"/>
      <c r="L24" s="27"/>
      <c r="M24" s="27"/>
      <c r="N24" s="27">
        <f>IF(AND(A24="",B24="",C24=""),"",SUM(O24:P24,R24:S24))</f>
      </c>
      <c r="O24" s="27"/>
      <c r="P24" s="27"/>
      <c r="Q24" s="27">
        <f>IF(AND(A24="",B24="",C24=""),"",SUM(R24:S24))</f>
      </c>
      <c r="R24" s="27"/>
      <c r="S24" s="27"/>
      <c r="T24" s="27">
        <f>IF(AND(A24="",B24="",C24=""),"",SUM(U24:V24))</f>
      </c>
      <c r="U24" s="27"/>
      <c r="V24" s="39"/>
    </row>
    <row r="25" spans="1:22" ht="12.75" customHeight="1">
      <c r="A25" s="45" t="s">
        <v>65</v>
      </c>
      <c r="B25" s="46"/>
      <c r="C25" s="47"/>
      <c r="D25" s="27">
        <f>IF(AND(A25="",B25="",C25=""),"",SUM(E25,N25,T25,))</f>
        <v>45</v>
      </c>
      <c r="E25" s="28">
        <f>IF(AND(A25="",B25="",C25=""),"",SUM(F25:G25,I25:M25))</f>
        <v>43</v>
      </c>
      <c r="F25" s="33">
        <f>SUM(その２!F26)</f>
        <v>0</v>
      </c>
      <c r="G25" s="27">
        <f>SUM(その２!G26)</f>
        <v>4</v>
      </c>
      <c r="H25" s="34">
        <f>IF(AND(A25="",B25="",C25=""),"",SUM(I25:J25))</f>
        <v>0</v>
      </c>
      <c r="I25" s="28">
        <f>SUM(その２!I26)</f>
        <v>0</v>
      </c>
      <c r="J25" s="33">
        <f>SUM(その２!J26)</f>
        <v>0</v>
      </c>
      <c r="K25" s="27">
        <f>SUM(その２!K26)</f>
        <v>28</v>
      </c>
      <c r="L25" s="34">
        <f>SUM(その２!L26)</f>
        <v>11</v>
      </c>
      <c r="M25" s="28">
        <f>SUM(その２!M26)</f>
        <v>0</v>
      </c>
      <c r="N25" s="27">
        <f>IF(AND(A25="",B25="",C25=""),"",SUM(O25:P25,R25:S25))</f>
        <v>1</v>
      </c>
      <c r="O25" s="34">
        <f>SUM(その２!O26)</f>
        <v>0</v>
      </c>
      <c r="P25" s="34">
        <f>SUM(その２!P26)</f>
        <v>0</v>
      </c>
      <c r="Q25" s="28">
        <f>IF(AND(A25="",B25="",C25=""),"",SUM(R25:S25))</f>
        <v>1</v>
      </c>
      <c r="R25" s="33">
        <f>SUM(その２!R26)</f>
        <v>1</v>
      </c>
      <c r="S25" s="27">
        <f>SUM(その２!S26)</f>
        <v>0</v>
      </c>
      <c r="T25" s="34">
        <f>IF(AND(A25="",B25="",C25=""),"",SUM(U25:V25))</f>
        <v>1</v>
      </c>
      <c r="U25" s="28">
        <f>SUM(その２!U26)</f>
        <v>1</v>
      </c>
      <c r="V25" s="39">
        <f>SUM(その２!V26)</f>
        <v>0</v>
      </c>
    </row>
    <row r="26" spans="1:22" ht="12.75" customHeight="1">
      <c r="A26" s="26"/>
      <c r="B26" s="9"/>
      <c r="C26" s="9" t="s">
        <v>66</v>
      </c>
      <c r="D26" s="27">
        <f>IF(AND(A26="",B26="",C26=""),"",SUM(E26,N26,T26,))</f>
        <v>45</v>
      </c>
      <c r="E26" s="28">
        <f>IF(AND(A26="",B26="",C26=""),"",SUM(F26:G26,I26:M26))</f>
        <v>43</v>
      </c>
      <c r="F26" s="33">
        <v>0</v>
      </c>
      <c r="G26" s="27">
        <v>4</v>
      </c>
      <c r="H26" s="34">
        <f>IF(AND(A26="",B26="",C26=""),"",SUM(I26:J26))</f>
        <v>0</v>
      </c>
      <c r="I26" s="28">
        <v>0</v>
      </c>
      <c r="J26" s="33">
        <v>0</v>
      </c>
      <c r="K26" s="27">
        <v>28</v>
      </c>
      <c r="L26" s="34">
        <v>11</v>
      </c>
      <c r="M26" s="28">
        <v>0</v>
      </c>
      <c r="N26" s="27">
        <f>IF(AND(A26="",B26="",C26=""),"",SUM(O26:P26,R26:S26))</f>
        <v>1</v>
      </c>
      <c r="O26" s="34">
        <v>0</v>
      </c>
      <c r="P26" s="34">
        <v>0</v>
      </c>
      <c r="Q26" s="28">
        <f>IF(AND(A26="",B26="",C26=""),"",SUM(R26:S26))</f>
        <v>1</v>
      </c>
      <c r="R26" s="33">
        <v>1</v>
      </c>
      <c r="S26" s="27">
        <v>0</v>
      </c>
      <c r="T26" s="34">
        <f>IF(AND(A26="",B26="",C26=""),"",SUM(U26:V26))</f>
        <v>1</v>
      </c>
      <c r="U26" s="28">
        <v>1</v>
      </c>
      <c r="V26" s="39">
        <v>0</v>
      </c>
    </row>
    <row r="27" spans="1:22" ht="12.75" customHeight="1" thickBot="1">
      <c r="A27" s="31"/>
      <c r="B27" s="32"/>
      <c r="C27" s="32"/>
      <c r="D27" s="36">
        <f>IF(AND(A27="",B27="",C27=""),"",SUM(E27,N27,T27,))</f>
      </c>
      <c r="E27" s="35">
        <f>IF(AND(A27="",B27="",C27=""),"",SUM(F27:G27,I27:M27))</f>
      </c>
      <c r="F27" s="35"/>
      <c r="G27" s="36"/>
      <c r="H27" s="38">
        <f>IF(AND(A27="",B27="",C27=""),"",SUM(I27:J27))</f>
      </c>
      <c r="I27" s="37"/>
      <c r="J27" s="35"/>
      <c r="K27" s="36"/>
      <c r="L27" s="38"/>
      <c r="M27" s="37"/>
      <c r="N27" s="36">
        <f>IF(AND(A27="",B27="",C27=""),"",SUM(O27:P27,R27:S27))</f>
      </c>
      <c r="O27" s="38"/>
      <c r="P27" s="38"/>
      <c r="Q27" s="37">
        <f>IF(AND(A27="",B27="",C27=""),"",SUM(R27:S27))</f>
      </c>
      <c r="R27" s="35"/>
      <c r="S27" s="36"/>
      <c r="T27" s="38">
        <f>IF(AND(A27="",B27="",C27=""),"",SUM(U27:V27))</f>
      </c>
      <c r="U27" s="37"/>
      <c r="V27" s="40"/>
    </row>
  </sheetData>
  <sheetProtection/>
  <mergeCells count="19">
    <mergeCell ref="U2:U4"/>
    <mergeCell ref="A6:C6"/>
    <mergeCell ref="V2:V4"/>
    <mergeCell ref="D1:D4"/>
    <mergeCell ref="E1:E4"/>
    <mergeCell ref="F2:F4"/>
    <mergeCell ref="G2:G4"/>
    <mergeCell ref="H2:H4"/>
    <mergeCell ref="M1:M4"/>
    <mergeCell ref="K2:K4"/>
    <mergeCell ref="A11:C11"/>
    <mergeCell ref="A22:C22"/>
    <mergeCell ref="A25:C25"/>
    <mergeCell ref="Q2:Q4"/>
    <mergeCell ref="T1:T4"/>
    <mergeCell ref="N1:N4"/>
    <mergeCell ref="O2:O4"/>
    <mergeCell ref="L2:L4"/>
    <mergeCell ref="P2:P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Ｐ明朝,標準"&amp;14第２３表　　歯科医師数・業務の種別・従業地の市町村・保健所別　　　（その２）&amp;R平成２０年１２月３１日現在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三師調査（第２６表）</dc:title>
  <dc:subject/>
  <dc:creator>ＴＳＳ　第７Ｇ</dc:creator>
  <cp:keywords/>
  <dc:description/>
  <cp:lastModifiedBy>宮城県</cp:lastModifiedBy>
  <cp:lastPrinted>2011-01-17T10:17:00Z</cp:lastPrinted>
  <dcterms:created xsi:type="dcterms:W3CDTF">1999-10-13T04:21:50Z</dcterms:created>
  <dcterms:modified xsi:type="dcterms:W3CDTF">2011-01-17T10:17:02Z</dcterms:modified>
  <cp:category/>
  <cp:version/>
  <cp:contentType/>
  <cp:contentStatus/>
</cp:coreProperties>
</file>